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eg\Desktop\CVTC\DA Capstone\portfolio\PDFs\ToUpload\"/>
    </mc:Choice>
  </mc:AlternateContent>
  <xr:revisionPtr revIDLastSave="0" documentId="13_ncr:1_{66105080-3A05-46ED-A39C-BA02FC737799}" xr6:coauthVersionLast="47" xr6:coauthVersionMax="47" xr10:uidLastSave="{00000000-0000-0000-0000-000000000000}"/>
  <bookViews>
    <workbookView xWindow="44880" yWindow="-120" windowWidth="29040" windowHeight="15720" firstSheet="1" activeTab="1" xr2:uid="{C6123013-B27A-47CF-B0A3-5D603DA6B116}"/>
  </bookViews>
  <sheets>
    <sheet name="Rubric" sheetId="10" state="hidden" r:id="rId1"/>
    <sheet name="Summary" sheetId="9" r:id="rId2"/>
    <sheet name="MinMaxAvg" sheetId="3" r:id="rId3"/>
    <sheet name="MeanMedianMode" sheetId="11" r:id="rId4"/>
    <sheet name="Filters" sheetId="4" r:id="rId5"/>
    <sheet name="Count-CountIF" sheetId="5" r:id="rId6"/>
    <sheet name="Frequency" sheetId="6" r:id="rId7"/>
    <sheet name="Index&amp;Match" sheetId="7" r:id="rId8"/>
    <sheet name="VLookup" sheetId="8" r:id="rId9"/>
    <sheet name="Source Data" sheetId="1" r:id="rId10"/>
  </sheets>
  <definedNames>
    <definedName name="_xlnm._FilterDatabase" localSheetId="5" hidden="1">'Count-CountIF'!$L$2:$L$2331</definedName>
    <definedName name="_xlnm._FilterDatabase" localSheetId="4" hidden="1">Filters!$B$4:$G$2333</definedName>
    <definedName name="_xlnm._FilterDatabase" localSheetId="6" hidden="1">Frequency!$U$4:$U$2333</definedName>
    <definedName name="_xlnm._FilterDatabase" localSheetId="7" hidden="1">'Index&amp;Match'!$H$4:$H$2333</definedName>
    <definedName name="_xlnm._FilterDatabase" localSheetId="3" hidden="1">MeanMedianMode!$E$1:$J$2330</definedName>
    <definedName name="_xlnm._FilterDatabase" localSheetId="2" hidden="1">MinMaxAvg!$G$1:$L$2330</definedName>
    <definedName name="_xlnm._FilterDatabase" localSheetId="8" hidden="1">VLookup!$M$4:$M$2333</definedName>
    <definedName name="_xlchart.v1.0" hidden="1">Frequency!$B$5:$B$1772</definedName>
    <definedName name="_xlnm.Print_Area" localSheetId="5">'Count-CountIF'!$A$1:$H$1779</definedName>
    <definedName name="_xlnm.Print_Area" localSheetId="6">Frequency!$A$1:$P$1781</definedName>
    <definedName name="_xlnm.Print_Area" localSheetId="7">'Index&amp;Match'!$A$1:$D$29</definedName>
    <definedName name="_xlnm.Print_Area" localSheetId="3">MeanMedianMode!$A$1:$D$17</definedName>
    <definedName name="_xlnm.Print_Area" localSheetId="2">MinMaxAvg!$A$1:$F$20</definedName>
    <definedName name="_xlnm.Print_Area" localSheetId="0">Rubric!$A$1:$H$25</definedName>
    <definedName name="_xlnm.Print_Area" localSheetId="1">Summary!$A$1:$T$44</definedName>
    <definedName name="_xlnm.Print_Area" localSheetId="8">VLookup!$A$1:$H$83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5" l="1"/>
  <c r="C12" i="5"/>
  <c r="E12" i="8"/>
  <c r="E11" i="8"/>
  <c r="E10" i="8"/>
  <c r="E9" i="8"/>
  <c r="C9" i="7" a="1"/>
  <c r="C9" i="7" s="1"/>
  <c r="B10" i="7" s="1" a="1"/>
  <c r="B10" i="7" s="1"/>
  <c r="C7" i="7"/>
  <c r="E5" i="8"/>
  <c r="C5" i="7"/>
  <c r="C6"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5" i="7"/>
  <c r="D12" i="3"/>
  <c r="D11" i="3"/>
  <c r="D10" i="3"/>
  <c r="D8" i="3"/>
  <c r="D7" i="3"/>
  <c r="D6" i="3"/>
  <c r="D4" i="3"/>
  <c r="D3" i="3"/>
  <c r="D2" i="3"/>
  <c r="B10" i="11"/>
  <c r="B11" i="11" s="1"/>
  <c r="B9" i="11"/>
  <c r="B8" i="11"/>
  <c r="B4" i="11" a="1"/>
  <c r="B4" i="11" s="1"/>
  <c r="B3" i="11"/>
  <c r="B2" i="11"/>
  <c r="A5" i="6" a="1"/>
  <c r="B54" i="6" s="1"/>
  <c r="C11" i="5"/>
  <c r="C10" i="5"/>
  <c r="F4" i="5" a="1"/>
  <c r="G197" i="5" s="1"/>
  <c r="C6" i="5"/>
  <c r="C7" i="5"/>
  <c r="C8" i="5"/>
  <c r="C5" i="5"/>
  <c r="C4" i="5"/>
  <c r="C3" i="5" a="1"/>
  <c r="C3" i="5" s="1"/>
  <c r="G1769" i="5" l="1"/>
  <c r="G1757" i="5"/>
  <c r="G1745" i="5"/>
  <c r="G1733" i="5"/>
  <c r="G1721" i="5"/>
  <c r="G1709" i="5"/>
  <c r="G1697" i="5"/>
  <c r="G1685" i="5"/>
  <c r="G1673" i="5"/>
  <c r="G1661" i="5"/>
  <c r="G1647" i="5"/>
  <c r="G1633" i="5"/>
  <c r="G1617" i="5"/>
  <c r="G1603" i="5"/>
  <c r="G1589" i="5"/>
  <c r="G1575" i="5"/>
  <c r="G1561" i="5"/>
  <c r="G1545" i="5"/>
  <c r="G1530" i="5"/>
  <c r="G1513" i="5"/>
  <c r="G1494" i="5"/>
  <c r="G1477" i="5"/>
  <c r="G1458" i="5"/>
  <c r="G1441" i="5"/>
  <c r="G1422" i="5"/>
  <c r="G1405" i="5"/>
  <c r="G1386" i="5"/>
  <c r="G1369" i="5"/>
  <c r="G1350" i="5"/>
  <c r="G1333" i="5"/>
  <c r="G1312" i="5"/>
  <c r="G1288" i="5"/>
  <c r="G1264" i="5"/>
  <c r="G1240" i="5"/>
  <c r="G1216" i="5"/>
  <c r="G1192" i="5"/>
  <c r="G1168" i="5"/>
  <c r="G1144" i="5"/>
  <c r="G1120" i="5"/>
  <c r="G1096" i="5"/>
  <c r="G1072" i="5"/>
  <c r="G1048" i="5"/>
  <c r="G1024" i="5"/>
  <c r="G954" i="5"/>
  <c r="G882" i="5"/>
  <c r="G809" i="5"/>
  <c r="G702" i="5"/>
  <c r="G486" i="5"/>
  <c r="G270" i="5"/>
  <c r="G54" i="5"/>
  <c r="G1744" i="5"/>
  <c r="G1632" i="5"/>
  <c r="G1544" i="5"/>
  <c r="G1456" i="5"/>
  <c r="G1368" i="5"/>
  <c r="G1311" i="5"/>
  <c r="G1167" i="5"/>
  <c r="G701" i="5"/>
  <c r="G1419" i="5"/>
  <c r="G1766" i="5"/>
  <c r="G1754" i="5"/>
  <c r="G1742" i="5"/>
  <c r="G1730" i="5"/>
  <c r="G1718" i="5"/>
  <c r="G1706" i="5"/>
  <c r="G1694" i="5"/>
  <c r="G1682" i="5"/>
  <c r="G1670" i="5"/>
  <c r="G1658" i="5"/>
  <c r="G1644" i="5"/>
  <c r="G1628" i="5"/>
  <c r="G1614" i="5"/>
  <c r="G1600" i="5"/>
  <c r="G1586" i="5"/>
  <c r="G1572" i="5"/>
  <c r="G1556" i="5"/>
  <c r="G1542" i="5"/>
  <c r="G1526" i="5"/>
  <c r="G1508" i="5"/>
  <c r="G1490" i="5"/>
  <c r="G1472" i="5"/>
  <c r="G1454" i="5"/>
  <c r="G1436" i="5"/>
  <c r="G1418" i="5"/>
  <c r="G1400" i="5"/>
  <c r="G1382" i="5"/>
  <c r="G1364" i="5"/>
  <c r="G1346" i="5"/>
  <c r="G1328" i="5"/>
  <c r="G1308" i="5"/>
  <c r="G1284" i="5"/>
  <c r="G1260" i="5"/>
  <c r="G1236" i="5"/>
  <c r="G1212" i="5"/>
  <c r="G1188" i="5"/>
  <c r="G1164" i="5"/>
  <c r="G1140" i="5"/>
  <c r="G1116" i="5"/>
  <c r="G1092" i="5"/>
  <c r="G1068" i="5"/>
  <c r="G1044" i="5"/>
  <c r="G1014" i="5"/>
  <c r="G942" i="5"/>
  <c r="G870" i="5"/>
  <c r="G789" i="5"/>
  <c r="G665" i="5"/>
  <c r="G449" i="5"/>
  <c r="G233" i="5"/>
  <c r="G17" i="5"/>
  <c r="G1765" i="5"/>
  <c r="G1753" i="5"/>
  <c r="G1741" i="5"/>
  <c r="G1729" i="5"/>
  <c r="G1717" i="5"/>
  <c r="G1705" i="5"/>
  <c r="G1693" i="5"/>
  <c r="G1681" i="5"/>
  <c r="G1669" i="5"/>
  <c r="G1657" i="5"/>
  <c r="G1641" i="5"/>
  <c r="G1627" i="5"/>
  <c r="G1613" i="5"/>
  <c r="G1599" i="5"/>
  <c r="G1585" i="5"/>
  <c r="G1569" i="5"/>
  <c r="G1555" i="5"/>
  <c r="G1541" i="5"/>
  <c r="G1525" i="5"/>
  <c r="G1506" i="5"/>
  <c r="G1489" i="5"/>
  <c r="G1470" i="5"/>
  <c r="G1453" i="5"/>
  <c r="G1434" i="5"/>
  <c r="G1417" i="5"/>
  <c r="G1398" i="5"/>
  <c r="G1381" i="5"/>
  <c r="G1362" i="5"/>
  <c r="G1345" i="5"/>
  <c r="G1326" i="5"/>
  <c r="G1305" i="5"/>
  <c r="G1281" i="5"/>
  <c r="G1257" i="5"/>
  <c r="G1233" i="5"/>
  <c r="G1209" i="5"/>
  <c r="G1185" i="5"/>
  <c r="G1161" i="5"/>
  <c r="G1137" i="5"/>
  <c r="G1113" i="5"/>
  <c r="G1089" i="5"/>
  <c r="G1065" i="5"/>
  <c r="G1041" i="5"/>
  <c r="G1002" i="5"/>
  <c r="G930" i="5"/>
  <c r="G858" i="5"/>
  <c r="G776" i="5"/>
  <c r="G630" i="5"/>
  <c r="G414" i="5"/>
  <c r="G198" i="5"/>
  <c r="G1764" i="5"/>
  <c r="G1752" i="5"/>
  <c r="G1740" i="5"/>
  <c r="G1728" i="5"/>
  <c r="G1716" i="5"/>
  <c r="G1704" i="5"/>
  <c r="G1692" i="5"/>
  <c r="G1680" i="5"/>
  <c r="G1668" i="5"/>
  <c r="G1656" i="5"/>
  <c r="G1640" i="5"/>
  <c r="G1626" i="5"/>
  <c r="G1612" i="5"/>
  <c r="G1598" i="5"/>
  <c r="G1584" i="5"/>
  <c r="G1568" i="5"/>
  <c r="G1554" i="5"/>
  <c r="G1540" i="5"/>
  <c r="G1524" i="5"/>
  <c r="G1504" i="5"/>
  <c r="G1488" i="5"/>
  <c r="G1468" i="5"/>
  <c r="G1452" i="5"/>
  <c r="G1432" i="5"/>
  <c r="G1416" i="5"/>
  <c r="G1396" i="5"/>
  <c r="G1380" i="5"/>
  <c r="G1360" i="5"/>
  <c r="G1344" i="5"/>
  <c r="G1324" i="5"/>
  <c r="G1302" i="5"/>
  <c r="G1278" i="5"/>
  <c r="G1254" i="5"/>
  <c r="G1230" i="5"/>
  <c r="G1206" i="5"/>
  <c r="G1182" i="5"/>
  <c r="G1158" i="5"/>
  <c r="G1134" i="5"/>
  <c r="G1110" i="5"/>
  <c r="G1086" i="5"/>
  <c r="G1062" i="5"/>
  <c r="G1038" i="5"/>
  <c r="G1000" i="5"/>
  <c r="G928" i="5"/>
  <c r="G856" i="5"/>
  <c r="G774" i="5"/>
  <c r="G629" i="5"/>
  <c r="G413" i="5"/>
  <c r="F4" i="5"/>
  <c r="G4" i="5" s="1"/>
  <c r="G11" i="5"/>
  <c r="G23" i="5"/>
  <c r="G35" i="5"/>
  <c r="G47" i="5"/>
  <c r="G59" i="5"/>
  <c r="G71" i="5"/>
  <c r="G83" i="5"/>
  <c r="G95" i="5"/>
  <c r="G107" i="5"/>
  <c r="G119" i="5"/>
  <c r="G131" i="5"/>
  <c r="G143" i="5"/>
  <c r="G155" i="5"/>
  <c r="G167" i="5"/>
  <c r="G179" i="5"/>
  <c r="G191" i="5"/>
  <c r="G203" i="5"/>
  <c r="G215" i="5"/>
  <c r="G227" i="5"/>
  <c r="G239" i="5"/>
  <c r="G251" i="5"/>
  <c r="G263" i="5"/>
  <c r="G275" i="5"/>
  <c r="G287" i="5"/>
  <c r="G299" i="5"/>
  <c r="G311" i="5"/>
  <c r="G323" i="5"/>
  <c r="G335" i="5"/>
  <c r="G347" i="5"/>
  <c r="G359" i="5"/>
  <c r="G371" i="5"/>
  <c r="G383" i="5"/>
  <c r="G395" i="5"/>
  <c r="G407" i="5"/>
  <c r="G419" i="5"/>
  <c r="G431" i="5"/>
  <c r="G443" i="5"/>
  <c r="G455" i="5"/>
  <c r="G467" i="5"/>
  <c r="G479" i="5"/>
  <c r="G491" i="5"/>
  <c r="G503" i="5"/>
  <c r="G515" i="5"/>
  <c r="G527" i="5"/>
  <c r="G539" i="5"/>
  <c r="G551" i="5"/>
  <c r="G563" i="5"/>
  <c r="G575" i="5"/>
  <c r="G587" i="5"/>
  <c r="G599" i="5"/>
  <c r="G611" i="5"/>
  <c r="G623" i="5"/>
  <c r="G635" i="5"/>
  <c r="G647" i="5"/>
  <c r="G659" i="5"/>
  <c r="G671" i="5"/>
  <c r="G683" i="5"/>
  <c r="G695" i="5"/>
  <c r="G707" i="5"/>
  <c r="G719" i="5"/>
  <c r="G731" i="5"/>
  <c r="G743" i="5"/>
  <c r="G755" i="5"/>
  <c r="G767" i="5"/>
  <c r="G779" i="5"/>
  <c r="G791" i="5"/>
  <c r="G803" i="5"/>
  <c r="G815" i="5"/>
  <c r="G827" i="5"/>
  <c r="G839" i="5"/>
  <c r="G851" i="5"/>
  <c r="G863" i="5"/>
  <c r="G875" i="5"/>
  <c r="G887" i="5"/>
  <c r="G899" i="5"/>
  <c r="G911" i="5"/>
  <c r="G923" i="5"/>
  <c r="G935" i="5"/>
  <c r="G947" i="5"/>
  <c r="G959" i="5"/>
  <c r="G971" i="5"/>
  <c r="G983" i="5"/>
  <c r="G995" i="5"/>
  <c r="G1007" i="5"/>
  <c r="G1019" i="5"/>
  <c r="G12" i="5"/>
  <c r="G24" i="5"/>
  <c r="G36" i="5"/>
  <c r="G48" i="5"/>
  <c r="G60" i="5"/>
  <c r="G72" i="5"/>
  <c r="G84" i="5"/>
  <c r="G96" i="5"/>
  <c r="G108" i="5"/>
  <c r="G120" i="5"/>
  <c r="G132" i="5"/>
  <c r="G144" i="5"/>
  <c r="G156" i="5"/>
  <c r="G168" i="5"/>
  <c r="G180" i="5"/>
  <c r="G192" i="5"/>
  <c r="G204" i="5"/>
  <c r="G216" i="5"/>
  <c r="G228" i="5"/>
  <c r="G240" i="5"/>
  <c r="G252" i="5"/>
  <c r="G264" i="5"/>
  <c r="G276" i="5"/>
  <c r="G288" i="5"/>
  <c r="G300" i="5"/>
  <c r="G312" i="5"/>
  <c r="G324" i="5"/>
  <c r="G336" i="5"/>
  <c r="G348" i="5"/>
  <c r="G360" i="5"/>
  <c r="G372" i="5"/>
  <c r="G384" i="5"/>
  <c r="G396" i="5"/>
  <c r="G408" i="5"/>
  <c r="G420" i="5"/>
  <c r="G432" i="5"/>
  <c r="G444" i="5"/>
  <c r="G456" i="5"/>
  <c r="G468" i="5"/>
  <c r="G480" i="5"/>
  <c r="G492" i="5"/>
  <c r="G504" i="5"/>
  <c r="G516" i="5"/>
  <c r="G528" i="5"/>
  <c r="G540" i="5"/>
  <c r="G552" i="5"/>
  <c r="G564" i="5"/>
  <c r="G576" i="5"/>
  <c r="G588" i="5"/>
  <c r="G600" i="5"/>
  <c r="G612" i="5"/>
  <c r="G624" i="5"/>
  <c r="G636" i="5"/>
  <c r="G648" i="5"/>
  <c r="G660" i="5"/>
  <c r="G672" i="5"/>
  <c r="G684" i="5"/>
  <c r="G696" i="5"/>
  <c r="G708" i="5"/>
  <c r="G720" i="5"/>
  <c r="G732" i="5"/>
  <c r="G744" i="5"/>
  <c r="G756" i="5"/>
  <c r="G768" i="5"/>
  <c r="G780" i="5"/>
  <c r="G792" i="5"/>
  <c r="G804" i="5"/>
  <c r="G816" i="5"/>
  <c r="G828" i="5"/>
  <c r="G840" i="5"/>
  <c r="G852" i="5"/>
  <c r="G864" i="5"/>
  <c r="G876" i="5"/>
  <c r="G888" i="5"/>
  <c r="G900" i="5"/>
  <c r="G912" i="5"/>
  <c r="G924" i="5"/>
  <c r="G936" i="5"/>
  <c r="G948" i="5"/>
  <c r="G960" i="5"/>
  <c r="G972" i="5"/>
  <c r="G984" i="5"/>
  <c r="G996" i="5"/>
  <c r="G1008" i="5"/>
  <c r="G1020" i="5"/>
  <c r="G13" i="5"/>
  <c r="G25" i="5"/>
  <c r="G37" i="5"/>
  <c r="G49" i="5"/>
  <c r="G61" i="5"/>
  <c r="G73" i="5"/>
  <c r="G85" i="5"/>
  <c r="G97" i="5"/>
  <c r="G109" i="5"/>
  <c r="G121" i="5"/>
  <c r="G133" i="5"/>
  <c r="G145" i="5"/>
  <c r="G157" i="5"/>
  <c r="G169" i="5"/>
  <c r="G181" i="5"/>
  <c r="G193" i="5"/>
  <c r="G205" i="5"/>
  <c r="G217" i="5"/>
  <c r="G229" i="5"/>
  <c r="G241" i="5"/>
  <c r="G253" i="5"/>
  <c r="G265" i="5"/>
  <c r="G277" i="5"/>
  <c r="G289" i="5"/>
  <c r="G301" i="5"/>
  <c r="G313" i="5"/>
  <c r="G325" i="5"/>
  <c r="G337" i="5"/>
  <c r="G349" i="5"/>
  <c r="G361" i="5"/>
  <c r="G373" i="5"/>
  <c r="G385" i="5"/>
  <c r="G397" i="5"/>
  <c r="G409" i="5"/>
  <c r="G421" i="5"/>
  <c r="G433" i="5"/>
  <c r="G445" i="5"/>
  <c r="G457" i="5"/>
  <c r="G469" i="5"/>
  <c r="G481" i="5"/>
  <c r="G493" i="5"/>
  <c r="G505" i="5"/>
  <c r="G517" i="5"/>
  <c r="G529" i="5"/>
  <c r="G541" i="5"/>
  <c r="G553" i="5"/>
  <c r="G565" i="5"/>
  <c r="G577" i="5"/>
  <c r="G589" i="5"/>
  <c r="G601" i="5"/>
  <c r="G613" i="5"/>
  <c r="G625" i="5"/>
  <c r="G637" i="5"/>
  <c r="G649" i="5"/>
  <c r="G661" i="5"/>
  <c r="G673" i="5"/>
  <c r="G685" i="5"/>
  <c r="G697" i="5"/>
  <c r="G709" i="5"/>
  <c r="G721" i="5"/>
  <c r="G733" i="5"/>
  <c r="G745" i="5"/>
  <c r="G757" i="5"/>
  <c r="G769" i="5"/>
  <c r="G781" i="5"/>
  <c r="G793" i="5"/>
  <c r="G805" i="5"/>
  <c r="G817" i="5"/>
  <c r="G829" i="5"/>
  <c r="G841" i="5"/>
  <c r="G853" i="5"/>
  <c r="G865" i="5"/>
  <c r="G877" i="5"/>
  <c r="G889" i="5"/>
  <c r="G901" i="5"/>
  <c r="G913" i="5"/>
  <c r="G925" i="5"/>
  <c r="G937" i="5"/>
  <c r="G949" i="5"/>
  <c r="G961" i="5"/>
  <c r="G973" i="5"/>
  <c r="G985" i="5"/>
  <c r="G997" i="5"/>
  <c r="G1009" i="5"/>
  <c r="G1021" i="5"/>
  <c r="G14" i="5"/>
  <c r="G26" i="5"/>
  <c r="G38" i="5"/>
  <c r="G50" i="5"/>
  <c r="G62" i="5"/>
  <c r="G74" i="5"/>
  <c r="G86" i="5"/>
  <c r="G98" i="5"/>
  <c r="G110" i="5"/>
  <c r="G122" i="5"/>
  <c r="G134" i="5"/>
  <c r="G146" i="5"/>
  <c r="G158" i="5"/>
  <c r="G170" i="5"/>
  <c r="G182" i="5"/>
  <c r="G194" i="5"/>
  <c r="G206" i="5"/>
  <c r="G218" i="5"/>
  <c r="G230" i="5"/>
  <c r="G242" i="5"/>
  <c r="G254" i="5"/>
  <c r="G266" i="5"/>
  <c r="G278" i="5"/>
  <c r="G290" i="5"/>
  <c r="G302" i="5"/>
  <c r="G314" i="5"/>
  <c r="G326" i="5"/>
  <c r="G338" i="5"/>
  <c r="G350" i="5"/>
  <c r="G362" i="5"/>
  <c r="G374" i="5"/>
  <c r="G386" i="5"/>
  <c r="G398" i="5"/>
  <c r="G410" i="5"/>
  <c r="G422" i="5"/>
  <c r="G434" i="5"/>
  <c r="G446" i="5"/>
  <c r="G458" i="5"/>
  <c r="G470" i="5"/>
  <c r="G482" i="5"/>
  <c r="G494" i="5"/>
  <c r="G506" i="5"/>
  <c r="G518" i="5"/>
  <c r="G530" i="5"/>
  <c r="G542" i="5"/>
  <c r="G554" i="5"/>
  <c r="G566" i="5"/>
  <c r="G578" i="5"/>
  <c r="G590" i="5"/>
  <c r="G602" i="5"/>
  <c r="G614" i="5"/>
  <c r="G626" i="5"/>
  <c r="G638" i="5"/>
  <c r="G650" i="5"/>
  <c r="G662" i="5"/>
  <c r="G674" i="5"/>
  <c r="G686" i="5"/>
  <c r="G698" i="5"/>
  <c r="G710" i="5"/>
  <c r="G722" i="5"/>
  <c r="G734" i="5"/>
  <c r="G746" i="5"/>
  <c r="G758" i="5"/>
  <c r="G770" i="5"/>
  <c r="G782" i="5"/>
  <c r="G794" i="5"/>
  <c r="G806" i="5"/>
  <c r="G818" i="5"/>
  <c r="G830" i="5"/>
  <c r="G842" i="5"/>
  <c r="G854" i="5"/>
  <c r="G866" i="5"/>
  <c r="G878" i="5"/>
  <c r="G890" i="5"/>
  <c r="G902" i="5"/>
  <c r="G914" i="5"/>
  <c r="G926" i="5"/>
  <c r="G938" i="5"/>
  <c r="G950" i="5"/>
  <c r="G962" i="5"/>
  <c r="G974" i="5"/>
  <c r="G986" i="5"/>
  <c r="G998" i="5"/>
  <c r="G1010" i="5"/>
  <c r="G1022" i="5"/>
  <c r="G15" i="5"/>
  <c r="G27" i="5"/>
  <c r="G39" i="5"/>
  <c r="G51" i="5"/>
  <c r="G63" i="5"/>
  <c r="G75" i="5"/>
  <c r="G87" i="5"/>
  <c r="G99" i="5"/>
  <c r="G111" i="5"/>
  <c r="G123" i="5"/>
  <c r="G135" i="5"/>
  <c r="G147" i="5"/>
  <c r="G159" i="5"/>
  <c r="G171" i="5"/>
  <c r="G183" i="5"/>
  <c r="G195" i="5"/>
  <c r="G207" i="5"/>
  <c r="G219" i="5"/>
  <c r="G231" i="5"/>
  <c r="G243" i="5"/>
  <c r="G255" i="5"/>
  <c r="G267" i="5"/>
  <c r="G279" i="5"/>
  <c r="G291" i="5"/>
  <c r="G303" i="5"/>
  <c r="G315" i="5"/>
  <c r="G327" i="5"/>
  <c r="G339" i="5"/>
  <c r="G351" i="5"/>
  <c r="G363" i="5"/>
  <c r="G375" i="5"/>
  <c r="G387" i="5"/>
  <c r="G399" i="5"/>
  <c r="G411" i="5"/>
  <c r="G423" i="5"/>
  <c r="G435" i="5"/>
  <c r="G447" i="5"/>
  <c r="G459" i="5"/>
  <c r="G471" i="5"/>
  <c r="G483" i="5"/>
  <c r="G495" i="5"/>
  <c r="G507" i="5"/>
  <c r="G519" i="5"/>
  <c r="G531" i="5"/>
  <c r="G543" i="5"/>
  <c r="G555" i="5"/>
  <c r="G567" i="5"/>
  <c r="G579" i="5"/>
  <c r="G591" i="5"/>
  <c r="G603" i="5"/>
  <c r="G615" i="5"/>
  <c r="G627" i="5"/>
  <c r="G639" i="5"/>
  <c r="G651" i="5"/>
  <c r="G663" i="5"/>
  <c r="G675" i="5"/>
  <c r="G687" i="5"/>
  <c r="G699" i="5"/>
  <c r="G711" i="5"/>
  <c r="G723" i="5"/>
  <c r="G735" i="5"/>
  <c r="G747" i="5"/>
  <c r="G759" i="5"/>
  <c r="G771" i="5"/>
  <c r="G783" i="5"/>
  <c r="G795" i="5"/>
  <c r="G807" i="5"/>
  <c r="G819" i="5"/>
  <c r="G831" i="5"/>
  <c r="G843" i="5"/>
  <c r="G855" i="5"/>
  <c r="G867" i="5"/>
  <c r="G879" i="5"/>
  <c r="G891" i="5"/>
  <c r="G903" i="5"/>
  <c r="G915" i="5"/>
  <c r="G927" i="5"/>
  <c r="G939" i="5"/>
  <c r="G951" i="5"/>
  <c r="G963" i="5"/>
  <c r="G975" i="5"/>
  <c r="G987" i="5"/>
  <c r="G999" i="5"/>
  <c r="G1011" i="5"/>
  <c r="G1023" i="5"/>
  <c r="G16" i="5"/>
  <c r="G28" i="5"/>
  <c r="G40" i="5"/>
  <c r="G52" i="5"/>
  <c r="G64" i="5"/>
  <c r="G76" i="5"/>
  <c r="G88" i="5"/>
  <c r="G100" i="5"/>
  <c r="G112" i="5"/>
  <c r="G124" i="5"/>
  <c r="G136" i="5"/>
  <c r="G148" i="5"/>
  <c r="G160" i="5"/>
  <c r="G172" i="5"/>
  <c r="G184" i="5"/>
  <c r="G196" i="5"/>
  <c r="G208" i="5"/>
  <c r="G220" i="5"/>
  <c r="G232" i="5"/>
  <c r="G244" i="5"/>
  <c r="G256" i="5"/>
  <c r="G268" i="5"/>
  <c r="G280" i="5"/>
  <c r="G292" i="5"/>
  <c r="G304" i="5"/>
  <c r="G316" i="5"/>
  <c r="G328" i="5"/>
  <c r="G340" i="5"/>
  <c r="G352" i="5"/>
  <c r="G364" i="5"/>
  <c r="G376" i="5"/>
  <c r="G388" i="5"/>
  <c r="G400" i="5"/>
  <c r="G412" i="5"/>
  <c r="G424" i="5"/>
  <c r="G436" i="5"/>
  <c r="G448" i="5"/>
  <c r="G460" i="5"/>
  <c r="G472" i="5"/>
  <c r="G484" i="5"/>
  <c r="G496" i="5"/>
  <c r="G508" i="5"/>
  <c r="G520" i="5"/>
  <c r="G532" i="5"/>
  <c r="G544" i="5"/>
  <c r="G556" i="5"/>
  <c r="G568" i="5"/>
  <c r="G580" i="5"/>
  <c r="G592" i="5"/>
  <c r="G604" i="5"/>
  <c r="G616" i="5"/>
  <c r="G628" i="5"/>
  <c r="G640" i="5"/>
  <c r="G652" i="5"/>
  <c r="G664" i="5"/>
  <c r="G676" i="5"/>
  <c r="G688" i="5"/>
  <c r="G700" i="5"/>
  <c r="G712" i="5"/>
  <c r="G724" i="5"/>
  <c r="G736" i="5"/>
  <c r="G748" i="5"/>
  <c r="G760" i="5"/>
  <c r="G772" i="5"/>
  <c r="G784" i="5"/>
  <c r="G796" i="5"/>
  <c r="G808" i="5"/>
  <c r="G820" i="5"/>
  <c r="G7" i="5"/>
  <c r="G19" i="5"/>
  <c r="G31" i="5"/>
  <c r="G43" i="5"/>
  <c r="G55" i="5"/>
  <c r="G67" i="5"/>
  <c r="G79" i="5"/>
  <c r="G91" i="5"/>
  <c r="G103" i="5"/>
  <c r="G115" i="5"/>
  <c r="G127" i="5"/>
  <c r="G139" i="5"/>
  <c r="G151" i="5"/>
  <c r="G163" i="5"/>
  <c r="G175" i="5"/>
  <c r="G187" i="5"/>
  <c r="G199" i="5"/>
  <c r="G211" i="5"/>
  <c r="G223" i="5"/>
  <c r="G235" i="5"/>
  <c r="G247" i="5"/>
  <c r="G259" i="5"/>
  <c r="G271" i="5"/>
  <c r="G283" i="5"/>
  <c r="G295" i="5"/>
  <c r="G307" i="5"/>
  <c r="G319" i="5"/>
  <c r="G331" i="5"/>
  <c r="G343" i="5"/>
  <c r="G355" i="5"/>
  <c r="G367" i="5"/>
  <c r="G379" i="5"/>
  <c r="G391" i="5"/>
  <c r="G403" i="5"/>
  <c r="G415" i="5"/>
  <c r="G427" i="5"/>
  <c r="G439" i="5"/>
  <c r="G451" i="5"/>
  <c r="G463" i="5"/>
  <c r="G475" i="5"/>
  <c r="G487" i="5"/>
  <c r="G499" i="5"/>
  <c r="G511" i="5"/>
  <c r="G523" i="5"/>
  <c r="G535" i="5"/>
  <c r="G547" i="5"/>
  <c r="G559" i="5"/>
  <c r="G571" i="5"/>
  <c r="G583" i="5"/>
  <c r="G595" i="5"/>
  <c r="G607" i="5"/>
  <c r="G619" i="5"/>
  <c r="G631" i="5"/>
  <c r="G643" i="5"/>
  <c r="G655" i="5"/>
  <c r="G667" i="5"/>
  <c r="G679" i="5"/>
  <c r="G691" i="5"/>
  <c r="G703" i="5"/>
  <c r="G715" i="5"/>
  <c r="G727" i="5"/>
  <c r="G10" i="5"/>
  <c r="G22" i="5"/>
  <c r="G34" i="5"/>
  <c r="G46" i="5"/>
  <c r="G58" i="5"/>
  <c r="G70" i="5"/>
  <c r="G82" i="5"/>
  <c r="G94" i="5"/>
  <c r="G106" i="5"/>
  <c r="G118" i="5"/>
  <c r="G130" i="5"/>
  <c r="G142" i="5"/>
  <c r="G154" i="5"/>
  <c r="G166" i="5"/>
  <c r="G178" i="5"/>
  <c r="G190" i="5"/>
  <c r="G202" i="5"/>
  <c r="G214" i="5"/>
  <c r="G226" i="5"/>
  <c r="G238" i="5"/>
  <c r="G250" i="5"/>
  <c r="G262" i="5"/>
  <c r="G274" i="5"/>
  <c r="G286" i="5"/>
  <c r="G298" i="5"/>
  <c r="G310" i="5"/>
  <c r="G322" i="5"/>
  <c r="G334" i="5"/>
  <c r="G346" i="5"/>
  <c r="G358" i="5"/>
  <c r="G370" i="5"/>
  <c r="G382" i="5"/>
  <c r="G394" i="5"/>
  <c r="G406" i="5"/>
  <c r="G418" i="5"/>
  <c r="G430" i="5"/>
  <c r="G442" i="5"/>
  <c r="G454" i="5"/>
  <c r="G466" i="5"/>
  <c r="G478" i="5"/>
  <c r="G490" i="5"/>
  <c r="G502" i="5"/>
  <c r="G514" i="5"/>
  <c r="G526" i="5"/>
  <c r="G538" i="5"/>
  <c r="G550" i="5"/>
  <c r="G562" i="5"/>
  <c r="G574" i="5"/>
  <c r="G586" i="5"/>
  <c r="G598" i="5"/>
  <c r="G610" i="5"/>
  <c r="G622" i="5"/>
  <c r="G634" i="5"/>
  <c r="G646" i="5"/>
  <c r="G658" i="5"/>
  <c r="G670" i="5"/>
  <c r="G682" i="5"/>
  <c r="G694" i="5"/>
  <c r="G706" i="5"/>
  <c r="G718" i="5"/>
  <c r="G730" i="5"/>
  <c r="G742" i="5"/>
  <c r="G754" i="5"/>
  <c r="G766" i="5"/>
  <c r="G778" i="5"/>
  <c r="G790" i="5"/>
  <c r="G802" i="5"/>
  <c r="G814" i="5"/>
  <c r="G826" i="5"/>
  <c r="G838" i="5"/>
  <c r="G850" i="5"/>
  <c r="G862" i="5"/>
  <c r="G874" i="5"/>
  <c r="G886" i="5"/>
  <c r="G898" i="5"/>
  <c r="G910" i="5"/>
  <c r="G922" i="5"/>
  <c r="G934" i="5"/>
  <c r="G946" i="5"/>
  <c r="G958" i="5"/>
  <c r="G970" i="5"/>
  <c r="G982" i="5"/>
  <c r="G994" i="5"/>
  <c r="G1006" i="5"/>
  <c r="G1018" i="5"/>
  <c r="G20" i="5"/>
  <c r="G56" i="5"/>
  <c r="G92" i="5"/>
  <c r="G128" i="5"/>
  <c r="G164" i="5"/>
  <c r="G200" i="5"/>
  <c r="G236" i="5"/>
  <c r="G272" i="5"/>
  <c r="G308" i="5"/>
  <c r="G344" i="5"/>
  <c r="G380" i="5"/>
  <c r="G416" i="5"/>
  <c r="G452" i="5"/>
  <c r="G488" i="5"/>
  <c r="G524" i="5"/>
  <c r="G560" i="5"/>
  <c r="G596" i="5"/>
  <c r="G632" i="5"/>
  <c r="G668" i="5"/>
  <c r="G704" i="5"/>
  <c r="G739" i="5"/>
  <c r="G765" i="5"/>
  <c r="G798" i="5"/>
  <c r="G824" i="5"/>
  <c r="G848" i="5"/>
  <c r="G872" i="5"/>
  <c r="G896" i="5"/>
  <c r="G920" i="5"/>
  <c r="G944" i="5"/>
  <c r="G968" i="5"/>
  <c r="G992" i="5"/>
  <c r="G1016" i="5"/>
  <c r="G1034" i="5"/>
  <c r="G1046" i="5"/>
  <c r="G1058" i="5"/>
  <c r="G1070" i="5"/>
  <c r="G1082" i="5"/>
  <c r="G1094" i="5"/>
  <c r="G1106" i="5"/>
  <c r="G1118" i="5"/>
  <c r="G1130" i="5"/>
  <c r="G1142" i="5"/>
  <c r="G1154" i="5"/>
  <c r="G1166" i="5"/>
  <c r="G1178" i="5"/>
  <c r="G1190" i="5"/>
  <c r="G1202" i="5"/>
  <c r="G1214" i="5"/>
  <c r="G1226" i="5"/>
  <c r="G1238" i="5"/>
  <c r="G1250" i="5"/>
  <c r="G1262" i="5"/>
  <c r="G1274" i="5"/>
  <c r="G1286" i="5"/>
  <c r="G1298" i="5"/>
  <c r="G1310" i="5"/>
  <c r="G21" i="5"/>
  <c r="G57" i="5"/>
  <c r="G93" i="5"/>
  <c r="G129" i="5"/>
  <c r="G165" i="5"/>
  <c r="G201" i="5"/>
  <c r="G237" i="5"/>
  <c r="G273" i="5"/>
  <c r="G309" i="5"/>
  <c r="G345" i="5"/>
  <c r="G381" i="5"/>
  <c r="G417" i="5"/>
  <c r="G453" i="5"/>
  <c r="G489" i="5"/>
  <c r="G525" i="5"/>
  <c r="G561" i="5"/>
  <c r="G597" i="5"/>
  <c r="G633" i="5"/>
  <c r="G669" i="5"/>
  <c r="G705" i="5"/>
  <c r="G740" i="5"/>
  <c r="G773" i="5"/>
  <c r="G799" i="5"/>
  <c r="G825" i="5"/>
  <c r="G849" i="5"/>
  <c r="G873" i="5"/>
  <c r="G897" i="5"/>
  <c r="G921" i="5"/>
  <c r="G945" i="5"/>
  <c r="G969" i="5"/>
  <c r="G993" i="5"/>
  <c r="G29" i="5"/>
  <c r="G65" i="5"/>
  <c r="G101" i="5"/>
  <c r="G137" i="5"/>
  <c r="G173" i="5"/>
  <c r="G209" i="5"/>
  <c r="G245" i="5"/>
  <c r="G281" i="5"/>
  <c r="G317" i="5"/>
  <c r="G353" i="5"/>
  <c r="G389" i="5"/>
  <c r="G425" i="5"/>
  <c r="G461" i="5"/>
  <c r="G497" i="5"/>
  <c r="G533" i="5"/>
  <c r="G569" i="5"/>
  <c r="G605" i="5"/>
  <c r="G641" i="5"/>
  <c r="G677" i="5"/>
  <c r="G713" i="5"/>
  <c r="G30" i="5"/>
  <c r="G66" i="5"/>
  <c r="G102" i="5"/>
  <c r="G138" i="5"/>
  <c r="G174" i="5"/>
  <c r="G210" i="5"/>
  <c r="G246" i="5"/>
  <c r="G282" i="5"/>
  <c r="G318" i="5"/>
  <c r="G354" i="5"/>
  <c r="G390" i="5"/>
  <c r="G426" i="5"/>
  <c r="G462" i="5"/>
  <c r="G498" i="5"/>
  <c r="G534" i="5"/>
  <c r="G570" i="5"/>
  <c r="G606" i="5"/>
  <c r="G642" i="5"/>
  <c r="G678" i="5"/>
  <c r="G714" i="5"/>
  <c r="G749" i="5"/>
  <c r="G775" i="5"/>
  <c r="G801" i="5"/>
  <c r="G833" i="5"/>
  <c r="G857" i="5"/>
  <c r="G881" i="5"/>
  <c r="G905" i="5"/>
  <c r="G929" i="5"/>
  <c r="G953" i="5"/>
  <c r="G977" i="5"/>
  <c r="G1001" i="5"/>
  <c r="G1025" i="5"/>
  <c r="G1037" i="5"/>
  <c r="G1049" i="5"/>
  <c r="G1061" i="5"/>
  <c r="G1073" i="5"/>
  <c r="G1085" i="5"/>
  <c r="G1097" i="5"/>
  <c r="G1109" i="5"/>
  <c r="G1121" i="5"/>
  <c r="G1133" i="5"/>
  <c r="G1145" i="5"/>
  <c r="G1157" i="5"/>
  <c r="G1169" i="5"/>
  <c r="G1181" i="5"/>
  <c r="G1193" i="5"/>
  <c r="G1205" i="5"/>
  <c r="G1217" i="5"/>
  <c r="G1229" i="5"/>
  <c r="G1241" i="5"/>
  <c r="G1253" i="5"/>
  <c r="G1265" i="5"/>
  <c r="G1277" i="5"/>
  <c r="G1289" i="5"/>
  <c r="G1301" i="5"/>
  <c r="G1313" i="5"/>
  <c r="G1325" i="5"/>
  <c r="G1337" i="5"/>
  <c r="G1349" i="5"/>
  <c r="G1361" i="5"/>
  <c r="G1373" i="5"/>
  <c r="G1385" i="5"/>
  <c r="G1397" i="5"/>
  <c r="G1409" i="5"/>
  <c r="G1421" i="5"/>
  <c r="G1433" i="5"/>
  <c r="G1445" i="5"/>
  <c r="G1457" i="5"/>
  <c r="G1469" i="5"/>
  <c r="G1481" i="5"/>
  <c r="G1493" i="5"/>
  <c r="G1505" i="5"/>
  <c r="G1517" i="5"/>
  <c r="G1529" i="5"/>
  <c r="G32" i="5"/>
  <c r="G68" i="5"/>
  <c r="G104" i="5"/>
  <c r="G140" i="5"/>
  <c r="G176" i="5"/>
  <c r="G212" i="5"/>
  <c r="G248" i="5"/>
  <c r="G284" i="5"/>
  <c r="G320" i="5"/>
  <c r="G356" i="5"/>
  <c r="G392" i="5"/>
  <c r="G428" i="5"/>
  <c r="G464" i="5"/>
  <c r="G500" i="5"/>
  <c r="G536" i="5"/>
  <c r="G572" i="5"/>
  <c r="G608" i="5"/>
  <c r="G644" i="5"/>
  <c r="G680" i="5"/>
  <c r="G716" i="5"/>
  <c r="G33" i="5"/>
  <c r="G69" i="5"/>
  <c r="G105" i="5"/>
  <c r="G141" i="5"/>
  <c r="G177" i="5"/>
  <c r="G213" i="5"/>
  <c r="G249" i="5"/>
  <c r="G285" i="5"/>
  <c r="G321" i="5"/>
  <c r="G357" i="5"/>
  <c r="G393" i="5"/>
  <c r="G429" i="5"/>
  <c r="G465" i="5"/>
  <c r="G501" i="5"/>
  <c r="G537" i="5"/>
  <c r="G573" i="5"/>
  <c r="G609" i="5"/>
  <c r="G645" i="5"/>
  <c r="G681" i="5"/>
  <c r="G717" i="5"/>
  <c r="G751" i="5"/>
  <c r="G777" i="5"/>
  <c r="G810" i="5"/>
  <c r="G835" i="5"/>
  <c r="G859" i="5"/>
  <c r="G883" i="5"/>
  <c r="G907" i="5"/>
  <c r="G931" i="5"/>
  <c r="G955" i="5"/>
  <c r="G979" i="5"/>
  <c r="G1003" i="5"/>
  <c r="G1027" i="5"/>
  <c r="G1039" i="5"/>
  <c r="G1051" i="5"/>
  <c r="G1063" i="5"/>
  <c r="G1075" i="5"/>
  <c r="G1087" i="5"/>
  <c r="G1099" i="5"/>
  <c r="G1111" i="5"/>
  <c r="G1123" i="5"/>
  <c r="G1135" i="5"/>
  <c r="G1147" i="5"/>
  <c r="G1159" i="5"/>
  <c r="G1171" i="5"/>
  <c r="G1183" i="5"/>
  <c r="G1195" i="5"/>
  <c r="G1207" i="5"/>
  <c r="G1219" i="5"/>
  <c r="G1231" i="5"/>
  <c r="G1243" i="5"/>
  <c r="G1255" i="5"/>
  <c r="G1267" i="5"/>
  <c r="G1279" i="5"/>
  <c r="G1291" i="5"/>
  <c r="G1303" i="5"/>
  <c r="G1315" i="5"/>
  <c r="G1327" i="5"/>
  <c r="G1339" i="5"/>
  <c r="G1351" i="5"/>
  <c r="G1363" i="5"/>
  <c r="G1375" i="5"/>
  <c r="G1387" i="5"/>
  <c r="G1399" i="5"/>
  <c r="G1411" i="5"/>
  <c r="G1423" i="5"/>
  <c r="G1435" i="5"/>
  <c r="G1447" i="5"/>
  <c r="G1459" i="5"/>
  <c r="G1471" i="5"/>
  <c r="G1483" i="5"/>
  <c r="G1495" i="5"/>
  <c r="G1507" i="5"/>
  <c r="G1519" i="5"/>
  <c r="G1531" i="5"/>
  <c r="G41" i="5"/>
  <c r="G77" i="5"/>
  <c r="G113" i="5"/>
  <c r="G149" i="5"/>
  <c r="G185" i="5"/>
  <c r="G221" i="5"/>
  <c r="G257" i="5"/>
  <c r="G293" i="5"/>
  <c r="G329" i="5"/>
  <c r="G365" i="5"/>
  <c r="G401" i="5"/>
  <c r="G437" i="5"/>
  <c r="G473" i="5"/>
  <c r="G509" i="5"/>
  <c r="G545" i="5"/>
  <c r="G581" i="5"/>
  <c r="G617" i="5"/>
  <c r="G653" i="5"/>
  <c r="G689" i="5"/>
  <c r="G725" i="5"/>
  <c r="G752" i="5"/>
  <c r="G785" i="5"/>
  <c r="G811" i="5"/>
  <c r="G836" i="5"/>
  <c r="G860" i="5"/>
  <c r="G884" i="5"/>
  <c r="G908" i="5"/>
  <c r="G932" i="5"/>
  <c r="G956" i="5"/>
  <c r="G980" i="5"/>
  <c r="G1004" i="5"/>
  <c r="G1028" i="5"/>
  <c r="G1040" i="5"/>
  <c r="G1052" i="5"/>
  <c r="G1064" i="5"/>
  <c r="G1076" i="5"/>
  <c r="G1088" i="5"/>
  <c r="G1100" i="5"/>
  <c r="G1112" i="5"/>
  <c r="G1124" i="5"/>
  <c r="G1136" i="5"/>
  <c r="G1148" i="5"/>
  <c r="G1160" i="5"/>
  <c r="G1172" i="5"/>
  <c r="G1184" i="5"/>
  <c r="G1196" i="5"/>
  <c r="G1208" i="5"/>
  <c r="G1220" i="5"/>
  <c r="G1232" i="5"/>
  <c r="G1244" i="5"/>
  <c r="G1256" i="5"/>
  <c r="G1268" i="5"/>
  <c r="G1280" i="5"/>
  <c r="G1292" i="5"/>
  <c r="G1304" i="5"/>
  <c r="G1316" i="5"/>
  <c r="G42" i="5"/>
  <c r="G78" i="5"/>
  <c r="G114" i="5"/>
  <c r="G150" i="5"/>
  <c r="G186" i="5"/>
  <c r="G222" i="5"/>
  <c r="G258" i="5"/>
  <c r="G294" i="5"/>
  <c r="G330" i="5"/>
  <c r="G366" i="5"/>
  <c r="G402" i="5"/>
  <c r="G438" i="5"/>
  <c r="G474" i="5"/>
  <c r="G510" i="5"/>
  <c r="G546" i="5"/>
  <c r="G582" i="5"/>
  <c r="G618" i="5"/>
  <c r="G654" i="5"/>
  <c r="G690" i="5"/>
  <c r="G726" i="5"/>
  <c r="G753" i="5"/>
  <c r="G786" i="5"/>
  <c r="G812" i="5"/>
  <c r="G837" i="5"/>
  <c r="G861" i="5"/>
  <c r="G885" i="5"/>
  <c r="G909" i="5"/>
  <c r="G933" i="5"/>
  <c r="G957" i="5"/>
  <c r="G981" i="5"/>
  <c r="G1005" i="5"/>
  <c r="G8" i="5"/>
  <c r="G44" i="5"/>
  <c r="G80" i="5"/>
  <c r="G116" i="5"/>
  <c r="G152" i="5"/>
  <c r="G188" i="5"/>
  <c r="G224" i="5"/>
  <c r="G260" i="5"/>
  <c r="G296" i="5"/>
  <c r="G332" i="5"/>
  <c r="G368" i="5"/>
  <c r="G404" i="5"/>
  <c r="G440" i="5"/>
  <c r="G476" i="5"/>
  <c r="G512" i="5"/>
  <c r="G548" i="5"/>
  <c r="G584" i="5"/>
  <c r="G620" i="5"/>
  <c r="G656" i="5"/>
  <c r="G692" i="5"/>
  <c r="G728" i="5"/>
  <c r="G761" i="5"/>
  <c r="G787" i="5"/>
  <c r="G813" i="5"/>
  <c r="G844" i="5"/>
  <c r="G868" i="5"/>
  <c r="G892" i="5"/>
  <c r="G916" i="5"/>
  <c r="G940" i="5"/>
  <c r="G964" i="5"/>
  <c r="G988" i="5"/>
  <c r="G1012" i="5"/>
  <c r="G1030" i="5"/>
  <c r="G1042" i="5"/>
  <c r="G1054" i="5"/>
  <c r="G1066" i="5"/>
  <c r="G1078" i="5"/>
  <c r="G1090" i="5"/>
  <c r="G1102" i="5"/>
  <c r="G1114" i="5"/>
  <c r="G1126" i="5"/>
  <c r="G1138" i="5"/>
  <c r="G1150" i="5"/>
  <c r="G1162" i="5"/>
  <c r="G1174" i="5"/>
  <c r="G1186" i="5"/>
  <c r="G1198" i="5"/>
  <c r="G1210" i="5"/>
  <c r="G1222" i="5"/>
  <c r="G1234" i="5"/>
  <c r="G1246" i="5"/>
  <c r="G1258" i="5"/>
  <c r="G1270" i="5"/>
  <c r="G1282" i="5"/>
  <c r="G1294" i="5"/>
  <c r="G1306" i="5"/>
  <c r="G1318" i="5"/>
  <c r="G1330" i="5"/>
  <c r="G1342" i="5"/>
  <c r="G1354" i="5"/>
  <c r="G1366" i="5"/>
  <c r="G1378" i="5"/>
  <c r="G1390" i="5"/>
  <c r="G1402" i="5"/>
  <c r="G1414" i="5"/>
  <c r="G1426" i="5"/>
  <c r="G1438" i="5"/>
  <c r="G1450" i="5"/>
  <c r="G1462" i="5"/>
  <c r="G1474" i="5"/>
  <c r="G1486" i="5"/>
  <c r="G1498" i="5"/>
  <c r="G1510" i="5"/>
  <c r="G1522" i="5"/>
  <c r="G1534" i="5"/>
  <c r="G1546" i="5"/>
  <c r="G1558" i="5"/>
  <c r="G1570" i="5"/>
  <c r="G1582" i="5"/>
  <c r="G1594" i="5"/>
  <c r="G1606" i="5"/>
  <c r="G1618" i="5"/>
  <c r="G1630" i="5"/>
  <c r="G1642" i="5"/>
  <c r="G1654" i="5"/>
  <c r="G9" i="5"/>
  <c r="G45" i="5"/>
  <c r="G81" i="5"/>
  <c r="G117" i="5"/>
  <c r="G153" i="5"/>
  <c r="G189" i="5"/>
  <c r="G225" i="5"/>
  <c r="G261" i="5"/>
  <c r="G297" i="5"/>
  <c r="G333" i="5"/>
  <c r="G369" i="5"/>
  <c r="G405" i="5"/>
  <c r="G441" i="5"/>
  <c r="G477" i="5"/>
  <c r="G513" i="5"/>
  <c r="G549" i="5"/>
  <c r="G585" i="5"/>
  <c r="G621" i="5"/>
  <c r="G657" i="5"/>
  <c r="G693" i="5"/>
  <c r="G729" i="5"/>
  <c r="G762" i="5"/>
  <c r="G788" i="5"/>
  <c r="G821" i="5"/>
  <c r="G845" i="5"/>
  <c r="G869" i="5"/>
  <c r="G893" i="5"/>
  <c r="G917" i="5"/>
  <c r="G941" i="5"/>
  <c r="G965" i="5"/>
  <c r="G989" i="5"/>
  <c r="G1013" i="5"/>
  <c r="G1031" i="5"/>
  <c r="G1043" i="5"/>
  <c r="G1055" i="5"/>
  <c r="G1067" i="5"/>
  <c r="G1079" i="5"/>
  <c r="G1091" i="5"/>
  <c r="G1103" i="5"/>
  <c r="G1115" i="5"/>
  <c r="G1127" i="5"/>
  <c r="G1139" i="5"/>
  <c r="G1151" i="5"/>
  <c r="G1163" i="5"/>
  <c r="G1175" i="5"/>
  <c r="G1187" i="5"/>
  <c r="G1199" i="5"/>
  <c r="G1211" i="5"/>
  <c r="G1223" i="5"/>
  <c r="G1235" i="5"/>
  <c r="G1247" i="5"/>
  <c r="G1259" i="5"/>
  <c r="G1271" i="5"/>
  <c r="G1283" i="5"/>
  <c r="G1295" i="5"/>
  <c r="G1307" i="5"/>
  <c r="G1319" i="5"/>
  <c r="G1331" i="5"/>
  <c r="G1343" i="5"/>
  <c r="G1355" i="5"/>
  <c r="G1367" i="5"/>
  <c r="G1379" i="5"/>
  <c r="G1391" i="5"/>
  <c r="G1403" i="5"/>
  <c r="G1415" i="5"/>
  <c r="G1427" i="5"/>
  <c r="G1439" i="5"/>
  <c r="G1451" i="5"/>
  <c r="G1463" i="5"/>
  <c r="G1475" i="5"/>
  <c r="G1487" i="5"/>
  <c r="G1499" i="5"/>
  <c r="G1511" i="5"/>
  <c r="G1523" i="5"/>
  <c r="G1535" i="5"/>
  <c r="G1547" i="5"/>
  <c r="G1559" i="5"/>
  <c r="G1571" i="5"/>
  <c r="G1583" i="5"/>
  <c r="G1595" i="5"/>
  <c r="G1607" i="5"/>
  <c r="G1619" i="5"/>
  <c r="G1631" i="5"/>
  <c r="G1643" i="5"/>
  <c r="G1655" i="5"/>
  <c r="G1763" i="5"/>
  <c r="G1751" i="5"/>
  <c r="G1739" i="5"/>
  <c r="G1727" i="5"/>
  <c r="G1715" i="5"/>
  <c r="G1703" i="5"/>
  <c r="G1691" i="5"/>
  <c r="G1679" i="5"/>
  <c r="G1667" i="5"/>
  <c r="G1653" i="5"/>
  <c r="G1639" i="5"/>
  <c r="G1625" i="5"/>
  <c r="G1611" i="5"/>
  <c r="G1597" i="5"/>
  <c r="G1581" i="5"/>
  <c r="G1567" i="5"/>
  <c r="G1553" i="5"/>
  <c r="G1539" i="5"/>
  <c r="G1521" i="5"/>
  <c r="G1503" i="5"/>
  <c r="G1485" i="5"/>
  <c r="G1467" i="5"/>
  <c r="G1449" i="5"/>
  <c r="G1431" i="5"/>
  <c r="G1413" i="5"/>
  <c r="G1395" i="5"/>
  <c r="G1377" i="5"/>
  <c r="G1359" i="5"/>
  <c r="G1341" i="5"/>
  <c r="G1323" i="5"/>
  <c r="G1300" i="5"/>
  <c r="G1276" i="5"/>
  <c r="G1252" i="5"/>
  <c r="G1228" i="5"/>
  <c r="G1204" i="5"/>
  <c r="G1180" i="5"/>
  <c r="G1156" i="5"/>
  <c r="G1132" i="5"/>
  <c r="G1108" i="5"/>
  <c r="G1084" i="5"/>
  <c r="G1060" i="5"/>
  <c r="G1036" i="5"/>
  <c r="G991" i="5"/>
  <c r="G919" i="5"/>
  <c r="G847" i="5"/>
  <c r="G764" i="5"/>
  <c r="G594" i="5"/>
  <c r="G378" i="5"/>
  <c r="G162" i="5"/>
  <c r="G1768" i="5"/>
  <c r="G1732" i="5"/>
  <c r="G1684" i="5"/>
  <c r="G1646" i="5"/>
  <c r="G1602" i="5"/>
  <c r="G1560" i="5"/>
  <c r="G1492" i="5"/>
  <c r="G1476" i="5"/>
  <c r="G1404" i="5"/>
  <c r="G1332" i="5"/>
  <c r="G1239" i="5"/>
  <c r="G1191" i="5"/>
  <c r="G1071" i="5"/>
  <c r="G1047" i="5"/>
  <c r="G1017" i="5"/>
  <c r="G800" i="5"/>
  <c r="G1743" i="5"/>
  <c r="G1719" i="5"/>
  <c r="G1659" i="5"/>
  <c r="G1601" i="5"/>
  <c r="G1557" i="5"/>
  <c r="G1527" i="5"/>
  <c r="G1455" i="5"/>
  <c r="G1365" i="5"/>
  <c r="G1285" i="5"/>
  <c r="G1213" i="5"/>
  <c r="G1117" i="5"/>
  <c r="G1069" i="5"/>
  <c r="G943" i="5"/>
  <c r="G871" i="5"/>
  <c r="G18" i="5"/>
  <c r="G1762" i="5"/>
  <c r="G1738" i="5"/>
  <c r="G1714" i="5"/>
  <c r="G1690" i="5"/>
  <c r="G1666" i="5"/>
  <c r="G1652" i="5"/>
  <c r="G1624" i="5"/>
  <c r="G1596" i="5"/>
  <c r="G1566" i="5"/>
  <c r="G1552" i="5"/>
  <c r="G1520" i="5"/>
  <c r="G1502" i="5"/>
  <c r="G1466" i="5"/>
  <c r="G1448" i="5"/>
  <c r="G1430" i="5"/>
  <c r="G1394" i="5"/>
  <c r="G1376" i="5"/>
  <c r="G1358" i="5"/>
  <c r="G1322" i="5"/>
  <c r="G1299" i="5"/>
  <c r="G1275" i="5"/>
  <c r="G1251" i="5"/>
  <c r="G1227" i="5"/>
  <c r="G1203" i="5"/>
  <c r="G1179" i="5"/>
  <c r="G1155" i="5"/>
  <c r="G1131" i="5"/>
  <c r="G1107" i="5"/>
  <c r="G1083" i="5"/>
  <c r="G1059" i="5"/>
  <c r="G1035" i="5"/>
  <c r="G990" i="5"/>
  <c r="G918" i="5"/>
  <c r="G763" i="5"/>
  <c r="G593" i="5"/>
  <c r="G377" i="5"/>
  <c r="G161" i="5"/>
  <c r="G1696" i="5"/>
  <c r="G1574" i="5"/>
  <c r="G1384" i="5"/>
  <c r="G1215" i="5"/>
  <c r="G1095" i="5"/>
  <c r="G485" i="5"/>
  <c r="G1683" i="5"/>
  <c r="G1437" i="5"/>
  <c r="G666" i="5"/>
  <c r="G1750" i="5"/>
  <c r="G1726" i="5"/>
  <c r="G1702" i="5"/>
  <c r="G1678" i="5"/>
  <c r="G1638" i="5"/>
  <c r="G1610" i="5"/>
  <c r="G1580" i="5"/>
  <c r="G1538" i="5"/>
  <c r="G1484" i="5"/>
  <c r="G1412" i="5"/>
  <c r="G1340" i="5"/>
  <c r="G846" i="5"/>
  <c r="G5" i="5"/>
  <c r="G1761" i="5"/>
  <c r="G1749" i="5"/>
  <c r="G1737" i="5"/>
  <c r="G1725" i="5"/>
  <c r="G1713" i="5"/>
  <c r="G1701" i="5"/>
  <c r="G1689" i="5"/>
  <c r="G1677" i="5"/>
  <c r="G1665" i="5"/>
  <c r="G1651" i="5"/>
  <c r="G1637" i="5"/>
  <c r="G1623" i="5"/>
  <c r="G1609" i="5"/>
  <c r="G1593" i="5"/>
  <c r="G1579" i="5"/>
  <c r="G1565" i="5"/>
  <c r="G1551" i="5"/>
  <c r="G1537" i="5"/>
  <c r="G1518" i="5"/>
  <c r="G1501" i="5"/>
  <c r="G1482" i="5"/>
  <c r="G1465" i="5"/>
  <c r="G1446" i="5"/>
  <c r="G1429" i="5"/>
  <c r="G1410" i="5"/>
  <c r="G1393" i="5"/>
  <c r="G1374" i="5"/>
  <c r="G1357" i="5"/>
  <c r="G1338" i="5"/>
  <c r="G1321" i="5"/>
  <c r="G1297" i="5"/>
  <c r="G1273" i="5"/>
  <c r="G1249" i="5"/>
  <c r="G1225" i="5"/>
  <c r="G1201" i="5"/>
  <c r="G1177" i="5"/>
  <c r="G1153" i="5"/>
  <c r="G1129" i="5"/>
  <c r="G1105" i="5"/>
  <c r="G1081" i="5"/>
  <c r="G1057" i="5"/>
  <c r="G1033" i="5"/>
  <c r="G978" i="5"/>
  <c r="G906" i="5"/>
  <c r="G834" i="5"/>
  <c r="G750" i="5"/>
  <c r="G558" i="5"/>
  <c r="G342" i="5"/>
  <c r="G126" i="5"/>
  <c r="G1731" i="5"/>
  <c r="G1671" i="5"/>
  <c r="G1615" i="5"/>
  <c r="G1543" i="5"/>
  <c r="G1473" i="5"/>
  <c r="G1401" i="5"/>
  <c r="G1329" i="5"/>
  <c r="G1309" i="5"/>
  <c r="G1237" i="5"/>
  <c r="G1165" i="5"/>
  <c r="G1093" i="5"/>
  <c r="G1015" i="5"/>
  <c r="G797" i="5"/>
  <c r="G234" i="5"/>
  <c r="G1760" i="5"/>
  <c r="G1724" i="5"/>
  <c r="G1688" i="5"/>
  <c r="G1676" i="5"/>
  <c r="G1650" i="5"/>
  <c r="G1636" i="5"/>
  <c r="G1592" i="5"/>
  <c r="G1578" i="5"/>
  <c r="G1564" i="5"/>
  <c r="G1550" i="5"/>
  <c r="G1536" i="5"/>
  <c r="G1516" i="5"/>
  <c r="G1500" i="5"/>
  <c r="G1480" i="5"/>
  <c r="G1464" i="5"/>
  <c r="G1444" i="5"/>
  <c r="G1428" i="5"/>
  <c r="G1408" i="5"/>
  <c r="G1392" i="5"/>
  <c r="G1372" i="5"/>
  <c r="G1356" i="5"/>
  <c r="G1336" i="5"/>
  <c r="G1320" i="5"/>
  <c r="G1296" i="5"/>
  <c r="G1272" i="5"/>
  <c r="G1248" i="5"/>
  <c r="G1224" i="5"/>
  <c r="G1200" i="5"/>
  <c r="G1176" i="5"/>
  <c r="G1152" i="5"/>
  <c r="G1128" i="5"/>
  <c r="G1104" i="5"/>
  <c r="G1080" i="5"/>
  <c r="G1056" i="5"/>
  <c r="G1032" i="5"/>
  <c r="G976" i="5"/>
  <c r="G904" i="5"/>
  <c r="G832" i="5"/>
  <c r="G741" i="5"/>
  <c r="G557" i="5"/>
  <c r="G341" i="5"/>
  <c r="G125" i="5"/>
  <c r="G1720" i="5"/>
  <c r="G1672" i="5"/>
  <c r="G1616" i="5"/>
  <c r="G1528" i="5"/>
  <c r="G1420" i="5"/>
  <c r="G1287" i="5"/>
  <c r="G1119" i="5"/>
  <c r="G880" i="5"/>
  <c r="G53" i="5"/>
  <c r="G1767" i="5"/>
  <c r="G1707" i="5"/>
  <c r="G1645" i="5"/>
  <c r="G1587" i="5"/>
  <c r="G1509" i="5"/>
  <c r="G1383" i="5"/>
  <c r="G1261" i="5"/>
  <c r="G1141" i="5"/>
  <c r="G1045" i="5"/>
  <c r="G1748" i="5"/>
  <c r="G1700" i="5"/>
  <c r="G1622" i="5"/>
  <c r="G1759" i="5"/>
  <c r="G1723" i="5"/>
  <c r="G1699" i="5"/>
  <c r="G1663" i="5"/>
  <c r="G1635" i="5"/>
  <c r="G1605" i="5"/>
  <c r="G1563" i="5"/>
  <c r="G1533" i="5"/>
  <c r="G1497" i="5"/>
  <c r="G1461" i="5"/>
  <c r="G1443" i="5"/>
  <c r="G1407" i="5"/>
  <c r="G1389" i="5"/>
  <c r="G1371" i="5"/>
  <c r="G1353" i="5"/>
  <c r="G1335" i="5"/>
  <c r="G1293" i="5"/>
  <c r="G1269" i="5"/>
  <c r="G1245" i="5"/>
  <c r="G1221" i="5"/>
  <c r="G1197" i="5"/>
  <c r="G1173" i="5"/>
  <c r="G1149" i="5"/>
  <c r="G1125" i="5"/>
  <c r="G1101" i="5"/>
  <c r="G1077" i="5"/>
  <c r="G1053" i="5"/>
  <c r="G1029" i="5"/>
  <c r="G967" i="5"/>
  <c r="G895" i="5"/>
  <c r="G823" i="5"/>
  <c r="G738" i="5"/>
  <c r="G522" i="5"/>
  <c r="G306" i="5"/>
  <c r="G90" i="5"/>
  <c r="G1756" i="5"/>
  <c r="G1708" i="5"/>
  <c r="G1660" i="5"/>
  <c r="G1588" i="5"/>
  <c r="G1512" i="5"/>
  <c r="G1440" i="5"/>
  <c r="G1348" i="5"/>
  <c r="G1263" i="5"/>
  <c r="G1143" i="5"/>
  <c r="G952" i="5"/>
  <c r="G269" i="5"/>
  <c r="G1755" i="5"/>
  <c r="G1695" i="5"/>
  <c r="G1629" i="5"/>
  <c r="G1573" i="5"/>
  <c r="G1491" i="5"/>
  <c r="G1347" i="5"/>
  <c r="G1189" i="5"/>
  <c r="G450" i="5"/>
  <c r="G6" i="5"/>
  <c r="G1736" i="5"/>
  <c r="G1712" i="5"/>
  <c r="G1664" i="5"/>
  <c r="G1608" i="5"/>
  <c r="G1771" i="5"/>
  <c r="G1747" i="5"/>
  <c r="G1735" i="5"/>
  <c r="G1711" i="5"/>
  <c r="G1687" i="5"/>
  <c r="G1675" i="5"/>
  <c r="G1649" i="5"/>
  <c r="G1621" i="5"/>
  <c r="G1591" i="5"/>
  <c r="G1577" i="5"/>
  <c r="G1549" i="5"/>
  <c r="G1515" i="5"/>
  <c r="G1479" i="5"/>
  <c r="G1425" i="5"/>
  <c r="G1317" i="5"/>
  <c r="G1770" i="5"/>
  <c r="G1758" i="5"/>
  <c r="G1746" i="5"/>
  <c r="G1734" i="5"/>
  <c r="G1722" i="5"/>
  <c r="G1710" i="5"/>
  <c r="G1698" i="5"/>
  <c r="G1686" i="5"/>
  <c r="G1674" i="5"/>
  <c r="G1662" i="5"/>
  <c r="G1648" i="5"/>
  <c r="G1634" i="5"/>
  <c r="G1620" i="5"/>
  <c r="G1604" i="5"/>
  <c r="G1590" i="5"/>
  <c r="G1576" i="5"/>
  <c r="G1562" i="5"/>
  <c r="G1548" i="5"/>
  <c r="G1532" i="5"/>
  <c r="G1514" i="5"/>
  <c r="G1496" i="5"/>
  <c r="G1478" i="5"/>
  <c r="G1460" i="5"/>
  <c r="G1442" i="5"/>
  <c r="G1424" i="5"/>
  <c r="G1406" i="5"/>
  <c r="G1388" i="5"/>
  <c r="G1370" i="5"/>
  <c r="G1352" i="5"/>
  <c r="G1334" i="5"/>
  <c r="G1314" i="5"/>
  <c r="G1290" i="5"/>
  <c r="G1266" i="5"/>
  <c r="G1242" i="5"/>
  <c r="G1218" i="5"/>
  <c r="G1194" i="5"/>
  <c r="G1170" i="5"/>
  <c r="G1146" i="5"/>
  <c r="G1122" i="5"/>
  <c r="G1098" i="5"/>
  <c r="G1074" i="5"/>
  <c r="G1050" i="5"/>
  <c r="G1026" i="5"/>
  <c r="G966" i="5"/>
  <c r="G894" i="5"/>
  <c r="G822" i="5"/>
  <c r="G737" i="5"/>
  <c r="G521" i="5"/>
  <c r="G305" i="5"/>
  <c r="G89" i="5"/>
  <c r="B1701" i="6"/>
  <c r="B1749" i="6"/>
  <c r="B1687" i="6"/>
  <c r="B1519" i="6"/>
  <c r="B1327" i="6"/>
  <c r="B1112" i="6"/>
  <c r="B738" i="6"/>
  <c r="B244" i="6"/>
  <c r="B700" i="6"/>
  <c r="B1060" i="6"/>
  <c r="B1086" i="6"/>
  <c r="B1742" i="6"/>
  <c r="B1679" i="6"/>
  <c r="B1487" i="6"/>
  <c r="B1295" i="6"/>
  <c r="B669" i="6"/>
  <c r="B1735" i="6"/>
  <c r="B1663" i="6"/>
  <c r="B1471" i="6"/>
  <c r="B1279" i="6"/>
  <c r="B1030" i="6"/>
  <c r="B631" i="6"/>
  <c r="B96" i="6"/>
  <c r="B1734" i="6"/>
  <c r="B1646" i="6"/>
  <c r="B1454" i="6"/>
  <c r="B1260" i="6"/>
  <c r="B1002" i="6"/>
  <c r="B588" i="6"/>
  <c r="A5" i="6"/>
  <c r="B5" i="6" s="1"/>
  <c r="B15" i="6"/>
  <c r="B27" i="6"/>
  <c r="B8" i="6"/>
  <c r="B20" i="6"/>
  <c r="B32" i="6"/>
  <c r="B44" i="6"/>
  <c r="B56" i="6"/>
  <c r="B68" i="6"/>
  <c r="B80" i="6"/>
  <c r="B92" i="6"/>
  <c r="B104" i="6"/>
  <c r="B116" i="6"/>
  <c r="B128" i="6"/>
  <c r="B140" i="6"/>
  <c r="B152" i="6"/>
  <c r="B164" i="6"/>
  <c r="B176" i="6"/>
  <c r="B188" i="6"/>
  <c r="B200" i="6"/>
  <c r="B212" i="6"/>
  <c r="B224" i="6"/>
  <c r="B236" i="6"/>
  <c r="B248" i="6"/>
  <c r="B260" i="6"/>
  <c r="B272" i="6"/>
  <c r="B284" i="6"/>
  <c r="B296" i="6"/>
  <c r="B308" i="6"/>
  <c r="B320" i="6"/>
  <c r="B332" i="6"/>
  <c r="B344" i="6"/>
  <c r="B9" i="6"/>
  <c r="B21" i="6"/>
  <c r="B33" i="6"/>
  <c r="B45" i="6"/>
  <c r="B57" i="6"/>
  <c r="B69" i="6"/>
  <c r="B81" i="6"/>
  <c r="B93" i="6"/>
  <c r="B105" i="6"/>
  <c r="B117" i="6"/>
  <c r="B129" i="6"/>
  <c r="B141" i="6"/>
  <c r="B153" i="6"/>
  <c r="B165" i="6"/>
  <c r="B177" i="6"/>
  <c r="B189" i="6"/>
  <c r="B201" i="6"/>
  <c r="B213" i="6"/>
  <c r="B225" i="6"/>
  <c r="B237" i="6"/>
  <c r="B249" i="6"/>
  <c r="B261" i="6"/>
  <c r="B273" i="6"/>
  <c r="B285" i="6"/>
  <c r="B297" i="6"/>
  <c r="B309" i="6"/>
  <c r="B321" i="6"/>
  <c r="B333" i="6"/>
  <c r="B345" i="6"/>
  <c r="B357" i="6"/>
  <c r="B369" i="6"/>
  <c r="B381" i="6"/>
  <c r="B393" i="6"/>
  <c r="B405" i="6"/>
  <c r="B417" i="6"/>
  <c r="B429" i="6"/>
  <c r="B441" i="6"/>
  <c r="B453" i="6"/>
  <c r="B465" i="6"/>
  <c r="B477" i="6"/>
  <c r="B489" i="6"/>
  <c r="B501" i="6"/>
  <c r="B513" i="6"/>
  <c r="B525" i="6"/>
  <c r="B537" i="6"/>
  <c r="B549" i="6"/>
  <c r="B561" i="6"/>
  <c r="B573" i="6"/>
  <c r="B585" i="6"/>
  <c r="B597" i="6"/>
  <c r="B609" i="6"/>
  <c r="B621" i="6"/>
  <c r="B633" i="6"/>
  <c r="B10" i="6"/>
  <c r="B22" i="6"/>
  <c r="B34" i="6"/>
  <c r="B14" i="6"/>
  <c r="B26" i="6"/>
  <c r="B38" i="6"/>
  <c r="B50" i="6"/>
  <c r="B62" i="6"/>
  <c r="B74" i="6"/>
  <c r="B86" i="6"/>
  <c r="B98" i="6"/>
  <c r="B110" i="6"/>
  <c r="B122" i="6"/>
  <c r="B134" i="6"/>
  <c r="B146" i="6"/>
  <c r="B158" i="6"/>
  <c r="B170" i="6"/>
  <c r="B182" i="6"/>
  <c r="B194" i="6"/>
  <c r="B206" i="6"/>
  <c r="B218" i="6"/>
  <c r="B230" i="6"/>
  <c r="B242" i="6"/>
  <c r="B254" i="6"/>
  <c r="B266" i="6"/>
  <c r="B278" i="6"/>
  <c r="B290" i="6"/>
  <c r="B302" i="6"/>
  <c r="B314" i="6"/>
  <c r="B326" i="6"/>
  <c r="B338" i="6"/>
  <c r="B350" i="6"/>
  <c r="B362" i="6"/>
  <c r="B374" i="6"/>
  <c r="B386" i="6"/>
  <c r="B398" i="6"/>
  <c r="B410" i="6"/>
  <c r="B422" i="6"/>
  <c r="B434" i="6"/>
  <c r="B446" i="6"/>
  <c r="B458" i="6"/>
  <c r="B470" i="6"/>
  <c r="B482" i="6"/>
  <c r="B494" i="6"/>
  <c r="B506" i="6"/>
  <c r="B518" i="6"/>
  <c r="B530" i="6"/>
  <c r="B542" i="6"/>
  <c r="B554" i="6"/>
  <c r="B566" i="6"/>
  <c r="B578" i="6"/>
  <c r="B590" i="6"/>
  <c r="B602" i="6"/>
  <c r="B614" i="6"/>
  <c r="B626" i="6"/>
  <c r="B17" i="6"/>
  <c r="B37" i="6"/>
  <c r="B53" i="6"/>
  <c r="B70" i="6"/>
  <c r="B85" i="6"/>
  <c r="B101" i="6"/>
  <c r="B118" i="6"/>
  <c r="B133" i="6"/>
  <c r="B149" i="6"/>
  <c r="B166" i="6"/>
  <c r="B181" i="6"/>
  <c r="B197" i="6"/>
  <c r="B214" i="6"/>
  <c r="B229" i="6"/>
  <c r="B245" i="6"/>
  <c r="B262" i="6"/>
  <c r="B277" i="6"/>
  <c r="B293" i="6"/>
  <c r="B310" i="6"/>
  <c r="B325" i="6"/>
  <c r="B341" i="6"/>
  <c r="B356" i="6"/>
  <c r="B371" i="6"/>
  <c r="B385" i="6"/>
  <c r="B400" i="6"/>
  <c r="B414" i="6"/>
  <c r="B428" i="6"/>
  <c r="B443" i="6"/>
  <c r="B457" i="6"/>
  <c r="B472" i="6"/>
  <c r="B486" i="6"/>
  <c r="B500" i="6"/>
  <c r="B515" i="6"/>
  <c r="B529" i="6"/>
  <c r="B544" i="6"/>
  <c r="B558" i="6"/>
  <c r="B572" i="6"/>
  <c r="B587" i="6"/>
  <c r="B601" i="6"/>
  <c r="B616" i="6"/>
  <c r="B630" i="6"/>
  <c r="B643" i="6"/>
  <c r="B655" i="6"/>
  <c r="B667" i="6"/>
  <c r="B679" i="6"/>
  <c r="B691" i="6"/>
  <c r="B703" i="6"/>
  <c r="B715" i="6"/>
  <c r="B727" i="6"/>
  <c r="B739" i="6"/>
  <c r="B751" i="6"/>
  <c r="B763" i="6"/>
  <c r="B775" i="6"/>
  <c r="B787" i="6"/>
  <c r="B799" i="6"/>
  <c r="B811" i="6"/>
  <c r="B823" i="6"/>
  <c r="B835" i="6"/>
  <c r="B847" i="6"/>
  <c r="B859" i="6"/>
  <c r="B871" i="6"/>
  <c r="B883" i="6"/>
  <c r="B895" i="6"/>
  <c r="B907" i="6"/>
  <c r="B919" i="6"/>
  <c r="B931" i="6"/>
  <c r="B943" i="6"/>
  <c r="B955" i="6"/>
  <c r="B967" i="6"/>
  <c r="B979" i="6"/>
  <c r="B991" i="6"/>
  <c r="B1003" i="6"/>
  <c r="B1015" i="6"/>
  <c r="B1027" i="6"/>
  <c r="B1039" i="6"/>
  <c r="B1051" i="6"/>
  <c r="B1063" i="6"/>
  <c r="B1075" i="6"/>
  <c r="B1087" i="6"/>
  <c r="B1099" i="6"/>
  <c r="B1111" i="6"/>
  <c r="B1123" i="6"/>
  <c r="B1135" i="6"/>
  <c r="B1147" i="6"/>
  <c r="B1159" i="6"/>
  <c r="B1171" i="6"/>
  <c r="B1183" i="6"/>
  <c r="B25" i="6"/>
  <c r="B43" i="6"/>
  <c r="B60" i="6"/>
  <c r="B76" i="6"/>
  <c r="B91" i="6"/>
  <c r="B108" i="6"/>
  <c r="B124" i="6"/>
  <c r="B139" i="6"/>
  <c r="B156" i="6"/>
  <c r="B172" i="6"/>
  <c r="B187" i="6"/>
  <c r="B204" i="6"/>
  <c r="B220" i="6"/>
  <c r="B235" i="6"/>
  <c r="B252" i="6"/>
  <c r="B268" i="6"/>
  <c r="B283" i="6"/>
  <c r="B300" i="6"/>
  <c r="B316" i="6"/>
  <c r="B331" i="6"/>
  <c r="B348" i="6"/>
  <c r="B363" i="6"/>
  <c r="B377" i="6"/>
  <c r="B391" i="6"/>
  <c r="B406" i="6"/>
  <c r="B420" i="6"/>
  <c r="B435" i="6"/>
  <c r="B449" i="6"/>
  <c r="B463" i="6"/>
  <c r="B478" i="6"/>
  <c r="B492" i="6"/>
  <c r="B507" i="6"/>
  <c r="B521" i="6"/>
  <c r="B535" i="6"/>
  <c r="B550" i="6"/>
  <c r="B564" i="6"/>
  <c r="B579" i="6"/>
  <c r="B593" i="6"/>
  <c r="B607" i="6"/>
  <c r="B622" i="6"/>
  <c r="B636" i="6"/>
  <c r="B648" i="6"/>
  <c r="B660" i="6"/>
  <c r="B672" i="6"/>
  <c r="B684" i="6"/>
  <c r="B696" i="6"/>
  <c r="B708" i="6"/>
  <c r="B720" i="6"/>
  <c r="B732" i="6"/>
  <c r="B744" i="6"/>
  <c r="B756" i="6"/>
  <c r="B768" i="6"/>
  <c r="B780" i="6"/>
  <c r="B792" i="6"/>
  <c r="B804" i="6"/>
  <c r="B816" i="6"/>
  <c r="B828" i="6"/>
  <c r="B840" i="6"/>
  <c r="B852" i="6"/>
  <c r="B864" i="6"/>
  <c r="B876" i="6"/>
  <c r="B888" i="6"/>
  <c r="B900" i="6"/>
  <c r="B912" i="6"/>
  <c r="B924" i="6"/>
  <c r="B936" i="6"/>
  <c r="B948" i="6"/>
  <c r="B960" i="6"/>
  <c r="B972" i="6"/>
  <c r="B984" i="6"/>
  <c r="B996" i="6"/>
  <c r="B1008" i="6"/>
  <c r="B1020" i="6"/>
  <c r="B1032" i="6"/>
  <c r="B1044" i="6"/>
  <c r="B1056" i="6"/>
  <c r="B1068" i="6"/>
  <c r="B1080" i="6"/>
  <c r="B1092" i="6"/>
  <c r="B1104" i="6"/>
  <c r="B6" i="6"/>
  <c r="B28" i="6"/>
  <c r="B46" i="6"/>
  <c r="B61" i="6"/>
  <c r="B77" i="6"/>
  <c r="B94" i="6"/>
  <c r="B109" i="6"/>
  <c r="B125" i="6"/>
  <c r="B142" i="6"/>
  <c r="B157" i="6"/>
  <c r="B173" i="6"/>
  <c r="B190" i="6"/>
  <c r="B205" i="6"/>
  <c r="B221" i="6"/>
  <c r="B238" i="6"/>
  <c r="B253" i="6"/>
  <c r="B269" i="6"/>
  <c r="B286" i="6"/>
  <c r="B301" i="6"/>
  <c r="B317" i="6"/>
  <c r="B334" i="6"/>
  <c r="B349" i="6"/>
  <c r="B364" i="6"/>
  <c r="B378" i="6"/>
  <c r="B392" i="6"/>
  <c r="B407" i="6"/>
  <c r="B421" i="6"/>
  <c r="B436" i="6"/>
  <c r="B450" i="6"/>
  <c r="B464" i="6"/>
  <c r="B479" i="6"/>
  <c r="B493" i="6"/>
  <c r="B508" i="6"/>
  <c r="B522" i="6"/>
  <c r="B536" i="6"/>
  <c r="B551" i="6"/>
  <c r="B565" i="6"/>
  <c r="B580" i="6"/>
  <c r="B594" i="6"/>
  <c r="B608" i="6"/>
  <c r="B623" i="6"/>
  <c r="B637" i="6"/>
  <c r="B649" i="6"/>
  <c r="B661" i="6"/>
  <c r="B673" i="6"/>
  <c r="B685" i="6"/>
  <c r="B697" i="6"/>
  <c r="B709" i="6"/>
  <c r="B721" i="6"/>
  <c r="B733" i="6"/>
  <c r="B745" i="6"/>
  <c r="B757" i="6"/>
  <c r="B769" i="6"/>
  <c r="B781" i="6"/>
  <c r="B793" i="6"/>
  <c r="B805" i="6"/>
  <c r="B817" i="6"/>
  <c r="B829" i="6"/>
  <c r="B841" i="6"/>
  <c r="B853" i="6"/>
  <c r="B865" i="6"/>
  <c r="B877" i="6"/>
  <c r="B889" i="6"/>
  <c r="B901" i="6"/>
  <c r="B913" i="6"/>
  <c r="B925" i="6"/>
  <c r="B937" i="6"/>
  <c r="B949" i="6"/>
  <c r="B961" i="6"/>
  <c r="B973" i="6"/>
  <c r="B985" i="6"/>
  <c r="B997" i="6"/>
  <c r="B1009" i="6"/>
  <c r="B1021" i="6"/>
  <c r="B1033" i="6"/>
  <c r="B1045" i="6"/>
  <c r="B1057" i="6"/>
  <c r="B1069" i="6"/>
  <c r="B1081" i="6"/>
  <c r="B1093" i="6"/>
  <c r="B1105" i="6"/>
  <c r="B1117" i="6"/>
  <c r="B1129" i="6"/>
  <c r="B1141" i="6"/>
  <c r="B7" i="6"/>
  <c r="B29" i="6"/>
  <c r="B47" i="6"/>
  <c r="B63" i="6"/>
  <c r="B78" i="6"/>
  <c r="B95" i="6"/>
  <c r="B111" i="6"/>
  <c r="B126" i="6"/>
  <c r="B143" i="6"/>
  <c r="B159" i="6"/>
  <c r="B174" i="6"/>
  <c r="B191" i="6"/>
  <c r="B207" i="6"/>
  <c r="B222" i="6"/>
  <c r="B239" i="6"/>
  <c r="B255" i="6"/>
  <c r="B270" i="6"/>
  <c r="B287" i="6"/>
  <c r="B303" i="6"/>
  <c r="B318" i="6"/>
  <c r="B335" i="6"/>
  <c r="B351" i="6"/>
  <c r="B365" i="6"/>
  <c r="B379" i="6"/>
  <c r="B394" i="6"/>
  <c r="B408" i="6"/>
  <c r="B423" i="6"/>
  <c r="B437" i="6"/>
  <c r="B451" i="6"/>
  <c r="B466" i="6"/>
  <c r="B480" i="6"/>
  <c r="B495" i="6"/>
  <c r="B509" i="6"/>
  <c r="B523" i="6"/>
  <c r="B538" i="6"/>
  <c r="B552" i="6"/>
  <c r="B567" i="6"/>
  <c r="B581" i="6"/>
  <c r="B595" i="6"/>
  <c r="B610" i="6"/>
  <c r="B624" i="6"/>
  <c r="B638" i="6"/>
  <c r="B650" i="6"/>
  <c r="B662" i="6"/>
  <c r="B674" i="6"/>
  <c r="B686" i="6"/>
  <c r="B698" i="6"/>
  <c r="B710" i="6"/>
  <c r="B722" i="6"/>
  <c r="B734" i="6"/>
  <c r="B746" i="6"/>
  <c r="B758" i="6"/>
  <c r="B770" i="6"/>
  <c r="B782" i="6"/>
  <c r="B794" i="6"/>
  <c r="B806" i="6"/>
  <c r="B818" i="6"/>
  <c r="B830" i="6"/>
  <c r="B842" i="6"/>
  <c r="B854" i="6"/>
  <c r="B866" i="6"/>
  <c r="B878" i="6"/>
  <c r="B890" i="6"/>
  <c r="B902" i="6"/>
  <c r="B914" i="6"/>
  <c r="B926" i="6"/>
  <c r="B938" i="6"/>
  <c r="B950" i="6"/>
  <c r="B962" i="6"/>
  <c r="B974" i="6"/>
  <c r="B986" i="6"/>
  <c r="B998" i="6"/>
  <c r="B1010" i="6"/>
  <c r="B1022" i="6"/>
  <c r="B1034" i="6"/>
  <c r="B13" i="6"/>
  <c r="B35" i="6"/>
  <c r="B51" i="6"/>
  <c r="B66" i="6"/>
  <c r="B83" i="6"/>
  <c r="B99" i="6"/>
  <c r="B114" i="6"/>
  <c r="B131" i="6"/>
  <c r="B147" i="6"/>
  <c r="B162" i="6"/>
  <c r="B179" i="6"/>
  <c r="B195" i="6"/>
  <c r="B210" i="6"/>
  <c r="B227" i="6"/>
  <c r="B243" i="6"/>
  <c r="B258" i="6"/>
  <c r="B275" i="6"/>
  <c r="B291" i="6"/>
  <c r="B306" i="6"/>
  <c r="B323" i="6"/>
  <c r="B339" i="6"/>
  <c r="B354" i="6"/>
  <c r="B368" i="6"/>
  <c r="B383" i="6"/>
  <c r="B397" i="6"/>
  <c r="B412" i="6"/>
  <c r="B426" i="6"/>
  <c r="B440" i="6"/>
  <c r="B455" i="6"/>
  <c r="B469" i="6"/>
  <c r="B484" i="6"/>
  <c r="B498" i="6"/>
  <c r="B512" i="6"/>
  <c r="B527" i="6"/>
  <c r="B541" i="6"/>
  <c r="B556" i="6"/>
  <c r="B570" i="6"/>
  <c r="B584" i="6"/>
  <c r="B599" i="6"/>
  <c r="B613" i="6"/>
  <c r="B628" i="6"/>
  <c r="B641" i="6"/>
  <c r="B653" i="6"/>
  <c r="B665" i="6"/>
  <c r="B677" i="6"/>
  <c r="B689" i="6"/>
  <c r="B701" i="6"/>
  <c r="B713" i="6"/>
  <c r="B725" i="6"/>
  <c r="B737" i="6"/>
  <c r="B749" i="6"/>
  <c r="B761" i="6"/>
  <c r="B773" i="6"/>
  <c r="B785" i="6"/>
  <c r="B797" i="6"/>
  <c r="B809" i="6"/>
  <c r="B821" i="6"/>
  <c r="B833" i="6"/>
  <c r="B845" i="6"/>
  <c r="B857" i="6"/>
  <c r="B869" i="6"/>
  <c r="B881" i="6"/>
  <c r="B893" i="6"/>
  <c r="B905" i="6"/>
  <c r="B917" i="6"/>
  <c r="B929" i="6"/>
  <c r="B941" i="6"/>
  <c r="B953" i="6"/>
  <c r="B965" i="6"/>
  <c r="B977" i="6"/>
  <c r="B989" i="6"/>
  <c r="B1001" i="6"/>
  <c r="B1013" i="6"/>
  <c r="B1025" i="6"/>
  <c r="B1037" i="6"/>
  <c r="B1049" i="6"/>
  <c r="B1061" i="6"/>
  <c r="B1073" i="6"/>
  <c r="B1085" i="6"/>
  <c r="B1097" i="6"/>
  <c r="B1109" i="6"/>
  <c r="B1121" i="6"/>
  <c r="B1133" i="6"/>
  <c r="B1145" i="6"/>
  <c r="B1157" i="6"/>
  <c r="B1169" i="6"/>
  <c r="B1181" i="6"/>
  <c r="B1193" i="6"/>
  <c r="B1205" i="6"/>
  <c r="B1217" i="6"/>
  <c r="B1229" i="6"/>
  <c r="B1241" i="6"/>
  <c r="B1253" i="6"/>
  <c r="B1265" i="6"/>
  <c r="B1277" i="6"/>
  <c r="B11" i="6"/>
  <c r="B41" i="6"/>
  <c r="B71" i="6"/>
  <c r="B97" i="6"/>
  <c r="B123" i="6"/>
  <c r="B151" i="6"/>
  <c r="B180" i="6"/>
  <c r="B208" i="6"/>
  <c r="B233" i="6"/>
  <c r="B263" i="6"/>
  <c r="B289" i="6"/>
  <c r="B315" i="6"/>
  <c r="B343" i="6"/>
  <c r="B370" i="6"/>
  <c r="B395" i="6"/>
  <c r="B418" i="6"/>
  <c r="B444" i="6"/>
  <c r="B468" i="6"/>
  <c r="B491" i="6"/>
  <c r="B517" i="6"/>
  <c r="B543" i="6"/>
  <c r="B568" i="6"/>
  <c r="B591" i="6"/>
  <c r="B617" i="6"/>
  <c r="B640" i="6"/>
  <c r="B659" i="6"/>
  <c r="B681" i="6"/>
  <c r="B702" i="6"/>
  <c r="B723" i="6"/>
  <c r="B742" i="6"/>
  <c r="B764" i="6"/>
  <c r="B784" i="6"/>
  <c r="B803" i="6"/>
  <c r="B825" i="6"/>
  <c r="B846" i="6"/>
  <c r="B867" i="6"/>
  <c r="B12" i="6"/>
  <c r="B42" i="6"/>
  <c r="B72" i="6"/>
  <c r="B100" i="6"/>
  <c r="B127" i="6"/>
  <c r="B154" i="6"/>
  <c r="B183" i="6"/>
  <c r="B209" i="6"/>
  <c r="B234" i="6"/>
  <c r="B264" i="6"/>
  <c r="B292" i="6"/>
  <c r="B319" i="6"/>
  <c r="B346" i="6"/>
  <c r="B372" i="6"/>
  <c r="B396" i="6"/>
  <c r="B419" i="6"/>
  <c r="B445" i="6"/>
  <c r="B471" i="6"/>
  <c r="B496" i="6"/>
  <c r="B519" i="6"/>
  <c r="B545" i="6"/>
  <c r="B569" i="6"/>
  <c r="B592" i="6"/>
  <c r="B618" i="6"/>
  <c r="B642" i="6"/>
  <c r="B663" i="6"/>
  <c r="B682" i="6"/>
  <c r="B704" i="6"/>
  <c r="B724" i="6"/>
  <c r="B743" i="6"/>
  <c r="B765" i="6"/>
  <c r="B786" i="6"/>
  <c r="B807" i="6"/>
  <c r="B826" i="6"/>
  <c r="B848" i="6"/>
  <c r="B868" i="6"/>
  <c r="B887" i="6"/>
  <c r="B909" i="6"/>
  <c r="B930" i="6"/>
  <c r="B951" i="6"/>
  <c r="B970" i="6"/>
  <c r="B992" i="6"/>
  <c r="B1012" i="6"/>
  <c r="B1031" i="6"/>
  <c r="B1052" i="6"/>
  <c r="B1070" i="6"/>
  <c r="B16" i="6"/>
  <c r="B48" i="6"/>
  <c r="B73" i="6"/>
  <c r="B102" i="6"/>
  <c r="B130" i="6"/>
  <c r="B155" i="6"/>
  <c r="B184" i="6"/>
  <c r="B211" i="6"/>
  <c r="B240" i="6"/>
  <c r="B265" i="6"/>
  <c r="B294" i="6"/>
  <c r="B322" i="6"/>
  <c r="B347" i="6"/>
  <c r="B373" i="6"/>
  <c r="B399" i="6"/>
  <c r="B424" i="6"/>
  <c r="B447" i="6"/>
  <c r="B473" i="6"/>
  <c r="B497" i="6"/>
  <c r="B520" i="6"/>
  <c r="B546" i="6"/>
  <c r="B571" i="6"/>
  <c r="B596" i="6"/>
  <c r="B619" i="6"/>
  <c r="B644" i="6"/>
  <c r="B664" i="6"/>
  <c r="B683" i="6"/>
  <c r="B705" i="6"/>
  <c r="B726" i="6"/>
  <c r="B747" i="6"/>
  <c r="B766" i="6"/>
  <c r="B788" i="6"/>
  <c r="B808" i="6"/>
  <c r="B827" i="6"/>
  <c r="B849" i="6"/>
  <c r="B870" i="6"/>
  <c r="B891" i="6"/>
  <c r="B910" i="6"/>
  <c r="B932" i="6"/>
  <c r="B952" i="6"/>
  <c r="B971" i="6"/>
  <c r="B993" i="6"/>
  <c r="B1014" i="6"/>
  <c r="B1035" i="6"/>
  <c r="B1053" i="6"/>
  <c r="B1071" i="6"/>
  <c r="B1089" i="6"/>
  <c r="B1107" i="6"/>
  <c r="B1124" i="6"/>
  <c r="B1139" i="6"/>
  <c r="B1154" i="6"/>
  <c r="B1168" i="6"/>
  <c r="B1184" i="6"/>
  <c r="B1197" i="6"/>
  <c r="B1210" i="6"/>
  <c r="B1223" i="6"/>
  <c r="B1236" i="6"/>
  <c r="B1249" i="6"/>
  <c r="B1262" i="6"/>
  <c r="B1275" i="6"/>
  <c r="B1288" i="6"/>
  <c r="B1300" i="6"/>
  <c r="B1312" i="6"/>
  <c r="B1324" i="6"/>
  <c r="B1336" i="6"/>
  <c r="B1348" i="6"/>
  <c r="B1360" i="6"/>
  <c r="B1372" i="6"/>
  <c r="B1384" i="6"/>
  <c r="B1396" i="6"/>
  <c r="B1408" i="6"/>
  <c r="B1420" i="6"/>
  <c r="B1432" i="6"/>
  <c r="B1444" i="6"/>
  <c r="B1456" i="6"/>
  <c r="B1468" i="6"/>
  <c r="B1480" i="6"/>
  <c r="B1492" i="6"/>
  <c r="B1504" i="6"/>
  <c r="B1516" i="6"/>
  <c r="B1528" i="6"/>
  <c r="B1540" i="6"/>
  <c r="B1552" i="6"/>
  <c r="B1564" i="6"/>
  <c r="B1576" i="6"/>
  <c r="B1588" i="6"/>
  <c r="B1600" i="6"/>
  <c r="B1612" i="6"/>
  <c r="B1624" i="6"/>
  <c r="B1636" i="6"/>
  <c r="B1648" i="6"/>
  <c r="B1660" i="6"/>
  <c r="B1672" i="6"/>
  <c r="B1684" i="6"/>
  <c r="B1696" i="6"/>
  <c r="B1708" i="6"/>
  <c r="B1720" i="6"/>
  <c r="B1732" i="6"/>
  <c r="B1744" i="6"/>
  <c r="B1756" i="6"/>
  <c r="B1768" i="6"/>
  <c r="B18" i="6"/>
  <c r="B49" i="6"/>
  <c r="B75" i="6"/>
  <c r="B103" i="6"/>
  <c r="B132" i="6"/>
  <c r="B160" i="6"/>
  <c r="B185" i="6"/>
  <c r="B215" i="6"/>
  <c r="B241" i="6"/>
  <c r="B267" i="6"/>
  <c r="B295" i="6"/>
  <c r="B324" i="6"/>
  <c r="B352" i="6"/>
  <c r="B375" i="6"/>
  <c r="B401" i="6"/>
  <c r="B425" i="6"/>
  <c r="B448" i="6"/>
  <c r="B474" i="6"/>
  <c r="B499" i="6"/>
  <c r="B524" i="6"/>
  <c r="B547" i="6"/>
  <c r="B574" i="6"/>
  <c r="B598" i="6"/>
  <c r="B620" i="6"/>
  <c r="B645" i="6"/>
  <c r="B666" i="6"/>
  <c r="B687" i="6"/>
  <c r="B706" i="6"/>
  <c r="B728" i="6"/>
  <c r="B748" i="6"/>
  <c r="B767" i="6"/>
  <c r="B789" i="6"/>
  <c r="B810" i="6"/>
  <c r="B831" i="6"/>
  <c r="B850" i="6"/>
  <c r="B872" i="6"/>
  <c r="B892" i="6"/>
  <c r="B911" i="6"/>
  <c r="B933" i="6"/>
  <c r="B954" i="6"/>
  <c r="B975" i="6"/>
  <c r="B994" i="6"/>
  <c r="B1016" i="6"/>
  <c r="B1036" i="6"/>
  <c r="B1054" i="6"/>
  <c r="B1072" i="6"/>
  <c r="B1090" i="6"/>
  <c r="B1108" i="6"/>
  <c r="B1125" i="6"/>
  <c r="B1140" i="6"/>
  <c r="B1155" i="6"/>
  <c r="B1170" i="6"/>
  <c r="B1185" i="6"/>
  <c r="B1198" i="6"/>
  <c r="B1211" i="6"/>
  <c r="B1224" i="6"/>
  <c r="B1237" i="6"/>
  <c r="B1250" i="6"/>
  <c r="B1263" i="6"/>
  <c r="B1276" i="6"/>
  <c r="B1289" i="6"/>
  <c r="B1301" i="6"/>
  <c r="B1313" i="6"/>
  <c r="B1325" i="6"/>
  <c r="B1337" i="6"/>
  <c r="B1349" i="6"/>
  <c r="B1361" i="6"/>
  <c r="B1373" i="6"/>
  <c r="B1385" i="6"/>
  <c r="B1397" i="6"/>
  <c r="B1409" i="6"/>
  <c r="B1421" i="6"/>
  <c r="B1433" i="6"/>
  <c r="B1445" i="6"/>
  <c r="B1457" i="6"/>
  <c r="B1469" i="6"/>
  <c r="B1481" i="6"/>
  <c r="B1493" i="6"/>
  <c r="B1505" i="6"/>
  <c r="B1517" i="6"/>
  <c r="B1529" i="6"/>
  <c r="B1541" i="6"/>
  <c r="B1553" i="6"/>
  <c r="B1565" i="6"/>
  <c r="B1577" i="6"/>
  <c r="B1589" i="6"/>
  <c r="B1601" i="6"/>
  <c r="B1613" i="6"/>
  <c r="B1625" i="6"/>
  <c r="B1637" i="6"/>
  <c r="B1649" i="6"/>
  <c r="B1661" i="6"/>
  <c r="B1673" i="6"/>
  <c r="B1685" i="6"/>
  <c r="B1697" i="6"/>
  <c r="B1709" i="6"/>
  <c r="B1721" i="6"/>
  <c r="B1733" i="6"/>
  <c r="B1745" i="6"/>
  <c r="B1757" i="6"/>
  <c r="B1769" i="6"/>
  <c r="B31" i="6"/>
  <c r="B59" i="6"/>
  <c r="B88" i="6"/>
  <c r="B115" i="6"/>
  <c r="B144" i="6"/>
  <c r="B169" i="6"/>
  <c r="B198" i="6"/>
  <c r="B226" i="6"/>
  <c r="B251" i="6"/>
  <c r="B280" i="6"/>
  <c r="B307" i="6"/>
  <c r="B336" i="6"/>
  <c r="B360" i="6"/>
  <c r="B387" i="6"/>
  <c r="B411" i="6"/>
  <c r="B433" i="6"/>
  <c r="B460" i="6"/>
  <c r="B485" i="6"/>
  <c r="B510" i="6"/>
  <c r="B533" i="6"/>
  <c r="B559" i="6"/>
  <c r="B583" i="6"/>
  <c r="B606" i="6"/>
  <c r="B632" i="6"/>
  <c r="B654" i="6"/>
  <c r="B675" i="6"/>
  <c r="B694" i="6"/>
  <c r="B716" i="6"/>
  <c r="B736" i="6"/>
  <c r="B755" i="6"/>
  <c r="B777" i="6"/>
  <c r="B798" i="6"/>
  <c r="B819" i="6"/>
  <c r="B838" i="6"/>
  <c r="B860" i="6"/>
  <c r="B880" i="6"/>
  <c r="B899" i="6"/>
  <c r="B921" i="6"/>
  <c r="B942" i="6"/>
  <c r="B963" i="6"/>
  <c r="B982" i="6"/>
  <c r="B1004" i="6"/>
  <c r="B1024" i="6"/>
  <c r="B1043" i="6"/>
  <c r="B1062" i="6"/>
  <c r="B1079" i="6"/>
  <c r="B1098" i="6"/>
  <c r="B1115" i="6"/>
  <c r="B1131" i="6"/>
  <c r="B1148" i="6"/>
  <c r="B1162" i="6"/>
  <c r="B1176" i="6"/>
  <c r="B1190" i="6"/>
  <c r="B1203" i="6"/>
  <c r="B1216" i="6"/>
  <c r="B1230" i="6"/>
  <c r="B1243" i="6"/>
  <c r="B1256" i="6"/>
  <c r="B1269" i="6"/>
  <c r="B1282" i="6"/>
  <c r="B1294" i="6"/>
  <c r="B1306" i="6"/>
  <c r="B1318" i="6"/>
  <c r="B1330" i="6"/>
  <c r="B1342" i="6"/>
  <c r="B1354" i="6"/>
  <c r="B1366" i="6"/>
  <c r="B1378" i="6"/>
  <c r="B1390" i="6"/>
  <c r="B1402" i="6"/>
  <c r="B1414" i="6"/>
  <c r="B1426" i="6"/>
  <c r="B1438" i="6"/>
  <c r="B1450" i="6"/>
  <c r="B1462" i="6"/>
  <c r="B1474" i="6"/>
  <c r="B1486" i="6"/>
  <c r="B1498" i="6"/>
  <c r="B1510" i="6"/>
  <c r="B1522" i="6"/>
  <c r="B1534" i="6"/>
  <c r="B1546" i="6"/>
  <c r="B1558" i="6"/>
  <c r="B1570" i="6"/>
  <c r="B1582" i="6"/>
  <c r="B1594" i="6"/>
  <c r="B1606" i="6"/>
  <c r="B1618" i="6"/>
  <c r="B1630" i="6"/>
  <c r="B1642" i="6"/>
  <c r="B1654" i="6"/>
  <c r="B1666" i="6"/>
  <c r="B1678" i="6"/>
  <c r="B1690" i="6"/>
  <c r="B1702" i="6"/>
  <c r="B1714" i="6"/>
  <c r="B1726" i="6"/>
  <c r="B1738" i="6"/>
  <c r="B1750" i="6"/>
  <c r="B1762" i="6"/>
  <c r="B58" i="6"/>
  <c r="B107" i="6"/>
  <c r="B150" i="6"/>
  <c r="B199" i="6"/>
  <c r="B247" i="6"/>
  <c r="B298" i="6"/>
  <c r="B340" i="6"/>
  <c r="B384" i="6"/>
  <c r="B430" i="6"/>
  <c r="B467" i="6"/>
  <c r="B511" i="6"/>
  <c r="B555" i="6"/>
  <c r="B600" i="6"/>
  <c r="B635" i="6"/>
  <c r="B671" i="6"/>
  <c r="B711" i="6"/>
  <c r="B741" i="6"/>
  <c r="B778" i="6"/>
  <c r="B814" i="6"/>
  <c r="B851" i="6"/>
  <c r="B884" i="6"/>
  <c r="B916" i="6"/>
  <c r="B945" i="6"/>
  <c r="B978" i="6"/>
  <c r="B1006" i="6"/>
  <c r="B1040" i="6"/>
  <c r="B1065" i="6"/>
  <c r="B1091" i="6"/>
  <c r="B1114" i="6"/>
  <c r="B1136" i="6"/>
  <c r="B1156" i="6"/>
  <c r="B1175" i="6"/>
  <c r="B1194" i="6"/>
  <c r="B1212" i="6"/>
  <c r="B1228" i="6"/>
  <c r="B1246" i="6"/>
  <c r="B1264" i="6"/>
  <c r="B1297" i="6"/>
  <c r="B1314" i="6"/>
  <c r="B1329" i="6"/>
  <c r="B1345" i="6"/>
  <c r="B1362" i="6"/>
  <c r="B1377" i="6"/>
  <c r="B1393" i="6"/>
  <c r="B1410" i="6"/>
  <c r="B1425" i="6"/>
  <c r="B1441" i="6"/>
  <c r="B1458" i="6"/>
  <c r="B1473" i="6"/>
  <c r="B1489" i="6"/>
  <c r="B1506" i="6"/>
  <c r="B1521" i="6"/>
  <c r="B1537" i="6"/>
  <c r="B1554" i="6"/>
  <c r="B1569" i="6"/>
  <c r="B1585" i="6"/>
  <c r="B1602" i="6"/>
  <c r="B1617" i="6"/>
  <c r="B1650" i="6"/>
  <c r="B1665" i="6"/>
  <c r="B1681" i="6"/>
  <c r="B1713" i="6"/>
  <c r="B1761" i="6"/>
  <c r="B639" i="6"/>
  <c r="B885" i="6"/>
  <c r="B1041" i="6"/>
  <c r="B1116" i="6"/>
  <c r="B1195" i="6"/>
  <c r="B1247" i="6"/>
  <c r="B1298" i="6"/>
  <c r="B1346" i="6"/>
  <c r="B1394" i="6"/>
  <c r="B1459" i="6"/>
  <c r="B1507" i="6"/>
  <c r="B1555" i="6"/>
  <c r="B1619" i="6"/>
  <c r="B1667" i="6"/>
  <c r="B1715" i="6"/>
  <c r="B1763" i="6"/>
  <c r="B64" i="6"/>
  <c r="B112" i="6"/>
  <c r="B161" i="6"/>
  <c r="B202" i="6"/>
  <c r="B250" i="6"/>
  <c r="B299" i="6"/>
  <c r="B342" i="6"/>
  <c r="B388" i="6"/>
  <c r="B431" i="6"/>
  <c r="B475" i="6"/>
  <c r="B514" i="6"/>
  <c r="B557" i="6"/>
  <c r="B603" i="6"/>
  <c r="B676" i="6"/>
  <c r="B750" i="6"/>
  <c r="B779" i="6"/>
  <c r="B815" i="6"/>
  <c r="B855" i="6"/>
  <c r="B918" i="6"/>
  <c r="B980" i="6"/>
  <c r="B1007" i="6"/>
  <c r="B1094" i="6"/>
  <c r="B1158" i="6"/>
  <c r="B1213" i="6"/>
  <c r="B1266" i="6"/>
  <c r="B1331" i="6"/>
  <c r="B1379" i="6"/>
  <c r="B1427" i="6"/>
  <c r="B1475" i="6"/>
  <c r="B1523" i="6"/>
  <c r="B1586" i="6"/>
  <c r="B1634" i="6"/>
  <c r="B1699" i="6"/>
  <c r="B1747" i="6"/>
  <c r="B19" i="6"/>
  <c r="B65" i="6"/>
  <c r="B113" i="6"/>
  <c r="B163" i="6"/>
  <c r="B203" i="6"/>
  <c r="B256" i="6"/>
  <c r="B304" i="6"/>
  <c r="B353" i="6"/>
  <c r="B389" i="6"/>
  <c r="B432" i="6"/>
  <c r="B476" i="6"/>
  <c r="B516" i="6"/>
  <c r="B560" i="6"/>
  <c r="B604" i="6"/>
  <c r="B646" i="6"/>
  <c r="B678" i="6"/>
  <c r="B714" i="6"/>
  <c r="B752" i="6"/>
  <c r="B783" i="6"/>
  <c r="B820" i="6"/>
  <c r="B856" i="6"/>
  <c r="B886" i="6"/>
  <c r="B920" i="6"/>
  <c r="B947" i="6"/>
  <c r="B981" i="6"/>
  <c r="B1011" i="6"/>
  <c r="B1042" i="6"/>
  <c r="B1067" i="6"/>
  <c r="B1095" i="6"/>
  <c r="B1118" i="6"/>
  <c r="B1138" i="6"/>
  <c r="B1160" i="6"/>
  <c r="B1178" i="6"/>
  <c r="B1196" i="6"/>
  <c r="B1214" i="6"/>
  <c r="B1232" i="6"/>
  <c r="B1248" i="6"/>
  <c r="B1267" i="6"/>
  <c r="B1284" i="6"/>
  <c r="B1299" i="6"/>
  <c r="B1316" i="6"/>
  <c r="B1332" i="6"/>
  <c r="B1347" i="6"/>
  <c r="B1364" i="6"/>
  <c r="B1380" i="6"/>
  <c r="B1395" i="6"/>
  <c r="B1412" i="6"/>
  <c r="B1428" i="6"/>
  <c r="B1443" i="6"/>
  <c r="B1460" i="6"/>
  <c r="B1476" i="6"/>
  <c r="B1491" i="6"/>
  <c r="B1508" i="6"/>
  <c r="B1524" i="6"/>
  <c r="B1539" i="6"/>
  <c r="B1556" i="6"/>
  <c r="B1572" i="6"/>
  <c r="B1587" i="6"/>
  <c r="B1604" i="6"/>
  <c r="B1620" i="6"/>
  <c r="B1635" i="6"/>
  <c r="B1652" i="6"/>
  <c r="B1668" i="6"/>
  <c r="B1683" i="6"/>
  <c r="B1700" i="6"/>
  <c r="B1716" i="6"/>
  <c r="B1731" i="6"/>
  <c r="B23" i="6"/>
  <c r="B67" i="6"/>
  <c r="B119" i="6"/>
  <c r="B167" i="6"/>
  <c r="B216" i="6"/>
  <c r="B257" i="6"/>
  <c r="B305" i="6"/>
  <c r="B355" i="6"/>
  <c r="B390" i="6"/>
  <c r="B438" i="6"/>
  <c r="B481" i="6"/>
  <c r="B526" i="6"/>
  <c r="B562" i="6"/>
  <c r="B605" i="6"/>
  <c r="B647" i="6"/>
  <c r="B680" i="6"/>
  <c r="B717" i="6"/>
  <c r="B753" i="6"/>
  <c r="B790" i="6"/>
  <c r="B822" i="6"/>
  <c r="B858" i="6"/>
  <c r="B894" i="6"/>
  <c r="B922" i="6"/>
  <c r="B956" i="6"/>
  <c r="B983" i="6"/>
  <c r="B1017" i="6"/>
  <c r="B1046" i="6"/>
  <c r="B1074" i="6"/>
  <c r="B1096" i="6"/>
  <c r="B1119" i="6"/>
  <c r="B1142" i="6"/>
  <c r="B1161" i="6"/>
  <c r="B1179" i="6"/>
  <c r="B1199" i="6"/>
  <c r="B1215" i="6"/>
  <c r="B1233" i="6"/>
  <c r="B1251" i="6"/>
  <c r="B1268" i="6"/>
  <c r="B1285" i="6"/>
  <c r="B1302" i="6"/>
  <c r="B1317" i="6"/>
  <c r="B1333" i="6"/>
  <c r="B1350" i="6"/>
  <c r="B1365" i="6"/>
  <c r="B1381" i="6"/>
  <c r="B1398" i="6"/>
  <c r="B1413" i="6"/>
  <c r="B1429" i="6"/>
  <c r="B1446" i="6"/>
  <c r="B1461" i="6"/>
  <c r="B1477" i="6"/>
  <c r="B1494" i="6"/>
  <c r="B1509" i="6"/>
  <c r="B1525" i="6"/>
  <c r="B1542" i="6"/>
  <c r="B1557" i="6"/>
  <c r="B1573" i="6"/>
  <c r="B1590" i="6"/>
  <c r="B1605" i="6"/>
  <c r="B1621" i="6"/>
  <c r="B1638" i="6"/>
  <c r="B1653" i="6"/>
  <c r="B1669" i="6"/>
  <c r="B24" i="6"/>
  <c r="B79" i="6"/>
  <c r="B120" i="6"/>
  <c r="B168" i="6"/>
  <c r="B217" i="6"/>
  <c r="B259" i="6"/>
  <c r="B311" i="6"/>
  <c r="B358" i="6"/>
  <c r="B402" i="6"/>
  <c r="B439" i="6"/>
  <c r="B483" i="6"/>
  <c r="B528" i="6"/>
  <c r="B563" i="6"/>
  <c r="B611" i="6"/>
  <c r="B651" i="6"/>
  <c r="B688" i="6"/>
  <c r="B718" i="6"/>
  <c r="B754" i="6"/>
  <c r="B791" i="6"/>
  <c r="B824" i="6"/>
  <c r="B861" i="6"/>
  <c r="B896" i="6"/>
  <c r="B923" i="6"/>
  <c r="B957" i="6"/>
  <c r="B987" i="6"/>
  <c r="B1018" i="6"/>
  <c r="B1047" i="6"/>
  <c r="B1076" i="6"/>
  <c r="B1100" i="6"/>
  <c r="B1120" i="6"/>
  <c r="B1143" i="6"/>
  <c r="B1163" i="6"/>
  <c r="B1180" i="6"/>
  <c r="B1200" i="6"/>
  <c r="B1218" i="6"/>
  <c r="B1234" i="6"/>
  <c r="B1252" i="6"/>
  <c r="B1270" i="6"/>
  <c r="B1286" i="6"/>
  <c r="B1303" i="6"/>
  <c r="B1319" i="6"/>
  <c r="B1334" i="6"/>
  <c r="B1351" i="6"/>
  <c r="B1367" i="6"/>
  <c r="B1382" i="6"/>
  <c r="B1399" i="6"/>
  <c r="B1415" i="6"/>
  <c r="B1430" i="6"/>
  <c r="B1447" i="6"/>
  <c r="B1463" i="6"/>
  <c r="B1478" i="6"/>
  <c r="B1495" i="6"/>
  <c r="B1511" i="6"/>
  <c r="B1526" i="6"/>
  <c r="B1543" i="6"/>
  <c r="B1559" i="6"/>
  <c r="B1574" i="6"/>
  <c r="B1591" i="6"/>
  <c r="B1607" i="6"/>
  <c r="B1622" i="6"/>
  <c r="B1639" i="6"/>
  <c r="B1655" i="6"/>
  <c r="B1670" i="6"/>
  <c r="B30" i="6"/>
  <c r="B82" i="6"/>
  <c r="B121" i="6"/>
  <c r="B171" i="6"/>
  <c r="B219" i="6"/>
  <c r="B271" i="6"/>
  <c r="B312" i="6"/>
  <c r="B359" i="6"/>
  <c r="B403" i="6"/>
  <c r="B442" i="6"/>
  <c r="B487" i="6"/>
  <c r="B531" i="6"/>
  <c r="B575" i="6"/>
  <c r="B612" i="6"/>
  <c r="B652" i="6"/>
  <c r="B690" i="6"/>
  <c r="B719" i="6"/>
  <c r="B759" i="6"/>
  <c r="B795" i="6"/>
  <c r="B832" i="6"/>
  <c r="B862" i="6"/>
  <c r="B897" i="6"/>
  <c r="B927" i="6"/>
  <c r="B958" i="6"/>
  <c r="B988" i="6"/>
  <c r="B1019" i="6"/>
  <c r="B1048" i="6"/>
  <c r="B1077" i="6"/>
  <c r="B1101" i="6"/>
  <c r="B1122" i="6"/>
  <c r="B1144" i="6"/>
  <c r="B1164" i="6"/>
  <c r="B1182" i="6"/>
  <c r="B1201" i="6"/>
  <c r="B1219" i="6"/>
  <c r="B1235" i="6"/>
  <c r="B1254" i="6"/>
  <c r="B1271" i="6"/>
  <c r="B1287" i="6"/>
  <c r="B1304" i="6"/>
  <c r="B1320" i="6"/>
  <c r="B1335" i="6"/>
  <c r="B1352" i="6"/>
  <c r="B1368" i="6"/>
  <c r="B1383" i="6"/>
  <c r="B1400" i="6"/>
  <c r="B1416" i="6"/>
  <c r="B1431" i="6"/>
  <c r="B1448" i="6"/>
  <c r="B1464" i="6"/>
  <c r="B1479" i="6"/>
  <c r="B1496" i="6"/>
  <c r="B1512" i="6"/>
  <c r="B1527" i="6"/>
  <c r="B1544" i="6"/>
  <c r="B1560" i="6"/>
  <c r="B1575" i="6"/>
  <c r="B1592" i="6"/>
  <c r="B1608" i="6"/>
  <c r="B1623" i="6"/>
  <c r="B1640" i="6"/>
  <c r="B1656" i="6"/>
  <c r="B1671" i="6"/>
  <c r="B1688" i="6"/>
  <c r="B1704" i="6"/>
  <c r="B1719" i="6"/>
  <c r="B1736" i="6"/>
  <c r="B1752" i="6"/>
  <c r="B1767" i="6"/>
  <c r="B1627" i="6"/>
  <c r="B36" i="6"/>
  <c r="B84" i="6"/>
  <c r="B135" i="6"/>
  <c r="B175" i="6"/>
  <c r="B223" i="6"/>
  <c r="B274" i="6"/>
  <c r="B313" i="6"/>
  <c r="B361" i="6"/>
  <c r="B404" i="6"/>
  <c r="B452" i="6"/>
  <c r="B488" i="6"/>
  <c r="B532" i="6"/>
  <c r="B576" i="6"/>
  <c r="B615" i="6"/>
  <c r="B656" i="6"/>
  <c r="B692" i="6"/>
  <c r="B729" i="6"/>
  <c r="B760" i="6"/>
  <c r="B796" i="6"/>
  <c r="B834" i="6"/>
  <c r="B863" i="6"/>
  <c r="B898" i="6"/>
  <c r="B928" i="6"/>
  <c r="B959" i="6"/>
  <c r="B990" i="6"/>
  <c r="B1023" i="6"/>
  <c r="B1050" i="6"/>
  <c r="B1078" i="6"/>
  <c r="B1102" i="6"/>
  <c r="B1126" i="6"/>
  <c r="B1146" i="6"/>
  <c r="B1165" i="6"/>
  <c r="B1186" i="6"/>
  <c r="B1202" i="6"/>
  <c r="B1220" i="6"/>
  <c r="B1238" i="6"/>
  <c r="B1255" i="6"/>
  <c r="B1272" i="6"/>
  <c r="B1290" i="6"/>
  <c r="B1305" i="6"/>
  <c r="B1321" i="6"/>
  <c r="B1338" i="6"/>
  <c r="B1353" i="6"/>
  <c r="B1369" i="6"/>
  <c r="B1386" i="6"/>
  <c r="B1401" i="6"/>
  <c r="B1417" i="6"/>
  <c r="B1434" i="6"/>
  <c r="B1449" i="6"/>
  <c r="B1465" i="6"/>
  <c r="B1482" i="6"/>
  <c r="B1497" i="6"/>
  <c r="B1513" i="6"/>
  <c r="B1530" i="6"/>
  <c r="B1545" i="6"/>
  <c r="B1561" i="6"/>
  <c r="B1578" i="6"/>
  <c r="B1593" i="6"/>
  <c r="B1609" i="6"/>
  <c r="B1626" i="6"/>
  <c r="B1641" i="6"/>
  <c r="B1657" i="6"/>
  <c r="B1674" i="6"/>
  <c r="B1689" i="6"/>
  <c r="B1705" i="6"/>
  <c r="B1722" i="6"/>
  <c r="B1737" i="6"/>
  <c r="B1753" i="6"/>
  <c r="B1770" i="6"/>
  <c r="B1291" i="6"/>
  <c r="B1658" i="6"/>
  <c r="B1706" i="6"/>
  <c r="B1739" i="6"/>
  <c r="B1771" i="6"/>
  <c r="B695" i="6"/>
  <c r="B935" i="6"/>
  <c r="B1058" i="6"/>
  <c r="B1128" i="6"/>
  <c r="B1188" i="6"/>
  <c r="B1240" i="6"/>
  <c r="B1292" i="6"/>
  <c r="B1323" i="6"/>
  <c r="B1371" i="6"/>
  <c r="B1419" i="6"/>
  <c r="B1452" i="6"/>
  <c r="B1484" i="6"/>
  <c r="B1532" i="6"/>
  <c r="B1580" i="6"/>
  <c r="B1628" i="6"/>
  <c r="B1659" i="6"/>
  <c r="B1692" i="6"/>
  <c r="B1740" i="6"/>
  <c r="B39" i="6"/>
  <c r="B87" i="6"/>
  <c r="B136" i="6"/>
  <c r="B178" i="6"/>
  <c r="B228" i="6"/>
  <c r="B276" i="6"/>
  <c r="B327" i="6"/>
  <c r="B366" i="6"/>
  <c r="B409" i="6"/>
  <c r="B454" i="6"/>
  <c r="B490" i="6"/>
  <c r="B534" i="6"/>
  <c r="B577" i="6"/>
  <c r="B625" i="6"/>
  <c r="B657" i="6"/>
  <c r="B693" i="6"/>
  <c r="B730" i="6"/>
  <c r="B762" i="6"/>
  <c r="B800" i="6"/>
  <c r="B836" i="6"/>
  <c r="B873" i="6"/>
  <c r="B903" i="6"/>
  <c r="B934" i="6"/>
  <c r="B964" i="6"/>
  <c r="B995" i="6"/>
  <c r="B1026" i="6"/>
  <c r="B1055" i="6"/>
  <c r="B1082" i="6"/>
  <c r="B1103" i="6"/>
  <c r="B1127" i="6"/>
  <c r="B1149" i="6"/>
  <c r="B1166" i="6"/>
  <c r="B1187" i="6"/>
  <c r="B1204" i="6"/>
  <c r="B1221" i="6"/>
  <c r="B1239" i="6"/>
  <c r="B1257" i="6"/>
  <c r="B1273" i="6"/>
  <c r="B1307" i="6"/>
  <c r="B1322" i="6"/>
  <c r="B1339" i="6"/>
  <c r="B1355" i="6"/>
  <c r="B1370" i="6"/>
  <c r="B1387" i="6"/>
  <c r="B1403" i="6"/>
  <c r="B1418" i="6"/>
  <c r="B1435" i="6"/>
  <c r="B1451" i="6"/>
  <c r="B1466" i="6"/>
  <c r="B1483" i="6"/>
  <c r="B1499" i="6"/>
  <c r="B1514" i="6"/>
  <c r="B1531" i="6"/>
  <c r="B1547" i="6"/>
  <c r="B1562" i="6"/>
  <c r="B1579" i="6"/>
  <c r="B1595" i="6"/>
  <c r="B1610" i="6"/>
  <c r="B1643" i="6"/>
  <c r="B1675" i="6"/>
  <c r="B1691" i="6"/>
  <c r="B1723" i="6"/>
  <c r="B1754" i="6"/>
  <c r="B627" i="6"/>
  <c r="B874" i="6"/>
  <c r="B1028" i="6"/>
  <c r="B1106" i="6"/>
  <c r="B1167" i="6"/>
  <c r="B1222" i="6"/>
  <c r="B1258" i="6"/>
  <c r="B1308" i="6"/>
  <c r="B1356" i="6"/>
  <c r="B1404" i="6"/>
  <c r="B1467" i="6"/>
  <c r="B1515" i="6"/>
  <c r="B1563" i="6"/>
  <c r="B1611" i="6"/>
  <c r="B1676" i="6"/>
  <c r="B1724" i="6"/>
  <c r="B1772" i="6"/>
  <c r="B40" i="6"/>
  <c r="B89" i="6"/>
  <c r="B137" i="6"/>
  <c r="B186" i="6"/>
  <c r="B231" i="6"/>
  <c r="B279" i="6"/>
  <c r="B328" i="6"/>
  <c r="B367" i="6"/>
  <c r="B413" i="6"/>
  <c r="B456" i="6"/>
  <c r="B502" i="6"/>
  <c r="B539" i="6"/>
  <c r="B582" i="6"/>
  <c r="B658" i="6"/>
  <c r="B731" i="6"/>
  <c r="B771" i="6"/>
  <c r="B801" i="6"/>
  <c r="B837" i="6"/>
  <c r="B904" i="6"/>
  <c r="B966" i="6"/>
  <c r="B999" i="6"/>
  <c r="B1083" i="6"/>
  <c r="B1150" i="6"/>
  <c r="B1206" i="6"/>
  <c r="B1274" i="6"/>
  <c r="B1340" i="6"/>
  <c r="B1388" i="6"/>
  <c r="B1436" i="6"/>
  <c r="B1500" i="6"/>
  <c r="B1548" i="6"/>
  <c r="B1596" i="6"/>
  <c r="B1644" i="6"/>
  <c r="B1707" i="6"/>
  <c r="B1755" i="6"/>
  <c r="B52" i="6"/>
  <c r="B90" i="6"/>
  <c r="B138" i="6"/>
  <c r="B192" i="6"/>
  <c r="B232" i="6"/>
  <c r="B281" i="6"/>
  <c r="B329" i="6"/>
  <c r="B376" i="6"/>
  <c r="B415" i="6"/>
  <c r="B459" i="6"/>
  <c r="B503" i="6"/>
  <c r="B540" i="6"/>
  <c r="B586" i="6"/>
  <c r="B629" i="6"/>
  <c r="B668" i="6"/>
  <c r="B699" i="6"/>
  <c r="B735" i="6"/>
  <c r="B772" i="6"/>
  <c r="B802" i="6"/>
  <c r="B839" i="6"/>
  <c r="B875" i="6"/>
  <c r="B906" i="6"/>
  <c r="B939" i="6"/>
  <c r="B968" i="6"/>
  <c r="B1000" i="6"/>
  <c r="B1029" i="6"/>
  <c r="B1059" i="6"/>
  <c r="B1084" i="6"/>
  <c r="B1110" i="6"/>
  <c r="B1130" i="6"/>
  <c r="B1151" i="6"/>
  <c r="B1172" i="6"/>
  <c r="B1189" i="6"/>
  <c r="B1207" i="6"/>
  <c r="B1225" i="6"/>
  <c r="B1242" i="6"/>
  <c r="B1259" i="6"/>
  <c r="B1278" i="6"/>
  <c r="B1293" i="6"/>
  <c r="B1309" i="6"/>
  <c r="B1326" i="6"/>
  <c r="B1341" i="6"/>
  <c r="B1357" i="6"/>
  <c r="B1374" i="6"/>
  <c r="B1389" i="6"/>
  <c r="B1405" i="6"/>
  <c r="B1422" i="6"/>
  <c r="B1437" i="6"/>
  <c r="B1453" i="6"/>
  <c r="B1470" i="6"/>
  <c r="B1485" i="6"/>
  <c r="B1501" i="6"/>
  <c r="B1518" i="6"/>
  <c r="B1533" i="6"/>
  <c r="B1549" i="6"/>
  <c r="B1566" i="6"/>
  <c r="B1581" i="6"/>
  <c r="B1597" i="6"/>
  <c r="B1614" i="6"/>
  <c r="B1629" i="6"/>
  <c r="B1645" i="6"/>
  <c r="B1662" i="6"/>
  <c r="B1677" i="6"/>
  <c r="B1693" i="6"/>
  <c r="B1710" i="6"/>
  <c r="B1725" i="6"/>
  <c r="B1741" i="6"/>
  <c r="B55" i="6"/>
  <c r="B106" i="6"/>
  <c r="B148" i="6"/>
  <c r="B196" i="6"/>
  <c r="B246" i="6"/>
  <c r="B288" i="6"/>
  <c r="B337" i="6"/>
  <c r="B382" i="6"/>
  <c r="B427" i="6"/>
  <c r="B462" i="6"/>
  <c r="B505" i="6"/>
  <c r="B553" i="6"/>
  <c r="B589" i="6"/>
  <c r="B634" i="6"/>
  <c r="B670" i="6"/>
  <c r="B707" i="6"/>
  <c r="B740" i="6"/>
  <c r="B776" i="6"/>
  <c r="B813" i="6"/>
  <c r="B844" i="6"/>
  <c r="B882" i="6"/>
  <c r="B915" i="6"/>
  <c r="B944" i="6"/>
  <c r="B976" i="6"/>
  <c r="B1005" i="6"/>
  <c r="B1038" i="6"/>
  <c r="B1064" i="6"/>
  <c r="B1088" i="6"/>
  <c r="B1113" i="6"/>
  <c r="B1134" i="6"/>
  <c r="B1153" i="6"/>
  <c r="B1174" i="6"/>
  <c r="B1192" i="6"/>
  <c r="B1209" i="6"/>
  <c r="B1227" i="6"/>
  <c r="B1245" i="6"/>
  <c r="B1261" i="6"/>
  <c r="B1280" i="6"/>
  <c r="B1296" i="6"/>
  <c r="B1311" i="6"/>
  <c r="B1328" i="6"/>
  <c r="B1344" i="6"/>
  <c r="B1359" i="6"/>
  <c r="B1376" i="6"/>
  <c r="B1392" i="6"/>
  <c r="B1407" i="6"/>
  <c r="B1424" i="6"/>
  <c r="B1440" i="6"/>
  <c r="B1455" i="6"/>
  <c r="B1472" i="6"/>
  <c r="B1488" i="6"/>
  <c r="B1503" i="6"/>
  <c r="B1520" i="6"/>
  <c r="B1536" i="6"/>
  <c r="B1551" i="6"/>
  <c r="B1568" i="6"/>
  <c r="B1584" i="6"/>
  <c r="B1599" i="6"/>
  <c r="B1616" i="6"/>
  <c r="B1632" i="6"/>
  <c r="B1647" i="6"/>
  <c r="B1664" i="6"/>
  <c r="B1680" i="6"/>
  <c r="B1695" i="6"/>
  <c r="B1712" i="6"/>
  <c r="B1728" i="6"/>
  <c r="B1743" i="6"/>
  <c r="B1760" i="6"/>
  <c r="B1281" i="6"/>
  <c r="B1633" i="6"/>
  <c r="B1698" i="6"/>
  <c r="B1729" i="6"/>
  <c r="B1746" i="6"/>
  <c r="B712" i="6"/>
  <c r="B946" i="6"/>
  <c r="B1066" i="6"/>
  <c r="B1137" i="6"/>
  <c r="B1177" i="6"/>
  <c r="B1231" i="6"/>
  <c r="B1283" i="6"/>
  <c r="B1315" i="6"/>
  <c r="B1363" i="6"/>
  <c r="B1411" i="6"/>
  <c r="B1442" i="6"/>
  <c r="B1490" i="6"/>
  <c r="B1538" i="6"/>
  <c r="B1571" i="6"/>
  <c r="B1603" i="6"/>
  <c r="B1651" i="6"/>
  <c r="B1682" i="6"/>
  <c r="B1730" i="6"/>
  <c r="B1727" i="6"/>
  <c r="B1631" i="6"/>
  <c r="B1439" i="6"/>
  <c r="B1244" i="6"/>
  <c r="B969" i="6"/>
  <c r="B548" i="6"/>
  <c r="B193" i="6"/>
  <c r="B145" i="6"/>
  <c r="B1766" i="6"/>
  <c r="B1718" i="6"/>
  <c r="B1615" i="6"/>
  <c r="B1423" i="6"/>
  <c r="B1226" i="6"/>
  <c r="B940" i="6"/>
  <c r="B504" i="6"/>
  <c r="B1748" i="6"/>
  <c r="B1765" i="6"/>
  <c r="B1717" i="6"/>
  <c r="B1598" i="6"/>
  <c r="B1406" i="6"/>
  <c r="B1208" i="6"/>
  <c r="B908" i="6"/>
  <c r="B461" i="6"/>
  <c r="B1686" i="6"/>
  <c r="B1764" i="6"/>
  <c r="B1711" i="6"/>
  <c r="B1583" i="6"/>
  <c r="B1391" i="6"/>
  <c r="B1191" i="6"/>
  <c r="B879" i="6"/>
  <c r="B416" i="6"/>
  <c r="B1502" i="6"/>
  <c r="B843" i="6"/>
  <c r="B1310" i="6"/>
  <c r="B1759" i="6"/>
  <c r="B1703" i="6"/>
  <c r="B1567" i="6"/>
  <c r="B1375" i="6"/>
  <c r="B1173" i="6"/>
  <c r="B380" i="6"/>
  <c r="B1758" i="6"/>
  <c r="B1550" i="6"/>
  <c r="B1358" i="6"/>
  <c r="B1152" i="6"/>
  <c r="B812" i="6"/>
  <c r="B330" i="6"/>
  <c r="B1751" i="6"/>
  <c r="B1694" i="6"/>
  <c r="B1535" i="6"/>
  <c r="B1343" i="6"/>
  <c r="B1132" i="6"/>
  <c r="B774" i="6"/>
  <c r="B282" i="6"/>
  <c r="F5" i="6" l="1"/>
  <c r="D1540" i="6" s="1"/>
  <c r="C5" i="6" l="1"/>
  <c r="D26" i="6"/>
  <c r="D356" i="6"/>
  <c r="D536" i="6"/>
  <c r="D807" i="6"/>
  <c r="D1438" i="6"/>
  <c r="D1526" i="6"/>
  <c r="C1485" i="6"/>
  <c r="C1392" i="6"/>
  <c r="C703" i="6"/>
  <c r="D1173" i="6"/>
  <c r="D320" i="6"/>
  <c r="C170" i="6"/>
  <c r="C529" i="6"/>
  <c r="C316" i="6"/>
  <c r="C697" i="6"/>
  <c r="D498" i="6"/>
  <c r="C1052" i="6"/>
  <c r="C994" i="6"/>
  <c r="C1582" i="6"/>
  <c r="C678" i="6"/>
  <c r="C121" i="6"/>
  <c r="D409" i="6"/>
  <c r="D382" i="6"/>
  <c r="C1631" i="6"/>
  <c r="D1467" i="6"/>
  <c r="C139" i="6"/>
  <c r="C619" i="6"/>
  <c r="D427" i="6"/>
  <c r="C1021" i="6"/>
  <c r="C536" i="6"/>
  <c r="C163" i="6"/>
  <c r="C1058" i="6"/>
  <c r="D544" i="6"/>
  <c r="C1722" i="6"/>
  <c r="C1704" i="6"/>
  <c r="D176" i="6"/>
  <c r="D124" i="6"/>
  <c r="D323" i="6"/>
  <c r="D748" i="6"/>
  <c r="D163" i="6"/>
  <c r="C409" i="6"/>
  <c r="C1291" i="6"/>
  <c r="D264" i="6"/>
  <c r="C1610" i="6"/>
  <c r="C320" i="6"/>
  <c r="D170" i="6"/>
  <c r="D529" i="6"/>
  <c r="D316" i="6"/>
  <c r="D985" i="6"/>
  <c r="D809" i="6"/>
  <c r="D596" i="6"/>
  <c r="C1349" i="6"/>
  <c r="D430" i="6"/>
  <c r="D1299" i="6"/>
  <c r="C1048" i="6"/>
  <c r="C873" i="6"/>
  <c r="C844" i="6"/>
  <c r="C1711" i="6"/>
  <c r="C1172" i="6"/>
  <c r="C331" i="6"/>
  <c r="C870" i="6"/>
  <c r="C570" i="6"/>
  <c r="C664" i="6"/>
  <c r="C26" i="6"/>
  <c r="C1120" i="6"/>
  <c r="C691" i="6"/>
  <c r="C953" i="6"/>
  <c r="C849" i="6"/>
  <c r="C1493" i="6"/>
  <c r="C884" i="6"/>
  <c r="C1491" i="6"/>
  <c r="D1048" i="6"/>
  <c r="D1403" i="6"/>
  <c r="C1376" i="6"/>
  <c r="D210" i="6"/>
  <c r="D836" i="6"/>
  <c r="C816" i="6"/>
  <c r="C499" i="6"/>
  <c r="D1498" i="6"/>
  <c r="D783" i="6"/>
  <c r="D117" i="6"/>
  <c r="D314" i="6"/>
  <c r="D691" i="6"/>
  <c r="D492" i="6"/>
  <c r="C1129" i="6"/>
  <c r="D953" i="6"/>
  <c r="D849" i="6"/>
  <c r="D1493" i="6"/>
  <c r="D884" i="6"/>
  <c r="D390" i="6"/>
  <c r="C1287" i="6"/>
  <c r="C1595" i="6"/>
  <c r="D1376" i="6"/>
  <c r="C370" i="6"/>
  <c r="C813" i="6"/>
  <c r="D378" i="6"/>
  <c r="C921" i="6"/>
  <c r="C1746" i="6"/>
  <c r="D424" i="6"/>
  <c r="C176" i="6"/>
  <c r="C807" i="6"/>
  <c r="D359" i="6"/>
  <c r="C117" i="6"/>
  <c r="C1086" i="6"/>
  <c r="C660" i="6"/>
  <c r="C31" i="6"/>
  <c r="D40" i="6"/>
  <c r="D1679" i="6"/>
  <c r="D660" i="6"/>
  <c r="D31" i="6"/>
  <c r="D1090" i="6"/>
  <c r="C429" i="6"/>
  <c r="C96" i="6"/>
  <c r="C405" i="6"/>
  <c r="C602" i="6"/>
  <c r="C979" i="6"/>
  <c r="C804" i="6"/>
  <c r="C538" i="6"/>
  <c r="C233" i="6"/>
  <c r="C1408" i="6"/>
  <c r="C360" i="6"/>
  <c r="C1602" i="6"/>
  <c r="D1381" i="6"/>
  <c r="C1102" i="6"/>
  <c r="C582" i="6"/>
  <c r="C1727" i="6"/>
  <c r="D1004" i="6"/>
  <c r="C417" i="6"/>
  <c r="C854" i="6"/>
  <c r="C1316" i="6"/>
  <c r="D859" i="6"/>
  <c r="C1292" i="6"/>
  <c r="C323" i="6"/>
  <c r="D882" i="6"/>
  <c r="C314" i="6"/>
  <c r="C458" i="6"/>
  <c r="D1241" i="6"/>
  <c r="C390" i="6"/>
  <c r="D1612" i="6"/>
  <c r="D551" i="6"/>
  <c r="D1086" i="6"/>
  <c r="D835" i="6"/>
  <c r="D1262" i="6"/>
  <c r="C223" i="6"/>
  <c r="D1001" i="6"/>
  <c r="D96" i="6"/>
  <c r="D405" i="6"/>
  <c r="D602" i="6"/>
  <c r="D979" i="6"/>
  <c r="C1092" i="6"/>
  <c r="D842" i="6"/>
  <c r="D803" i="6"/>
  <c r="D1696" i="6"/>
  <c r="D899" i="6"/>
  <c r="C112" i="6"/>
  <c r="C1573" i="6"/>
  <c r="D1102" i="6"/>
  <c r="D138" i="6"/>
  <c r="C1764" i="6"/>
  <c r="C1297" i="6"/>
  <c r="C38" i="6"/>
  <c r="C998" i="6"/>
  <c r="C1508" i="6"/>
  <c r="C684" i="6"/>
  <c r="C61" i="6"/>
  <c r="C356" i="6"/>
  <c r="C748" i="6"/>
  <c r="C1253" i="6"/>
  <c r="D1129" i="6"/>
  <c r="C835" i="6"/>
  <c r="C1262" i="6"/>
  <c r="D1671" i="6"/>
  <c r="C188" i="6"/>
  <c r="C1148" i="6"/>
  <c r="D261" i="6"/>
  <c r="D365" i="6"/>
  <c r="D1410" i="6"/>
  <c r="D1283" i="6"/>
  <c r="D1212" i="6"/>
  <c r="C32" i="6"/>
  <c r="C549" i="6"/>
  <c r="C166" i="6"/>
  <c r="C1123" i="6"/>
  <c r="C173" i="6"/>
  <c r="C986" i="6"/>
  <c r="D234" i="6"/>
  <c r="C160" i="6"/>
  <c r="D1131" i="6"/>
  <c r="C676" i="6"/>
  <c r="C754" i="6"/>
  <c r="C1321" i="6"/>
  <c r="D668" i="6"/>
  <c r="D1764" i="6"/>
  <c r="C1572" i="6"/>
  <c r="C326" i="6"/>
  <c r="D512" i="6"/>
  <c r="C311" i="6"/>
  <c r="C394" i="6"/>
  <c r="C608" i="6"/>
  <c r="C124" i="6"/>
  <c r="C1438" i="6"/>
  <c r="D1293" i="6"/>
  <c r="C492" i="6"/>
  <c r="C261" i="6"/>
  <c r="C365" i="6"/>
  <c r="C1410" i="6"/>
  <c r="C1568" i="6"/>
  <c r="C165" i="6"/>
  <c r="D458" i="6"/>
  <c r="C1241" i="6"/>
  <c r="C858" i="6"/>
  <c r="C40" i="6"/>
  <c r="C332" i="6"/>
  <c r="D1141" i="6"/>
  <c r="D32" i="6"/>
  <c r="D549" i="6"/>
  <c r="D166" i="6"/>
  <c r="D1123" i="6"/>
  <c r="D173" i="6"/>
  <c r="D986" i="6"/>
  <c r="C234" i="6"/>
  <c r="D160" i="6"/>
  <c r="C1131" i="6"/>
  <c r="D676" i="6"/>
  <c r="D754" i="6"/>
  <c r="D1705" i="6"/>
  <c r="C1293" i="6"/>
  <c r="C1567" i="6"/>
  <c r="C1017" i="6"/>
  <c r="D470" i="6"/>
  <c r="C1109" i="6"/>
  <c r="D1688" i="6"/>
  <c r="C202" i="6"/>
  <c r="C1234" i="6"/>
  <c r="C1104" i="6"/>
  <c r="C191" i="6"/>
  <c r="C821" i="6"/>
  <c r="C569" i="6"/>
  <c r="C1361" i="6"/>
  <c r="C161" i="6"/>
  <c r="C1543" i="6"/>
  <c r="C192" i="6"/>
  <c r="C832" i="6"/>
  <c r="D482" i="6"/>
  <c r="D16" i="6"/>
  <c r="D1749" i="6"/>
  <c r="D1165" i="6"/>
  <c r="C1190" i="6"/>
  <c r="C406" i="6"/>
  <c r="D1491" i="6"/>
  <c r="D1573" i="6"/>
  <c r="D121" i="6"/>
  <c r="D223" i="6"/>
  <c r="D1058" i="6"/>
  <c r="D1595" i="6"/>
  <c r="C668" i="6"/>
  <c r="D844" i="6"/>
  <c r="D1727" i="6"/>
  <c r="D1392" i="6"/>
  <c r="D370" i="6"/>
  <c r="D1297" i="6"/>
  <c r="D1291" i="6"/>
  <c r="D1742" i="6"/>
  <c r="D38" i="6"/>
  <c r="C847" i="6"/>
  <c r="D1104" i="6"/>
  <c r="C379" i="6"/>
  <c r="D821" i="6"/>
  <c r="C826" i="6"/>
  <c r="D1361" i="6"/>
  <c r="D161" i="6"/>
  <c r="D1543" i="6"/>
  <c r="D192" i="6"/>
  <c r="D832" i="6"/>
  <c r="C482" i="6"/>
  <c r="D1124" i="6"/>
  <c r="D9" i="6"/>
  <c r="D534" i="6"/>
  <c r="C1006" i="6"/>
  <c r="C913" i="6"/>
  <c r="C364" i="6"/>
  <c r="C174" i="6"/>
  <c r="C131" i="6"/>
  <c r="C1097" i="6"/>
  <c r="C545" i="6"/>
  <c r="C1089" i="6"/>
  <c r="C474" i="6"/>
  <c r="C1637" i="6"/>
  <c r="C1294" i="6"/>
  <c r="C1194" i="6"/>
  <c r="C1331" i="6"/>
  <c r="C1683" i="6"/>
  <c r="C259" i="6"/>
  <c r="C652" i="6"/>
  <c r="C729" i="6"/>
  <c r="C1628" i="6"/>
  <c r="C1222" i="6"/>
  <c r="C1059" i="6"/>
  <c r="C1174" i="6"/>
  <c r="C1226" i="6"/>
  <c r="C1315" i="6"/>
  <c r="C102" i="6"/>
  <c r="C918" i="6"/>
  <c r="C1483" i="6"/>
  <c r="C1742" i="6"/>
  <c r="C182" i="6"/>
  <c r="D847" i="6"/>
  <c r="C190" i="6"/>
  <c r="D379" i="6"/>
  <c r="C965" i="6"/>
  <c r="D826" i="6"/>
  <c r="C1505" i="6"/>
  <c r="C750" i="6"/>
  <c r="C171" i="6"/>
  <c r="C699" i="6"/>
  <c r="C1401" i="6"/>
  <c r="C626" i="6"/>
  <c r="C1288" i="6"/>
  <c r="C153" i="6"/>
  <c r="C534" i="6"/>
  <c r="D1006" i="6"/>
  <c r="D913" i="6"/>
  <c r="D364" i="6"/>
  <c r="D174" i="6"/>
  <c r="D131" i="6"/>
  <c r="D1097" i="6"/>
  <c r="D545" i="6"/>
  <c r="D1089" i="6"/>
  <c r="D474" i="6"/>
  <c r="D1637" i="6"/>
  <c r="D1294" i="6"/>
  <c r="D1194" i="6"/>
  <c r="D1331" i="6"/>
  <c r="D1683" i="6"/>
  <c r="D259" i="6"/>
  <c r="D652" i="6"/>
  <c r="D729" i="6"/>
  <c r="D1628" i="6"/>
  <c r="D1222" i="6"/>
  <c r="D1059" i="6"/>
  <c r="D1174" i="6"/>
  <c r="D1226" i="6"/>
  <c r="D1315" i="6"/>
  <c r="D102" i="6"/>
  <c r="D918" i="6"/>
  <c r="D1483" i="6"/>
  <c r="C1734" i="6"/>
  <c r="D182" i="6"/>
  <c r="C991" i="6"/>
  <c r="D190" i="6"/>
  <c r="C552" i="6"/>
  <c r="D965" i="6"/>
  <c r="C1070" i="6"/>
  <c r="C1649" i="6"/>
  <c r="C1379" i="6"/>
  <c r="C1688" i="6"/>
  <c r="C427" i="6"/>
  <c r="D1746" i="6"/>
  <c r="C859" i="6"/>
  <c r="C945" i="6"/>
  <c r="D221" i="6"/>
  <c r="C436" i="6"/>
  <c r="C404" i="6"/>
  <c r="D1634" i="6"/>
  <c r="D1631" i="6"/>
  <c r="C1612" i="6"/>
  <c r="D1572" i="6"/>
  <c r="D1172" i="6"/>
  <c r="D188" i="6"/>
  <c r="C470" i="6"/>
  <c r="D139" i="6"/>
  <c r="C551" i="6"/>
  <c r="D854" i="6"/>
  <c r="D1253" i="6"/>
  <c r="D619" i="6"/>
  <c r="D921" i="6"/>
  <c r="D1316" i="6"/>
  <c r="C274" i="6"/>
  <c r="C1192" i="6"/>
  <c r="C879" i="6"/>
  <c r="C1003" i="6"/>
  <c r="D202" i="6"/>
  <c r="C29" i="6"/>
  <c r="C1468" i="6"/>
  <c r="D1292" i="6"/>
  <c r="D1430" i="6"/>
  <c r="D804" i="6"/>
  <c r="D697" i="6"/>
  <c r="D538" i="6"/>
  <c r="C498" i="6"/>
  <c r="D233" i="6"/>
  <c r="D1052" i="6"/>
  <c r="D1408" i="6"/>
  <c r="D994" i="6"/>
  <c r="D360" i="6"/>
  <c r="D1582" i="6"/>
  <c r="D1602" i="6"/>
  <c r="D678" i="6"/>
  <c r="D858" i="6"/>
  <c r="D1120" i="6"/>
  <c r="D1287" i="6"/>
  <c r="D1321" i="6"/>
  <c r="D873" i="6"/>
  <c r="D582" i="6"/>
  <c r="D1485" i="6"/>
  <c r="D1568" i="6"/>
  <c r="D1567" i="6"/>
  <c r="D1711" i="6"/>
  <c r="C1090" i="6"/>
  <c r="D1017" i="6"/>
  <c r="C1005" i="6"/>
  <c r="D332" i="6"/>
  <c r="C614" i="6"/>
  <c r="D331" i="6"/>
  <c r="C709" i="6"/>
  <c r="D998" i="6"/>
  <c r="C263" i="6"/>
  <c r="D1107" i="6"/>
  <c r="C1306" i="6"/>
  <c r="D1700" i="6"/>
  <c r="D1722" i="6"/>
  <c r="D570" i="6"/>
  <c r="C1679" i="6"/>
  <c r="D684" i="6"/>
  <c r="C1353" i="6"/>
  <c r="C1588" i="6"/>
  <c r="D218" i="6"/>
  <c r="C705" i="6"/>
  <c r="C630" i="6"/>
  <c r="C948" i="6"/>
  <c r="C841" i="6"/>
  <c r="C698" i="6"/>
  <c r="C665" i="6"/>
  <c r="C543" i="6"/>
  <c r="D294" i="6"/>
  <c r="C1552" i="6"/>
  <c r="C1198" i="6"/>
  <c r="C654" i="6"/>
  <c r="C1726" i="6"/>
  <c r="C1247" i="6"/>
  <c r="C1067" i="6"/>
  <c r="C1179" i="6"/>
  <c r="C1334" i="6"/>
  <c r="D1479" i="6"/>
  <c r="C1513" i="6"/>
  <c r="D1187" i="6"/>
  <c r="C1274" i="6"/>
  <c r="C1677" i="6"/>
  <c r="C1760" i="6"/>
  <c r="C1535" i="6"/>
  <c r="C1375" i="6"/>
  <c r="C1697" i="6"/>
  <c r="C1218" i="6"/>
  <c r="C1271" i="6"/>
  <c r="C129" i="6"/>
  <c r="C371" i="6"/>
  <c r="C507" i="6"/>
  <c r="C997" i="6"/>
  <c r="C147" i="6"/>
  <c r="C825" i="6"/>
  <c r="D1708" i="6"/>
  <c r="C467" i="6"/>
  <c r="C1398" i="6"/>
  <c r="D1128" i="6"/>
  <c r="D1157" i="6"/>
  <c r="D1646" i="6"/>
  <c r="C828" i="6"/>
  <c r="D1545" i="6"/>
  <c r="D1588" i="6"/>
  <c r="C362" i="6"/>
  <c r="D705" i="6"/>
  <c r="D775" i="6"/>
  <c r="D948" i="6"/>
  <c r="D841" i="6"/>
  <c r="D698" i="6"/>
  <c r="D665" i="6"/>
  <c r="D543" i="6"/>
  <c r="C294" i="6"/>
  <c r="D1552" i="6"/>
  <c r="D1198" i="6"/>
  <c r="D654" i="6"/>
  <c r="D1726" i="6"/>
  <c r="D1247" i="6"/>
  <c r="D1067" i="6"/>
  <c r="D1179" i="6"/>
  <c r="D1334" i="6"/>
  <c r="C1479" i="6"/>
  <c r="D1513" i="6"/>
  <c r="C1187" i="6"/>
  <c r="D1274" i="6"/>
  <c r="D1677" i="6"/>
  <c r="D1760" i="6"/>
  <c r="D1535" i="6"/>
  <c r="D1375" i="6"/>
  <c r="D1697" i="6"/>
  <c r="D1218" i="6"/>
  <c r="D1271" i="6"/>
  <c r="C273" i="6"/>
  <c r="D371" i="6"/>
  <c r="C672" i="6"/>
  <c r="D997" i="6"/>
  <c r="C339" i="6"/>
  <c r="D825" i="6"/>
  <c r="C1708" i="6"/>
  <c r="D467" i="6"/>
  <c r="D1398" i="6"/>
  <c r="C1418" i="6"/>
  <c r="C485" i="6"/>
  <c r="C285" i="6"/>
  <c r="D721" i="6"/>
  <c r="D1599" i="6"/>
  <c r="C1394" i="6"/>
  <c r="C1034" i="6"/>
  <c r="C751" i="6"/>
  <c r="D208" i="6"/>
  <c r="D1092" i="6"/>
  <c r="C985" i="6"/>
  <c r="C842" i="6"/>
  <c r="C809" i="6"/>
  <c r="C803" i="6"/>
  <c r="C596" i="6"/>
  <c r="C1696" i="6"/>
  <c r="D1349" i="6"/>
  <c r="C899" i="6"/>
  <c r="C430" i="6"/>
  <c r="D112" i="6"/>
  <c r="C1299" i="6"/>
  <c r="C1381" i="6"/>
  <c r="C1526" i="6"/>
  <c r="C1671" i="6"/>
  <c r="C1705" i="6"/>
  <c r="C1403" i="6"/>
  <c r="C138" i="6"/>
  <c r="C382" i="6"/>
  <c r="C1283" i="6"/>
  <c r="C882" i="6"/>
  <c r="C210" i="6"/>
  <c r="C1004" i="6"/>
  <c r="C359" i="6"/>
  <c r="C836" i="6"/>
  <c r="D273" i="6"/>
  <c r="C544" i="6"/>
  <c r="D672" i="6"/>
  <c r="C1141" i="6"/>
  <c r="D339" i="6"/>
  <c r="C264" i="6"/>
  <c r="C185" i="6"/>
  <c r="C916" i="6"/>
  <c r="D1590" i="6"/>
  <c r="D1418" i="6"/>
  <c r="D485" i="6"/>
  <c r="D285" i="6"/>
  <c r="D207" i="6"/>
  <c r="D1583" i="6"/>
  <c r="D304" i="6"/>
  <c r="C1001" i="6"/>
  <c r="D1008" i="6"/>
  <c r="D571" i="6"/>
  <c r="D870" i="6"/>
  <c r="D185" i="6"/>
  <c r="D1505" i="6"/>
  <c r="D1148" i="6"/>
  <c r="D916" i="6"/>
  <c r="D750" i="6"/>
  <c r="D1508" i="6"/>
  <c r="C1590" i="6"/>
  <c r="D171" i="6"/>
  <c r="D274" i="6"/>
  <c r="C1128" i="6"/>
  <c r="D1610" i="6"/>
  <c r="D699" i="6"/>
  <c r="D1192" i="6"/>
  <c r="C1157" i="6"/>
  <c r="C1498" i="6"/>
  <c r="D1401" i="6"/>
  <c r="D879" i="6"/>
  <c r="C1646" i="6"/>
  <c r="D429" i="6"/>
  <c r="D626" i="6"/>
  <c r="D1003" i="6"/>
  <c r="D828" i="6"/>
  <c r="D567" i="6"/>
  <c r="D1432" i="6"/>
  <c r="D1427" i="6"/>
  <c r="D1188" i="6"/>
  <c r="C253" i="6"/>
  <c r="C297" i="6"/>
  <c r="D222" i="6"/>
  <c r="D241" i="6"/>
  <c r="C1347" i="6"/>
  <c r="C1451" i="6"/>
  <c r="C169" i="6"/>
  <c r="C506" i="6"/>
  <c r="C11" i="6"/>
  <c r="D1473" i="6"/>
  <c r="C577" i="6"/>
  <c r="D1409" i="6"/>
  <c r="D1045" i="6"/>
  <c r="C451" i="6"/>
  <c r="C1182" i="6"/>
  <c r="C235" i="6"/>
  <c r="D1471" i="6"/>
  <c r="C690" i="6"/>
  <c r="C760" i="6"/>
  <c r="C1659" i="6"/>
  <c r="C1258" i="6"/>
  <c r="C1084" i="6"/>
  <c r="C1584" i="6"/>
  <c r="C663" i="6"/>
  <c r="C1713" i="6"/>
  <c r="D1323" i="6"/>
  <c r="D1580" i="6"/>
  <c r="C56" i="6"/>
  <c r="C573" i="6"/>
  <c r="C197" i="6"/>
  <c r="C1147" i="6"/>
  <c r="C972" i="6"/>
  <c r="D162" i="6"/>
  <c r="D524" i="6"/>
  <c r="C1524" i="6"/>
  <c r="C1435" i="6"/>
  <c r="D659" i="6"/>
  <c r="D350" i="6"/>
  <c r="D1022" i="6"/>
  <c r="C1385" i="6"/>
  <c r="C1233" i="6"/>
  <c r="D1436" i="6"/>
  <c r="D67" i="6"/>
  <c r="C883" i="6"/>
  <c r="C887" i="6"/>
  <c r="C353" i="6"/>
  <c r="C231" i="6"/>
  <c r="D452" i="6"/>
  <c r="C1040" i="6"/>
  <c r="C1025" i="6"/>
  <c r="D1307" i="6"/>
  <c r="D1037" i="6"/>
  <c r="D66" i="6"/>
  <c r="C1467" i="6"/>
  <c r="D813" i="6"/>
  <c r="D129" i="6"/>
  <c r="D326" i="6"/>
  <c r="D703" i="6"/>
  <c r="D507" i="6"/>
  <c r="C378" i="6"/>
  <c r="D191" i="6"/>
  <c r="D147" i="6"/>
  <c r="D1109" i="6"/>
  <c r="D569" i="6"/>
  <c r="C1107" i="6"/>
  <c r="D499" i="6"/>
  <c r="D1649" i="6"/>
  <c r="D1306" i="6"/>
  <c r="C1212" i="6"/>
  <c r="D1379" i="6"/>
  <c r="C1700" i="6"/>
  <c r="D311" i="6"/>
  <c r="D690" i="6"/>
  <c r="D760" i="6"/>
  <c r="D1659" i="6"/>
  <c r="D1258" i="6"/>
  <c r="D1084" i="6"/>
  <c r="D1584" i="6"/>
  <c r="D663" i="6"/>
  <c r="D1713" i="6"/>
  <c r="C1323" i="6"/>
  <c r="C1580" i="6"/>
  <c r="D56" i="6"/>
  <c r="D573" i="6"/>
  <c r="D197" i="6"/>
  <c r="D1147" i="6"/>
  <c r="D972" i="6"/>
  <c r="C354" i="6"/>
  <c r="C789" i="6"/>
  <c r="D1716" i="6"/>
  <c r="D1435" i="6"/>
  <c r="D909" i="6"/>
  <c r="C494" i="6"/>
  <c r="C179" i="6"/>
  <c r="C1529" i="6"/>
  <c r="D1233" i="6"/>
  <c r="C281" i="6"/>
  <c r="C1607" i="6"/>
  <c r="D883" i="6"/>
  <c r="D887" i="6"/>
  <c r="D353" i="6"/>
  <c r="D231" i="6"/>
  <c r="C452" i="6"/>
  <c r="C1507" i="6"/>
  <c r="C1169" i="6"/>
  <c r="C1754" i="6"/>
  <c r="D1181" i="6"/>
  <c r="D375" i="6"/>
  <c r="C1275" i="6"/>
  <c r="C767" i="6"/>
  <c r="C59" i="6"/>
  <c r="C1450" i="6"/>
  <c r="C1425" i="6"/>
  <c r="C203" i="6"/>
  <c r="D438" i="6"/>
  <c r="C791" i="6"/>
  <c r="C1077" i="6"/>
  <c r="C1126" i="6"/>
  <c r="C454" i="6"/>
  <c r="C89" i="6"/>
  <c r="C1309" i="6"/>
  <c r="C1281" i="6"/>
  <c r="C952" i="6"/>
  <c r="D342" i="6"/>
  <c r="C1723" i="6"/>
  <c r="C1206" i="6"/>
  <c r="C200" i="6"/>
  <c r="C50" i="6"/>
  <c r="C385" i="6"/>
  <c r="C156" i="6"/>
  <c r="C6" i="6"/>
  <c r="D527" i="6"/>
  <c r="D1036" i="6"/>
  <c r="C481" i="6"/>
  <c r="C1308" i="6"/>
  <c r="C755" i="6"/>
  <c r="C214" i="6"/>
  <c r="D368" i="6"/>
  <c r="D1673" i="6"/>
  <c r="C1621" i="6"/>
  <c r="C1130" i="6"/>
  <c r="C1368" i="6"/>
  <c r="C377" i="6"/>
  <c r="C932" i="6"/>
  <c r="C1556" i="6"/>
  <c r="C802" i="6"/>
  <c r="C548" i="6"/>
  <c r="C1593" i="6"/>
  <c r="C682" i="6"/>
  <c r="D1389" i="6"/>
  <c r="D1197" i="6"/>
  <c r="D1243" i="6"/>
  <c r="D1275" i="6"/>
  <c r="D767" i="6"/>
  <c r="D59" i="6"/>
  <c r="D1450" i="6"/>
  <c r="D1425" i="6"/>
  <c r="D203" i="6"/>
  <c r="C438" i="6"/>
  <c r="D791" i="6"/>
  <c r="D1077" i="6"/>
  <c r="D1126" i="6"/>
  <c r="D454" i="6"/>
  <c r="D89" i="6"/>
  <c r="D1309" i="6"/>
  <c r="D1281" i="6"/>
  <c r="D952" i="6"/>
  <c r="C342" i="6"/>
  <c r="D1723" i="6"/>
  <c r="D1206" i="6"/>
  <c r="D200" i="6"/>
  <c r="D50" i="6"/>
  <c r="D385" i="6"/>
  <c r="D156" i="6"/>
  <c r="D6" i="6"/>
  <c r="D1121" i="6"/>
  <c r="D88" i="6"/>
  <c r="D358" i="6"/>
  <c r="C735" i="6"/>
  <c r="C1560" i="6"/>
  <c r="C871" i="6"/>
  <c r="C1133" i="6"/>
  <c r="C1176" i="6"/>
  <c r="D1574" i="6"/>
  <c r="D944" i="6"/>
  <c r="C1656" i="6"/>
  <c r="C238" i="6"/>
  <c r="C267" i="6"/>
  <c r="C1638" i="6"/>
  <c r="D976" i="6"/>
  <c r="D1002" i="6"/>
  <c r="D588" i="6"/>
  <c r="D1624" i="6"/>
  <c r="D1296" i="6"/>
  <c r="D1378" i="6"/>
  <c r="D486" i="6"/>
  <c r="C1420" i="6"/>
  <c r="C1016" i="6"/>
  <c r="C387" i="6"/>
  <c r="C1594" i="6"/>
  <c r="C1617" i="6"/>
  <c r="C714" i="6"/>
  <c r="C894" i="6"/>
  <c r="C1143" i="6"/>
  <c r="C1304" i="6"/>
  <c r="D1338" i="6"/>
  <c r="C903" i="6"/>
  <c r="C658" i="6"/>
  <c r="C1501" i="6"/>
  <c r="C940" i="6"/>
  <c r="D1756" i="6"/>
  <c r="C605" i="6"/>
  <c r="C376" i="6"/>
  <c r="C1359" i="6"/>
  <c r="C344" i="6"/>
  <c r="C194" i="6"/>
  <c r="C558" i="6"/>
  <c r="C348" i="6"/>
  <c r="C205" i="6"/>
  <c r="C1265" i="6"/>
  <c r="C411" i="6"/>
  <c r="C824" i="6"/>
  <c r="C1110" i="6"/>
  <c r="D1560" i="6"/>
  <c r="D1015" i="6"/>
  <c r="D1277" i="6"/>
  <c r="C1330" i="6"/>
  <c r="C271" i="6"/>
  <c r="C1227" i="6"/>
  <c r="D1656" i="6"/>
  <c r="D238" i="6"/>
  <c r="D267" i="6"/>
  <c r="D1638" i="6"/>
  <c r="C976" i="6"/>
  <c r="C92" i="6"/>
  <c r="C104" i="6"/>
  <c r="C324" i="6"/>
  <c r="C1571" i="6"/>
  <c r="D1091" i="6"/>
  <c r="D76" i="6"/>
  <c r="D1005" i="6"/>
  <c r="D1734" i="6"/>
  <c r="D417" i="6"/>
  <c r="D614" i="6"/>
  <c r="D991" i="6"/>
  <c r="D816" i="6"/>
  <c r="D709" i="6"/>
  <c r="D552" i="6"/>
  <c r="C512" i="6"/>
  <c r="D263" i="6"/>
  <c r="D1070" i="6"/>
  <c r="D1420" i="6"/>
  <c r="D1016" i="6"/>
  <c r="D387" i="6"/>
  <c r="D1594" i="6"/>
  <c r="D1617" i="6"/>
  <c r="D714" i="6"/>
  <c r="D894" i="6"/>
  <c r="D1143" i="6"/>
  <c r="D1304" i="6"/>
  <c r="C1338" i="6"/>
  <c r="D903" i="6"/>
  <c r="D658" i="6"/>
  <c r="D1501" i="6"/>
  <c r="D940" i="6"/>
  <c r="C1756" i="6"/>
  <c r="D605" i="6"/>
  <c r="D376" i="6"/>
  <c r="D1359" i="6"/>
  <c r="D344" i="6"/>
  <c r="D194" i="6"/>
  <c r="D558" i="6"/>
  <c r="D348" i="6"/>
  <c r="D205" i="6"/>
  <c r="D289" i="6"/>
  <c r="C942" i="6"/>
  <c r="D1163" i="6"/>
  <c r="D1326" i="6"/>
  <c r="D625" i="6"/>
  <c r="C172" i="6"/>
  <c r="C617" i="6"/>
  <c r="D1474" i="6"/>
  <c r="D759" i="6"/>
  <c r="D1424" i="6"/>
  <c r="C629" i="6"/>
  <c r="C594" i="6"/>
  <c r="C831" i="6"/>
  <c r="C896" i="6"/>
  <c r="C1440" i="6"/>
  <c r="D236" i="6"/>
  <c r="C189" i="6"/>
  <c r="C1108" i="6"/>
  <c r="C1259" i="6"/>
  <c r="D476" i="6"/>
  <c r="D1313" i="6"/>
  <c r="C1717" i="6"/>
  <c r="C44" i="6"/>
  <c r="C561" i="6"/>
  <c r="C181" i="6"/>
  <c r="C1135" i="6"/>
  <c r="C960" i="6"/>
  <c r="C853" i="6"/>
  <c r="C710" i="6"/>
  <c r="C677" i="6"/>
  <c r="C568" i="6"/>
  <c r="C322" i="6"/>
  <c r="D1564" i="6"/>
  <c r="C1211" i="6"/>
  <c r="C675" i="6"/>
  <c r="C1738" i="6"/>
  <c r="C1298" i="6"/>
  <c r="C1095" i="6"/>
  <c r="C1199" i="6"/>
  <c r="C1351" i="6"/>
  <c r="C1496" i="6"/>
  <c r="C1530" i="6"/>
  <c r="C1204" i="6"/>
  <c r="C1340" i="6"/>
  <c r="C1693" i="6"/>
  <c r="C1343" i="6"/>
  <c r="C598" i="6"/>
  <c r="C1415" i="6"/>
  <c r="C1647" i="6"/>
  <c r="C1701" i="6"/>
  <c r="C141" i="6"/>
  <c r="C338" i="6"/>
  <c r="C715" i="6"/>
  <c r="C521" i="6"/>
  <c r="D392" i="6"/>
  <c r="D592" i="6"/>
  <c r="D1606" i="6"/>
  <c r="D1101" i="6"/>
  <c r="D1209" i="6"/>
  <c r="D1772" i="6"/>
  <c r="C984" i="6"/>
  <c r="D868" i="6"/>
  <c r="D1246" i="6"/>
  <c r="D361" i="6"/>
  <c r="C1391" i="6"/>
  <c r="D80" i="6"/>
  <c r="C423" i="6"/>
  <c r="C144" i="6"/>
  <c r="C1144" i="6"/>
  <c r="C1191" i="6"/>
  <c r="C518" i="6"/>
  <c r="D262" i="6"/>
  <c r="C1654" i="6"/>
  <c r="C1426" i="6"/>
  <c r="D1706" i="6"/>
  <c r="D1137" i="6"/>
  <c r="D1717" i="6"/>
  <c r="D44" i="6"/>
  <c r="D561" i="6"/>
  <c r="D181" i="6"/>
  <c r="D1135" i="6"/>
  <c r="D960" i="6"/>
  <c r="D853" i="6"/>
  <c r="D710" i="6"/>
  <c r="D677" i="6"/>
  <c r="D568" i="6"/>
  <c r="D322" i="6"/>
  <c r="C1564" i="6"/>
  <c r="D1211" i="6"/>
  <c r="D675" i="6"/>
  <c r="D1738" i="6"/>
  <c r="D1298" i="6"/>
  <c r="D1095" i="6"/>
  <c r="D1199" i="6"/>
  <c r="D1351" i="6"/>
  <c r="D1496" i="6"/>
  <c r="D1530" i="6"/>
  <c r="D1204" i="6"/>
  <c r="D1340" i="6"/>
  <c r="D1693" i="6"/>
  <c r="D1343" i="6"/>
  <c r="D598" i="6"/>
  <c r="D1415" i="6"/>
  <c r="D1647" i="6"/>
  <c r="D1701" i="6"/>
  <c r="D141" i="6"/>
  <c r="D338" i="6"/>
  <c r="D715" i="6"/>
  <c r="D521" i="6"/>
  <c r="C565" i="6"/>
  <c r="C848" i="6"/>
  <c r="D1750" i="6"/>
  <c r="D1320" i="6"/>
  <c r="C1407" i="6"/>
  <c r="C337" i="6"/>
  <c r="D984" i="6"/>
  <c r="D48" i="6"/>
  <c r="C1458" i="6"/>
  <c r="C834" i="6"/>
  <c r="D1391" i="6"/>
  <c r="C224" i="6"/>
  <c r="D423" i="6"/>
  <c r="D144" i="6"/>
  <c r="D1144" i="6"/>
  <c r="D1191" i="6"/>
  <c r="C53" i="6"/>
  <c r="C616" i="6"/>
  <c r="D150" i="6"/>
  <c r="C1195" i="6"/>
  <c r="D1419" i="6"/>
  <c r="D1652" i="6"/>
  <c r="D1536" i="6"/>
  <c r="D540" i="6"/>
  <c r="D114" i="6"/>
  <c r="D252" i="6"/>
  <c r="C351" i="6"/>
  <c r="D442" i="6"/>
  <c r="D1043" i="6"/>
  <c r="D926" i="6"/>
  <c r="D254" i="6"/>
  <c r="C1396" i="6"/>
  <c r="D193" i="6"/>
  <c r="C657" i="6"/>
  <c r="D1285" i="6"/>
  <c r="C1366" i="6"/>
  <c r="C1336" i="6"/>
  <c r="C737" i="6"/>
  <c r="C450" i="6"/>
  <c r="D70" i="6"/>
  <c r="D90" i="6"/>
  <c r="C1553" i="6"/>
  <c r="C391" i="6"/>
  <c r="C230" i="6"/>
  <c r="C1703" i="6"/>
  <c r="C1164" i="6"/>
  <c r="C869" i="6"/>
  <c r="C1765" i="6"/>
  <c r="C1741" i="6"/>
  <c r="D1404" i="6"/>
  <c r="C1578" i="6"/>
  <c r="C795" i="6"/>
  <c r="D1251" i="6"/>
  <c r="C1523" i="6"/>
  <c r="C58" i="6"/>
  <c r="C1685" i="6"/>
  <c r="C1600" i="6"/>
  <c r="D642" i="6"/>
  <c r="C713" i="6"/>
  <c r="C239" i="6"/>
  <c r="C996" i="6"/>
  <c r="C739" i="6"/>
  <c r="C74" i="6"/>
  <c r="D1295" i="6"/>
  <c r="D1490" i="6"/>
  <c r="D1380" i="6"/>
  <c r="D13" i="6"/>
  <c r="C1748" i="6"/>
  <c r="C505" i="6"/>
  <c r="D186" i="6"/>
  <c r="C1740" i="6"/>
  <c r="C1719" i="6"/>
  <c r="C1382" i="6"/>
  <c r="D526" i="6"/>
  <c r="D1475" i="6"/>
  <c r="D978" i="6"/>
  <c r="C963" i="6"/>
  <c r="C1237" i="6"/>
  <c r="D1300" i="6"/>
  <c r="D618" i="6"/>
  <c r="D989" i="6"/>
  <c r="C878" i="6"/>
  <c r="C877" i="6"/>
  <c r="D696" i="6"/>
  <c r="C727" i="6"/>
  <c r="D206" i="6"/>
  <c r="C212" i="6"/>
  <c r="C692" i="6"/>
  <c r="D1653" i="6"/>
  <c r="D725" i="6"/>
  <c r="D504" i="6"/>
  <c r="C915" i="6"/>
  <c r="C232" i="6"/>
  <c r="D934" i="6"/>
  <c r="D1146" i="6"/>
  <c r="D719" i="6"/>
  <c r="C1605" i="6"/>
  <c r="D1332" i="6"/>
  <c r="D1650" i="6"/>
  <c r="D1462" i="6"/>
  <c r="D1661" i="6"/>
  <c r="D215" i="6"/>
  <c r="D891" i="6"/>
  <c r="D292" i="6"/>
  <c r="D977" i="6"/>
  <c r="D1010" i="6"/>
  <c r="D7" i="6"/>
  <c r="C1106" i="6"/>
  <c r="D1547" i="6"/>
  <c r="D1088" i="6"/>
  <c r="D643" i="6"/>
  <c r="C1502" i="6"/>
  <c r="D1639" i="6"/>
  <c r="C798" i="6"/>
  <c r="D95" i="6"/>
  <c r="D345" i="6"/>
  <c r="D1031" i="6"/>
  <c r="C1472" i="6"/>
  <c r="C136" i="6"/>
  <c r="C119" i="6"/>
  <c r="C1216" i="6"/>
  <c r="D447" i="6"/>
  <c r="D584" i="6"/>
  <c r="C1020" i="6"/>
  <c r="C70" i="6"/>
  <c r="C589" i="6"/>
  <c r="D295" i="6"/>
  <c r="D1183" i="6"/>
  <c r="D86" i="6"/>
  <c r="D1662" i="6"/>
  <c r="C923" i="6"/>
  <c r="D255" i="6"/>
  <c r="D969" i="6"/>
  <c r="D1357" i="6"/>
  <c r="D1691" i="6"/>
  <c r="C1186" i="6"/>
  <c r="D312" i="6"/>
  <c r="D562" i="6"/>
  <c r="D855" i="6"/>
  <c r="D1486" i="6"/>
  <c r="D1541" i="6"/>
  <c r="D1312" i="6"/>
  <c r="D346" i="6"/>
  <c r="D383" i="6"/>
  <c r="D47" i="6"/>
  <c r="D708" i="6"/>
  <c r="D587" i="6"/>
  <c r="D597" i="6"/>
  <c r="C1295" i="6"/>
  <c r="D1455" i="6"/>
  <c r="C1586" i="6"/>
  <c r="C13" i="6"/>
  <c r="C1244" i="6"/>
  <c r="D1725" i="6"/>
  <c r="C186" i="6"/>
  <c r="D1240" i="6"/>
  <c r="D1527" i="6"/>
  <c r="D1180" i="6"/>
  <c r="C526" i="6"/>
  <c r="C1475" i="6"/>
  <c r="C978" i="6"/>
  <c r="D716" i="6"/>
  <c r="D1054" i="6"/>
  <c r="C1300" i="6"/>
  <c r="C618" i="6"/>
  <c r="C989" i="6"/>
  <c r="D734" i="6"/>
  <c r="D733" i="6"/>
  <c r="C696" i="6"/>
  <c r="D727" i="6"/>
  <c r="C206" i="6"/>
  <c r="D68" i="6"/>
  <c r="D55" i="6"/>
  <c r="C1653" i="6"/>
  <c r="C725" i="6"/>
  <c r="C504" i="6"/>
  <c r="D462" i="6"/>
  <c r="C1388" i="6"/>
  <c r="C934" i="6"/>
  <c r="C1146" i="6"/>
  <c r="C719" i="6"/>
  <c r="D1413" i="6"/>
  <c r="D1118" i="6"/>
  <c r="C1650" i="6"/>
  <c r="C1462" i="6"/>
  <c r="C1661" i="6"/>
  <c r="C215" i="6"/>
  <c r="C891" i="6"/>
  <c r="C292" i="6"/>
  <c r="C977" i="6"/>
  <c r="C1010" i="6"/>
  <c r="C7" i="6"/>
  <c r="D656" i="6"/>
  <c r="D1525" i="6"/>
  <c r="D939" i="6"/>
  <c r="C293" i="6"/>
  <c r="D670" i="6"/>
  <c r="C1447" i="6"/>
  <c r="C1289" i="6"/>
  <c r="D1069" i="6"/>
  <c r="D201" i="6"/>
  <c r="C784" i="6"/>
  <c r="C1280" i="6"/>
  <c r="C1371" i="6"/>
  <c r="C1587" i="6"/>
  <c r="D777" i="6"/>
  <c r="C447" i="6"/>
  <c r="C584" i="6"/>
  <c r="D876" i="6"/>
  <c r="C530" i="6"/>
  <c r="D589" i="6"/>
  <c r="C295" i="6"/>
  <c r="C1183" i="6"/>
  <c r="C86" i="6"/>
  <c r="C1662" i="6"/>
  <c r="D1461" i="6"/>
  <c r="C255" i="6"/>
  <c r="C969" i="6"/>
  <c r="C1357" i="6"/>
  <c r="C1691" i="6"/>
  <c r="D1186" i="6"/>
  <c r="C312" i="6"/>
  <c r="C562" i="6"/>
  <c r="C855" i="6"/>
  <c r="C1486" i="6"/>
  <c r="C1541" i="6"/>
  <c r="C1312" i="6"/>
  <c r="C346" i="6"/>
  <c r="C383" i="6"/>
  <c r="C47" i="6"/>
  <c r="C708" i="6"/>
  <c r="C587" i="6"/>
  <c r="C597" i="6"/>
  <c r="D1687" i="6"/>
  <c r="C1455" i="6"/>
  <c r="D1586" i="6"/>
  <c r="D437" i="6"/>
  <c r="D1244" i="6"/>
  <c r="C1725" i="6"/>
  <c r="D1356" i="6"/>
  <c r="C1240" i="6"/>
  <c r="C1527" i="6"/>
  <c r="D861" i="6"/>
  <c r="D1731" i="6"/>
  <c r="D815" i="6"/>
  <c r="C555" i="6"/>
  <c r="C716" i="6"/>
  <c r="D810" i="6"/>
  <c r="D1139" i="6"/>
  <c r="D319" i="6"/>
  <c r="C845" i="6"/>
  <c r="C734" i="6"/>
  <c r="D580" i="6"/>
  <c r="D535" i="6"/>
  <c r="D572" i="6"/>
  <c r="C62" i="6"/>
  <c r="C68" i="6"/>
  <c r="D1374" i="6"/>
  <c r="D856" i="6"/>
  <c r="D758" i="6"/>
  <c r="C1439" i="6"/>
  <c r="C462" i="6"/>
  <c r="D731" i="6"/>
  <c r="D490" i="6"/>
  <c r="D796" i="6"/>
  <c r="C219" i="6"/>
  <c r="C1413" i="6"/>
  <c r="D752" i="6"/>
  <c r="D1441" i="6"/>
  <c r="D1318" i="6"/>
  <c r="C1517" i="6"/>
  <c r="D1720" i="6"/>
  <c r="D644" i="6"/>
  <c r="D846" i="6"/>
  <c r="D833" i="6"/>
  <c r="D866" i="6"/>
  <c r="D1009" i="6"/>
  <c r="D575" i="6"/>
  <c r="D778" i="6"/>
  <c r="D874" i="6"/>
  <c r="D501" i="6"/>
  <c r="C148" i="6"/>
  <c r="D987" i="6"/>
  <c r="D18" i="6"/>
  <c r="C925" i="6"/>
  <c r="D57" i="6"/>
  <c r="D1080" i="6"/>
  <c r="C1038" i="6"/>
  <c r="C1220" i="6"/>
  <c r="D1196" i="6"/>
  <c r="C1709" i="6"/>
  <c r="D130" i="6"/>
  <c r="C35" i="6"/>
  <c r="C876" i="6"/>
  <c r="D621" i="6"/>
  <c r="D279" i="6"/>
  <c r="D372" i="6"/>
  <c r="D1039" i="6"/>
  <c r="D465" i="6"/>
  <c r="D1166" i="6"/>
  <c r="D635" i="6"/>
  <c r="D757" i="6"/>
  <c r="D1729" i="6"/>
  <c r="D1151" i="6"/>
  <c r="D1257" i="6"/>
  <c r="D863" i="6"/>
  <c r="D1399" i="6"/>
  <c r="D23" i="6"/>
  <c r="D1459" i="6"/>
  <c r="D1342" i="6"/>
  <c r="D1250" i="6"/>
  <c r="D1154" i="6"/>
  <c r="D640" i="6"/>
  <c r="D195" i="6"/>
  <c r="D889" i="6"/>
  <c r="D550" i="6"/>
  <c r="C414" i="6"/>
  <c r="D309" i="6"/>
  <c r="C1687" i="6"/>
  <c r="C839" i="6"/>
  <c r="D1642" i="6"/>
  <c r="C437" i="6"/>
  <c r="C1411" i="6"/>
  <c r="D1341" i="6"/>
  <c r="C1356" i="6"/>
  <c r="C1753" i="6"/>
  <c r="D1335" i="6"/>
  <c r="C861" i="6"/>
  <c r="C1731" i="6"/>
  <c r="C815" i="6"/>
  <c r="D1762" i="6"/>
  <c r="D433" i="6"/>
  <c r="C810" i="6"/>
  <c r="C1139" i="6"/>
  <c r="C319" i="6"/>
  <c r="D701" i="6"/>
  <c r="D581" i="6"/>
  <c r="C580" i="6"/>
  <c r="C535" i="6"/>
  <c r="C572" i="6"/>
  <c r="C585" i="6"/>
  <c r="D1454" i="6"/>
  <c r="C1374" i="6"/>
  <c r="C856" i="6"/>
  <c r="C758" i="6"/>
  <c r="D1363" i="6"/>
  <c r="D1710" i="6"/>
  <c r="C731" i="6"/>
  <c r="C490" i="6"/>
  <c r="C796" i="6"/>
  <c r="D1559" i="6"/>
  <c r="D1215" i="6"/>
  <c r="C752" i="6"/>
  <c r="C1441" i="6"/>
  <c r="C1318" i="6"/>
  <c r="D1373" i="6"/>
  <c r="C1720" i="6"/>
  <c r="C644" i="6"/>
  <c r="C846" i="6"/>
  <c r="C833" i="6"/>
  <c r="C866" i="6"/>
  <c r="C1009" i="6"/>
  <c r="D1613" i="6"/>
  <c r="D1079" i="6"/>
  <c r="C1531" i="6"/>
  <c r="C272" i="6"/>
  <c r="D1405" i="6"/>
  <c r="D680" i="6"/>
  <c r="D1636" i="6"/>
  <c r="D637" i="6"/>
  <c r="D260" i="6"/>
  <c r="C300" i="6"/>
  <c r="D106" i="6"/>
  <c r="C928" i="6"/>
  <c r="C886" i="6"/>
  <c r="C1565" i="6"/>
  <c r="C130" i="6"/>
  <c r="D770" i="6"/>
  <c r="C732" i="6"/>
  <c r="C621" i="6"/>
  <c r="C279" i="6"/>
  <c r="C372" i="6"/>
  <c r="C1039" i="6"/>
  <c r="C465" i="6"/>
  <c r="C1166" i="6"/>
  <c r="C635" i="6"/>
  <c r="C757" i="6"/>
  <c r="C1729" i="6"/>
  <c r="C1151" i="6"/>
  <c r="C1257" i="6"/>
  <c r="C863" i="6"/>
  <c r="C1399" i="6"/>
  <c r="C23" i="6"/>
  <c r="C1459" i="6"/>
  <c r="C1342" i="6"/>
  <c r="C1250" i="6"/>
  <c r="C1154" i="6"/>
  <c r="C640" i="6"/>
  <c r="C195" i="6"/>
  <c r="C889" i="6"/>
  <c r="C550" i="6"/>
  <c r="D229" i="6"/>
  <c r="C309" i="6"/>
  <c r="C1694" i="6"/>
  <c r="D87" i="6"/>
  <c r="C1642" i="6"/>
  <c r="D901" i="6"/>
  <c r="D1698" i="6"/>
  <c r="C1341" i="6"/>
  <c r="C1675" i="6"/>
  <c r="D1561" i="6"/>
  <c r="D1122" i="6"/>
  <c r="C402" i="6"/>
  <c r="D1539" i="6"/>
  <c r="C250" i="6"/>
  <c r="C1762" i="6"/>
  <c r="D115" i="6"/>
  <c r="D547" i="6"/>
  <c r="D910" i="6"/>
  <c r="C867" i="6"/>
  <c r="C701" i="6"/>
  <c r="D408" i="6"/>
  <c r="D407" i="6"/>
  <c r="D363" i="6"/>
  <c r="C400" i="6"/>
  <c r="D585" i="6"/>
  <c r="D1487" i="6"/>
  <c r="D1548" i="6"/>
  <c r="D107" i="6"/>
  <c r="C63" i="6"/>
  <c r="C1363" i="6"/>
  <c r="D1518" i="6"/>
  <c r="D137" i="6"/>
  <c r="D1692" i="6"/>
  <c r="C313" i="6"/>
  <c r="C1559" i="6"/>
  <c r="D922" i="6"/>
  <c r="D256" i="6"/>
  <c r="D1228" i="6"/>
  <c r="C1162" i="6"/>
  <c r="C1373" i="6"/>
  <c r="D1576" i="6"/>
  <c r="D347" i="6"/>
  <c r="D591" i="6"/>
  <c r="D689" i="6"/>
  <c r="D722" i="6"/>
  <c r="D865" i="6"/>
  <c r="D99" i="6"/>
  <c r="C838" i="6"/>
  <c r="D1509" i="6"/>
  <c r="D15" i="6"/>
  <c r="D1207" i="6"/>
  <c r="C1214" i="6"/>
  <c r="D1348" i="6"/>
  <c r="D744" i="6"/>
  <c r="C116" i="6"/>
  <c r="D288" i="6"/>
  <c r="C1581" i="6"/>
  <c r="C1383" i="6"/>
  <c r="C432" i="6"/>
  <c r="D1108" i="6"/>
  <c r="C930" i="6"/>
  <c r="C624" i="6"/>
  <c r="C579" i="6"/>
  <c r="C333" i="6"/>
  <c r="C1026" i="6"/>
  <c r="C610" i="6"/>
  <c r="C895" i="6"/>
  <c r="C33" i="6"/>
  <c r="D548" i="6"/>
  <c r="C1409" i="6"/>
  <c r="D61" i="6"/>
  <c r="D1440" i="6"/>
  <c r="D802" i="6"/>
  <c r="D577" i="6"/>
  <c r="D404" i="6"/>
  <c r="D896" i="6"/>
  <c r="D1556" i="6"/>
  <c r="C1473" i="6"/>
  <c r="D1190" i="6"/>
  <c r="D831" i="6"/>
  <c r="D932" i="6"/>
  <c r="D11" i="6"/>
  <c r="D1034" i="6"/>
  <c r="D594" i="6"/>
  <c r="D377" i="6"/>
  <c r="C229" i="6"/>
  <c r="D165" i="6"/>
  <c r="D1694" i="6"/>
  <c r="C87" i="6"/>
  <c r="D169" i="6"/>
  <c r="C901" i="6"/>
  <c r="C1698" i="6"/>
  <c r="D1130" i="6"/>
  <c r="D1675" i="6"/>
  <c r="C1561" i="6"/>
  <c r="C1122" i="6"/>
  <c r="D402" i="6"/>
  <c r="C1539" i="6"/>
  <c r="D1394" i="6"/>
  <c r="D1618" i="6"/>
  <c r="C115" i="6"/>
  <c r="C547" i="6"/>
  <c r="C910" i="6"/>
  <c r="D617" i="6"/>
  <c r="C541" i="6"/>
  <c r="C408" i="6"/>
  <c r="C407" i="6"/>
  <c r="C363" i="6"/>
  <c r="D214" i="6"/>
  <c r="D441" i="6"/>
  <c r="C1487" i="6"/>
  <c r="C1548" i="6"/>
  <c r="C107" i="6"/>
  <c r="D253" i="6"/>
  <c r="D1633" i="6"/>
  <c r="C1518" i="6"/>
  <c r="C137" i="6"/>
  <c r="C1692" i="6"/>
  <c r="D1704" i="6"/>
  <c r="D1367" i="6"/>
  <c r="C922" i="6"/>
  <c r="C256" i="6"/>
  <c r="C1228" i="6"/>
  <c r="D942" i="6"/>
  <c r="C1224" i="6"/>
  <c r="C1576" i="6"/>
  <c r="C347" i="6"/>
  <c r="C591" i="6"/>
  <c r="C689" i="6"/>
  <c r="C722" i="6"/>
  <c r="C865" i="6"/>
  <c r="D334" i="6"/>
  <c r="D773" i="6"/>
  <c r="C1062" i="6"/>
  <c r="D738" i="6"/>
  <c r="D693" i="6"/>
  <c r="D1699" i="6"/>
  <c r="D704" i="6"/>
  <c r="C43" i="6"/>
  <c r="C1686" i="6"/>
  <c r="C1152" i="6"/>
  <c r="D1596" i="6"/>
  <c r="C862" i="6"/>
  <c r="C1761" i="6"/>
  <c r="C872" i="6"/>
  <c r="C681" i="6"/>
  <c r="C270" i="6"/>
  <c r="D1051" i="6"/>
  <c r="C45" i="6"/>
  <c r="C1268" i="6"/>
  <c r="C1045" i="6"/>
  <c r="C428" i="6"/>
  <c r="C236" i="6"/>
  <c r="D837" i="6"/>
  <c r="D1263" i="6"/>
  <c r="D282" i="6"/>
  <c r="D1245" i="6"/>
  <c r="D1500" i="6"/>
  <c r="D39" i="6"/>
  <c r="D1544" i="6"/>
  <c r="D439" i="6"/>
  <c r="D1160" i="6"/>
  <c r="D1264" i="6"/>
  <c r="D736" i="6"/>
  <c r="D574" i="6"/>
  <c r="D399" i="6"/>
  <c r="C1145" i="6"/>
  <c r="D746" i="6"/>
  <c r="D421" i="6"/>
  <c r="D1171" i="6"/>
  <c r="D506" i="6"/>
  <c r="D21" i="6"/>
  <c r="D1579" i="6"/>
  <c r="D1368" i="6"/>
  <c r="D850" i="6"/>
  <c r="C774" i="6"/>
  <c r="C1424" i="6"/>
  <c r="D772" i="6"/>
  <c r="D1239" i="6"/>
  <c r="C1165" i="6"/>
  <c r="C759" i="6"/>
  <c r="D1621" i="6"/>
  <c r="D1138" i="6"/>
  <c r="D1665" i="6"/>
  <c r="C1474" i="6"/>
  <c r="C1673" i="6"/>
  <c r="C241" i="6"/>
  <c r="D373" i="6"/>
  <c r="D315" i="6"/>
  <c r="C368" i="6"/>
  <c r="C222" i="6"/>
  <c r="C221" i="6"/>
  <c r="D1159" i="6"/>
  <c r="D17" i="6"/>
  <c r="D297" i="6"/>
  <c r="C1749" i="6"/>
  <c r="C625" i="6"/>
  <c r="D1324" i="6"/>
  <c r="D1132" i="6"/>
  <c r="C1599" i="6"/>
  <c r="C1326" i="6"/>
  <c r="D1308" i="6"/>
  <c r="D1737" i="6"/>
  <c r="D1512" i="6"/>
  <c r="C1163" i="6"/>
  <c r="D481" i="6"/>
  <c r="C1427" i="6"/>
  <c r="D511" i="6"/>
  <c r="D694" i="6"/>
  <c r="C1036" i="6"/>
  <c r="C1432" i="6"/>
  <c r="C16" i="6"/>
  <c r="C289" i="6"/>
  <c r="C527" i="6"/>
  <c r="C567" i="6"/>
  <c r="C721" i="6"/>
  <c r="D463" i="6"/>
  <c r="C1056" i="6"/>
  <c r="D1445" i="6"/>
  <c r="D1668" i="6"/>
  <c r="D178" i="6"/>
  <c r="D1007" i="6"/>
  <c r="D97" i="6"/>
  <c r="D919" i="6"/>
  <c r="D1078" i="6"/>
  <c r="C145" i="6"/>
  <c r="C904" i="6"/>
  <c r="D403" i="6"/>
  <c r="C1506" i="6"/>
  <c r="C620" i="6"/>
  <c r="D395" i="6"/>
  <c r="C78" i="6"/>
  <c r="C1051" i="6"/>
  <c r="D104" i="6"/>
  <c r="D1178" i="6"/>
  <c r="D608" i="6"/>
  <c r="D245" i="6"/>
  <c r="D92" i="6"/>
  <c r="C837" i="6"/>
  <c r="C1263" i="6"/>
  <c r="C282" i="6"/>
  <c r="C1245" i="6"/>
  <c r="C1500" i="6"/>
  <c r="C39" i="6"/>
  <c r="C1544" i="6"/>
  <c r="C439" i="6"/>
  <c r="C1160" i="6"/>
  <c r="C1264" i="6"/>
  <c r="C736" i="6"/>
  <c r="C574" i="6"/>
  <c r="C399" i="6"/>
  <c r="D1145" i="6"/>
  <c r="C746" i="6"/>
  <c r="C421" i="6"/>
  <c r="C1171" i="6"/>
  <c r="D362" i="6"/>
  <c r="C21" i="6"/>
  <c r="C1579" i="6"/>
  <c r="D1607" i="6"/>
  <c r="C850" i="6"/>
  <c r="D774" i="6"/>
  <c r="D1227" i="6"/>
  <c r="C772" i="6"/>
  <c r="C1239" i="6"/>
  <c r="D834" i="6"/>
  <c r="D271" i="6"/>
  <c r="C1429" i="6"/>
  <c r="C1138" i="6"/>
  <c r="D1458" i="6"/>
  <c r="D1330" i="6"/>
  <c r="D1529" i="6"/>
  <c r="D1732" i="6"/>
  <c r="C373" i="6"/>
  <c r="C1277" i="6"/>
  <c r="D179" i="6"/>
  <c r="D29" i="6"/>
  <c r="C28" i="6"/>
  <c r="C1159" i="6"/>
  <c r="D494" i="6"/>
  <c r="D153" i="6"/>
  <c r="D337" i="6"/>
  <c r="C898" i="6"/>
  <c r="C1324" i="6"/>
  <c r="C1173" i="6"/>
  <c r="D1407" i="6"/>
  <c r="D1110" i="6"/>
  <c r="C1643" i="6"/>
  <c r="C1737" i="6"/>
  <c r="C1320" i="6"/>
  <c r="D824" i="6"/>
  <c r="C1716" i="6"/>
  <c r="C779" i="6"/>
  <c r="C511" i="6"/>
  <c r="D411" i="6"/>
  <c r="D789" i="6"/>
  <c r="D1288" i="6"/>
  <c r="D848" i="6"/>
  <c r="D1265" i="6"/>
  <c r="D354" i="6"/>
  <c r="D394" i="6"/>
  <c r="D565" i="6"/>
  <c r="D740" i="6"/>
  <c r="D134" i="6"/>
  <c r="D756" i="6"/>
  <c r="D653" i="6"/>
  <c r="D1627" i="6"/>
  <c r="D1230" i="6"/>
  <c r="D893" i="6"/>
  <c r="D398" i="6"/>
  <c r="D132" i="6"/>
  <c r="C1598" i="6"/>
  <c r="C1055" i="6"/>
  <c r="C1669" i="6"/>
  <c r="C1510" i="6"/>
  <c r="C1480" i="6"/>
  <c r="D737" i="6"/>
  <c r="C623" i="6"/>
  <c r="C262" i="6"/>
  <c r="C1327" i="6"/>
  <c r="C1354" i="6"/>
  <c r="C564" i="6"/>
  <c r="C374" i="6"/>
  <c r="C1519" i="6"/>
  <c r="D1164" i="6"/>
  <c r="D869" i="6"/>
  <c r="D1765" i="6"/>
  <c r="D1741" i="6"/>
  <c r="C1404" i="6"/>
  <c r="D1578" i="6"/>
  <c r="D795" i="6"/>
  <c r="C1251" i="6"/>
  <c r="D1523" i="6"/>
  <c r="D58" i="6"/>
  <c r="D1685" i="6"/>
  <c r="D1600" i="6"/>
  <c r="C642" i="6"/>
  <c r="D713" i="6"/>
  <c r="D239" i="6"/>
  <c r="D996" i="6"/>
  <c r="D739" i="6"/>
  <c r="C218" i="6"/>
  <c r="C80" i="6"/>
  <c r="C1490" i="6"/>
  <c r="C67" i="6"/>
  <c r="C424" i="6"/>
  <c r="D1748" i="6"/>
  <c r="C944" i="6"/>
  <c r="C1436" i="6"/>
  <c r="D1740" i="6"/>
  <c r="C361" i="6"/>
  <c r="D1382" i="6"/>
  <c r="D956" i="6"/>
  <c r="C304" i="6"/>
  <c r="C1246" i="6"/>
  <c r="D1176" i="6"/>
  <c r="D1237" i="6"/>
  <c r="D1444" i="6"/>
  <c r="C868" i="6"/>
  <c r="D1133" i="6"/>
  <c r="C1022" i="6"/>
  <c r="D877" i="6"/>
  <c r="D840" i="6"/>
  <c r="D871" i="6"/>
  <c r="C350" i="6"/>
  <c r="C9" i="6"/>
  <c r="D692" i="6"/>
  <c r="D483" i="6"/>
  <c r="C659" i="6"/>
  <c r="C1583" i="6"/>
  <c r="C1209" i="6"/>
  <c r="D232" i="6"/>
  <c r="D1221" i="6"/>
  <c r="D1353" i="6"/>
  <c r="C1101" i="6"/>
  <c r="C358" i="6"/>
  <c r="C1332" i="6"/>
  <c r="D1346" i="6"/>
  <c r="C1606" i="6"/>
  <c r="C88" i="6"/>
  <c r="C524" i="6"/>
  <c r="C1124" i="6"/>
  <c r="C592" i="6"/>
  <c r="C1121" i="6"/>
  <c r="C162" i="6"/>
  <c r="C207" i="6"/>
  <c r="C392" i="6"/>
  <c r="D1563" i="6"/>
  <c r="D143" i="6"/>
  <c r="D1369" i="6"/>
  <c r="D964" i="6"/>
  <c r="D771" i="6"/>
  <c r="D1533" i="6"/>
  <c r="D1616" i="6"/>
  <c r="D380" i="6"/>
  <c r="D41" i="6"/>
  <c r="C1489" i="6"/>
  <c r="D1202" i="6"/>
  <c r="D1689" i="6"/>
  <c r="D1260" i="6"/>
  <c r="D453" i="6"/>
  <c r="D37" i="6"/>
  <c r="D1027" i="6"/>
  <c r="D852" i="6"/>
  <c r="D745" i="6"/>
  <c r="C595" i="6"/>
  <c r="D556" i="6"/>
  <c r="D343" i="6"/>
  <c r="D73" i="6"/>
  <c r="D1456" i="6"/>
  <c r="D1072" i="6"/>
  <c r="D460" i="6"/>
  <c r="D1630" i="6"/>
  <c r="D1681" i="6"/>
  <c r="D820" i="6"/>
  <c r="D983" i="6"/>
  <c r="D1200" i="6"/>
  <c r="D1352" i="6"/>
  <c r="D1386" i="6"/>
  <c r="D995" i="6"/>
  <c r="D801" i="6"/>
  <c r="D1549" i="6"/>
  <c r="D1632" i="6"/>
  <c r="C1758" i="6"/>
  <c r="D902" i="6"/>
  <c r="D1203" i="6"/>
  <c r="D1273" i="6"/>
  <c r="D1743" i="6"/>
  <c r="C321" i="6"/>
  <c r="C245" i="6"/>
  <c r="D204" i="6"/>
  <c r="C1013" i="6"/>
  <c r="C1178" i="6"/>
  <c r="D1550" i="6"/>
  <c r="D477" i="6"/>
  <c r="C907" i="6"/>
  <c r="C269" i="6"/>
  <c r="C770" i="6"/>
  <c r="C395" i="6"/>
  <c r="C1184" i="6"/>
  <c r="D1276" i="6"/>
  <c r="C1314" i="6"/>
  <c r="C1046" i="6"/>
  <c r="C488" i="6"/>
  <c r="D328" i="6"/>
  <c r="D712" i="6"/>
  <c r="C341" i="6"/>
  <c r="C1161" i="6"/>
  <c r="D110" i="6"/>
  <c r="D593" i="6"/>
  <c r="C782" i="6"/>
  <c r="D419" i="6"/>
  <c r="D892" i="6"/>
  <c r="D711" i="6"/>
  <c r="D167" i="6"/>
  <c r="C1592" i="6"/>
  <c r="D627" i="6"/>
  <c r="D946" i="6"/>
  <c r="D646" i="6"/>
  <c r="D357" i="6"/>
  <c r="D111" i="6"/>
  <c r="D1428" i="6"/>
  <c r="D1728" i="6"/>
  <c r="D950" i="6"/>
  <c r="C1333" i="6"/>
  <c r="D936" i="6"/>
  <c r="D425" i="6"/>
  <c r="D1032" i="6"/>
  <c r="D51" i="6"/>
  <c r="D951" i="6"/>
  <c r="D1433" i="6"/>
  <c r="D1329" i="6"/>
  <c r="C1302" i="6"/>
  <c r="D532" i="6"/>
  <c r="D367" i="6"/>
  <c r="D1000" i="6"/>
  <c r="D1557" i="6"/>
  <c r="C122" i="6"/>
  <c r="D905" i="6"/>
  <c r="D79" i="6"/>
  <c r="D384" i="6"/>
  <c r="C742" i="6"/>
  <c r="C1670" i="6"/>
  <c r="D1585" i="6"/>
  <c r="D1269" i="6"/>
  <c r="C187" i="6"/>
  <c r="C46" i="6"/>
  <c r="C1033" i="6"/>
  <c r="C890" i="6"/>
  <c r="C857" i="6"/>
  <c r="C12" i="6"/>
  <c r="C683" i="6"/>
  <c r="C1744" i="6"/>
  <c r="C1397" i="6"/>
  <c r="C982" i="6"/>
  <c r="C600" i="6"/>
  <c r="C299" i="6"/>
  <c r="C1364" i="6"/>
  <c r="C1446" i="6"/>
  <c r="C1591" i="6"/>
  <c r="C1736" i="6"/>
  <c r="C1770" i="6"/>
  <c r="C1466" i="6"/>
  <c r="C329" i="6"/>
  <c r="C553" i="6"/>
  <c r="C1442" i="6"/>
  <c r="C720" i="6"/>
  <c r="C42" i="6"/>
  <c r="C389" i="6"/>
  <c r="C1566" i="6"/>
  <c r="C669" i="6"/>
  <c r="C609" i="6"/>
  <c r="D428" i="6"/>
  <c r="C864" i="6"/>
  <c r="C1168" i="6"/>
  <c r="D1268" i="6"/>
  <c r="C1735" i="6"/>
  <c r="C242" i="6"/>
  <c r="C25" i="6"/>
  <c r="C769" i="6"/>
  <c r="C227" i="6"/>
  <c r="D681" i="6"/>
  <c r="D1480" i="6"/>
  <c r="D198" i="6"/>
  <c r="D1555" i="6"/>
  <c r="C528" i="6"/>
  <c r="D1417" i="6"/>
  <c r="C875" i="6"/>
  <c r="C416" i="6"/>
  <c r="D973" i="6"/>
  <c r="C1112" i="6"/>
  <c r="D542" i="6"/>
  <c r="D94" i="6"/>
  <c r="D243" i="6"/>
  <c r="C473" i="6"/>
  <c r="D1577" i="6"/>
  <c r="D1521" i="6"/>
  <c r="D1494" i="6"/>
  <c r="D959" i="6"/>
  <c r="C1644" i="6"/>
  <c r="D446" i="6"/>
  <c r="C217" i="6"/>
  <c r="D266" i="6"/>
  <c r="C127" i="6"/>
  <c r="D487" i="6"/>
  <c r="C1497" i="6"/>
  <c r="D154" i="6"/>
  <c r="D84" i="6"/>
  <c r="D1551" i="6"/>
  <c r="C1213" i="6"/>
  <c r="D1517" i="6"/>
  <c r="D1162" i="6"/>
  <c r="D945" i="6"/>
  <c r="D779" i="6"/>
  <c r="D1524" i="6"/>
  <c r="D1605" i="6"/>
  <c r="D219" i="6"/>
  <c r="D313" i="6"/>
  <c r="C1188" i="6"/>
  <c r="D1643" i="6"/>
  <c r="D735" i="6"/>
  <c r="D915" i="6"/>
  <c r="D1439" i="6"/>
  <c r="D63" i="6"/>
  <c r="D755" i="6"/>
  <c r="D898" i="6"/>
  <c r="C1772" i="6"/>
  <c r="D212" i="6"/>
  <c r="D62" i="6"/>
  <c r="D400" i="6"/>
  <c r="D172" i="6"/>
  <c r="D28" i="6"/>
  <c r="D1021" i="6"/>
  <c r="D878" i="6"/>
  <c r="D845" i="6"/>
  <c r="D867" i="6"/>
  <c r="D664" i="6"/>
  <c r="C1732" i="6"/>
  <c r="D1385" i="6"/>
  <c r="D963" i="6"/>
  <c r="D555" i="6"/>
  <c r="D250" i="6"/>
  <c r="D1347" i="6"/>
  <c r="D1429" i="6"/>
  <c r="C1574" i="6"/>
  <c r="D1719" i="6"/>
  <c r="D1753" i="6"/>
  <c r="D1451" i="6"/>
  <c r="D281" i="6"/>
  <c r="D505" i="6"/>
  <c r="D1411" i="6"/>
  <c r="D436" i="6"/>
  <c r="D1468" i="6"/>
  <c r="C1380" i="6"/>
  <c r="D839" i="6"/>
  <c r="D629" i="6"/>
  <c r="D224" i="6"/>
  <c r="D74" i="6"/>
  <c r="D414" i="6"/>
  <c r="D187" i="6"/>
  <c r="D46" i="6"/>
  <c r="D1033" i="6"/>
  <c r="D890" i="6"/>
  <c r="D857" i="6"/>
  <c r="D12" i="6"/>
  <c r="D683" i="6"/>
  <c r="D1744" i="6"/>
  <c r="D1397" i="6"/>
  <c r="D982" i="6"/>
  <c r="D600" i="6"/>
  <c r="D299" i="6"/>
  <c r="D1364" i="6"/>
  <c r="D1446" i="6"/>
  <c r="D1591" i="6"/>
  <c r="D1736" i="6"/>
  <c r="D1770" i="6"/>
  <c r="D1466" i="6"/>
  <c r="D329" i="6"/>
  <c r="D553" i="6"/>
  <c r="D1442" i="6"/>
  <c r="D720" i="6"/>
  <c r="D42" i="6"/>
  <c r="D389" i="6"/>
  <c r="C1261" i="6"/>
  <c r="C1002" i="6"/>
  <c r="D609" i="6"/>
  <c r="C601" i="6"/>
  <c r="C1008" i="6"/>
  <c r="D1168" i="6"/>
  <c r="C1752" i="6"/>
  <c r="C588" i="6"/>
  <c r="C386" i="6"/>
  <c r="D25" i="6"/>
  <c r="D769" i="6"/>
  <c r="C412" i="6"/>
  <c r="C396" i="6"/>
  <c r="C1624" i="6"/>
  <c r="C510" i="6"/>
  <c r="C980" i="6"/>
  <c r="D957" i="6"/>
  <c r="D1609" i="6"/>
  <c r="C1189" i="6"/>
  <c r="C1358" i="6"/>
  <c r="C797" i="6"/>
  <c r="C1663" i="6"/>
  <c r="C277" i="6"/>
  <c r="D286" i="6"/>
  <c r="D426" i="6"/>
  <c r="D747" i="6"/>
  <c r="D1721" i="6"/>
  <c r="D1619" i="6"/>
  <c r="D24" i="6"/>
  <c r="D1238" i="6"/>
  <c r="D459" i="6"/>
  <c r="D967" i="6"/>
  <c r="C1278" i="6"/>
  <c r="C410" i="6"/>
  <c r="D445" i="6"/>
  <c r="D576" i="6"/>
  <c r="C140" i="6"/>
  <c r="D788" i="6"/>
  <c r="D1657" i="6"/>
  <c r="D93" i="6"/>
  <c r="C54" i="6"/>
  <c r="D54" i="6"/>
  <c r="D1423" i="6"/>
  <c r="D1266" i="6"/>
  <c r="D209" i="6"/>
  <c r="C823" i="6"/>
  <c r="D393" i="6"/>
  <c r="D631" i="6"/>
  <c r="D1100" i="6"/>
  <c r="C1423" i="6"/>
  <c r="C1266" i="6"/>
  <c r="C209" i="6"/>
  <c r="D823" i="6"/>
  <c r="C393" i="6"/>
  <c r="C631" i="6"/>
  <c r="C1100" i="6"/>
  <c r="D1029" i="6"/>
  <c r="D1393" i="6"/>
  <c r="D941" i="6"/>
  <c r="D590" i="6"/>
  <c r="D249" i="6"/>
  <c r="D1060" i="6"/>
  <c r="C1365" i="6"/>
  <c r="D1625" i="6"/>
  <c r="D523" i="6"/>
  <c r="D1344" i="6"/>
  <c r="D1562" i="6"/>
  <c r="D695" i="6"/>
  <c r="D135" i="6"/>
  <c r="D30" i="6"/>
  <c r="D1542" i="6"/>
  <c r="D1460" i="6"/>
  <c r="D557" i="6"/>
  <c r="D814" i="6"/>
  <c r="D1098" i="6"/>
  <c r="D1469" i="6"/>
  <c r="D103" i="6"/>
  <c r="D808" i="6"/>
  <c r="D183" i="6"/>
  <c r="D929" i="6"/>
  <c r="D962" i="6"/>
  <c r="D1105" i="6"/>
  <c r="D142" i="6"/>
  <c r="D283" i="6"/>
  <c r="D500" i="6"/>
  <c r="D146" i="6"/>
  <c r="C296" i="6"/>
  <c r="D366" i="6"/>
  <c r="D1570" i="6"/>
  <c r="D517" i="6"/>
  <c r="D515" i="6"/>
  <c r="C330" i="6"/>
  <c r="D1712" i="6"/>
  <c r="D1629" i="6"/>
  <c r="D1083" i="6"/>
  <c r="D1127" i="6"/>
  <c r="D1465" i="6"/>
  <c r="D1431" i="6"/>
  <c r="D1286" i="6"/>
  <c r="D1119" i="6"/>
  <c r="D981" i="6"/>
  <c r="D1041" i="6"/>
  <c r="D1690" i="6"/>
  <c r="D583" i="6"/>
  <c r="D1155" i="6"/>
  <c r="D1516" i="6"/>
  <c r="D211" i="6"/>
  <c r="D468" i="6"/>
  <c r="D628" i="6"/>
  <c r="D662" i="6"/>
  <c r="D805" i="6"/>
  <c r="D912" i="6"/>
  <c r="D1087" i="6"/>
  <c r="D118" i="6"/>
  <c r="C513" i="6"/>
  <c r="D27" i="6"/>
  <c r="D1019" i="6"/>
  <c r="D728" i="6"/>
  <c r="C157" i="6"/>
  <c r="D1645" i="6"/>
  <c r="D1066" i="6"/>
  <c r="D196" i="6"/>
  <c r="D1707" i="6"/>
  <c r="D1339" i="6"/>
  <c r="D1641" i="6"/>
  <c r="D1608" i="6"/>
  <c r="D1463" i="6"/>
  <c r="D1317" i="6"/>
  <c r="D1232" i="6"/>
  <c r="D1667" i="6"/>
  <c r="C247" i="6"/>
  <c r="D819" i="6"/>
  <c r="D1301" i="6"/>
  <c r="D1648" i="6"/>
  <c r="D497" i="6"/>
  <c r="D723" i="6"/>
  <c r="D761" i="6"/>
  <c r="D794" i="6"/>
  <c r="D937" i="6"/>
  <c r="D1044" i="6"/>
  <c r="D60" i="6"/>
  <c r="D293" i="6"/>
  <c r="C1029" i="6"/>
  <c r="C1393" i="6"/>
  <c r="C941" i="6"/>
  <c r="C590" i="6"/>
  <c r="C249" i="6"/>
  <c r="C1060" i="6"/>
  <c r="D1365" i="6"/>
  <c r="C1625" i="6"/>
  <c r="C523" i="6"/>
  <c r="C1344" i="6"/>
  <c r="C1562" i="6"/>
  <c r="C695" i="6"/>
  <c r="C135" i="6"/>
  <c r="C30" i="6"/>
  <c r="C1542" i="6"/>
  <c r="C1460" i="6"/>
  <c r="C557" i="6"/>
  <c r="C814" i="6"/>
  <c r="C1098" i="6"/>
  <c r="C1469" i="6"/>
  <c r="C103" i="6"/>
  <c r="C808" i="6"/>
  <c r="C183" i="6"/>
  <c r="C929" i="6"/>
  <c r="C962" i="6"/>
  <c r="C1105" i="6"/>
  <c r="C142" i="6"/>
  <c r="C283" i="6"/>
  <c r="C500" i="6"/>
  <c r="C146" i="6"/>
  <c r="D296" i="6"/>
  <c r="C366" i="6"/>
  <c r="C1570" i="6"/>
  <c r="C517" i="6"/>
  <c r="C515" i="6"/>
  <c r="D330" i="6"/>
  <c r="C1712" i="6"/>
  <c r="C1629" i="6"/>
  <c r="C1083" i="6"/>
  <c r="C1127" i="6"/>
  <c r="C1465" i="6"/>
  <c r="C1431" i="6"/>
  <c r="C1286" i="6"/>
  <c r="C1119" i="6"/>
  <c r="C981" i="6"/>
  <c r="C1041" i="6"/>
  <c r="C1690" i="6"/>
  <c r="C583" i="6"/>
  <c r="C1155" i="6"/>
  <c r="C1516" i="6"/>
  <c r="C211" i="6"/>
  <c r="C468" i="6"/>
  <c r="C628" i="6"/>
  <c r="C662" i="6"/>
  <c r="C805" i="6"/>
  <c r="C912" i="6"/>
  <c r="C1087" i="6"/>
  <c r="C118" i="6"/>
  <c r="D513" i="6"/>
  <c r="C27" i="6"/>
  <c r="C1019" i="6"/>
  <c r="C728" i="6"/>
  <c r="D157" i="6"/>
  <c r="C1645" i="6"/>
  <c r="C1066" i="6"/>
  <c r="C196" i="6"/>
  <c r="C1707" i="6"/>
  <c r="C1339" i="6"/>
  <c r="C1641" i="6"/>
  <c r="C1608" i="6"/>
  <c r="C1463" i="6"/>
  <c r="C1317" i="6"/>
  <c r="C1232" i="6"/>
  <c r="C1667" i="6"/>
  <c r="D247" i="6"/>
  <c r="C819" i="6"/>
  <c r="C1301" i="6"/>
  <c r="C1648" i="6"/>
  <c r="C497" i="6"/>
  <c r="C723" i="6"/>
  <c r="C761" i="6"/>
  <c r="C794" i="6"/>
  <c r="C937" i="6"/>
  <c r="C1044" i="6"/>
  <c r="C60" i="6"/>
  <c r="D935" i="6"/>
  <c r="D1714" i="6"/>
  <c r="D974" i="6"/>
  <c r="D302" i="6"/>
  <c r="D105" i="6"/>
  <c r="D1231" i="6"/>
  <c r="D1476" i="6"/>
  <c r="D975" i="6"/>
  <c r="C349" i="6"/>
  <c r="D1453" i="6"/>
  <c r="D1370" i="6"/>
  <c r="D1674" i="6"/>
  <c r="D1640" i="6"/>
  <c r="D1495" i="6"/>
  <c r="D1350" i="6"/>
  <c r="D1267" i="6"/>
  <c r="D1763" i="6"/>
  <c r="D340" i="6"/>
  <c r="D860" i="6"/>
  <c r="C1325" i="6"/>
  <c r="D1672" i="6"/>
  <c r="D546" i="6"/>
  <c r="D764" i="6"/>
  <c r="D785" i="6"/>
  <c r="D818" i="6"/>
  <c r="D961" i="6"/>
  <c r="D1068" i="6"/>
  <c r="D91" i="6"/>
  <c r="D325" i="6"/>
  <c r="D34" i="6"/>
  <c r="D152" i="6"/>
  <c r="D612" i="6"/>
  <c r="D880" i="6"/>
  <c r="D484" i="6"/>
  <c r="D1751" i="6"/>
  <c r="D1310" i="6"/>
  <c r="C1520" i="6"/>
  <c r="C1437" i="6"/>
  <c r="D456" i="6"/>
  <c r="D762" i="6"/>
  <c r="C1272" i="6"/>
  <c r="D1235" i="6"/>
  <c r="D1047" i="6"/>
  <c r="D753" i="6"/>
  <c r="D560" i="6"/>
  <c r="D1554" i="6"/>
  <c r="D1546" i="6"/>
  <c r="D280" i="6"/>
  <c r="D933" i="6"/>
  <c r="D1372" i="6"/>
  <c r="D992" i="6"/>
  <c r="D151" i="6"/>
  <c r="D455" i="6"/>
  <c r="D495" i="6"/>
  <c r="D661" i="6"/>
  <c r="D768" i="6"/>
  <c r="D943" i="6"/>
  <c r="D566" i="6"/>
  <c r="D369" i="6"/>
  <c r="D1279" i="6"/>
  <c r="D718" i="6"/>
  <c r="D1249" i="6"/>
  <c r="D108" i="6"/>
  <c r="D812" i="6"/>
  <c r="D1695" i="6"/>
  <c r="D1614" i="6"/>
  <c r="D999" i="6"/>
  <c r="D1103" i="6"/>
  <c r="C1449" i="6"/>
  <c r="C1416" i="6"/>
  <c r="D1270" i="6"/>
  <c r="D1096" i="6"/>
  <c r="D947" i="6"/>
  <c r="D885" i="6"/>
  <c r="D1678" i="6"/>
  <c r="D559" i="6"/>
  <c r="C1140" i="6"/>
  <c r="D1504" i="6"/>
  <c r="C184" i="6"/>
  <c r="D444" i="6"/>
  <c r="D613" i="6"/>
  <c r="D650" i="6"/>
  <c r="D793" i="6"/>
  <c r="D900" i="6"/>
  <c r="D1075" i="6"/>
  <c r="C935" i="6"/>
  <c r="C1714" i="6"/>
  <c r="C974" i="6"/>
  <c r="C302" i="6"/>
  <c r="C105" i="6"/>
  <c r="C1231" i="6"/>
  <c r="C1476" i="6"/>
  <c r="C975" i="6"/>
  <c r="D349" i="6"/>
  <c r="C1453" i="6"/>
  <c r="C1370" i="6"/>
  <c r="C1674" i="6"/>
  <c r="C1640" i="6"/>
  <c r="C1495" i="6"/>
  <c r="C1350" i="6"/>
  <c r="C1267" i="6"/>
  <c r="C1763" i="6"/>
  <c r="C340" i="6"/>
  <c r="C860" i="6"/>
  <c r="D1325" i="6"/>
  <c r="C1672" i="6"/>
  <c r="C546" i="6"/>
  <c r="C764" i="6"/>
  <c r="C785" i="6"/>
  <c r="C818" i="6"/>
  <c r="C961" i="6"/>
  <c r="C1068" i="6"/>
  <c r="C91" i="6"/>
  <c r="C325" i="6"/>
  <c r="C34" i="6"/>
  <c r="C152" i="6"/>
  <c r="C612" i="6"/>
  <c r="C880" i="6"/>
  <c r="C484" i="6"/>
  <c r="C1751" i="6"/>
  <c r="C1310" i="6"/>
  <c r="D1520" i="6"/>
  <c r="D1437" i="6"/>
  <c r="C456" i="6"/>
  <c r="C762" i="6"/>
  <c r="D1272" i="6"/>
  <c r="C1235" i="6"/>
  <c r="C1047" i="6"/>
  <c r="C753" i="6"/>
  <c r="C560" i="6"/>
  <c r="C1554" i="6"/>
  <c r="C1546" i="6"/>
  <c r="C280" i="6"/>
  <c r="C933" i="6"/>
  <c r="C1372" i="6"/>
  <c r="C992" i="6"/>
  <c r="C151" i="6"/>
  <c r="C455" i="6"/>
  <c r="C495" i="6"/>
  <c r="C661" i="6"/>
  <c r="C768" i="6"/>
  <c r="C943" i="6"/>
  <c r="C566" i="6"/>
  <c r="C369" i="6"/>
  <c r="C1279" i="6"/>
  <c r="C718" i="6"/>
  <c r="C1249" i="6"/>
  <c r="C108" i="6"/>
  <c r="C812" i="6"/>
  <c r="C1695" i="6"/>
  <c r="C1614" i="6"/>
  <c r="C999" i="6"/>
  <c r="C1103" i="6"/>
  <c r="D1449" i="6"/>
  <c r="D1416" i="6"/>
  <c r="C1270" i="6"/>
  <c r="C1096" i="6"/>
  <c r="C947" i="6"/>
  <c r="C885" i="6"/>
  <c r="C1678" i="6"/>
  <c r="C559" i="6"/>
  <c r="D1140" i="6"/>
  <c r="C1504" i="6"/>
  <c r="D184" i="6"/>
  <c r="C444" i="6"/>
  <c r="C613" i="6"/>
  <c r="C650" i="6"/>
  <c r="C793" i="6"/>
  <c r="C900" i="6"/>
  <c r="C1075" i="6"/>
  <c r="D1464" i="6"/>
  <c r="D336" i="6"/>
  <c r="D1117" i="6"/>
  <c r="D158" i="6"/>
  <c r="D308" i="6"/>
  <c r="D1470" i="6"/>
  <c r="D603" i="6"/>
  <c r="D1071" i="6"/>
  <c r="D648" i="6"/>
  <c r="D586" i="6"/>
  <c r="D1149" i="6"/>
  <c r="D1482" i="6"/>
  <c r="D1448" i="6"/>
  <c r="D1303" i="6"/>
  <c r="D1142" i="6"/>
  <c r="D1011" i="6"/>
  <c r="C1116" i="6"/>
  <c r="D1702" i="6"/>
  <c r="C606" i="6"/>
  <c r="D1170" i="6"/>
  <c r="D1528" i="6"/>
  <c r="D240" i="6"/>
  <c r="D491" i="6"/>
  <c r="D641" i="6"/>
  <c r="D674" i="6"/>
  <c r="D817" i="6"/>
  <c r="D924" i="6"/>
  <c r="D1099" i="6"/>
  <c r="D133" i="6"/>
  <c r="D525" i="6"/>
  <c r="D8" i="6"/>
  <c r="D1319" i="6"/>
  <c r="D1769" i="6"/>
  <c r="D159" i="6"/>
  <c r="D1177" i="6"/>
  <c r="D908" i="6"/>
  <c r="D1328" i="6"/>
  <c r="D1242" i="6"/>
  <c r="C1676" i="6"/>
  <c r="D276" i="6"/>
  <c r="D1023" i="6"/>
  <c r="D958" i="6"/>
  <c r="D651" i="6"/>
  <c r="D257" i="6"/>
  <c r="D19" i="6"/>
  <c r="D1362" i="6"/>
  <c r="D1402" i="6"/>
  <c r="D1745" i="6"/>
  <c r="D687" i="6"/>
  <c r="D1223" i="6"/>
  <c r="D743" i="6"/>
  <c r="D1205" i="6"/>
  <c r="D275" i="6"/>
  <c r="D318" i="6"/>
  <c r="D493" i="6"/>
  <c r="D622" i="6"/>
  <c r="D799" i="6"/>
  <c r="C422" i="6"/>
  <c r="D225" i="6"/>
  <c r="D244" i="6"/>
  <c r="D822" i="6"/>
  <c r="D519" i="6"/>
  <c r="D149" i="6"/>
  <c r="D843" i="6"/>
  <c r="D1503" i="6"/>
  <c r="D1422" i="6"/>
  <c r="D413" i="6"/>
  <c r="D730" i="6"/>
  <c r="D1255" i="6"/>
  <c r="D1219" i="6"/>
  <c r="D1018" i="6"/>
  <c r="D717" i="6"/>
  <c r="D516" i="6"/>
  <c r="D1537" i="6"/>
  <c r="D1534" i="6"/>
  <c r="D251" i="6"/>
  <c r="D911" i="6"/>
  <c r="D1360" i="6"/>
  <c r="D970" i="6"/>
  <c r="D123" i="6"/>
  <c r="D440" i="6"/>
  <c r="D480" i="6"/>
  <c r="C1464" i="6"/>
  <c r="C336" i="6"/>
  <c r="C1117" i="6"/>
  <c r="C158" i="6"/>
  <c r="C308" i="6"/>
  <c r="C1470" i="6"/>
  <c r="C603" i="6"/>
  <c r="C1071" i="6"/>
  <c r="C648" i="6"/>
  <c r="C586" i="6"/>
  <c r="C1149" i="6"/>
  <c r="C1482" i="6"/>
  <c r="C1448" i="6"/>
  <c r="C1303" i="6"/>
  <c r="C1142" i="6"/>
  <c r="C1011" i="6"/>
  <c r="D1116" i="6"/>
  <c r="C1702" i="6"/>
  <c r="D606" i="6"/>
  <c r="C1170" i="6"/>
  <c r="C1528" i="6"/>
  <c r="C240" i="6"/>
  <c r="C491" i="6"/>
  <c r="C641" i="6"/>
  <c r="C674" i="6"/>
  <c r="C817" i="6"/>
  <c r="C924" i="6"/>
  <c r="C1099" i="6"/>
  <c r="C133" i="6"/>
  <c r="C525" i="6"/>
  <c r="C8" i="6"/>
  <c r="C1319" i="6"/>
  <c r="C1769" i="6"/>
  <c r="C159" i="6"/>
  <c r="C1177" i="6"/>
  <c r="C908" i="6"/>
  <c r="C1328" i="6"/>
  <c r="C1242" i="6"/>
  <c r="D1676" i="6"/>
  <c r="C276" i="6"/>
  <c r="C1023" i="6"/>
  <c r="C958" i="6"/>
  <c r="C651" i="6"/>
  <c r="C257" i="6"/>
  <c r="C19" i="6"/>
  <c r="C1362" i="6"/>
  <c r="C1402" i="6"/>
  <c r="C1745" i="6"/>
  <c r="C687" i="6"/>
  <c r="C1223" i="6"/>
  <c r="C743" i="6"/>
  <c r="C1205" i="6"/>
  <c r="C275" i="6"/>
  <c r="C318" i="6"/>
  <c r="C493" i="6"/>
  <c r="C622" i="6"/>
  <c r="C799" i="6"/>
  <c r="D422" i="6"/>
  <c r="C225" i="6"/>
  <c r="C244" i="6"/>
  <c r="C822" i="6"/>
  <c r="C519" i="6"/>
  <c r="C149" i="6"/>
  <c r="C843" i="6"/>
  <c r="C1503" i="6"/>
  <c r="C1422" i="6"/>
  <c r="C413" i="6"/>
  <c r="C730" i="6"/>
  <c r="C1255" i="6"/>
  <c r="C1219" i="6"/>
  <c r="C1018" i="6"/>
  <c r="C717" i="6"/>
  <c r="C516" i="6"/>
  <c r="C1537" i="6"/>
  <c r="C1534" i="6"/>
  <c r="C251" i="6"/>
  <c r="C911" i="6"/>
  <c r="C1360" i="6"/>
  <c r="C970" i="6"/>
  <c r="C123" i="6"/>
  <c r="C440" i="6"/>
  <c r="C480" i="6"/>
  <c r="D649" i="6"/>
  <c r="C756" i="6"/>
  <c r="C931" i="6"/>
  <c r="C554" i="6"/>
  <c r="D1511" i="6"/>
  <c r="D448" i="6"/>
  <c r="D829" i="6"/>
  <c r="D14" i="6"/>
  <c r="D164" i="6"/>
  <c r="D1387" i="6"/>
  <c r="D1175" i="6"/>
  <c r="D786" i="6"/>
  <c r="D679" i="6"/>
  <c r="D502" i="6"/>
  <c r="D800" i="6"/>
  <c r="D1290" i="6"/>
  <c r="D1254" i="6"/>
  <c r="D1076" i="6"/>
  <c r="D790" i="6"/>
  <c r="D604" i="6"/>
  <c r="D1569" i="6"/>
  <c r="D1558" i="6"/>
  <c r="D307" i="6"/>
  <c r="D954" i="6"/>
  <c r="D1384" i="6"/>
  <c r="D1012" i="6"/>
  <c r="D180" i="6"/>
  <c r="D469" i="6"/>
  <c r="D509" i="6"/>
  <c r="D673" i="6"/>
  <c r="D780" i="6"/>
  <c r="D955" i="6"/>
  <c r="D578" i="6"/>
  <c r="D381" i="6"/>
  <c r="C1030" i="6"/>
  <c r="D355" i="6"/>
  <c r="C1337" i="6"/>
  <c r="D522" i="6"/>
  <c r="D776" i="6"/>
  <c r="C1718" i="6"/>
  <c r="D1113" i="6"/>
  <c r="D968" i="6"/>
  <c r="D1028" i="6"/>
  <c r="D1484" i="6"/>
  <c r="D615" i="6"/>
  <c r="D531" i="6"/>
  <c r="D120" i="6"/>
  <c r="D1635" i="6"/>
  <c r="D1158" i="6"/>
  <c r="D1136" i="6"/>
  <c r="D1256" i="6"/>
  <c r="D1601" i="6"/>
  <c r="D401" i="6"/>
  <c r="D1035" i="6"/>
  <c r="D471" i="6"/>
  <c r="C1061" i="6"/>
  <c r="D83" i="6"/>
  <c r="D126" i="6"/>
  <c r="D317" i="6"/>
  <c r="D449" i="6"/>
  <c r="D655" i="6"/>
  <c r="D278" i="6"/>
  <c r="D81" i="6"/>
  <c r="D1153" i="6"/>
  <c r="D1042" i="6"/>
  <c r="C1229" i="6"/>
  <c r="D1615" i="6"/>
  <c r="D1208" i="6"/>
  <c r="D1311" i="6"/>
  <c r="D1225" i="6"/>
  <c r="D1611" i="6"/>
  <c r="D228" i="6"/>
  <c r="D990" i="6"/>
  <c r="D927" i="6"/>
  <c r="D611" i="6"/>
  <c r="D216" i="6"/>
  <c r="D1747" i="6"/>
  <c r="D1345" i="6"/>
  <c r="D1390" i="6"/>
  <c r="D1733" i="6"/>
  <c r="C666" i="6"/>
  <c r="D1210" i="6"/>
  <c r="D724" i="6"/>
  <c r="D1193" i="6"/>
  <c r="D258" i="6"/>
  <c r="D303" i="6"/>
  <c r="D479" i="6"/>
  <c r="C607" i="6"/>
  <c r="D787" i="6"/>
  <c r="C1511" i="6"/>
  <c r="C448" i="6"/>
  <c r="C829" i="6"/>
  <c r="C14" i="6"/>
  <c r="C164" i="6"/>
  <c r="C1387" i="6"/>
  <c r="C1175" i="6"/>
  <c r="C786" i="6"/>
  <c r="C679" i="6"/>
  <c r="C502" i="6"/>
  <c r="C800" i="6"/>
  <c r="C1290" i="6"/>
  <c r="C1254" i="6"/>
  <c r="C1076" i="6"/>
  <c r="C790" i="6"/>
  <c r="C604" i="6"/>
  <c r="C1569" i="6"/>
  <c r="C1558" i="6"/>
  <c r="C307" i="6"/>
  <c r="C954" i="6"/>
  <c r="C1384" i="6"/>
  <c r="C1012" i="6"/>
  <c r="C180" i="6"/>
  <c r="C469" i="6"/>
  <c r="C509" i="6"/>
  <c r="C673" i="6"/>
  <c r="C780" i="6"/>
  <c r="C955" i="6"/>
  <c r="C578" i="6"/>
  <c r="C381" i="6"/>
  <c r="D1030" i="6"/>
  <c r="C355" i="6"/>
  <c r="D1337" i="6"/>
  <c r="C522" i="6"/>
  <c r="C776" i="6"/>
  <c r="D1718" i="6"/>
  <c r="C1113" i="6"/>
  <c r="C968" i="6"/>
  <c r="C1028" i="6"/>
  <c r="C1484" i="6"/>
  <c r="C615" i="6"/>
  <c r="C531" i="6"/>
  <c r="C120" i="6"/>
  <c r="C1635" i="6"/>
  <c r="C1158" i="6"/>
  <c r="C1136" i="6"/>
  <c r="C1256" i="6"/>
  <c r="C1601" i="6"/>
  <c r="C401" i="6"/>
  <c r="C1035" i="6"/>
  <c r="C471" i="6"/>
  <c r="D1061" i="6"/>
  <c r="C83" i="6"/>
  <c r="C126" i="6"/>
  <c r="C317" i="6"/>
  <c r="C449" i="6"/>
  <c r="C655" i="6"/>
  <c r="C278" i="6"/>
  <c r="C81" i="6"/>
  <c r="C1153" i="6"/>
  <c r="C1042" i="6"/>
  <c r="D1229" i="6"/>
  <c r="C1615" i="6"/>
  <c r="C1208" i="6"/>
  <c r="C1311" i="6"/>
  <c r="C1225" i="6"/>
  <c r="C1611" i="6"/>
  <c r="C228" i="6"/>
  <c r="C990" i="6"/>
  <c r="C927" i="6"/>
  <c r="C611" i="6"/>
  <c r="C216" i="6"/>
  <c r="C1747" i="6"/>
  <c r="C1345" i="6"/>
  <c r="C1390" i="6"/>
  <c r="C1733" i="6"/>
  <c r="D666" i="6"/>
  <c r="C1210" i="6"/>
  <c r="C724" i="6"/>
  <c r="C1193" i="6"/>
  <c r="C258" i="6"/>
  <c r="C303" i="6"/>
  <c r="C479" i="6"/>
  <c r="D607" i="6"/>
  <c r="C787" i="6"/>
  <c r="C1284" i="6"/>
  <c r="D827" i="6"/>
  <c r="D478" i="6"/>
  <c r="D537" i="6"/>
  <c r="D20" i="6"/>
  <c r="D82" i="6"/>
  <c r="C1282" i="6"/>
  <c r="C1085" i="6"/>
  <c r="D461" i="6"/>
  <c r="D1724" i="6"/>
  <c r="D327" i="6"/>
  <c r="D1050" i="6"/>
  <c r="D988" i="6"/>
  <c r="D688" i="6"/>
  <c r="D305" i="6"/>
  <c r="D65" i="6"/>
  <c r="D1377" i="6"/>
  <c r="D1414" i="6"/>
  <c r="C1757" i="6"/>
  <c r="D706" i="6"/>
  <c r="C1236" i="6"/>
  <c r="D765" i="6"/>
  <c r="D1217" i="6"/>
  <c r="D291" i="6"/>
  <c r="D335" i="6"/>
  <c r="D508" i="6"/>
  <c r="D636" i="6"/>
  <c r="D811" i="6"/>
  <c r="D434" i="6"/>
  <c r="D237" i="6"/>
  <c r="D700" i="6"/>
  <c r="D64" i="6"/>
  <c r="D1284" i="6"/>
  <c r="C827" i="6"/>
  <c r="C478" i="6"/>
  <c r="C537" i="6"/>
  <c r="C20" i="6"/>
  <c r="C82" i="6"/>
  <c r="D1282" i="6"/>
  <c r="D1085" i="6"/>
  <c r="C461" i="6"/>
  <c r="C1724" i="6"/>
  <c r="C327" i="6"/>
  <c r="C1050" i="6"/>
  <c r="C988" i="6"/>
  <c r="C688" i="6"/>
  <c r="C305" i="6"/>
  <c r="C65" i="6"/>
  <c r="C1377" i="6"/>
  <c r="C1414" i="6"/>
  <c r="D1757" i="6"/>
  <c r="C706" i="6"/>
  <c r="D1236" i="6"/>
  <c r="C765" i="6"/>
  <c r="C1217" i="6"/>
  <c r="C291" i="6"/>
  <c r="C335" i="6"/>
  <c r="C508" i="6"/>
  <c r="C636" i="6"/>
  <c r="C811" i="6"/>
  <c r="C434" i="6"/>
  <c r="C237" i="6"/>
  <c r="C700" i="6"/>
  <c r="C64" i="6"/>
  <c r="C1540" i="6"/>
  <c r="C936" i="6"/>
  <c r="C52" i="6"/>
  <c r="D1651" i="6"/>
  <c r="C740" i="6"/>
  <c r="C540" i="6"/>
  <c r="C1547" i="6"/>
  <c r="C1771" i="6"/>
  <c r="C84" i="6"/>
  <c r="D1670" i="6"/>
  <c r="C1525" i="6"/>
  <c r="C1443" i="6"/>
  <c r="C514" i="6"/>
  <c r="C778" i="6"/>
  <c r="C1079" i="6"/>
  <c r="C1457" i="6"/>
  <c r="C75" i="6"/>
  <c r="C788" i="6"/>
  <c r="C154" i="6"/>
  <c r="C917" i="6"/>
  <c r="C950" i="6"/>
  <c r="C1093" i="6"/>
  <c r="C125" i="6"/>
  <c r="C268" i="6"/>
  <c r="C486" i="6"/>
  <c r="C134" i="6"/>
  <c r="C284" i="6"/>
  <c r="C1167" i="6"/>
  <c r="C384" i="6"/>
  <c r="C114" i="6"/>
  <c r="C1728" i="6"/>
  <c r="D1766" i="6"/>
  <c r="C1088" i="6"/>
  <c r="C939" i="6"/>
  <c r="C874" i="6"/>
  <c r="C1452" i="6"/>
  <c r="C576" i="6"/>
  <c r="C487" i="6"/>
  <c r="C79" i="6"/>
  <c r="C1620" i="6"/>
  <c r="C1094" i="6"/>
  <c r="C1114" i="6"/>
  <c r="C1243" i="6"/>
  <c r="C1589" i="6"/>
  <c r="C375" i="6"/>
  <c r="C1014" i="6"/>
  <c r="C445" i="6"/>
  <c r="D1049" i="6"/>
  <c r="C66" i="6"/>
  <c r="C111" i="6"/>
  <c r="C301" i="6"/>
  <c r="C435" i="6"/>
  <c r="C643" i="6"/>
  <c r="C1115" i="6"/>
  <c r="C575" i="6"/>
  <c r="C1613" i="6"/>
  <c r="C143" i="6"/>
  <c r="C1551" i="6"/>
  <c r="C1651" i="6"/>
  <c r="D1771" i="6"/>
  <c r="D1443" i="6"/>
  <c r="D1457" i="6"/>
  <c r="D917" i="6"/>
  <c r="D268" i="6"/>
  <c r="D1167" i="6"/>
  <c r="C1766" i="6"/>
  <c r="D1452" i="6"/>
  <c r="D1620" i="6"/>
  <c r="D1589" i="6"/>
  <c r="C1049" i="6"/>
  <c r="C109" i="6"/>
  <c r="D554" i="6"/>
  <c r="C357" i="6"/>
  <c r="C1471" i="6"/>
  <c r="C1557" i="6"/>
  <c r="C571" i="6"/>
  <c r="C967" i="6"/>
  <c r="C1680" i="6"/>
  <c r="C1207" i="6"/>
  <c r="C1563" i="6"/>
  <c r="C178" i="6"/>
  <c r="C959" i="6"/>
  <c r="C897" i="6"/>
  <c r="C563" i="6"/>
  <c r="C167" i="6"/>
  <c r="C1699" i="6"/>
  <c r="C1329" i="6"/>
  <c r="C1378" i="6"/>
  <c r="C1721" i="6"/>
  <c r="C645" i="6"/>
  <c r="C1197" i="6"/>
  <c r="C704" i="6"/>
  <c r="C1181" i="6"/>
  <c r="C243" i="6"/>
  <c r="C287" i="6"/>
  <c r="C464" i="6"/>
  <c r="C593" i="6"/>
  <c r="C775" i="6"/>
  <c r="C398" i="6"/>
  <c r="C201" i="6"/>
  <c r="D1112" i="6"/>
  <c r="D1195" i="6"/>
  <c r="D784" i="6"/>
  <c r="D341" i="6"/>
  <c r="D145" i="6"/>
  <c r="D1598" i="6"/>
  <c r="D1280" i="6"/>
  <c r="D1189" i="6"/>
  <c r="C1515" i="6"/>
  <c r="D136" i="6"/>
  <c r="D928" i="6"/>
  <c r="D862" i="6"/>
  <c r="D528" i="6"/>
  <c r="D119" i="6"/>
  <c r="C1634" i="6"/>
  <c r="D1314" i="6"/>
  <c r="D1366" i="6"/>
  <c r="D1709" i="6"/>
  <c r="D620" i="6"/>
  <c r="D1184" i="6"/>
  <c r="D682" i="6"/>
  <c r="D1169" i="6"/>
  <c r="D227" i="6"/>
  <c r="D270" i="6"/>
  <c r="D450" i="6"/>
  <c r="D579" i="6"/>
  <c r="D763" i="6"/>
  <c r="D386" i="6"/>
  <c r="D189" i="6"/>
  <c r="D1327" i="6"/>
  <c r="D1026" i="6"/>
  <c r="D1040" i="6"/>
  <c r="D1013" i="6"/>
  <c r="D864" i="6"/>
  <c r="D895" i="6"/>
  <c r="D518" i="6"/>
  <c r="D321" i="6"/>
  <c r="D669" i="6"/>
  <c r="C306" i="6"/>
  <c r="C168" i="6"/>
  <c r="C425" i="6"/>
  <c r="C334" i="6"/>
  <c r="C1585" i="6"/>
  <c r="C1137" i="6"/>
  <c r="C1657" i="6"/>
  <c r="C1248" i="6"/>
  <c r="C1313" i="6"/>
  <c r="C773" i="6"/>
  <c r="C76" i="6"/>
  <c r="D1497" i="6"/>
  <c r="C1603" i="6"/>
  <c r="C1739" i="6"/>
  <c r="C1428" i="6"/>
  <c r="C1445" i="6"/>
  <c r="C905" i="6"/>
  <c r="D435" i="6"/>
  <c r="D410" i="6"/>
  <c r="D213" i="6"/>
  <c r="C738" i="6"/>
  <c r="C1668" i="6"/>
  <c r="C208" i="6"/>
  <c r="C446" i="6"/>
  <c r="C1064" i="6"/>
  <c r="C906" i="6"/>
  <c r="C627" i="6"/>
  <c r="C1419" i="6"/>
  <c r="C532" i="6"/>
  <c r="C442" i="6"/>
  <c r="C24" i="6"/>
  <c r="D1604" i="6"/>
  <c r="C1007" i="6"/>
  <c r="C1091" i="6"/>
  <c r="C1230" i="6"/>
  <c r="C1577" i="6"/>
  <c r="C352" i="6"/>
  <c r="C993" i="6"/>
  <c r="C419" i="6"/>
  <c r="C1037" i="6"/>
  <c r="C51" i="6"/>
  <c r="C95" i="6"/>
  <c r="C286" i="6"/>
  <c r="C420" i="6"/>
  <c r="D630" i="6"/>
  <c r="C254" i="6"/>
  <c r="C57" i="6"/>
  <c r="D1686" i="6"/>
  <c r="D1426" i="6"/>
  <c r="D797" i="6"/>
  <c r="D1759" i="6"/>
  <c r="D1571" i="6"/>
  <c r="C193" i="6"/>
  <c r="D1038" i="6"/>
  <c r="D875" i="6"/>
  <c r="D1754" i="6"/>
  <c r="D1371" i="6"/>
  <c r="D488" i="6"/>
  <c r="C403" i="6"/>
  <c r="D1669" i="6"/>
  <c r="D1587" i="6"/>
  <c r="D980" i="6"/>
  <c r="D1065" i="6"/>
  <c r="D1216" i="6"/>
  <c r="D1565" i="6"/>
  <c r="D324" i="6"/>
  <c r="D971" i="6"/>
  <c r="D396" i="6"/>
  <c r="D1025" i="6"/>
  <c r="D35" i="6"/>
  <c r="D78" i="6"/>
  <c r="D269" i="6"/>
  <c r="D406" i="6"/>
  <c r="D616" i="6"/>
  <c r="D242" i="6"/>
  <c r="D45" i="6"/>
  <c r="C90" i="6"/>
  <c r="D1593" i="6"/>
  <c r="D1354" i="6"/>
  <c r="D397" i="6"/>
  <c r="D564" i="6"/>
  <c r="D751" i="6"/>
  <c r="D374" i="6"/>
  <c r="D177" i="6"/>
  <c r="D1519" i="6"/>
  <c r="D1261" i="6"/>
  <c r="D923" i="6"/>
  <c r="C1536" i="6"/>
  <c r="C1652" i="6"/>
  <c r="C1053" i="6"/>
  <c r="C463" i="6"/>
  <c r="D265" i="6"/>
  <c r="D246" i="6"/>
  <c r="D1623" i="6"/>
  <c r="D1715" i="6"/>
  <c r="D1660" i="6"/>
  <c r="D806" i="6"/>
  <c r="D310" i="6"/>
  <c r="D1481" i="6"/>
  <c r="D707" i="6"/>
  <c r="D36" i="6"/>
  <c r="D475" i="6"/>
  <c r="D49" i="6"/>
  <c r="D938" i="6"/>
  <c r="C252" i="6"/>
  <c r="C266" i="6"/>
  <c r="C69" i="6"/>
  <c r="D1730" i="6"/>
  <c r="C646" i="6"/>
  <c r="C653" i="6"/>
  <c r="C1000" i="6"/>
  <c r="C670" i="6"/>
  <c r="C459" i="6"/>
  <c r="C1514" i="6"/>
  <c r="C1706" i="6"/>
  <c r="C1627" i="6"/>
  <c r="C1639" i="6"/>
  <c r="C1494" i="6"/>
  <c r="C1412" i="6"/>
  <c r="C431" i="6"/>
  <c r="C711" i="6"/>
  <c r="C1043" i="6"/>
  <c r="C1433" i="6"/>
  <c r="C18" i="6"/>
  <c r="C747" i="6"/>
  <c r="C100" i="6"/>
  <c r="C893" i="6"/>
  <c r="C926" i="6"/>
  <c r="C1069" i="6"/>
  <c r="C94" i="6"/>
  <c r="D235" i="6"/>
  <c r="D457" i="6"/>
  <c r="C110" i="6"/>
  <c r="C260" i="6"/>
  <c r="D539" i="6"/>
  <c r="D632" i="6"/>
  <c r="D830" i="6"/>
  <c r="D1682" i="6"/>
  <c r="C1488" i="6"/>
  <c r="D1538" i="6"/>
  <c r="D634" i="6"/>
  <c r="D415" i="6"/>
  <c r="D1499" i="6"/>
  <c r="D1658" i="6"/>
  <c r="D1767" i="6"/>
  <c r="C1622" i="6"/>
  <c r="D1477" i="6"/>
  <c r="D1395" i="6"/>
  <c r="D388" i="6"/>
  <c r="D671" i="6"/>
  <c r="D1024" i="6"/>
  <c r="D1421" i="6"/>
  <c r="D1768" i="6"/>
  <c r="D726" i="6"/>
  <c r="D72" i="6"/>
  <c r="D881" i="6"/>
  <c r="D914" i="6"/>
  <c r="D1057" i="6"/>
  <c r="D77" i="6"/>
  <c r="D220" i="6"/>
  <c r="D443" i="6"/>
  <c r="D98" i="6"/>
  <c r="D248" i="6"/>
  <c r="D1305" i="6"/>
  <c r="D1752" i="6"/>
  <c r="D1553" i="6"/>
  <c r="D610" i="6"/>
  <c r="D391" i="6"/>
  <c r="D601" i="6"/>
  <c r="D230" i="6"/>
  <c r="D33" i="6"/>
  <c r="D1703" i="6"/>
  <c r="D1566" i="6"/>
  <c r="C1461" i="6"/>
  <c r="D1106" i="6"/>
  <c r="D1213" i="6"/>
  <c r="D496" i="6"/>
  <c r="C667" i="6"/>
  <c r="C265" i="6"/>
  <c r="C246" i="6"/>
  <c r="C1623" i="6"/>
  <c r="C1715" i="6"/>
  <c r="C1660" i="6"/>
  <c r="C806" i="6"/>
  <c r="C310" i="6"/>
  <c r="C1481" i="6"/>
  <c r="C707" i="6"/>
  <c r="C36" i="6"/>
  <c r="C475" i="6"/>
  <c r="C49" i="6"/>
  <c r="C938" i="6"/>
  <c r="D931" i="6"/>
  <c r="D122" i="6"/>
  <c r="D272" i="6"/>
  <c r="D1278" i="6"/>
  <c r="D851" i="6"/>
  <c r="D351" i="6"/>
  <c r="D1502" i="6"/>
  <c r="D148" i="6"/>
  <c r="D1644" i="6"/>
  <c r="D1322" i="6"/>
  <c r="D1626" i="6"/>
  <c r="D1592" i="6"/>
  <c r="D1447" i="6"/>
  <c r="D1302" i="6"/>
  <c r="D1214" i="6"/>
  <c r="C1619" i="6"/>
  <c r="D199" i="6"/>
  <c r="D798" i="6"/>
  <c r="D1289" i="6"/>
  <c r="C1636" i="6"/>
  <c r="D473" i="6"/>
  <c r="D702" i="6"/>
  <c r="D749" i="6"/>
  <c r="D782" i="6"/>
  <c r="D925" i="6"/>
  <c r="C1032" i="6"/>
  <c r="D43" i="6"/>
  <c r="D277" i="6"/>
  <c r="D633" i="6"/>
  <c r="D116" i="6"/>
  <c r="C539" i="6"/>
  <c r="C632" i="6"/>
  <c r="C830" i="6"/>
  <c r="C1682" i="6"/>
  <c r="D1488" i="6"/>
  <c r="C1538" i="6"/>
  <c r="C634" i="6"/>
  <c r="C415" i="6"/>
  <c r="C1499" i="6"/>
  <c r="C1658" i="6"/>
  <c r="C1767" i="6"/>
  <c r="D1622" i="6"/>
  <c r="C1477" i="6"/>
  <c r="C1395" i="6"/>
  <c r="C388" i="6"/>
  <c r="C671" i="6"/>
  <c r="C1024" i="6"/>
  <c r="C1421" i="6"/>
  <c r="C1768" i="6"/>
  <c r="C726" i="6"/>
  <c r="C72" i="6"/>
  <c r="C881" i="6"/>
  <c r="C914" i="6"/>
  <c r="C1057" i="6"/>
  <c r="C77" i="6"/>
  <c r="C220" i="6"/>
  <c r="C443" i="6"/>
  <c r="C98" i="6"/>
  <c r="C248" i="6"/>
  <c r="C1305" i="6"/>
  <c r="D1532" i="6"/>
  <c r="D1156" i="6"/>
  <c r="D1073" i="6"/>
  <c r="D290" i="6"/>
  <c r="D1111" i="6"/>
  <c r="D1755" i="6"/>
  <c r="C1478" i="6"/>
  <c r="D298" i="6"/>
  <c r="D520" i="6"/>
  <c r="D949" i="6"/>
  <c r="D22" i="6"/>
  <c r="D686" i="6"/>
  <c r="D503" i="6"/>
  <c r="D1655" i="6"/>
  <c r="D741" i="6"/>
  <c r="D766" i="6"/>
  <c r="D1081" i="6"/>
  <c r="D472" i="6"/>
  <c r="D10" i="6"/>
  <c r="D128" i="6"/>
  <c r="D175" i="6"/>
  <c r="D1185" i="6"/>
  <c r="D685" i="6"/>
  <c r="D1406" i="6"/>
  <c r="D1597" i="6"/>
  <c r="C966" i="6"/>
  <c r="D1082" i="6"/>
  <c r="D1434" i="6"/>
  <c r="D1400" i="6"/>
  <c r="D1252" i="6"/>
  <c r="D1074" i="6"/>
  <c r="D920" i="6"/>
  <c r="D639" i="6"/>
  <c r="D1666" i="6"/>
  <c r="D533" i="6"/>
  <c r="D1125" i="6"/>
  <c r="D1492" i="6"/>
  <c r="D155" i="6"/>
  <c r="D418" i="6"/>
  <c r="D599" i="6"/>
  <c r="C638" i="6"/>
  <c r="D781" i="6"/>
  <c r="D888" i="6"/>
  <c r="D1063" i="6"/>
  <c r="D85" i="6"/>
  <c r="D489" i="6"/>
  <c r="D5" i="6"/>
  <c r="C1078" i="6"/>
  <c r="C132" i="6"/>
  <c r="C973" i="6"/>
  <c r="C288" i="6"/>
  <c r="C1296" i="6"/>
  <c r="C712" i="6"/>
  <c r="C106" i="6"/>
  <c r="C1596" i="6"/>
  <c r="C1307" i="6"/>
  <c r="C1609" i="6"/>
  <c r="C1575" i="6"/>
  <c r="C1430" i="6"/>
  <c r="C1285" i="6"/>
  <c r="C1196" i="6"/>
  <c r="C1555" i="6"/>
  <c r="C150" i="6"/>
  <c r="C777" i="6"/>
  <c r="C1532" i="6"/>
  <c r="C1156" i="6"/>
  <c r="C1073" i="6"/>
  <c r="C290" i="6"/>
  <c r="C1111" i="6"/>
  <c r="C1755" i="6"/>
  <c r="D1478" i="6"/>
  <c r="C298" i="6"/>
  <c r="C520" i="6"/>
  <c r="C949" i="6"/>
  <c r="C22" i="6"/>
  <c r="C686" i="6"/>
  <c r="C503" i="6"/>
  <c r="C1655" i="6"/>
  <c r="C741" i="6"/>
  <c r="C766" i="6"/>
  <c r="C1081" i="6"/>
  <c r="C472" i="6"/>
  <c r="C10" i="6"/>
  <c r="C128" i="6"/>
  <c r="C175" i="6"/>
  <c r="C1185" i="6"/>
  <c r="C685" i="6"/>
  <c r="C1406" i="6"/>
  <c r="C1597" i="6"/>
  <c r="D966" i="6"/>
  <c r="C1082" i="6"/>
  <c r="C1434" i="6"/>
  <c r="C1400" i="6"/>
  <c r="C1252" i="6"/>
  <c r="C1074" i="6"/>
  <c r="C920" i="6"/>
  <c r="C639" i="6"/>
  <c r="C1666" i="6"/>
  <c r="C533" i="6"/>
  <c r="C1125" i="6"/>
  <c r="C1492" i="6"/>
  <c r="C155" i="6"/>
  <c r="C418" i="6"/>
  <c r="C599" i="6"/>
  <c r="D638" i="6"/>
  <c r="C781" i="6"/>
  <c r="C888" i="6"/>
  <c r="C1063" i="6"/>
  <c r="C85" i="6"/>
  <c r="C489" i="6"/>
  <c r="D1161" i="6"/>
  <c r="D1396" i="6"/>
  <c r="C1080" i="6"/>
  <c r="D1259" i="6"/>
  <c r="D1358" i="6"/>
  <c r="D1664" i="6"/>
  <c r="D1581" i="6"/>
  <c r="D904" i="6"/>
  <c r="D1055" i="6"/>
  <c r="C1417" i="6"/>
  <c r="D1383" i="6"/>
  <c r="D1234" i="6"/>
  <c r="D1046" i="6"/>
  <c r="D886" i="6"/>
  <c r="D1761" i="6"/>
  <c r="D1654" i="6"/>
  <c r="D510" i="6"/>
  <c r="C656" i="6"/>
  <c r="C1269" i="6"/>
  <c r="C99" i="6"/>
  <c r="C93" i="6"/>
  <c r="D1150" i="6"/>
  <c r="D1355" i="6"/>
  <c r="D1333" i="6"/>
  <c r="D838" i="6"/>
  <c r="D742" i="6"/>
  <c r="D1056" i="6"/>
  <c r="D140" i="6"/>
  <c r="D1134" i="6"/>
  <c r="D1531" i="6"/>
  <c r="C1509" i="6"/>
  <c r="D1062" i="6"/>
  <c r="D127" i="6"/>
  <c r="D301" i="6"/>
  <c r="D101" i="6"/>
  <c r="C501" i="6"/>
  <c r="C15" i="6"/>
  <c r="D217" i="6"/>
  <c r="C1684" i="6"/>
  <c r="C792" i="6"/>
  <c r="C946" i="6"/>
  <c r="C1405" i="6"/>
  <c r="C367" i="6"/>
  <c r="C693" i="6"/>
  <c r="C1238" i="6"/>
  <c r="D1201" i="6"/>
  <c r="C987" i="6"/>
  <c r="C680" i="6"/>
  <c r="C476" i="6"/>
  <c r="C1521" i="6"/>
  <c r="C1522" i="6"/>
  <c r="C226" i="6"/>
  <c r="C892" i="6"/>
  <c r="C1348" i="6"/>
  <c r="C951" i="6"/>
  <c r="C97" i="6"/>
  <c r="C426" i="6"/>
  <c r="C466" i="6"/>
  <c r="C637" i="6"/>
  <c r="C744" i="6"/>
  <c r="C919" i="6"/>
  <c r="C542" i="6"/>
  <c r="C345" i="6"/>
  <c r="D1663" i="6"/>
  <c r="D113" i="6"/>
  <c r="C1031" i="6"/>
  <c r="D300" i="6"/>
  <c r="D1152" i="6"/>
  <c r="D416" i="6"/>
  <c r="D1472" i="6"/>
  <c r="C1389" i="6"/>
  <c r="C328" i="6"/>
  <c r="D657" i="6"/>
  <c r="D1220" i="6"/>
  <c r="D1182" i="6"/>
  <c r="C957" i="6"/>
  <c r="D647" i="6"/>
  <c r="D432" i="6"/>
  <c r="D1506" i="6"/>
  <c r="D1510" i="6"/>
  <c r="C198" i="6"/>
  <c r="D872" i="6"/>
  <c r="D1336" i="6"/>
  <c r="D930" i="6"/>
  <c r="D71" i="6"/>
  <c r="D412" i="6"/>
  <c r="D451" i="6"/>
  <c r="D623" i="6"/>
  <c r="D732" i="6"/>
  <c r="D907" i="6"/>
  <c r="D530" i="6"/>
  <c r="D333" i="6"/>
  <c r="D1735" i="6"/>
  <c r="C457" i="6"/>
  <c r="D464" i="6"/>
  <c r="C749" i="6"/>
  <c r="D993" i="6"/>
  <c r="D226" i="6"/>
  <c r="D431" i="6"/>
  <c r="D563" i="6"/>
  <c r="C1626" i="6"/>
  <c r="D906" i="6"/>
  <c r="D792" i="6"/>
  <c r="C1730" i="6"/>
  <c r="C101" i="6"/>
  <c r="D1014" i="6"/>
  <c r="D1739" i="6"/>
  <c r="D284" i="6"/>
  <c r="D75" i="6"/>
  <c r="C1355" i="6"/>
  <c r="D667" i="6"/>
  <c r="D168" i="6"/>
  <c r="D287" i="6"/>
  <c r="C702" i="6"/>
  <c r="D352" i="6"/>
  <c r="D1522" i="6"/>
  <c r="D1412" i="6"/>
  <c r="D897" i="6"/>
  <c r="C1322" i="6"/>
  <c r="D1064" i="6"/>
  <c r="D1684" i="6"/>
  <c r="D69" i="6"/>
  <c r="D109" i="6"/>
  <c r="D1114" i="6"/>
  <c r="D1603" i="6"/>
  <c r="D125" i="6"/>
  <c r="D514" i="6"/>
  <c r="C1150" i="6"/>
  <c r="C496" i="6"/>
  <c r="D306" i="6"/>
  <c r="D1224" i="6"/>
  <c r="C694" i="6"/>
  <c r="C1750" i="6"/>
  <c r="C1346" i="6"/>
  <c r="C1118" i="6"/>
  <c r="C1215" i="6"/>
  <c r="C1367" i="6"/>
  <c r="C1512" i="6"/>
  <c r="C1545" i="6"/>
  <c r="C1221" i="6"/>
  <c r="D1388" i="6"/>
  <c r="C1710" i="6"/>
  <c r="C1633" i="6"/>
  <c r="C1132" i="6"/>
  <c r="C909" i="6"/>
  <c r="C483" i="6"/>
  <c r="C55" i="6"/>
  <c r="C1454" i="6"/>
  <c r="C441" i="6"/>
  <c r="C17" i="6"/>
  <c r="C1015" i="6"/>
  <c r="C840" i="6"/>
  <c r="C733" i="6"/>
  <c r="C581" i="6"/>
  <c r="D541" i="6"/>
  <c r="C315" i="6"/>
  <c r="C48" i="6"/>
  <c r="C1444" i="6"/>
  <c r="C1054" i="6"/>
  <c r="C433" i="6"/>
  <c r="C1618" i="6"/>
  <c r="C1665" i="6"/>
  <c r="C783" i="6"/>
  <c r="C956" i="6"/>
  <c r="C1180" i="6"/>
  <c r="C1335" i="6"/>
  <c r="C1369" i="6"/>
  <c r="C964" i="6"/>
  <c r="C771" i="6"/>
  <c r="C1533" i="6"/>
  <c r="C1616" i="6"/>
  <c r="C380" i="6"/>
  <c r="C41" i="6"/>
  <c r="D1489" i="6"/>
  <c r="C1202" i="6"/>
  <c r="C1689" i="6"/>
  <c r="C1260" i="6"/>
  <c r="C453" i="6"/>
  <c r="C37" i="6"/>
  <c r="C1027" i="6"/>
  <c r="C852" i="6"/>
  <c r="C745" i="6"/>
  <c r="D595" i="6"/>
  <c r="C556" i="6"/>
  <c r="C343" i="6"/>
  <c r="C73" i="6"/>
  <c r="C1456" i="6"/>
  <c r="C1072" i="6"/>
  <c r="C460" i="6"/>
  <c r="C1630" i="6"/>
  <c r="C1681" i="6"/>
  <c r="C820" i="6"/>
  <c r="C983" i="6"/>
  <c r="C1200" i="6"/>
  <c r="C1352" i="6"/>
  <c r="C1386" i="6"/>
  <c r="C995" i="6"/>
  <c r="C801" i="6"/>
  <c r="C1549" i="6"/>
  <c r="C1632" i="6"/>
  <c r="D1758" i="6"/>
  <c r="C902" i="6"/>
  <c r="C1203" i="6"/>
  <c r="C1273" i="6"/>
  <c r="C1743" i="6"/>
  <c r="C177" i="6"/>
  <c r="D53" i="6"/>
  <c r="C204" i="6"/>
  <c r="C397" i="6"/>
  <c r="D1507" i="6"/>
  <c r="C1550" i="6"/>
  <c r="C477" i="6"/>
  <c r="C763" i="6"/>
  <c r="D1020" i="6"/>
  <c r="D624" i="6"/>
  <c r="C71" i="6"/>
  <c r="C971" i="6"/>
  <c r="C1276" i="6"/>
  <c r="C1065" i="6"/>
  <c r="C647" i="6"/>
  <c r="D1575" i="6"/>
  <c r="D1515" i="6"/>
  <c r="C1664" i="6"/>
  <c r="C1759" i="6"/>
  <c r="C113" i="6"/>
  <c r="C633" i="6"/>
  <c r="D420" i="6"/>
  <c r="D466" i="6"/>
  <c r="D100" i="6"/>
  <c r="D645" i="6"/>
  <c r="C199" i="6"/>
  <c r="C1604" i="6"/>
  <c r="C1201" i="6"/>
  <c r="D1514" i="6"/>
  <c r="D1680" i="6"/>
  <c r="C851" i="6"/>
  <c r="C213" i="6"/>
  <c r="C649" i="6"/>
  <c r="D1094" i="6"/>
  <c r="C1134" i="6"/>
  <c r="D1093" i="6"/>
  <c r="D1248" i="6"/>
  <c r="D52" i="6"/>
  <c r="D1053" i="6"/>
  <c r="D1115" i="6"/>
  <c r="G5" i="6" l="1"/>
  <c r="H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<sst xmlns="http://schemas.openxmlformats.org/spreadsheetml/2006/main" count="37480" uniqueCount="4185">
  <si>
    <t>102-109 Business Analytics: Descriptive Analysis</t>
  </si>
  <si>
    <t>100 points</t>
  </si>
  <si>
    <t>Instructions:</t>
  </si>
  <si>
    <r>
      <t xml:space="preserve">Using free open source data of your choosing, you are to provide a Descriptive Analysis summary of the data you use to discuss your topic. You must identify trends, frequency distributions and distribution measures. You must show calculations used for analysis. Your final outcomes must be a concise and professional summary, evaluation, and course of action in your workbook (i.e. charts, graphs, etc.). The data you use should be from a credible and reliable source. You must show the actual data you used to analyze within Excel. 
</t>
    </r>
    <r>
      <rPr>
        <b/>
        <sz val="11"/>
        <rFont val="Calibri"/>
        <family val="2"/>
      </rPr>
      <t>Note:</t>
    </r>
    <r>
      <rPr>
        <sz val="11"/>
        <color rgb="FF000000"/>
        <rFont val="Calibri"/>
        <family val="2"/>
      </rPr>
      <t xml:space="preserve"> You cannot start with someone else's summary and/or evaluation, charts or graphs, etc. You need to have raw data that you can analyze to determine your OWN findings. </t>
    </r>
  </si>
  <si>
    <t>Example:</t>
  </si>
  <si>
    <t xml:space="preserve">As an example, perhaps you want to take a closer look at two college team's records over the history of their rivalry. You must show the data source, the actual data you are using to make your calculations, the calculations and summary of your findings from your calculations/analysis. Perhaps your final summary tab would include total win loss records of both teams, winningest and losingest seasons, average point spread when they played one another, ratio/odds of team A beating team B, any other interesting facts you find or surmise, etc. </t>
  </si>
  <si>
    <t>Excellent
25 points</t>
  </si>
  <si>
    <t>Good
20 points</t>
  </si>
  <si>
    <t>Average
15 points</t>
  </si>
  <si>
    <t>Poor
8 points</t>
  </si>
  <si>
    <t>Incomplete
0 points</t>
  </si>
  <si>
    <t>Demonstration of Excel skills and functions</t>
  </si>
  <si>
    <t>Student correctly includes many Excel skills and functions. Including, but not limited to: absolute and relative cell references, sum function, min and max function, sort, use of filter, histograms or other charts, mean or average function, median function, mode function, countif and/or count function, relative frequency and/or percent frequency, Index and Match, and Vlookup function. Work shows knowledge, understanding, and application of Excel. (Approx.  12 or more listed skills and functions are visible). Challenge yourself to use higher level skills such as an Index and Match, Concat, or Nested statements</t>
  </si>
  <si>
    <t>Student correctly includes many Excel skills and functions. Including, but not limited to: absolute and relative cell references, sum function, min and max function, sort, use of filter, histograms or other charts, mean or average function, median function, mode function, countif and/or count function, relative frequency and/or percent frequency, Index and Match, and Vlookup function. Work shows knowledge, understanding, and application of Excel. (Approx. 10 or 11 out of the 12 listed skills and functions are visible)</t>
  </si>
  <si>
    <t>Student correctly includes some Excel skills and functions. Including, but not limited to: absolute and relative cell references, sum function, min and max function, variance calculations, use of filter, histograms or other charts, mean or average function, median function, mode function, countif and/or count function, relative frequency and/or percent frequency, and vlookup function. Work shows knowledge, understanding, and application of Excel.
(Approx. 7-9 out of the 12 listed skills and functions are visible)</t>
  </si>
  <si>
    <t>Student correctly includes a few Excel skills and functions. Including, but not limited to: absolute and relative cell references, sum function, min and max function, variance calculations, use of filter, histograms or other charts, mean or average function, median function, mode function, countif and/or count function, relative frequency and/or percent frequency, and vlookup function. Work shows knowledge, understanding, and application of Excel.
(Approx. 4-6 out of the 12 listed skills and functions are visible)</t>
  </si>
  <si>
    <t>Student correctly includes minimal Excel skills and functions. Including, but not limited to: absolute and relative cell references, sum function, min and max function, variance calculations, use of filter, histograms or other charts, mean or average function, median function, mode function, countif and/or count function, relative frequency and/or percent frequency, and vlookup function. Work shows knowledge, understanding, and application of Excel.
(Approx. 3 or fewer out of the 12 listed skills and functions are visible)</t>
  </si>
  <si>
    <t>Data Workbook</t>
  </si>
  <si>
    <t xml:space="preserve">Student clearly identifies the source(s) of the data. Student includes actual data from source(s). Summary worksheet is clearly labeled and is the first worksheet of the workbook. All worksheets are labeled. Data within the worksheets are clearly labeled and/or captioned so reader understands what the data is and is saying. Any assumptions were clearly noted. </t>
  </si>
  <si>
    <t xml:space="preserve">Student clearly identifies the source(s) of the data. Student includes actual data from source(s). Summary worksheet is clearly labeled and is the first worksheet of the workbook. Most worksheets are labeled. Most of the  Data within the worksheets are clearly labeled and/or captioned so reader understands what the data is and is saying. There were some assumptions were noted. </t>
  </si>
  <si>
    <t xml:space="preserve">Student clearly identifies the source(s) of the data. Student includes some of the actual data from source(s). Summary worksheet is clearly labeled and is the first worksheet of the workbook. Some of the worksheets are labeled. Some of the Data within the worksheets were clearly labeled and/or captioned so reader understood what the data was and was saying. Assumptions were not noted. </t>
  </si>
  <si>
    <t xml:space="preserve">Student clearly identifies the source(s) of the data. Student includes actual data from source(s). Summary worksheet is clearly labeled and is the first worksheet of the workbook. Most of the worksheets are not labeled. Most of the Data within the worksheets were are not clearly labeled and/or captioned. Assumptions were not noted. </t>
  </si>
  <si>
    <t xml:space="preserve">Student does not clearly identify the source(s) of the data. Student does not include actual data from source(s). Summary worksheet is not clearly labeled, nor is it in the first worksheet of the workbook. Worksheets are not labeled. Data within the worksheets were not clearly labeled, nor captioned. Assumptions were not noted. </t>
  </si>
  <si>
    <t>Summary and Evaluation of findings</t>
  </si>
  <si>
    <t>The summary identities key findings and trends; the reader can easily see key learnings from the research. The student includes charts, graphs or other data summaries. Reader can identify a minimum of 3 key takeaways from the data that would have otherwise not been known without a analysis of the data. Key findings enhance what would have otherwise been simple data counts and sums. Summary included why or why not  the data collected has data integrity. Evaluate your findings and make a recommendation and/or course of action from the results of your data analysis.</t>
  </si>
  <si>
    <t>The summary identities key findings and trends; the reader can easily see key learnings from the research. The student includes charts, graphs or other data summaries. Reader can identify 2 key takeaways from the data that would have otherwise not been known without a analysis of the data. Key findings should enhance what would have otherwise been simple data counts and sums. Missing course of action from data analysis.</t>
  </si>
  <si>
    <t>The summary identities key findings and trends; the reader can easily see key learnings from the research. The student includes charts, graphs or other data summaries. Reader can identify 1 key takeaways from the data. Missing evaluation and course of action from data analysis.</t>
  </si>
  <si>
    <t>The summary identities key findings and trends; the reader can easily see key learnings from the research. The student does not include multiple charts, graphs or other data summaries. Reader can identify 1 key takeaway from the data. Missing evaluation and course of action from data analysis.</t>
  </si>
  <si>
    <t>The summary identities key findings and trends; the reader can easily see key learnings from the research. The student does not include charts, graphs or other data summaries. Reader cannot identify  any key takeaways from the data. Missing summary, evaluation and/or course of actikon from data analysis.</t>
  </si>
  <si>
    <t>Workbook Appearance</t>
  </si>
  <si>
    <r>
      <t>Data is organized in a neat and professional manner. Summary information is professionally formatted (i.e. font, color, fill, style, borders, etc.).</t>
    </r>
    <r>
      <rPr>
        <b/>
        <sz val="11"/>
        <color rgb="FF000000"/>
        <rFont val="Calibri"/>
        <family val="2"/>
      </rPr>
      <t xml:space="preserve"> All word</t>
    </r>
    <r>
      <rPr>
        <sz val="11"/>
        <color rgb="FF000000"/>
        <rFont val="Calibri"/>
        <family val="2"/>
      </rPr>
      <t xml:space="preserve">s are spelled correctly. 
On all sheet tabs the print areas and page setup are adjusted such that  one can simply press print (i.e. print ready). Topic of research, Student name and date are clearly identified in footer. 
</t>
    </r>
  </si>
  <si>
    <r>
      <t xml:space="preserve">Data is organized in a neat and professional manner. Summary information is professionally formatted (i.e. font, color, fill, style, borders, etc.). </t>
    </r>
    <r>
      <rPr>
        <b/>
        <sz val="11"/>
        <rFont val="Calibri"/>
        <family val="2"/>
      </rPr>
      <t>Most</t>
    </r>
    <r>
      <rPr>
        <sz val="11"/>
        <color rgb="FF000000"/>
        <rFont val="Calibri"/>
        <family val="2"/>
      </rPr>
      <t xml:space="preserve"> words are spelled correctly. 
On the summary tab the print areas and page setup are adjusted such that  one can simply press print (i.e. meeting ready).  </t>
    </r>
    <r>
      <rPr>
        <b/>
        <sz val="11"/>
        <color rgb="FF000000"/>
        <rFont val="Calibri"/>
        <family val="2"/>
      </rPr>
      <t>Elements of the footer are missing.</t>
    </r>
  </si>
  <si>
    <r>
      <t xml:space="preserve">Data is somewhat organized in a neat and professional manner. Summary information is somewhat professionally formatted (i.e. font, color, fill, style, borders, etc.). </t>
    </r>
    <r>
      <rPr>
        <b/>
        <sz val="11"/>
        <color rgb="FF000000"/>
        <rFont val="Calibri"/>
        <family val="2"/>
      </rPr>
      <t>Two to five</t>
    </r>
    <r>
      <rPr>
        <sz val="11"/>
        <color rgb="FF000000"/>
        <rFont val="Calibri"/>
        <family val="2"/>
      </rPr>
      <t xml:space="preserve"> words are spelled incorrectly. 
On the summary tab the print areas and page setup are not adjusted such that  one can simply press print (i.e. meeting ready). Elements of the footer are missing. </t>
    </r>
  </si>
  <si>
    <r>
      <t xml:space="preserve">Much of the data is not organized in a neat and professional manner. Summary information is not very professionally formatted (i.e. font, color, fill, style, borders, etc.). </t>
    </r>
    <r>
      <rPr>
        <b/>
        <sz val="11"/>
        <color rgb="FF000000"/>
        <rFont val="Calibri"/>
        <family val="2"/>
      </rPr>
      <t>Over five</t>
    </r>
    <r>
      <rPr>
        <sz val="11"/>
        <color rgb="FF000000"/>
        <rFont val="Calibri"/>
        <family val="2"/>
      </rPr>
      <t xml:space="preserve"> words are spelled incorrectly. 
On the summary tab the print areas and page setup are not adjusted such that  one can simply press print (i.e. meeting ready).  No footer.</t>
    </r>
  </si>
  <si>
    <r>
      <t>Data is not organized in a neat and professional manner. Summary information is not professionally formatted (i.e. font, color, fill, style, borders, etc.).</t>
    </r>
    <r>
      <rPr>
        <b/>
        <sz val="11"/>
        <color rgb="FF000000"/>
        <rFont val="Calibri"/>
        <family val="2"/>
      </rPr>
      <t xml:space="preserve"> Most </t>
    </r>
    <r>
      <rPr>
        <sz val="11"/>
        <color rgb="FF000000"/>
        <rFont val="Calibri"/>
        <family val="2"/>
      </rPr>
      <t>of the words are spelled incorrectly. 
On the summary tab the print areas and page setup are not adjusted such that  one can simply press print (i.e. meeting ready).  No footer.</t>
    </r>
  </si>
  <si>
    <t>Index</t>
  </si>
  <si>
    <t>Book Name</t>
  </si>
  <si>
    <t>Author</t>
  </si>
  <si>
    <t>Rating</t>
  </si>
  <si>
    <t>Number of Votes</t>
  </si>
  <si>
    <t>Score</t>
  </si>
  <si>
    <t>Minimum Score</t>
  </si>
  <si>
    <t>The Invisible Life of Addie LaRue</t>
  </si>
  <si>
    <t>Victoria Schwab</t>
  </si>
  <si>
    <t>Maximum Score</t>
  </si>
  <si>
    <t>The House in the Cerulean Sea (Cerulean Chronicles, #1)</t>
  </si>
  <si>
    <t>T.J. Klune</t>
  </si>
  <si>
    <t>Average Score</t>
  </si>
  <si>
    <t>Project Hail Mary</t>
  </si>
  <si>
    <t>Andy Weir</t>
  </si>
  <si>
    <t>The Midnight Library</t>
  </si>
  <si>
    <t>Matt Haig</t>
  </si>
  <si>
    <t>Minimum Number of Votes</t>
  </si>
  <si>
    <t>I'm Glad My Mom Died</t>
  </si>
  <si>
    <t>Jennette McCurdy</t>
  </si>
  <si>
    <t>Maximum Number of Votes</t>
  </si>
  <si>
    <t>Fourth Wing (The Empyrean, #1)</t>
  </si>
  <si>
    <t>Rebecca Yarros</t>
  </si>
  <si>
    <t>Average Number of Votes</t>
  </si>
  <si>
    <t>The Ballad of Songbirds and Snakes (The Hunger Games, #0)</t>
  </si>
  <si>
    <t>Suzanne Collins</t>
  </si>
  <si>
    <t>Piranesi</t>
  </si>
  <si>
    <t>Susanna Clarke</t>
  </si>
  <si>
    <t>Minimum Rating</t>
  </si>
  <si>
    <t>Lessons in Chemistry</t>
  </si>
  <si>
    <t>Bonnie Garmus</t>
  </si>
  <si>
    <t>Maximum Rating</t>
  </si>
  <si>
    <t>House of Earth and Blood (Crescent City, #1)</t>
  </si>
  <si>
    <t>Sarah J. Maas</t>
  </si>
  <si>
    <t>Average Rating</t>
  </si>
  <si>
    <t>Tomorrow, and Tomorrow, and Tomorrow</t>
  </si>
  <si>
    <t>Gabrielle Zevin</t>
  </si>
  <si>
    <t>My Dark Vanessa</t>
  </si>
  <si>
    <t>Kate Elizabeth Russell</t>
  </si>
  <si>
    <t>A Court of Silver Flames (A Court of Thorns and Roses, #4)</t>
  </si>
  <si>
    <t>The Vanishing Half</t>
  </si>
  <si>
    <t>Brit Bennett</t>
  </si>
  <si>
    <t>Beach Read</t>
  </si>
  <si>
    <t>Emily Henry</t>
  </si>
  <si>
    <t>The Love Hypothesis</t>
  </si>
  <si>
    <t>Ali Hazelwood</t>
  </si>
  <si>
    <t>Babel</t>
  </si>
  <si>
    <t>R.F. Kuang</t>
  </si>
  <si>
    <t>Malibu Rising</t>
  </si>
  <si>
    <t>Taylor Jenkins Reid</t>
  </si>
  <si>
    <t>The Inheritance Games (The Inheritance Games, #1)</t>
  </si>
  <si>
    <t>Jennifer Lynn Barnes</t>
  </si>
  <si>
    <t>Book Lovers</t>
  </si>
  <si>
    <t>The Four Winds</t>
  </si>
  <si>
    <t>Kristin Hannah</t>
  </si>
  <si>
    <t>Under the Whispering Door</t>
  </si>
  <si>
    <t>Remarkably Bright Creatures</t>
  </si>
  <si>
    <t>Shelby Van Pelt</t>
  </si>
  <si>
    <t>Crying in H Mart</t>
  </si>
  <si>
    <t>Michelle Zauner</t>
  </si>
  <si>
    <t>American Dirt</t>
  </si>
  <si>
    <t>Jeanine Cummins</t>
  </si>
  <si>
    <t>Heartstopper: Volume Three (Heartstopper, #3)</t>
  </si>
  <si>
    <t>Alice Oseman</t>
  </si>
  <si>
    <t>Mexican Gothic</t>
  </si>
  <si>
    <t>Silvia Moreno-Garcia</t>
  </si>
  <si>
    <t>Carrie Soto Is Back</t>
  </si>
  <si>
    <t>The Thursday Murder Club (Thursday Murder Club, #1)</t>
  </si>
  <si>
    <t>Richard Osman</t>
  </si>
  <si>
    <t>The Guest List</t>
  </si>
  <si>
    <t>Lucy Foley</t>
  </si>
  <si>
    <t>Sea of Tranquility</t>
  </si>
  <si>
    <t>Emily St. John Mandel</t>
  </si>
  <si>
    <t>Hamnet</t>
  </si>
  <si>
    <t>Maggie O'Farrell</t>
  </si>
  <si>
    <t>Divine Rivals (Letters of Enchantment, #1)</t>
  </si>
  <si>
    <t>Rebecca Ross</t>
  </si>
  <si>
    <t>House of Sky and Breath (Crescent City, #2)</t>
  </si>
  <si>
    <t>A Deadly Education (The Scholomance, #1)</t>
  </si>
  <si>
    <t>Naomi Novik</t>
  </si>
  <si>
    <t>Klara and the Sun</t>
  </si>
  <si>
    <t>Kazuo Ishiguro</t>
  </si>
  <si>
    <t>Caste: The Origins of Our Discontents</t>
  </si>
  <si>
    <t>Isabel Wilkerson</t>
  </si>
  <si>
    <t>People We Meet on Vacation</t>
  </si>
  <si>
    <t>Demon Copperhead</t>
  </si>
  <si>
    <t>Barbara Kingsolver</t>
  </si>
  <si>
    <t>Bell Hammers</t>
  </si>
  <si>
    <t>Lancelot Schaubert</t>
  </si>
  <si>
    <t>Loveless</t>
  </si>
  <si>
    <t>Iron Flame (The Empyrean, #2)</t>
  </si>
  <si>
    <t>From Blood and Ash (Blood and Ash, #1)</t>
  </si>
  <si>
    <t>Jennifer L. Armentrout</t>
  </si>
  <si>
    <t>Network Effect (The Murderbot Diaries, #5)</t>
  </si>
  <si>
    <t>Martha Wells</t>
  </si>
  <si>
    <t>One of Us Is Next (One of Us Is Lying, #2)</t>
  </si>
  <si>
    <t>Karen M. McManus</t>
  </si>
  <si>
    <t>Heartstopper: Volume Four (Heartstopper, #4)</t>
  </si>
  <si>
    <t>Legendborn (The Legendborn Cycle, #1)</t>
  </si>
  <si>
    <t>Tracy Deonn</t>
  </si>
  <si>
    <t>Chain of Gold (The Last Hours, #1)</t>
  </si>
  <si>
    <t>Cassandra Clare</t>
  </si>
  <si>
    <t>Rhythm of War (The Stormlight Archive, #4)</t>
  </si>
  <si>
    <t>Brandon Sanderson</t>
  </si>
  <si>
    <t>The Burning God (The Poppy War, #3)</t>
  </si>
  <si>
    <t>A Psalm for the Wild-Built (Monk &amp; Robot, #1)</t>
  </si>
  <si>
    <t>Becky Chambers</t>
  </si>
  <si>
    <t>Cloud Cuckoo Land</t>
  </si>
  <si>
    <t>Anthony Doerr</t>
  </si>
  <si>
    <t>The Glass Hotel</t>
  </si>
  <si>
    <t>Rule of Wolves (King of Scars, #2)</t>
  </si>
  <si>
    <t>Leigh Bardugo</t>
  </si>
  <si>
    <t>The Maid (Molly the Maid, #1)</t>
  </si>
  <si>
    <t>Nita Prose</t>
  </si>
  <si>
    <t>A Promised Land</t>
  </si>
  <si>
    <t>Barack Obama</t>
  </si>
  <si>
    <t>Untamed</t>
  </si>
  <si>
    <t>Glennon Doyle</t>
  </si>
  <si>
    <t>Transcendent Kingdom</t>
  </si>
  <si>
    <t>Yaa Gyasi</t>
  </si>
  <si>
    <t>These Violent Delights (These Violent Delights, #1)</t>
  </si>
  <si>
    <t>Chloe Gong</t>
  </si>
  <si>
    <t>Shuggie Bain</t>
  </si>
  <si>
    <t>Douglas Stuart</t>
  </si>
  <si>
    <t>Greenlights</t>
  </si>
  <si>
    <t>Matthew McConaughey</t>
  </si>
  <si>
    <t>Good Girl, Bad Blood (A Good Girl's Guide to Murder, #2)</t>
  </si>
  <si>
    <t>Holly Jackson</t>
  </si>
  <si>
    <t>Hood Feminism: Notes from the Women That a Movement Forgot</t>
  </si>
  <si>
    <t>Mikki Kendall</t>
  </si>
  <si>
    <t>The Rose Code</t>
  </si>
  <si>
    <t>Kate Quinn</t>
  </si>
  <si>
    <t>Yellowface</t>
  </si>
  <si>
    <t>The Anthropocene Reviewed: Essays on a Human-Centered Planet</t>
  </si>
  <si>
    <t>John Green</t>
  </si>
  <si>
    <t>Firekeeperâ€™s Daughter</t>
  </si>
  <si>
    <t>Angeline Boulley</t>
  </si>
  <si>
    <t>Cemetery Boys (Cemetery Boys, #1)</t>
  </si>
  <si>
    <t>Aiden Thomas</t>
  </si>
  <si>
    <t>Writers &amp; Lovers</t>
  </si>
  <si>
    <t>Lily King</t>
  </si>
  <si>
    <t>The Splendid and the Vile: A Saga of Churchill, Family, and Defiance During the Blitz</t>
  </si>
  <si>
    <t>Erik Larson</t>
  </si>
  <si>
    <t>The Sun Down Motel</t>
  </si>
  <si>
    <t>Simone St. James</t>
  </si>
  <si>
    <t>Tress of the Emerald Sea</t>
  </si>
  <si>
    <t>The Push</t>
  </si>
  <si>
    <t>Ashley Audrain</t>
  </si>
  <si>
    <t>Ring Shout</t>
  </si>
  <si>
    <t>P. DjÃ¨lÃ­ Clark</t>
  </si>
  <si>
    <t>The Spanish Love Deception (Spanish Love Deception, #1)</t>
  </si>
  <si>
    <t>Elena Armas</t>
  </si>
  <si>
    <t>Felix Ever After</t>
  </si>
  <si>
    <t>Kacen Callender</t>
  </si>
  <si>
    <t>Take a Hint, Dani Brown (The Brown Sisters, #2)</t>
  </si>
  <si>
    <t>Talia Hibbert</t>
  </si>
  <si>
    <t>Long Bright River</t>
  </si>
  <si>
    <t>Liz Moore</t>
  </si>
  <si>
    <t>The Henna Artist (The Jaipur Trilogy, #1)</t>
  </si>
  <si>
    <t>Alka Joshi</t>
  </si>
  <si>
    <t>The Book of Longings</t>
  </si>
  <si>
    <t>Sue Monk Kidd</t>
  </si>
  <si>
    <t>The Girl with the Louding Voice</t>
  </si>
  <si>
    <t>Abi DarÃ©</t>
  </si>
  <si>
    <t>The Empire of Gold (The Daevabad Trilogy, #3)</t>
  </si>
  <si>
    <t>S.A. Chakraborty</t>
  </si>
  <si>
    <t>The Mirror &amp; the Light (Thomas Cromwell, #3)</t>
  </si>
  <si>
    <t>Hilary Mantel</t>
  </si>
  <si>
    <t>Happy Place</t>
  </si>
  <si>
    <t>Billy Summers</t>
  </si>
  <si>
    <t>Stephen King</t>
  </si>
  <si>
    <t>A Kingdom of Flesh and Fire (Blood and Ash, #2)</t>
  </si>
  <si>
    <t>The City We Became (Great Cities, #1)</t>
  </si>
  <si>
    <t>N.K. Jemisin</t>
  </si>
  <si>
    <t>Home Before Dark</t>
  </si>
  <si>
    <t>Riley Sager</t>
  </si>
  <si>
    <t>Clap When You Land</t>
  </si>
  <si>
    <t>Elizabeth Acevedo</t>
  </si>
  <si>
    <t>The Guncle (The Guncle, #1)</t>
  </si>
  <si>
    <t>Steven Rowley</t>
  </si>
  <si>
    <t>Dear Edward</t>
  </si>
  <si>
    <t>Ann Napolitano</t>
  </si>
  <si>
    <t>The Book of Lost Names</t>
  </si>
  <si>
    <t>Kristin Harmel</t>
  </si>
  <si>
    <t>Legends &amp; Lattes (Legends &amp; Lattes, #1)</t>
  </si>
  <si>
    <t>Travis Baldree</t>
  </si>
  <si>
    <t>One to Watch</t>
  </si>
  <si>
    <t>Kate Stayman-London</t>
  </si>
  <si>
    <t>The Dictionary of Lost Words</t>
  </si>
  <si>
    <t>Pip Williams</t>
  </si>
  <si>
    <t>Oona Out of Order</t>
  </si>
  <si>
    <t>Margarita Montimore</t>
  </si>
  <si>
    <t>The Death of Vivek Oji</t>
  </si>
  <si>
    <t>Akwaeke Emezi</t>
  </si>
  <si>
    <t>The Switch</t>
  </si>
  <si>
    <t>Beth O'Leary</t>
  </si>
  <si>
    <t>Migrations</t>
  </si>
  <si>
    <t>Charlotte McConaghy</t>
  </si>
  <si>
    <t>The Hollow Places</t>
  </si>
  <si>
    <t>T. Kingfisher</t>
  </si>
  <si>
    <t>The Night Watchman</t>
  </si>
  <si>
    <t>Louise Erdrich</t>
  </si>
  <si>
    <t>Hidden Valley Road: Inside the Mind of an American Family</t>
  </si>
  <si>
    <t>Robert Kolker</t>
  </si>
  <si>
    <t>The Women</t>
  </si>
  <si>
    <t>In a Holidaze</t>
  </si>
  <si>
    <t>Christina Lauren</t>
  </si>
  <si>
    <t>The Housemaid (The Housemaid, #1)</t>
  </si>
  <si>
    <t>Freida McFadden</t>
  </si>
  <si>
    <t>The Last Flight</t>
  </si>
  <si>
    <t>Julie Clark</t>
  </si>
  <si>
    <t>One Dark Window (The Shepherd King, #1)</t>
  </si>
  <si>
    <t>Rachel Gillig</t>
  </si>
  <si>
    <t>The Book of Two Ways</t>
  </si>
  <si>
    <t>Jodi Picoult</t>
  </si>
  <si>
    <t>28 Summers</t>
  </si>
  <si>
    <t>Elin Hilderbrand</t>
  </si>
  <si>
    <t>The Book of Lost Friends</t>
  </si>
  <si>
    <t>Lisa Wingate</t>
  </si>
  <si>
    <t>The Winners (Beartown, #3)</t>
  </si>
  <si>
    <t>Fredrik Backman</t>
  </si>
  <si>
    <t>Love on the Brain</t>
  </si>
  <si>
    <t>The Empress of Salt and Fortune (The Singing Hills Cycle, #1)</t>
  </si>
  <si>
    <t>Nghi Vo</t>
  </si>
  <si>
    <t>The Lincoln Highway</t>
  </si>
  <si>
    <t>Amor Towles</t>
  </si>
  <si>
    <t>Empire of Pain: The Secret History of the Sackler Dynasty</t>
  </si>
  <si>
    <t>Patrick Radden Keefe</t>
  </si>
  <si>
    <t>All Boys Arenâ€™t Blue</t>
  </si>
  <si>
    <t>George M. Johnson</t>
  </si>
  <si>
    <t>The Pull of the Stars</t>
  </si>
  <si>
    <t>Emma Donoghue</t>
  </si>
  <si>
    <t>As Good As Dead (A Good Girl's Guide to Murder, #3)</t>
  </si>
  <si>
    <t>Beautiful World, Where Are You</t>
  </si>
  <si>
    <t>Sally Rooney</t>
  </si>
  <si>
    <t>The Woman in Me</t>
  </si>
  <si>
    <t>Britney Spears</t>
  </si>
  <si>
    <t>The Southern Book Club's Guide to Slaying Vampires</t>
  </si>
  <si>
    <t>Grady Hendrix</t>
  </si>
  <si>
    <t>Harlem Shuffle (Ray Carney, #1)</t>
  </si>
  <si>
    <t>Colson Whitehead</t>
  </si>
  <si>
    <t>Too Much and Never Enough: How My Family Created the World's Most Dangerous Man</t>
  </si>
  <si>
    <t>Mary L. Trump</t>
  </si>
  <si>
    <t>Act Your Age, Eve Brown (The Brown Sisters, #3)</t>
  </si>
  <si>
    <t>The Evening and the Morning (Kingsbridge, #0)</t>
  </si>
  <si>
    <t>Ken Follett</t>
  </si>
  <si>
    <t>The Atlas Six (The Atlas, #1)</t>
  </si>
  <si>
    <t>Olivie Blake</t>
  </si>
  <si>
    <t>Six Crimson Cranes (Six Crimson Cranes, #1)</t>
  </si>
  <si>
    <t>Elizabeth Lim</t>
  </si>
  <si>
    <t>Apples Never Fall</t>
  </si>
  <si>
    <t>Liane Moriarty</t>
  </si>
  <si>
    <t>To Sleep in a Sea of Stars (Fractalverse, #1)</t>
  </si>
  <si>
    <t>Christopher Paolini</t>
  </si>
  <si>
    <t>Fairy Tale</t>
  </si>
  <si>
    <t>Iron Widow (Iron Widow, #1)</t>
  </si>
  <si>
    <t>Xiran Jay Zhao</t>
  </si>
  <si>
    <t>Harrow the Ninth (The Locked Tomb, #2)</t>
  </si>
  <si>
    <t>Tamsyn Muir</t>
  </si>
  <si>
    <t>Solutions and Other Problems</t>
  </si>
  <si>
    <t>Allie Brosh</t>
  </si>
  <si>
    <t>Things We Never Got Over (Knockemout, #1)</t>
  </si>
  <si>
    <t>Lucy Score</t>
  </si>
  <si>
    <t>Black Sun (Between Earth and Sky, #1)</t>
  </si>
  <si>
    <t>Rebecca Roanhorse</t>
  </si>
  <si>
    <t>The Lost Apothecary</t>
  </si>
  <si>
    <t>Sarah Penner</t>
  </si>
  <si>
    <t>Love, Theoretically</t>
  </si>
  <si>
    <t>A Dowry of Blood (A Dowry of Blood, #1)</t>
  </si>
  <si>
    <t>S.T. Gibson</t>
  </si>
  <si>
    <t>The Man Who Died Twice (Thursday Murder Club, #2)</t>
  </si>
  <si>
    <t>The Past (VanWest, #1)</t>
  </si>
  <si>
    <t>Kenneth Thomas</t>
  </si>
  <si>
    <t>Small Things Like These</t>
  </si>
  <si>
    <t>Claire Keegan</t>
  </si>
  <si>
    <t>Reminders of Him</t>
  </si>
  <si>
    <t>Colleen Hoover</t>
  </si>
  <si>
    <t>Midnight Sun (The Twilight Saga, #5)</t>
  </si>
  <si>
    <t>Stephenie Meyer</t>
  </si>
  <si>
    <t>The Maidens</t>
  </si>
  <si>
    <t>Alex Michaelides</t>
  </si>
  <si>
    <t>She Who Became the Sun (The Radiant Emperor, #1)</t>
  </si>
  <si>
    <t>Shelley Parker-Chan</t>
  </si>
  <si>
    <t>Heartstopper: Volume Five (Heartstopper, #5)</t>
  </si>
  <si>
    <t>The Personal Librarian</t>
  </si>
  <si>
    <t>Marie Benedict</t>
  </si>
  <si>
    <t>The Sentence</t>
  </si>
  <si>
    <t>Any Way the Wind Blows (Simon Snow, #3)</t>
  </si>
  <si>
    <t>Rainbow Rowell</t>
  </si>
  <si>
    <t>The Ballad of Never After (Once Upon a Broken Heart, #2)</t>
  </si>
  <si>
    <t>Stephanie Garber</t>
  </si>
  <si>
    <t>The Present (VanWest, #2)</t>
  </si>
  <si>
    <t>Dial A for Aunties (Aunties, #1)</t>
  </si>
  <si>
    <t>Jesse Q. Sutanto</t>
  </si>
  <si>
    <t>Ruthless Vows (Letters of Enchantment, #2)</t>
  </si>
  <si>
    <t>The Hawthorne Legacy (The Inheritance Games, #2)</t>
  </si>
  <si>
    <t>Empire of the Vampire (Empire of the Vampire, #1)</t>
  </si>
  <si>
    <t>Jay Kristoff</t>
  </si>
  <si>
    <t>Spoiler Alert (Spoiler Alert, #1)</t>
  </si>
  <si>
    <t>Olivia Dade</t>
  </si>
  <si>
    <t>The Shadows</t>
  </si>
  <si>
    <t>Alex North</t>
  </si>
  <si>
    <t>Our Missing Hearts</t>
  </si>
  <si>
    <t>Celeste Ng</t>
  </si>
  <si>
    <t>Code Name HÃ©lÃ¨ne</t>
  </si>
  <si>
    <t>Ariel Lawhon</t>
  </si>
  <si>
    <t>The Charm Offensive (The Charm Offensive, #1)</t>
  </si>
  <si>
    <t>Alison Cochrun</t>
  </si>
  <si>
    <t>The Travelers Within: Into The Unknown</t>
  </si>
  <si>
    <t>Daniel Mode</t>
  </si>
  <si>
    <t>Come Tumbling Down (Wayward Children, #5)</t>
  </si>
  <si>
    <t>Seanan McGuire</t>
  </si>
  <si>
    <t>Fangs</t>
  </si>
  <si>
    <t>Sarah Andersen</t>
  </si>
  <si>
    <t>Rodham</t>
  </si>
  <si>
    <t>Curtis Sittenfeld</t>
  </si>
  <si>
    <t>Finlay Donovan Is Killing It (Finlay Donovan, #1)</t>
  </si>
  <si>
    <t>Elle Cosimano</t>
  </si>
  <si>
    <t>Swimming in the Dark</t>
  </si>
  <si>
    <t>Tomasz Jedrowski</t>
  </si>
  <si>
    <t>Two Twisted Crowns (The Shepherd King, #2)</t>
  </si>
  <si>
    <t>The Stolen Heir (The Stolen Heir Duology, #1)</t>
  </si>
  <si>
    <t>Holly Black</t>
  </si>
  <si>
    <t>Bride</t>
  </si>
  <si>
    <t>The Space Between Worlds (The Space Between Worlds, #1)</t>
  </si>
  <si>
    <t>Micaiah Johnson</t>
  </si>
  <si>
    <t>Redhead by the Side of the Road</t>
  </si>
  <si>
    <t>Anne Tyler</t>
  </si>
  <si>
    <t>Horse</t>
  </si>
  <si>
    <t>Geraldine Brooks</t>
  </si>
  <si>
    <t>The Heaven &amp; Earth Grocery Store</t>
  </si>
  <si>
    <t>James McBride</t>
  </si>
  <si>
    <t>Betty</t>
  </si>
  <si>
    <t>Tiffany McDaniel</t>
  </si>
  <si>
    <t>Concrete Rose (The Hate U Give, #0)</t>
  </si>
  <si>
    <t>Angie Thomas</t>
  </si>
  <si>
    <t>Bookshops &amp; Bonedust (Legends &amp; Lattes, #0)</t>
  </si>
  <si>
    <t>The Last Train to Key West (The Perez Family #3)</t>
  </si>
  <si>
    <t>Chanel Cleeton</t>
  </si>
  <si>
    <t>The Island of Missing Trees</t>
  </si>
  <si>
    <t>Elif Shafak</t>
  </si>
  <si>
    <t>The Reading List</t>
  </si>
  <si>
    <t>Sara Nisha Adams</t>
  </si>
  <si>
    <t>Boyfriend Material (London Calling, #1)</t>
  </si>
  <si>
    <t>Alexis Hall</t>
  </si>
  <si>
    <t>One Last Stop</t>
  </si>
  <si>
    <t>Casey McQuiston</t>
  </si>
  <si>
    <t>If It Bleeds</t>
  </si>
  <si>
    <t>Bloodmarked (The Legendborn Cycle, #2)</t>
  </si>
  <si>
    <t>The Chalice of the Gods (Percy Jackson and the Olympians, #6)</t>
  </si>
  <si>
    <t>Rick Riordan</t>
  </si>
  <si>
    <t>Notes on an Execution</t>
  </si>
  <si>
    <t>Danya Kukafka</t>
  </si>
  <si>
    <t>The Seven Year Slip</t>
  </si>
  <si>
    <t>Ashley Poston</t>
  </si>
  <si>
    <t>The Dead Romantics</t>
  </si>
  <si>
    <t>The Final Gambit (The Inheritance Games, #3)</t>
  </si>
  <si>
    <t>The Heart Principle (The Kiss Quotient, #3)</t>
  </si>
  <si>
    <t>Helen Hoang</t>
  </si>
  <si>
    <t>The Premonition: A Pandemic Story</t>
  </si>
  <si>
    <t>Michael Lewis</t>
  </si>
  <si>
    <t>The Adventures of Amina al-Sirafi (Amina al-Sirafi, #1)</t>
  </si>
  <si>
    <t>Shannon Chakraborty</t>
  </si>
  <si>
    <t>The Answer Isâ€¦: Reflections on My Life</t>
  </si>
  <si>
    <t>Alex Trebek</t>
  </si>
  <si>
    <t>It Happened One Summer (Bellinger Sisters, #1)</t>
  </si>
  <si>
    <t>Tessa Bailey</t>
  </si>
  <si>
    <t>The Hourglass Throne (The Tarot Sequence, #3)</t>
  </si>
  <si>
    <t>K.D. Edwards</t>
  </si>
  <si>
    <t>Grown</t>
  </si>
  <si>
    <t>Tiffany D. Jackson</t>
  </si>
  <si>
    <t>The Once and Future Witches</t>
  </si>
  <si>
    <t>Alix E. Harrow</t>
  </si>
  <si>
    <t>House of Hollow</t>
  </si>
  <si>
    <t>Krystal Sutherland</t>
  </si>
  <si>
    <t>Razorblade Tears</t>
  </si>
  <si>
    <t>S.A. Cosby</t>
  </si>
  <si>
    <t>One by One</t>
  </si>
  <si>
    <t>Ruth Ware</t>
  </si>
  <si>
    <t>I Must Betray You</t>
  </si>
  <si>
    <t>Ruta Sepetys</t>
  </si>
  <si>
    <t>Still Life</t>
  </si>
  <si>
    <t>Sarah Winman</t>
  </si>
  <si>
    <t>The Only Good Indians</t>
  </si>
  <si>
    <t>Stephen Graham Jones</t>
  </si>
  <si>
    <t>Later</t>
  </si>
  <si>
    <t>The Galaxy, and the Ground Within (Wayfarers, #4)</t>
  </si>
  <si>
    <t>The Cartographers</t>
  </si>
  <si>
    <t>Peng Shepherd</t>
  </si>
  <si>
    <t>Troubled Blood (Cormoran Strike, #5)</t>
  </si>
  <si>
    <t>Robert Galbraith</t>
  </si>
  <si>
    <t>Five Survive</t>
  </si>
  <si>
    <t>Neon Gods (Dark Olympus, #1)</t>
  </si>
  <si>
    <t>Katee Robert</t>
  </si>
  <si>
    <t>A Wizardâ€™s Guide to Defensive Baking</t>
  </si>
  <si>
    <t>Once There Were Wolves</t>
  </si>
  <si>
    <t>A Flicker in the Dark</t>
  </si>
  <si>
    <t>Stacy Willingham</t>
  </si>
  <si>
    <t>Delilah Green Doesn't Care (Bright Falls, #1)</t>
  </si>
  <si>
    <t>Ashley Herring Blake</t>
  </si>
  <si>
    <t>The Bullet That Missed (Thursday Murder Club, #3)</t>
  </si>
  <si>
    <t>Finding Me</t>
  </si>
  <si>
    <t>Viola Davis</t>
  </si>
  <si>
    <t>Mad Honey</t>
  </si>
  <si>
    <t>The Only One Left</t>
  </si>
  <si>
    <t>The Ickabog</t>
  </si>
  <si>
    <t>J.K. Rowling</t>
  </si>
  <si>
    <t>Yours Truly (Part of Your World, #2)</t>
  </si>
  <si>
    <t>Abby Jimenez</t>
  </si>
  <si>
    <t>Leaving Isn't the Hardest Thing</t>
  </si>
  <si>
    <t>Lauren Hough</t>
  </si>
  <si>
    <t>Spare</t>
  </si>
  <si>
    <t>Prince Harry</t>
  </si>
  <si>
    <t>Troy (Stephen Fry's Great Mythology, #3)</t>
  </si>
  <si>
    <t>Stephen Fry</t>
  </si>
  <si>
    <t>Afterlife</t>
  </si>
  <si>
    <t>Julia Alvarez</t>
  </si>
  <si>
    <t>The Crown of Gilded Bones (Blood and Ash, #3)</t>
  </si>
  <si>
    <t>The Kitchen Front</t>
  </si>
  <si>
    <t>Jennifer Ryan</t>
  </si>
  <si>
    <t>Friends, Lovers, and the Big Terrible Thing</t>
  </si>
  <si>
    <t>Matthew Perry</t>
  </si>
  <si>
    <t>Wrong Place Wrong Time</t>
  </si>
  <si>
    <t>Gillian McAllister</t>
  </si>
  <si>
    <t>Our Violent Ends (These Violent Delights, #2)</t>
  </si>
  <si>
    <t>The Witch's Heart</t>
  </si>
  <si>
    <t>Genevieve Gornichec</t>
  </si>
  <si>
    <t>A Desolation Called Peace (Teixcalaan, #2)</t>
  </si>
  <si>
    <t>Arkady Martine</t>
  </si>
  <si>
    <t>The One Hundred Years of Lenni and Margot</t>
  </si>
  <si>
    <t>Marianne Cronin</t>
  </si>
  <si>
    <t>In the Lives of Puppets</t>
  </si>
  <si>
    <t>The Lives of Saints</t>
  </si>
  <si>
    <t>The Happiest Man on Earth</t>
  </si>
  <si>
    <t>Eddie Jaku</t>
  </si>
  <si>
    <t>The First to Die at the End (Death-Cast, #0)</t>
  </si>
  <si>
    <t>Adam Silvera</t>
  </si>
  <si>
    <t>Blacktop Wasteland</t>
  </si>
  <si>
    <t>Powerless (The Powerless Trilogy, #1)</t>
  </si>
  <si>
    <t>Lauren Roberts</t>
  </si>
  <si>
    <t>The Final Girl Support Group</t>
  </si>
  <si>
    <t>The Wager: A Tale of Shipwreck, Mutiny and Murder</t>
  </si>
  <si>
    <t>David Grann</t>
  </si>
  <si>
    <t>The Covenant of Water</t>
  </si>
  <si>
    <t>Abraham Verghese</t>
  </si>
  <si>
    <t>How to Sell a Haunted House</t>
  </si>
  <si>
    <t>The Very Secret Society of Irregular Witches</t>
  </si>
  <si>
    <t>Sangu Mandanna</t>
  </si>
  <si>
    <t>It Starts with Us (It Ends with Us #2)</t>
  </si>
  <si>
    <t>The Sun and the Star: A Nico di Angelo Adventure (Camp Half-Blood Chronicles, #17)</t>
  </si>
  <si>
    <t>The Bodyguard</t>
  </si>
  <si>
    <t>Katherine Center</t>
  </si>
  <si>
    <t>Detransition, Baby</t>
  </si>
  <si>
    <t>Torrey Peters</t>
  </si>
  <si>
    <t>Matrix</t>
  </si>
  <si>
    <t>Lauren Groff</t>
  </si>
  <si>
    <t>The Vanished Birds</t>
  </si>
  <si>
    <t>Simon Jimenez</t>
  </si>
  <si>
    <t>The Last Devil to Die (Thursday Murder Club, #4)</t>
  </si>
  <si>
    <t>When We Cease to Understand the World</t>
  </si>
  <si>
    <t>BenjamÃ­n Labatut</t>
  </si>
  <si>
    <t>Paladin's Grace (The Saint of Steel, #1)</t>
  </si>
  <si>
    <t>Maame</t>
  </si>
  <si>
    <t>Jessica George</t>
  </si>
  <si>
    <t>The Searcher</t>
  </si>
  <si>
    <t>Tana French</t>
  </si>
  <si>
    <t>Daughter of the Moon Goddess (The Celestial Kingdom, #1)</t>
  </si>
  <si>
    <t>Sue Lynn Tan</t>
  </si>
  <si>
    <t>Big Lies in a Small Town</t>
  </si>
  <si>
    <t>Diane Chamberlain</t>
  </si>
  <si>
    <t>Think Again: The Power of Knowing What You Don't Know</t>
  </si>
  <si>
    <t>Adam M. Grant</t>
  </si>
  <si>
    <t>Once Upon a Broken Heart (Once Upon a Broken Heart, #1)</t>
  </si>
  <si>
    <t>Vagina Problems</t>
  </si>
  <si>
    <t>Lara Parker</t>
  </si>
  <si>
    <t>No One Is Talking About This</t>
  </si>
  <si>
    <t>Patricia Lockwood</t>
  </si>
  <si>
    <t>Gallant</t>
  </si>
  <si>
    <t>How the Word Is Passed: A Reckoning with the History of Slavery Across America</t>
  </si>
  <si>
    <t>Clint Smith</t>
  </si>
  <si>
    <t>If I Never Met You</t>
  </si>
  <si>
    <t>Mhairi McFarlane</t>
  </si>
  <si>
    <t>All the Stars and Teeth (All the Stars and Teeth, #1)</t>
  </si>
  <si>
    <t>Adalyn Grace</t>
  </si>
  <si>
    <t>The Gilded Ones</t>
  </si>
  <si>
    <t>Namina Forna</t>
  </si>
  <si>
    <t>They Went Left</t>
  </si>
  <si>
    <t>Monica Hesse</t>
  </si>
  <si>
    <t>The Ink Black Heart (Cormoran Strike, #6)</t>
  </si>
  <si>
    <t>The Lost Metal (Mistborn, #7)</t>
  </si>
  <si>
    <t>Head Over Heels</t>
  </si>
  <si>
    <t>Hannah Orenstein</t>
  </si>
  <si>
    <t>Hollowpox: The Hunt for Morrigan Crow (Nevermoor, #3)</t>
  </si>
  <si>
    <t>Jessica Townsend</t>
  </si>
  <si>
    <t>Fugitive Telemetry (The Murderbot Diaries, #6)</t>
  </si>
  <si>
    <t>Magnolia Parks (Magnolia Parks Universe, #1)</t>
  </si>
  <si>
    <t>Jessa Hastings</t>
  </si>
  <si>
    <t>Our Wives Under the Sea</t>
  </si>
  <si>
    <t>Julia Armfield</t>
  </si>
  <si>
    <t>Part of Your World (Part of Your World, #1)</t>
  </si>
  <si>
    <t>Practice Makes Perfect (When in Rome, #2)</t>
  </si>
  <si>
    <t>Sarah Adams</t>
  </si>
  <si>
    <t>Seven Days in June</t>
  </si>
  <si>
    <t>Tia Williams</t>
  </si>
  <si>
    <t>What You Wish For</t>
  </si>
  <si>
    <t>The Mountains Sing</t>
  </si>
  <si>
    <t>Nguyá»…n Phan Quáº¿ Mai</t>
  </si>
  <si>
    <t>Killers of a Certain Age</t>
  </si>
  <si>
    <t>Deanna Raybourn</t>
  </si>
  <si>
    <t>The Writing Retreat</t>
  </si>
  <si>
    <t>Julia Bartz</t>
  </si>
  <si>
    <t>The Mystery of Mrs. Christie</t>
  </si>
  <si>
    <t>All the Devils Are Here (Chief Inspector Armand Gamache, #16)</t>
  </si>
  <si>
    <t>Louise Penny</t>
  </si>
  <si>
    <t>Across the Green Grass Fields (Wayward Children, #6)</t>
  </si>
  <si>
    <t>True Biz</t>
  </si>
  <si>
    <t>Sara NoviÄ‡</t>
  </si>
  <si>
    <t>Olga Dies Dreaming</t>
  </si>
  <si>
    <t>XÃ³chitl GonzÃ¡lez</t>
  </si>
  <si>
    <t>Pretty Things</t>
  </si>
  <si>
    <t>Janelle Brown</t>
  </si>
  <si>
    <t>Take My Hand</t>
  </si>
  <si>
    <t>Dolen Perkins-Valdez</t>
  </si>
  <si>
    <t>Four Hundred Souls: A Community History of African America, 1619-2019</t>
  </si>
  <si>
    <t>Ibram X. Kendi</t>
  </si>
  <si>
    <t>Clytemnestra</t>
  </si>
  <si>
    <t>Costanza Casati</t>
  </si>
  <si>
    <t>Amari and the Night Brothers (Supernatural Investigations, #1)</t>
  </si>
  <si>
    <t>B.B. Alston</t>
  </si>
  <si>
    <t>Hotel Magnifique</t>
  </si>
  <si>
    <t>Emily J. Taylor</t>
  </si>
  <si>
    <t>Deathless Divide (Dread Nation, #2)</t>
  </si>
  <si>
    <t>Justina Ireland</t>
  </si>
  <si>
    <t>Hell Bent (Alex Stern, #2)</t>
  </si>
  <si>
    <t>When No One Is Watching</t>
  </si>
  <si>
    <t>Alyssa Cole</t>
  </si>
  <si>
    <t>Winterâ€™s Orbit</t>
  </si>
  <si>
    <t>Everina Maxwell</t>
  </si>
  <si>
    <t>The Mercies</t>
  </si>
  <si>
    <t>Kiran Millwood Hargrave</t>
  </si>
  <si>
    <t>The People We Keep</t>
  </si>
  <si>
    <t>Allison Larkin</t>
  </si>
  <si>
    <t>A Good Neighborhood</t>
  </si>
  <si>
    <t>Therese Anne Fowler</t>
  </si>
  <si>
    <t>Sigh, Gone: A Misfit's Memoir of Great Books, Punk Rock, and the Fight to Fit In</t>
  </si>
  <si>
    <t>Phuc Tran</t>
  </si>
  <si>
    <t>World of Wonders: In Praise of Fireflies, Whale Sharks, and Other Astonishments</t>
  </si>
  <si>
    <t>Aimee Nezhukumatathil</t>
  </si>
  <si>
    <t>Dawnshard (The Stormlight Archive, #3.5)</t>
  </si>
  <si>
    <t>The Plot (The Book Series, #1)</t>
  </si>
  <si>
    <t>Jean Hanff Korelitz</t>
  </si>
  <si>
    <t>Hello Beautiful</t>
  </si>
  <si>
    <t>Ember Queen (Ash Princess Trilogy, #3)</t>
  </si>
  <si>
    <t>Laura Sebastian</t>
  </si>
  <si>
    <t>House of Flame and Shadow (Crescent City, #3)</t>
  </si>
  <si>
    <t>Valentine</t>
  </si>
  <si>
    <t>Elizabeth Wetmore</t>
  </si>
  <si>
    <t>Dolly Parton, Songteller: My Life in Lyrics</t>
  </si>
  <si>
    <t>Dolly Parton</t>
  </si>
  <si>
    <t>Icebreaker (UCMH, #1)</t>
  </si>
  <si>
    <t>Hannah Grace</t>
  </si>
  <si>
    <t>The Echo Wife</t>
  </si>
  <si>
    <t>Sarah Gailey</t>
  </si>
  <si>
    <t>The Paper Palace</t>
  </si>
  <si>
    <t>Miranda Cowley Heller</t>
  </si>
  <si>
    <t>The Woman with the Blue Star</t>
  </si>
  <si>
    <t>Pam Jenoff</t>
  </si>
  <si>
    <t>ReDawn (Skyward, #2.2)</t>
  </si>
  <si>
    <t>Better than the Movies (Better than the Movies, #1)</t>
  </si>
  <si>
    <t>Lynn Painter</t>
  </si>
  <si>
    <t>The Lost and Found Bookshop (Bella Vista Chronicles, #3)</t>
  </si>
  <si>
    <t>Susan Wiggs</t>
  </si>
  <si>
    <t>Yes No Maybe So</t>
  </si>
  <si>
    <t>Becky Albertalli</t>
  </si>
  <si>
    <t>A Burning</t>
  </si>
  <si>
    <t>Megha Majumdar</t>
  </si>
  <si>
    <t>The Tower of Nero (The Trials of Apollo, #5)</t>
  </si>
  <si>
    <t>The Night Shift</t>
  </si>
  <si>
    <t>Alex Finlay</t>
  </si>
  <si>
    <t>Big Summer</t>
  </si>
  <si>
    <t>Jennifer Weiner</t>
  </si>
  <si>
    <t>Emily Wilde's Encyclopaedia of Faeries (Emily Wilde, #1)</t>
  </si>
  <si>
    <t>Heather Fawcett</t>
  </si>
  <si>
    <t>War Lord (The Saxon Stories, #13)</t>
  </si>
  <si>
    <t>Bernard Cornwell</t>
  </si>
  <si>
    <t>Cleopatra and Frankenstein</t>
  </si>
  <si>
    <t>Coco Mellors</t>
  </si>
  <si>
    <t>Beyond the Wand: The Magic &amp; Mayhem of Growing Up a Wizard</t>
  </si>
  <si>
    <t>Tom Felton</t>
  </si>
  <si>
    <t>The Library of Legends</t>
  </si>
  <si>
    <t>Janie Chang</t>
  </si>
  <si>
    <t>The Hand on the Wall (Truly Devious, #3)</t>
  </si>
  <si>
    <t>Maureen Johnson</t>
  </si>
  <si>
    <t>James</t>
  </si>
  <si>
    <t>Percival Everett</t>
  </si>
  <si>
    <t>Young Mungo</t>
  </si>
  <si>
    <t>Nettle &amp; Bone</t>
  </si>
  <si>
    <t>Remote Control</t>
  </si>
  <si>
    <t>Nnedi Okorafor</t>
  </si>
  <si>
    <t>A Magic Steeped in Poison (The Book of Tea, #1)</t>
  </si>
  <si>
    <t>Judy I. Lin</t>
  </si>
  <si>
    <t>Stamped: Racism, Antiracism, and You</t>
  </si>
  <si>
    <t>Jason Reynolds</t>
  </si>
  <si>
    <t>Lady Clementine</t>
  </si>
  <si>
    <t>Lady Tanâ€™s Circle of Women</t>
  </si>
  <si>
    <t>Lisa See</t>
  </si>
  <si>
    <t>Poverty, by America</t>
  </si>
  <si>
    <t>Matthew Desmond</t>
  </si>
  <si>
    <t>Entangled Life: How Fungi Make Our Worlds, Change Our Minds &amp; Shape Our Futures</t>
  </si>
  <si>
    <t>Merlin Sheldrake</t>
  </si>
  <si>
    <t>The Last Graduate (The Scholomance, #2)</t>
  </si>
  <si>
    <t>Chain-Gang All-Stars</t>
  </si>
  <si>
    <t>Nana Kwame Adjei-Brenyah</t>
  </si>
  <si>
    <t>Monsters Born and Made</t>
  </si>
  <si>
    <t>Tanvi Berwah</t>
  </si>
  <si>
    <t>The Ferryman</t>
  </si>
  <si>
    <t>Justin Cronin</t>
  </si>
  <si>
    <t>My Government Means to Kill Me</t>
  </si>
  <si>
    <t>Rasheed Newson</t>
  </si>
  <si>
    <t>The Paris Library</t>
  </si>
  <si>
    <t>Janet Skeslien Charles</t>
  </si>
  <si>
    <t>How the King of Elfhame Learned to Hate Stories (The Folk of the Air, #3.5)</t>
  </si>
  <si>
    <t>All Rhodes Lead Here</t>
  </si>
  <si>
    <t>Mariana Zapata</t>
  </si>
  <si>
    <t>Sharks in the Time of Saviors</t>
  </si>
  <si>
    <t>Kawai Strong Washburn</t>
  </si>
  <si>
    <t>The Nineties</t>
  </si>
  <si>
    <t>Chuck Klosterman</t>
  </si>
  <si>
    <t>Icebreaker</t>
  </si>
  <si>
    <t>A.L. Graziadei</t>
  </si>
  <si>
    <t>Tom Lake</t>
  </si>
  <si>
    <t>Ann Patchett</t>
  </si>
  <si>
    <t>Sin Eater</t>
  </si>
  <si>
    <t>Megan Campisi</t>
  </si>
  <si>
    <t>Defiant (Skyward, #4)</t>
  </si>
  <si>
    <t>Navigate Your Stars</t>
  </si>
  <si>
    <t>Jesmyn Ward</t>
  </si>
  <si>
    <t>Lords of Mercy (Royals of Forsyth University, #3)</t>
  </si>
  <si>
    <t>Angel Lawson</t>
  </si>
  <si>
    <t>Summer Snow: New Poems</t>
  </si>
  <si>
    <t>Robert Hass</t>
  </si>
  <si>
    <t>The Colony</t>
  </si>
  <si>
    <t>Audrey Magee</t>
  </si>
  <si>
    <t>Lifeâ€™s Too Short (The Friend Zone, #3)</t>
  </si>
  <si>
    <t>The Knockout Queen</t>
  </si>
  <si>
    <t>Rufi Thorpe</t>
  </si>
  <si>
    <t>All This Time</t>
  </si>
  <si>
    <t>Mikki Daughtry</t>
  </si>
  <si>
    <t>Go as a River</t>
  </si>
  <si>
    <t>Shelley Read</t>
  </si>
  <si>
    <t>The Burning Girls</t>
  </si>
  <si>
    <t>C.J. Tudor</t>
  </si>
  <si>
    <t>The Bomber Mafia: A Dream, a Temptation, and the Longest Night of the Second World War</t>
  </si>
  <si>
    <t>Malcolm Gladwell</t>
  </si>
  <si>
    <t>One Italian Summer</t>
  </si>
  <si>
    <t>Rebecca Serle</t>
  </si>
  <si>
    <t>Hani and Ishuâ€™s Guide to Fake Dating</t>
  </si>
  <si>
    <t>Adiba Jaigirdar</t>
  </si>
  <si>
    <t>Postcolonial Love Poem</t>
  </si>
  <si>
    <t>Natalie DÃ­az</t>
  </si>
  <si>
    <t>Utopia Avenue</t>
  </si>
  <si>
    <t>David Mitchell</t>
  </si>
  <si>
    <t>The Chosen and the Beautiful</t>
  </si>
  <si>
    <t>Finna (LitenVerse, #1)</t>
  </si>
  <si>
    <t>Nino Cipri</t>
  </si>
  <si>
    <t>A Deal with the Elf King (Married to Magic, #1)</t>
  </si>
  <si>
    <t>Elise Kova</t>
  </si>
  <si>
    <t>The Will of the Many (Hierarchy, #1)</t>
  </si>
  <si>
    <t>James Islington</t>
  </si>
  <si>
    <t>My Evil Mother</t>
  </si>
  <si>
    <t>Margaret Atwood</t>
  </si>
  <si>
    <t>Twisted Games (Twisted, #2)</t>
  </si>
  <si>
    <t>Ana Huang</t>
  </si>
  <si>
    <t>She Drives Me Crazy</t>
  </si>
  <si>
    <t>Kelly Quindlen</t>
  </si>
  <si>
    <t>The Bandit Queens</t>
  </si>
  <si>
    <t>Parini Shroff</t>
  </si>
  <si>
    <t>Her Last Flight</t>
  </si>
  <si>
    <t>Beatriz Williams</t>
  </si>
  <si>
    <t>Thistlefoot</t>
  </si>
  <si>
    <t>GennaRose Nethercott</t>
  </si>
  <si>
    <t>The House of Doors</t>
  </si>
  <si>
    <t>Tan Twan Eng</t>
  </si>
  <si>
    <t>The Illness Lesson</t>
  </si>
  <si>
    <t>Clare Beams</t>
  </si>
  <si>
    <t>The Wonder Boy of Whistle Stop</t>
  </si>
  <si>
    <t>Fannie Flagg</t>
  </si>
  <si>
    <t>Deacon King Kong</t>
  </si>
  <si>
    <t>The Promise</t>
  </si>
  <si>
    <t>Damon Galgut</t>
  </si>
  <si>
    <t>All the Dangerous Things</t>
  </si>
  <si>
    <t>Happy-Go-Lucky</t>
  </si>
  <si>
    <t>David Sedaris</t>
  </si>
  <si>
    <t>The Cousins</t>
  </si>
  <si>
    <t>Big Swiss</t>
  </si>
  <si>
    <t>Jen Beagin</t>
  </si>
  <si>
    <t>The Paris Hours</t>
  </si>
  <si>
    <t>Alex George</t>
  </si>
  <si>
    <t>Jade Legacy (The Green Bone Saga, #3)</t>
  </si>
  <si>
    <t>Fonda Lee</t>
  </si>
  <si>
    <t>The Cheat Sheet (The Cheat Sheet, #1)</t>
  </si>
  <si>
    <t>What Happened To You?: Conversations on Trauma, Resilience, and Healing</t>
  </si>
  <si>
    <t>Bruce D. Perry</t>
  </si>
  <si>
    <t>Leviathan Falls (The Expanse, #9)</t>
  </si>
  <si>
    <t>James S.A. Corey</t>
  </si>
  <si>
    <t>I Want You to Know Weâ€™re Still Here: A Post-Holocaust Memoir</t>
  </si>
  <si>
    <t>Esther Safran Foer</t>
  </si>
  <si>
    <t>What Moves the Dead (Sworn Soldier, #1)</t>
  </si>
  <si>
    <t>The Real Anthony Fauci: Bill Gates, Big Pharma, and the Global War on Democracy and Public Health</t>
  </si>
  <si>
    <t>Robert F. Kennedy Jr.</t>
  </si>
  <si>
    <t>Imaginary Museums: Stories</t>
  </si>
  <si>
    <t>Nicolette Polek</t>
  </si>
  <si>
    <t>The Prison Healer (The Prison Healer, #1)</t>
  </si>
  <si>
    <t>Lynette Noni</t>
  </si>
  <si>
    <t>Demon in the Wood (Grishaverse, #0)</t>
  </si>
  <si>
    <t>Lost in the Moment and Found (Wayward Children, #8)</t>
  </si>
  <si>
    <t>To Wake the Giant: A Novel of Pearl Harbor</t>
  </si>
  <si>
    <t>Jeff Shaara</t>
  </si>
  <si>
    <t>The Bone Shard Daughter (The Drowning Empire, #1)</t>
  </si>
  <si>
    <t>Andrea Stewart</t>
  </si>
  <si>
    <t>The Operator</t>
  </si>
  <si>
    <t>Gretchen Berg</t>
  </si>
  <si>
    <t>Check &amp; Mate</t>
  </si>
  <si>
    <t>The Darkness Outside Us</t>
  </si>
  <si>
    <t>Eliot Schrefer</t>
  </si>
  <si>
    <t>Home Body</t>
  </si>
  <si>
    <t>Rupi Kaur</t>
  </si>
  <si>
    <t>Weather</t>
  </si>
  <si>
    <t>Jenny Offill</t>
  </si>
  <si>
    <t>Once Upon a Time in Hollywood</t>
  </si>
  <si>
    <t>Quentin Tarantino</t>
  </si>
  <si>
    <t>The Golden Enclaves (The Scholomance, #3)</t>
  </si>
  <si>
    <t>Break Your Glass Slippers (You Are Your Own Fairy Tale, #1)</t>
  </si>
  <si>
    <t>Amanda Lovelace</t>
  </si>
  <si>
    <t>Ace: What Asexuality Reveals About Desire, Society, and the Meaning of Sex</t>
  </si>
  <si>
    <t>Angela Chen</t>
  </si>
  <si>
    <t>Hell of a Book</t>
  </si>
  <si>
    <t>Jason Mott</t>
  </si>
  <si>
    <t>A River Enchanted (Elements of Cadence, #1)</t>
  </si>
  <si>
    <t>Powerless (Chestnut Springs, #3)</t>
  </si>
  <si>
    <t>Elsie Silver</t>
  </si>
  <si>
    <t>Instructions for Dancing</t>
  </si>
  <si>
    <t>Nicola Yoon</t>
  </si>
  <si>
    <t>Under One Roof (The STEMinist Novellas, #1)</t>
  </si>
  <si>
    <t>Below Zero (The STEMinist Novellas, #3)</t>
  </si>
  <si>
    <t>The Sweet Taste of Muscadines</t>
  </si>
  <si>
    <t>Pamela Terry</t>
  </si>
  <si>
    <t>This Poison Heart (This Poison Heart, #1)</t>
  </si>
  <si>
    <t>Kalynn Bayron</t>
  </si>
  <si>
    <t>That Time I Got Drunk and Saved a Demon (Mead Mishaps, #1)</t>
  </si>
  <si>
    <t>Kimberly Lemming</t>
  </si>
  <si>
    <t>Gleam (The Plated Prisoner, #3)</t>
  </si>
  <si>
    <t>Raven Kennedy</t>
  </si>
  <si>
    <t>The Girl Who Fell Beneath the Sea</t>
  </si>
  <si>
    <t>Axie Oh</t>
  </si>
  <si>
    <t>Stuck with You (The STEMinist Novellas, #2)</t>
  </si>
  <si>
    <t>These Tangled Vines</t>
  </si>
  <si>
    <t>Julianne MacLean</t>
  </si>
  <si>
    <t>The Lies That Bind</t>
  </si>
  <si>
    <t>Emily Giffin</t>
  </si>
  <si>
    <t>These Precious Days: Essays</t>
  </si>
  <si>
    <t>Pickard County Atlas</t>
  </si>
  <si>
    <t>Chris Harding Thornton</t>
  </si>
  <si>
    <t>Riot Baby</t>
  </si>
  <si>
    <t>Tochi Onyebuchi</t>
  </si>
  <si>
    <t>LOVE OVER CAPPUCCINO</t>
  </si>
  <si>
    <t>Mansi Modi</t>
  </si>
  <si>
    <t>Fateful Destiny: An Epic Struggle to Change the Course of American History</t>
  </si>
  <si>
    <t>Marshall Anders</t>
  </si>
  <si>
    <t>Metaphysics of Sound</t>
  </si>
  <si>
    <t>NataÅ¡a PantoviÄ‡</t>
  </si>
  <si>
    <t>Glint (The Plated Prisoner, #2)</t>
  </si>
  <si>
    <t>Anshuman krit Saral Vastu Gyan</t>
  </si>
  <si>
    <t>Anshuman Srivastav</t>
  </si>
  <si>
    <t>My Dirty California</t>
  </si>
  <si>
    <t>Jason Mosberg</t>
  </si>
  <si>
    <t>Bewilderment</t>
  </si>
  <si>
    <t>Richard Powers</t>
  </si>
  <si>
    <t>How to Avoid a Climate Disaster: The Solutions We Have and the Breakthroughs We Need</t>
  </si>
  <si>
    <t>Bill Gates</t>
  </si>
  <si>
    <t>The Other Mrs.</t>
  </si>
  <si>
    <t>Mary Kubica</t>
  </si>
  <si>
    <t>The Seven Moons of Maali Almeida</t>
  </si>
  <si>
    <t>Shehan Karunatilaka</t>
  </si>
  <si>
    <t>System Collapse (The Murderbot Diaries, #7)</t>
  </si>
  <si>
    <t>The Likely Resolutions of Oliver Clock</t>
  </si>
  <si>
    <t>Jane Riley</t>
  </si>
  <si>
    <t>Well Played (Well Met, #2)</t>
  </si>
  <si>
    <t>Jen DeLuca</t>
  </si>
  <si>
    <t>All My Rage</t>
  </si>
  <si>
    <t>Sabaa Tahir</t>
  </si>
  <si>
    <t>Conjure Women</t>
  </si>
  <si>
    <t>Afia Atakora</t>
  </si>
  <si>
    <t>Djinn Patrol on the Purple Line</t>
  </si>
  <si>
    <t>Deepa Anappara</t>
  </si>
  <si>
    <t>The Reappearance of Rachel Price</t>
  </si>
  <si>
    <t>The Last Thing He Told Me</t>
  </si>
  <si>
    <t>Laura Dave</t>
  </si>
  <si>
    <t>The Second Mrs. Astor</t>
  </si>
  <si>
    <t>Shana Abe</t>
  </si>
  <si>
    <t>The Stardust Thief (The Sandsea Trilogy, #1)</t>
  </si>
  <si>
    <t>Chelsea Abdullah</t>
  </si>
  <si>
    <t>Upgrade</t>
  </si>
  <si>
    <t>Blake Crouch</t>
  </si>
  <si>
    <t>The Sunshine Court (All For the Game, #4)</t>
  </si>
  <si>
    <t>Nora Sakavic</t>
  </si>
  <si>
    <t>The Bright Side Sanctuary for Animals</t>
  </si>
  <si>
    <t>Becky Mandelbaum</t>
  </si>
  <si>
    <t>The Turnout</t>
  </si>
  <si>
    <t>Megan Abbott</t>
  </si>
  <si>
    <t>A Beautifully Foolish Endeavor (The Carls, #2)</t>
  </si>
  <si>
    <t>Hank Green</t>
  </si>
  <si>
    <t>The Office of Historical Corrections</t>
  </si>
  <si>
    <t>Danielle Evans</t>
  </si>
  <si>
    <t>Yumi and the Nightmare Painter</t>
  </si>
  <si>
    <t>Walk the Wire (Amos Decker, #6; Will Robie, #5.5)</t>
  </si>
  <si>
    <t>David Baldacci</t>
  </si>
  <si>
    <t>Mary Jane</t>
  </si>
  <si>
    <t>Jessica Anya Blau</t>
  </si>
  <si>
    <t>All the Feels (Spoiler Alert, #2)</t>
  </si>
  <si>
    <t>The Madness of Crowds (Chief Inspector Armand Gamache, #17)</t>
  </si>
  <si>
    <t>To The End (Hannaford Prep, #4)</t>
  </si>
  <si>
    <t>J. Bree</t>
  </si>
  <si>
    <t>The Summer of Broken Rules</t>
  </si>
  <si>
    <t>K.L. Walther</t>
  </si>
  <si>
    <t>A Stitch in Time (A Stitch in Time, #1)</t>
  </si>
  <si>
    <t>Kelley Armstrong</t>
  </si>
  <si>
    <t>Light Bringer (Red Rising Saga, #6)</t>
  </si>
  <si>
    <t>Pierce Brown</t>
  </si>
  <si>
    <t>Irreversible Damage: The Transgender Craze Seducing Our Daughters</t>
  </si>
  <si>
    <t>Abigail Shrier</t>
  </si>
  <si>
    <t>Lore Olympus: Volume Four (Lore Olympus, #4)</t>
  </si>
  <si>
    <t>Rachel Smythe</t>
  </si>
  <si>
    <t>The Summer Deal (Wildstone, #5)</t>
  </si>
  <si>
    <t>Jill Shalvis</t>
  </si>
  <si>
    <t>Twilight of Democracy: The Seductive Lure of Authoritarianism</t>
  </si>
  <si>
    <t>Anne Applebaum</t>
  </si>
  <si>
    <t>XOXO</t>
  </si>
  <si>
    <t>Murtagh (The Inheritance Cycle, #5)</t>
  </si>
  <si>
    <t>Honey Girl</t>
  </si>
  <si>
    <t>Morgan Rogers</t>
  </si>
  <si>
    <t>What My Bones Know: A Memoir of Healing from Complex Trauma</t>
  </si>
  <si>
    <t>Stephanie Foo</t>
  </si>
  <si>
    <t>Little Secrets</t>
  </si>
  <si>
    <t>Jennifer Hillier</t>
  </si>
  <si>
    <t>Solito</t>
  </si>
  <si>
    <t>Javier Zamora</t>
  </si>
  <si>
    <t>Starling House</t>
  </si>
  <si>
    <t>Strange Hotel</t>
  </si>
  <si>
    <t>Eimear McBride</t>
  </si>
  <si>
    <t>Almost Just Friends (Wildstone, #4)</t>
  </si>
  <si>
    <t>A History of My Brief Body</t>
  </si>
  <si>
    <t>Billy-Ray Belcourt</t>
  </si>
  <si>
    <t>Return of the Trickster (Trickster, #3)</t>
  </si>
  <si>
    <t>Eden Robinson</t>
  </si>
  <si>
    <t>Ariadne</t>
  </si>
  <si>
    <t>Jennifer Saint</t>
  </si>
  <si>
    <t>The First Woman</t>
  </si>
  <si>
    <t>Jennifer Nansubuga Makumbi</t>
  </si>
  <si>
    <t>The Unmaking of June Farrow</t>
  </si>
  <si>
    <t>Adrienne Young</t>
  </si>
  <si>
    <t>The Last House on Needless Street</t>
  </si>
  <si>
    <t>Catriona Ward</t>
  </si>
  <si>
    <t>Atlas of the Heart: Mapping Meaningful Connection and the Language of Human Experience</t>
  </si>
  <si>
    <t>BrenÃ© Brown</t>
  </si>
  <si>
    <t>Have You Seen Me?</t>
  </si>
  <si>
    <t>Kate White</t>
  </si>
  <si>
    <t>The Bone Maker</t>
  </si>
  <si>
    <t>Sarah Beth Durst</t>
  </si>
  <si>
    <t>Kaikeyi</t>
  </si>
  <si>
    <t>Vaishnavi Patel</t>
  </si>
  <si>
    <t>The Constant Rabbit</t>
  </si>
  <si>
    <t>Jasper Fforde</t>
  </si>
  <si>
    <t>The Midnight Bargain</t>
  </si>
  <si>
    <t>C.L. Polk</t>
  </si>
  <si>
    <t>Hook, Line, and Sinker (Bellinger Sisters, #2)</t>
  </si>
  <si>
    <t>Wild Sign (Alpha &amp; Omega, #6)</t>
  </si>
  <si>
    <t>Patricia Briggs</t>
  </si>
  <si>
    <t>Anatomy (The Anatomy Duology, #1)</t>
  </si>
  <si>
    <t>Dana Schwartz</t>
  </si>
  <si>
    <t>Donâ€™t Burn This Book: Thinking for Yourself in an Age of Unreason</t>
  </si>
  <si>
    <t>Dave Rubin</t>
  </si>
  <si>
    <t>Hang the Moon</t>
  </si>
  <si>
    <t>Jeannette Walls</t>
  </si>
  <si>
    <t>Float Plan (Beck Sisters, #1)</t>
  </si>
  <si>
    <t>Trish Doller</t>
  </si>
  <si>
    <t>Dear Justyce (Dear Martin, #2)</t>
  </si>
  <si>
    <t>Nic Stone</t>
  </si>
  <si>
    <t>The Violin Conspiracy</t>
  </si>
  <si>
    <t>Brendan Slocumb</t>
  </si>
  <si>
    <t>Agent Sonya: Lover, Mother, Soldier, Spy</t>
  </si>
  <si>
    <t>Ben Macintyre</t>
  </si>
  <si>
    <t>Why Fish Donâ€™t Exist: A Story of Loss, Love, and the Hidden Order of Life</t>
  </si>
  <si>
    <t>Lulu Miller</t>
  </si>
  <si>
    <t>Imogen, Obviously</t>
  </si>
  <si>
    <t>Great Circle</t>
  </si>
  <si>
    <t>Maggie Shipstead</t>
  </si>
  <si>
    <t>The Lost Girls of Devon</t>
  </si>
  <si>
    <t>Barbara O'Neal</t>
  </si>
  <si>
    <t>The Book Woman's Daughter (The Book Woman of Troublesome Creek, #2)</t>
  </si>
  <si>
    <t>Kim Michele Richardson</t>
  </si>
  <si>
    <t>Corona, False Alarm?: Facts and Figures</t>
  </si>
  <si>
    <t>Karina Reiss</t>
  </si>
  <si>
    <t>Terciel and Elinor (The Old Kingdom, #6)</t>
  </si>
  <si>
    <t>Garth Nix</t>
  </si>
  <si>
    <t>Arsenic and Adobo (Tita Rosie's Kitchen Mystery, #1)</t>
  </si>
  <si>
    <t>Mia P. Manansala</t>
  </si>
  <si>
    <t>No Time Like the Future: An Optimist Considers Mortality</t>
  </si>
  <si>
    <t>Michael J. Fox</t>
  </si>
  <si>
    <t>A Shadow in the Ember (Flesh and Fire, #1)</t>
  </si>
  <si>
    <t>The Other Side of Beautiful</t>
  </si>
  <si>
    <t>Kim Lock</t>
  </si>
  <si>
    <t>When We Were Birds</t>
  </si>
  <si>
    <t>Ayanna Lloyd Banwo</t>
  </si>
  <si>
    <t>Hester</t>
  </si>
  <si>
    <t>Laurie Lico Albanese</t>
  </si>
  <si>
    <t>All the Sinners Bleed</t>
  </si>
  <si>
    <t>Violeta</t>
  </si>
  <si>
    <t>Isabel Allende</t>
  </si>
  <si>
    <t>You Deserve Each Other</t>
  </si>
  <si>
    <t>Sarah Hogle</t>
  </si>
  <si>
    <t>The Island</t>
  </si>
  <si>
    <t>Adrian McKinty</t>
  </si>
  <si>
    <t>Lucy by the Sea</t>
  </si>
  <si>
    <t>Elizabeth Strout</t>
  </si>
  <si>
    <t>The American Roommate Experiment (Spanish Love Deception, #2)</t>
  </si>
  <si>
    <t>Upright Women Wanted</t>
  </si>
  <si>
    <t>She Gets the Girl</t>
  </si>
  <si>
    <t>Rachael Lippincott</t>
  </si>
  <si>
    <t>Wilmington's Lie: The Murderous Coup of 1898 and the Rise of White Supremacy</t>
  </si>
  <si>
    <t>David Zucchino</t>
  </si>
  <si>
    <t>The Prophets</t>
  </si>
  <si>
    <t>Robert Jones Jr.</t>
  </si>
  <si>
    <t>The Forest of Vanishing Stars</t>
  </si>
  <si>
    <t>Wish You Were Here</t>
  </si>
  <si>
    <t>The Fortunes of Jaded Women</t>
  </si>
  <si>
    <t>Carolyn Huynh</t>
  </si>
  <si>
    <t>The Creation of Me, Them and Us</t>
  </si>
  <si>
    <t>Heather Marsh</t>
  </si>
  <si>
    <t>Just as I Am</t>
  </si>
  <si>
    <t>Cicely Tyson</t>
  </si>
  <si>
    <t>Em</t>
  </si>
  <si>
    <t>Kim ThÃºy</t>
  </si>
  <si>
    <t>How High We Go in the Dark</t>
  </si>
  <si>
    <t>Sequoia Nagamatsu</t>
  </si>
  <si>
    <t>Cinderella Is Dead</t>
  </si>
  <si>
    <t>Murder on Cold Street (Lady Sherlock, #5)</t>
  </si>
  <si>
    <t>Sherry Thomas</t>
  </si>
  <si>
    <t>SPYÃ—FAMILY 3</t>
  </si>
  <si>
    <t>Tatsuya Endo</t>
  </si>
  <si>
    <t>Furia</t>
  </si>
  <si>
    <t>Yamile Saied MÃ©ndez</t>
  </si>
  <si>
    <t>The Survivors</t>
  </si>
  <si>
    <t>Jane Harper</t>
  </si>
  <si>
    <t>The ABCs of Black History</t>
  </si>
  <si>
    <t>Rio Cortez</t>
  </si>
  <si>
    <t>Well Matched (Well Met, #3)</t>
  </si>
  <si>
    <t>The Wife Stalker</t>
  </si>
  <si>
    <t>Liv Constantine</t>
  </si>
  <si>
    <t>Excuse Me While I Ugly Cry</t>
  </si>
  <si>
    <t>Joya Goffney</t>
  </si>
  <si>
    <t>The End of the World Is Just the Beginning: Mapping the Collapse of Globalization: The Collapse of Globalization and Its Aftermath</t>
  </si>
  <si>
    <t>Peter Zeihan</t>
  </si>
  <si>
    <t>The Dawn of Everything: A New History of Humanity</t>
  </si>
  <si>
    <t>David Graeber</t>
  </si>
  <si>
    <t>The Road Trip</t>
  </si>
  <si>
    <t>Weather Girl</t>
  </si>
  <si>
    <t>Rachel Lynn Solomon</t>
  </si>
  <si>
    <t>Snapdragon</t>
  </si>
  <si>
    <t>Kat Leyh</t>
  </si>
  <si>
    <t>Breath: The New Science of a Lost Art</t>
  </si>
  <si>
    <t>James Nestor</t>
  </si>
  <si>
    <t>Our Woman in Moscow</t>
  </si>
  <si>
    <t>Let Us Descend</t>
  </si>
  <si>
    <t>Fevered Star (Between Earth and Sky, #2)</t>
  </si>
  <si>
    <t>Winterkeep (Graceling Realm, #4)</t>
  </si>
  <si>
    <t>Kristin Cashore</t>
  </si>
  <si>
    <t>Flamer</t>
  </si>
  <si>
    <t>Mike Curato</t>
  </si>
  <si>
    <t>Minor Feelings: An Asian American Reckoning</t>
  </si>
  <si>
    <t>Cathy Park Hong</t>
  </si>
  <si>
    <t>Beyond That, the Sea</t>
  </si>
  <si>
    <t>Laura Spence-Ash</t>
  </si>
  <si>
    <t>An Immense World: How Animal Senses Reveal the Hidden Realms Around Us</t>
  </si>
  <si>
    <t>Ed Yong</t>
  </si>
  <si>
    <t>A Fever in the Heartland: The Ku Klux Klan's Plot to Take Over America, and the Woman Who Stopped Them</t>
  </si>
  <si>
    <t>Timothy Egan</t>
  </si>
  <si>
    <t>Lore Olympus: Volume One (Lore Olympus, #1)</t>
  </si>
  <si>
    <t>The Family</t>
  </si>
  <si>
    <t>Naomi Krupitsky</t>
  </si>
  <si>
    <t>Light from Uncommon Stars</t>
  </si>
  <si>
    <t>Ryka Aoki</t>
  </si>
  <si>
    <t>Twisted Love (Twisted, #1)</t>
  </si>
  <si>
    <t>The Familiar Dark</t>
  </si>
  <si>
    <t>Amy Engel</t>
  </si>
  <si>
    <t>Lore Olympus: Volume Three (Lore Olympus, #3)</t>
  </si>
  <si>
    <t>The Black Cabinet: The Untold Story of African Americans and Politics During the Age of Roosevelt</t>
  </si>
  <si>
    <t>Jill Watts</t>
  </si>
  <si>
    <t>Unmasked: My Life Solving America's Cold Cases</t>
  </si>
  <si>
    <t>Paul Holes</t>
  </si>
  <si>
    <t>Under a White Sky: The Nature of the Future</t>
  </si>
  <si>
    <t>Elizabeth Kolbert</t>
  </si>
  <si>
    <t>Last Memoria (Memoria Duology, #1)</t>
  </si>
  <si>
    <t>Rachel Emma Shaw</t>
  </si>
  <si>
    <t>Abandoned in Death (In Death, #54)</t>
  </si>
  <si>
    <t>J.D. Robb</t>
  </si>
  <si>
    <t>The Witch King (Witch King #1)</t>
  </si>
  <si>
    <t>H.E. Edgmon</t>
  </si>
  <si>
    <t>The Civil War of Amos Abernathy</t>
  </si>
  <si>
    <t>Michael Leali</t>
  </si>
  <si>
    <t>Shrines of Gaiety</t>
  </si>
  <si>
    <t>Kate Atkinson</t>
  </si>
  <si>
    <t>The Ice Cream Man and Other Stories</t>
  </si>
  <si>
    <t>Sam Pink</t>
  </si>
  <si>
    <t>The Dominant Animal</t>
  </si>
  <si>
    <t>Kathryn Scanlan</t>
  </si>
  <si>
    <t>The Bard's Blade (The Sorcerer's Song, #1)</t>
  </si>
  <si>
    <t>Brian D. Anderson</t>
  </si>
  <si>
    <t>A Girl Like Me</t>
  </si>
  <si>
    <t>Angela Johnson</t>
  </si>
  <si>
    <t>North Woods</t>
  </si>
  <si>
    <t>Daniel Mason</t>
  </si>
  <si>
    <t>What We Don't Talk About When We Talk About Fat</t>
  </si>
  <si>
    <t>Aubrey Gordon</t>
  </si>
  <si>
    <t>A Million Kisses in Your Lifetime (Lancaster Prep, #2)</t>
  </si>
  <si>
    <t>Monica Murphy</t>
  </si>
  <si>
    <t>The Silence</t>
  </si>
  <si>
    <t>Daisy Pearce</t>
  </si>
  <si>
    <t>A Kind of Spark</t>
  </si>
  <si>
    <t>Elle McNicoll</t>
  </si>
  <si>
    <t>Every Last Fear</t>
  </si>
  <si>
    <t>A Day Like This</t>
  </si>
  <si>
    <t>Kelley McNeil</t>
  </si>
  <si>
    <t>A Very Punchable Face</t>
  </si>
  <si>
    <t>Colin Jost</t>
  </si>
  <si>
    <t>The Butcher and the Wren (Dr. Wren Muller, #1)</t>
  </si>
  <si>
    <t>Alaina Urquhart</t>
  </si>
  <si>
    <t>Wellness</t>
  </si>
  <si>
    <t>Nathan Hill</t>
  </si>
  <si>
    <t>Followers</t>
  </si>
  <si>
    <t>Megan Angelo</t>
  </si>
  <si>
    <t>Safe No Longer</t>
  </si>
  <si>
    <t>Gayle Curtis</t>
  </si>
  <si>
    <t>Open Book</t>
  </si>
  <si>
    <t>Jessica Simpson</t>
  </si>
  <si>
    <t>Calling for a Blanket Dance</t>
  </si>
  <si>
    <t>Oscar Hokeah</t>
  </si>
  <si>
    <t>Glory</t>
  </si>
  <si>
    <t>NoViolet Bulawayo</t>
  </si>
  <si>
    <t>The Chaos Machine: The Inside Story of How Social Media Rewired Our Minds and Our World</t>
  </si>
  <si>
    <t>Max Fisher</t>
  </si>
  <si>
    <t>The River We Remember</t>
  </si>
  <si>
    <t>William Kent Krueger</t>
  </si>
  <si>
    <t>Beautyland</t>
  </si>
  <si>
    <t>Marie-Helene Bertino</t>
  </si>
  <si>
    <t>Imagine Me (Shatter Me, #6)</t>
  </si>
  <si>
    <t>Tahereh Mafi</t>
  </si>
  <si>
    <t>Buses Are a Comin': Memoir of a Freedom Rider</t>
  </si>
  <si>
    <t>Charles Person</t>
  </si>
  <si>
    <t>Letters to My Weird Sisters: On Autism and Feminism</t>
  </si>
  <si>
    <t>Joanne Limburg</t>
  </si>
  <si>
    <t>The Hotel Nantucket</t>
  </si>
  <si>
    <t>The Sunlit Man</t>
  </si>
  <si>
    <t>Gwen &amp; Art Are Not in Love</t>
  </si>
  <si>
    <t>Lex Croucher</t>
  </si>
  <si>
    <t>Godshot</t>
  </si>
  <si>
    <t>Chelsea Bieker</t>
  </si>
  <si>
    <t>How to Become a Planet</t>
  </si>
  <si>
    <t>Nicole Melleby</t>
  </si>
  <si>
    <t>A History of Wild Places</t>
  </si>
  <si>
    <t>Shea Ernshaw</t>
  </si>
  <si>
    <t>The Devil and the Dark Water</t>
  </si>
  <si>
    <t>Stuart Turton</t>
  </si>
  <si>
    <t>Bad Cree</t>
  </si>
  <si>
    <t>Jessica Johns</t>
  </si>
  <si>
    <t>Never</t>
  </si>
  <si>
    <t>A Life on Our Planet: My Witness Statement and a Vision for the Future</t>
  </si>
  <si>
    <t>David Attenborough</t>
  </si>
  <si>
    <t>The Fragile Threads of Power (Threads of Power, #1)</t>
  </si>
  <si>
    <t>Believe Me (Shatter Me, #6.5)</t>
  </si>
  <si>
    <t>Black Sunday</t>
  </si>
  <si>
    <t>Tola Rotimi Abraham</t>
  </si>
  <si>
    <t>Kent State</t>
  </si>
  <si>
    <t>Deborah Wiles</t>
  </si>
  <si>
    <t>The Sweeney Sisters</t>
  </si>
  <si>
    <t>Lian Dolan</t>
  </si>
  <si>
    <t>Exiles (Aaron Falk, #3)</t>
  </si>
  <si>
    <t>Threads That Bind (Threads That Bind, #1)</t>
  </si>
  <si>
    <t>Kika Hatzopoulou</t>
  </si>
  <si>
    <t>The Candy House</t>
  </si>
  <si>
    <t>Jennifer Egan</t>
  </si>
  <si>
    <t>Jeg foreslÃ¥r at vi vÃ¥kner</t>
  </si>
  <si>
    <t>Beate Grimsrud</t>
  </si>
  <si>
    <t>Magic Claims (Kate Daniels: Wilmington Years, #2; Kate Daniels, #10.6)</t>
  </si>
  <si>
    <t>Ilona Andrews</t>
  </si>
  <si>
    <t>The Passing Playbook</t>
  </si>
  <si>
    <t>Isaac Fitzsimons</t>
  </si>
  <si>
    <t>Done and Dusted (Rebel Blue Ranch, #1)</t>
  </si>
  <si>
    <t>Lyla Sage</t>
  </si>
  <si>
    <t>On Vanishing: Mortality, Dementia, and What It Means to Disappear</t>
  </si>
  <si>
    <t>Lynn Casteel Harper</t>
  </si>
  <si>
    <t>Everything Sad Is Untrue</t>
  </si>
  <si>
    <t>Daniel Nayeri</t>
  </si>
  <si>
    <t>Heroin chic</t>
  </si>
  <si>
    <t>Maria Kjos Fonn</t>
  </si>
  <si>
    <t>White Cat, Black Dog: Stories</t>
  </si>
  <si>
    <t>Kelly Link</t>
  </si>
  <si>
    <t>Memorial Drive: A Daughter's Memoir</t>
  </si>
  <si>
    <t>Natasha Trethewey</t>
  </si>
  <si>
    <t>Reckless (The Powerless Trilogy, #2)</t>
  </si>
  <si>
    <t>The Gravity of Missing Things</t>
  </si>
  <si>
    <t>Marisa Urgo</t>
  </si>
  <si>
    <t>Nothing But Blackened Teeth</t>
  </si>
  <si>
    <t>Cassandra Khaw</t>
  </si>
  <si>
    <t>Rosaline Palmer Takes the Cake (Winner Bakes All, #1)</t>
  </si>
  <si>
    <t>Magic Tides (Kate Daniels: Wilmington Years, #1; Kate Daniels, #10.5)</t>
  </si>
  <si>
    <t>Assistant to the Villain (Assistant to the Villain, #1)</t>
  </si>
  <si>
    <t>Hannah Nicole Maehrer</t>
  </si>
  <si>
    <t>Sunrise on the Reaping (The Hunger Games, #0.5)</t>
  </si>
  <si>
    <t>Boy Parts</t>
  </si>
  <si>
    <t>Eliza Clark</t>
  </si>
  <si>
    <t>Fault Lines: The Social Justice Movement and Evangelicalism's Looming Catastrophe</t>
  </si>
  <si>
    <t>Voddie T. Baucham Jr.</t>
  </si>
  <si>
    <t>Run Towards the Danger: Confrontations with a Body of Memory</t>
  </si>
  <si>
    <t>Sarah Polley</t>
  </si>
  <si>
    <t>When Women Were Dragons</t>
  </si>
  <si>
    <t>Kelly Barnhill</t>
  </si>
  <si>
    <t>Yearbook</t>
  </si>
  <si>
    <t>Seth Rogen</t>
  </si>
  <si>
    <t>The 23rd Midnight (Women's Murder Club #23)</t>
  </si>
  <si>
    <t>James Patterson</t>
  </si>
  <si>
    <t>Stone Blind</t>
  </si>
  <si>
    <t>Natalie Haynes</t>
  </si>
  <si>
    <t>A Study in Drowning (A Study in Drowning, #1)</t>
  </si>
  <si>
    <t>Ava Reid</t>
  </si>
  <si>
    <t>Picking Daisies on Sundays</t>
  </si>
  <si>
    <t>Liana Cincotti</t>
  </si>
  <si>
    <t>Prosper's Demon</t>
  </si>
  <si>
    <t>K.J. Parker</t>
  </si>
  <si>
    <t>The Life That Mattered (Roe &amp; Evie #1; Life #1)</t>
  </si>
  <si>
    <t>Jewel E. Ann</t>
  </si>
  <si>
    <t>Ridgeline</t>
  </si>
  <si>
    <t>Michael Punke</t>
  </si>
  <si>
    <t>Sweep of the Heart (Innkeeper Chronicles, #5)</t>
  </si>
  <si>
    <t>Daughter of the Deep</t>
  </si>
  <si>
    <t>Milk Fed</t>
  </si>
  <si>
    <t>Melissa Broder</t>
  </si>
  <si>
    <t>The Sum of Us: What Racism Costs Everyone and How We Can Prosper Together</t>
  </si>
  <si>
    <t>Heather McGhee</t>
  </si>
  <si>
    <t>A Map Is Only One Story: Twenty Writers on Immigration, Family, and the Meaning of Home</t>
  </si>
  <si>
    <t>Nicole Chung</t>
  </si>
  <si>
    <t>The Sandman: Act I</t>
  </si>
  <si>
    <t>Dirk Maggs</t>
  </si>
  <si>
    <t>The Atlas Paradox (The Atlas, #2)</t>
  </si>
  <si>
    <t>Running Against the Devil: A Plot to Save America from Trump â€” And Democrats from Themselves</t>
  </si>
  <si>
    <t>Rick Wilson</t>
  </si>
  <si>
    <t>Sharpe's Assassin (Sharpe, #21)</t>
  </si>
  <si>
    <t>The Jasmine Throne (The Burning Kingdoms, #1)</t>
  </si>
  <si>
    <t>Tasha Suri</t>
  </si>
  <si>
    <t>Ruby Fever (Hidden Legacy, #6)</t>
  </si>
  <si>
    <t>Afterlives</t>
  </si>
  <si>
    <t>Abdulrazak Gurnah</t>
  </si>
  <si>
    <t>The Guest</t>
  </si>
  <si>
    <t>Emma Cline</t>
  </si>
  <si>
    <t>A Murderous Relation (Veronica Speedwell, #5)</t>
  </si>
  <si>
    <t>The War of Two Queens (Blood and Ash, #4)</t>
  </si>
  <si>
    <t>Tiger Mosquitoes: A Medical Crime Thriller</t>
  </si>
  <si>
    <t>Kenneth J. Stein</t>
  </si>
  <si>
    <t>Written in the Stars (Written in the Stars, #1)</t>
  </si>
  <si>
    <t>Alexandria Bellefleur</t>
  </si>
  <si>
    <t>Triple Cross (Alex Cross, #30)</t>
  </si>
  <si>
    <t>The Running Grave (Cormoran Strike, #7)</t>
  </si>
  <si>
    <t>Crook Manifesto (Ray Carney, #2)</t>
  </si>
  <si>
    <t>Children of Ash and Elm: A History of the Vikings</t>
  </si>
  <si>
    <t>Neil Price</t>
  </si>
  <si>
    <t>A Very Stable Genius: Donald J. Trump's Testing of America</t>
  </si>
  <si>
    <t>Philip Rucker</t>
  </si>
  <si>
    <t>Axiom's End (Noumena, #1)</t>
  </si>
  <si>
    <t>Lindsay Ellis</t>
  </si>
  <si>
    <t>Ten Steps to Nanette</t>
  </si>
  <si>
    <t>Hannah Gadsby</t>
  </si>
  <si>
    <t>Two Nights in Lisbon</t>
  </si>
  <si>
    <t>Chris Pavone</t>
  </si>
  <si>
    <t>The Book of Accidents</t>
  </si>
  <si>
    <t>Chuck Wendig</t>
  </si>
  <si>
    <t>Monstrilio</t>
  </si>
  <si>
    <t>Gerardo SÃ¡mano CÃ³rdova</t>
  </si>
  <si>
    <t>Rednecks</t>
  </si>
  <si>
    <t>Taylor Brown</t>
  </si>
  <si>
    <t>Profiles in Ignorance: How America's Politicians Got Dumb and Dumber</t>
  </si>
  <si>
    <t>Andy Borowitz</t>
  </si>
  <si>
    <t>Broken</t>
  </si>
  <si>
    <t>Jenny Lawson</t>
  </si>
  <si>
    <t>The Relentless Moon (Lady Astronaut Universe, #3)</t>
  </si>
  <si>
    <t>Mary Robinette Kowal</t>
  </si>
  <si>
    <t>The Lords of Night (Shadow Bruja, #1)</t>
  </si>
  <si>
    <t>J.C. Cervantes</t>
  </si>
  <si>
    <t>Victory at Prescott High (The Havoc Boys, #5)</t>
  </si>
  <si>
    <t>C.M. Stunich</t>
  </si>
  <si>
    <t>Absolution</t>
  </si>
  <si>
    <t>Alice McDermott</t>
  </si>
  <si>
    <t>The Dating Plan (Marriage Game, #2)</t>
  </si>
  <si>
    <t>Sara Desai</t>
  </si>
  <si>
    <t>The Grief of Stones (The Cemeteries of Amalo, #2)</t>
  </si>
  <si>
    <t>Katherine Addison</t>
  </si>
  <si>
    <t>River Sing Me Home</t>
  </si>
  <si>
    <t>Eleanor Shearer</t>
  </si>
  <si>
    <t>Emerald Blaze (Hidden Legacy, #5)</t>
  </si>
  <si>
    <t>Honor</t>
  </si>
  <si>
    <t>Thrity Umrigar</t>
  </si>
  <si>
    <t>The Age of Witches</t>
  </si>
  <si>
    <t>Louisa Morgan</t>
  </si>
  <si>
    <t>The Dark Archive (The Invisible Library, #7)</t>
  </si>
  <si>
    <t>Genevieve Cogman</t>
  </si>
  <si>
    <t>I Hate Men</t>
  </si>
  <si>
    <t>Pauline Harmange</t>
  </si>
  <si>
    <t>Entitled: How Male Privilege Hurts Women</t>
  </si>
  <si>
    <t>Kate Manne</t>
  </si>
  <si>
    <t>Lore</t>
  </si>
  <si>
    <t>Alexandra Bracken</t>
  </si>
  <si>
    <t>In Ascension</t>
  </si>
  <si>
    <t>Martin MacInnes</t>
  </si>
  <si>
    <t>The Hunter (Cal Hooper, #2)</t>
  </si>
  <si>
    <t>Bittersweet: How Sorrow and Longing Make Us Whole</t>
  </si>
  <si>
    <t>Susan Cain</t>
  </si>
  <si>
    <t>Never Lie</t>
  </si>
  <si>
    <t>Who Is Maud Dixon?</t>
  </si>
  <si>
    <t>Alexandra Andrews</t>
  </si>
  <si>
    <t>The Lies I Tell</t>
  </si>
  <si>
    <t>Something Wilder</t>
  </si>
  <si>
    <t>Lore Olympus: Volume Five (Lore Olympus, #5)</t>
  </si>
  <si>
    <t>Daisy Haites (Magnolia Parks Universe, #2)</t>
  </si>
  <si>
    <t>Strange Sally Diamond</t>
  </si>
  <si>
    <t>Liz Nugent</t>
  </si>
  <si>
    <t>Go the Distance</t>
  </si>
  <si>
    <t>Jen Calonita</t>
  </si>
  <si>
    <t>Can the Monster Speak? A Report to an Academy of Psychoanalysts</t>
  </si>
  <si>
    <t>Paul B. Preciado</t>
  </si>
  <si>
    <t>Hench (Hench, #1)</t>
  </si>
  <si>
    <t>Natalie Zina Walschots</t>
  </si>
  <si>
    <t>Miss Benson's Beetle</t>
  </si>
  <si>
    <t>Rachel Joyce</t>
  </si>
  <si>
    <t>Medusa</t>
  </si>
  <si>
    <t>Jessie Burton</t>
  </si>
  <si>
    <t>Rock Paper Scissors</t>
  </si>
  <si>
    <t>Alice Feeney</t>
  </si>
  <si>
    <t>Ejaculate Responsibly: A Whole New Way to Think About Abortion</t>
  </si>
  <si>
    <t>Gabrielle Stanley Blair</t>
  </si>
  <si>
    <t>The Undertaking of Hart and Mercy (Hart and Mercy, #1)</t>
  </si>
  <si>
    <t>Megan Bannen</t>
  </si>
  <si>
    <t>Mothered</t>
  </si>
  <si>
    <t>Zoje Stage</t>
  </si>
  <si>
    <t>22 Seconds (Womenâ€™s Murder Club, #22)</t>
  </si>
  <si>
    <t>The Forgotten Kingdom (The Lost Queen, #2)</t>
  </si>
  <si>
    <t>Signe Pike</t>
  </si>
  <si>
    <t>Sword Catcher (The Chronicles of Castellane, #1)</t>
  </si>
  <si>
    <t>Big Friendship: How We Keep Each Other Close</t>
  </si>
  <si>
    <t>Aminatou Sow</t>
  </si>
  <si>
    <t>Kingdom of the Wicked (Kingdom of the Wicked, #1)</t>
  </si>
  <si>
    <t>Kerri Maniscalco</t>
  </si>
  <si>
    <t>Heart Bones</t>
  </si>
  <si>
    <t>The Familiar</t>
  </si>
  <si>
    <t>The Chief Witness: escape from Chinaâ€™s modern-day concentration camps</t>
  </si>
  <si>
    <t>Sayragul Sauytbay</t>
  </si>
  <si>
    <t>Trust: America's Best Chance</t>
  </si>
  <si>
    <t>Pete Buttigieg</t>
  </si>
  <si>
    <t>The Mermaid of Black Conch</t>
  </si>
  <si>
    <t>Monique Roffey</t>
  </si>
  <si>
    <t>Made in China: A Prisoner, an SOS Letter, and the Hidden Cost of America's Cheap Goods</t>
  </si>
  <si>
    <t>Amelia Pang</t>
  </si>
  <si>
    <t>Peril</t>
  </si>
  <si>
    <t>Bob Woodward</t>
  </si>
  <si>
    <t>School Trip (New Kid, #3)</t>
  </si>
  <si>
    <t>Jerry Craft</t>
  </si>
  <si>
    <t>Iron Heart (Crier's War, #2)</t>
  </si>
  <si>
    <t>Nina Varela</t>
  </si>
  <si>
    <t>Three Sisters (The Tattooist of Auschwitz, #3)</t>
  </si>
  <si>
    <t>Heather Morris</t>
  </si>
  <si>
    <t>Outlive: The Science &amp; Art of Longevity</t>
  </si>
  <si>
    <t>Peter Attia</t>
  </si>
  <si>
    <t>In an Instant</t>
  </si>
  <si>
    <t>Suzanne Redfearn</t>
  </si>
  <si>
    <t>The Eagle's Claw</t>
  </si>
  <si>
    <t>Soulswift</t>
  </si>
  <si>
    <t>The Perfect World of Miwako Sumida</t>
  </si>
  <si>
    <t>Clarissa Goenawan</t>
  </si>
  <si>
    <t>Blood &amp; Honey (Serpent &amp; Dove, #2)</t>
  </si>
  <si>
    <t>Shelby Mahurin</t>
  </si>
  <si>
    <t>The Holiday Swap</t>
  </si>
  <si>
    <t>Maggie Knox</t>
  </si>
  <si>
    <t>Foul Heart Huntsman (Foul Lady Fortune, #2)</t>
  </si>
  <si>
    <t>Really Good, Actually</t>
  </si>
  <si>
    <t>Monica Heisey</t>
  </si>
  <si>
    <t>21st Birthday (Women's Murder Club, #21)</t>
  </si>
  <si>
    <t>Easy Crafts for the Insane: A Mostly Funny Memoir of Mental Illness and Making Things</t>
  </si>
  <si>
    <t>Kelly Williams Brown</t>
  </si>
  <si>
    <t>Kingdom of the Cursed (Kingdom of the Wicked, #2)</t>
  </si>
  <si>
    <t>These Silent Woods</t>
  </si>
  <si>
    <t>Kimi Cunningham Grant</t>
  </si>
  <si>
    <t>The Heartstopper Yearbook</t>
  </si>
  <si>
    <t>City Spies (City Spies, #1)</t>
  </si>
  <si>
    <t>James Ponti</t>
  </si>
  <si>
    <t>Reckless (Chestnut Springs, #4)</t>
  </si>
  <si>
    <t>Foul Lady Fortune (Foul Lady Fortune, #1)</t>
  </si>
  <si>
    <t>Dragon Hoops</t>
  </si>
  <si>
    <t>Gene Luen Yang</t>
  </si>
  <si>
    <t>What Comes After</t>
  </si>
  <si>
    <t>JoAnne Tompkins</t>
  </si>
  <si>
    <t>Kate (Madison Kate, #4)</t>
  </si>
  <si>
    <t>Tate James</t>
  </si>
  <si>
    <t>Find Me (WITSEC, #1)</t>
  </si>
  <si>
    <t>Ashley N. Rostek</t>
  </si>
  <si>
    <t>Haven</t>
  </si>
  <si>
    <t>Our Last Days in Barcelona (The Perez Family, #5)</t>
  </si>
  <si>
    <t>Unsettled: What Climate Science Tells Us, What It Doesnâ€™t, and Why It Matters</t>
  </si>
  <si>
    <t>Steven E. Koonin</t>
  </si>
  <si>
    <t>One Damn Thing After Another: Memoirs of an Attorney General</t>
  </si>
  <si>
    <t>William P. Barr</t>
  </si>
  <si>
    <t>Again, Rachel (Walsh Family, #6)</t>
  </si>
  <si>
    <t>Marian Keyes</t>
  </si>
  <si>
    <t>Betting on You</t>
  </si>
  <si>
    <t>The Last Voyage of the Andrea Doria: The Sinking of the World's Most Glamorous Ship</t>
  </si>
  <si>
    <t>Greg King</t>
  </si>
  <si>
    <t>Everything Beautiful in Its Time: Seasons of Love and Loss</t>
  </si>
  <si>
    <t>Jenna Bush Hager</t>
  </si>
  <si>
    <t>The Bear</t>
  </si>
  <si>
    <t>Andrew Krivak</t>
  </si>
  <si>
    <t>The 20th Victim (Women's Murder Club #20)</t>
  </si>
  <si>
    <t>Lies and Weddings</t>
  </si>
  <si>
    <t>Kevin Kwan</t>
  </si>
  <si>
    <t>Beyond Order: 12 More Rules For Life</t>
  </si>
  <si>
    <t>Jordan B. Peterson</t>
  </si>
  <si>
    <t>The Song of the Cell: An Exploration of Medicine and the New Human</t>
  </si>
  <si>
    <t>Siddhartha Mukherjee</t>
  </si>
  <si>
    <t>Iona Iverson's Rules for Commuting</t>
  </si>
  <si>
    <t>Clare Pooley</t>
  </si>
  <si>
    <t>The Girl in White Gloves</t>
  </si>
  <si>
    <t>Kerri Maher</t>
  </si>
  <si>
    <t>Band of Sisters</t>
  </si>
  <si>
    <t>Lauren Willig</t>
  </si>
  <si>
    <t>The Dragon's Bride (A Deal With a Demon, #1)</t>
  </si>
  <si>
    <t>Eden Mine</t>
  </si>
  <si>
    <t>S.M. Hulse</t>
  </si>
  <si>
    <t>Lords of Wrath (Royals of Forsyth University, #2)</t>
  </si>
  <si>
    <t>My Killer Vacation</t>
  </si>
  <si>
    <t>Isn't It Bromantic? (Bromance Book Club, #4)</t>
  </si>
  <si>
    <t>Lyssa Kay Adams</t>
  </si>
  <si>
    <t>Wandering Souls</t>
  </si>
  <si>
    <t>Cecile Pin</t>
  </si>
  <si>
    <t>Those Empty Eyes</t>
  </si>
  <si>
    <t>Charlie Donlea</t>
  </si>
  <si>
    <t>A Shining</t>
  </si>
  <si>
    <t>Jon Fosse</t>
  </si>
  <si>
    <t>Wandering Stars</t>
  </si>
  <si>
    <t>Tommy Orange</t>
  </si>
  <si>
    <t>Personal Effects: What Recovering the Dead Teaches Me About Caring for the Living</t>
  </si>
  <si>
    <t>Robert A. Jensen</t>
  </si>
  <si>
    <t>When the Stars Go Dark</t>
  </si>
  <si>
    <t>Paula McLain</t>
  </si>
  <si>
    <t>Girls That Never Die: Poems</t>
  </si>
  <si>
    <t>Safia Elhillo</t>
  </si>
  <si>
    <t>The Christie Affair</t>
  </si>
  <si>
    <t>Nina de Gramont</t>
  </si>
  <si>
    <t>The Paris Apartment</t>
  </si>
  <si>
    <t>All the Quiet Places</t>
  </si>
  <si>
    <t>Brian Thomas Isaac</t>
  </si>
  <si>
    <t>When in Rome (When in Rome, #1)</t>
  </si>
  <si>
    <t>I Left The House Today!</t>
  </si>
  <si>
    <t>Cassandra Calin</t>
  </si>
  <si>
    <t>The Book of Cold Cases</t>
  </si>
  <si>
    <t>The River of Silver: Tales from the Daevabad Trilogy</t>
  </si>
  <si>
    <t>The End of the Day</t>
  </si>
  <si>
    <t>Bill Clegg</t>
  </si>
  <si>
    <t>The Year of the Witching (Bethel, #1)</t>
  </si>
  <si>
    <t>Alexis Henderson</t>
  </si>
  <si>
    <t>The Power of Regret: How Looking Backward Moves Us Forward</t>
  </si>
  <si>
    <t>Daniel H. Pink</t>
  </si>
  <si>
    <t>Liar (Madison Kate, #2)</t>
  </si>
  <si>
    <t>The Other Black Girl</t>
  </si>
  <si>
    <t>Zakiya Dalila Harris</t>
  </si>
  <si>
    <t>A Billion Years: My Escape From a Life in the Highest Ranks of Scientology</t>
  </si>
  <si>
    <t>Mike Rinder</t>
  </si>
  <si>
    <t>Glucose Revolution: The Life-Changing Power of Balancing Your Blood Sugar</t>
  </si>
  <si>
    <t>Jessie InchauspÃ©</t>
  </si>
  <si>
    <t>Breakaway (Beyond the Play, #2)</t>
  </si>
  <si>
    <t>Grace Reilly</t>
  </si>
  <si>
    <t>A Cat Story</t>
  </si>
  <si>
    <t>Ursula Murray Husted</t>
  </si>
  <si>
    <t>Once Upon a Wardrobe</t>
  </si>
  <si>
    <t>Patti Callahan Henry</t>
  </si>
  <si>
    <t>Just Like You</t>
  </si>
  <si>
    <t>Nick Hornby</t>
  </si>
  <si>
    <t>Darling Girls</t>
  </si>
  <si>
    <t>Sally Hepworth</t>
  </si>
  <si>
    <t>Fake (Madison Kate, #3)</t>
  </si>
  <si>
    <t>Two Wrongs Make a Right (The Wilmot Sisters #1)</t>
  </si>
  <si>
    <t>Chloe Liese</t>
  </si>
  <si>
    <t>Under The Great Elm: A Life of Luck &amp; Wonder</t>
  </si>
  <si>
    <t>Rich Flanders</t>
  </si>
  <si>
    <t>Wildfire (Maple Hills, #2)</t>
  </si>
  <si>
    <t>Someone Else's Shoes</t>
  </si>
  <si>
    <t>Jojo Moyes</t>
  </si>
  <si>
    <t>The True Love Experiment</t>
  </si>
  <si>
    <t>Her Majesty's Royal Coven (Her Majesty's Royal Coven, #1)</t>
  </si>
  <si>
    <t>Juno Dawson</t>
  </si>
  <si>
    <t>First Down (Beyond the Play, #1)</t>
  </si>
  <si>
    <t>Indians on Vacation</t>
  </si>
  <si>
    <t>Thomas King</t>
  </si>
  <si>
    <t>Wandering in Strange Lands: A Daughter of the Great Migration Reclaims Her Roots</t>
  </si>
  <si>
    <t>Morgan Jerkins</t>
  </si>
  <si>
    <t>Slewfoot: A Tale of Bewitchery</t>
  </si>
  <si>
    <t>Brom</t>
  </si>
  <si>
    <t>Defy or Defend (Delightfully Deadly, #2)</t>
  </si>
  <si>
    <t>Gail Carriger</t>
  </si>
  <si>
    <t>The Wake-Up Call</t>
  </si>
  <si>
    <t>We Were Dreamers: An Immigrant Superhero Origin Story</t>
  </si>
  <si>
    <t>Simu Liu</t>
  </si>
  <si>
    <t>The Good Sister</t>
  </si>
  <si>
    <t>Hate (Madison Kate, #1)</t>
  </si>
  <si>
    <t>Bombshell (Hell's Belles, #1)</t>
  </si>
  <si>
    <t>Sarah MacLean</t>
  </si>
  <si>
    <t>Sparring Partners (Jake Brigance, #4)</t>
  </si>
  <si>
    <t>John Grisham</t>
  </si>
  <si>
    <t>Bad Cruz</t>
  </si>
  <si>
    <t>L.J. Shen</t>
  </si>
  <si>
    <t>Every Summer After</t>
  </si>
  <si>
    <t>Carley Fortune</t>
  </si>
  <si>
    <t>Funny Story</t>
  </si>
  <si>
    <t>Liberation Day</t>
  </si>
  <si>
    <t>George Saunders</t>
  </si>
  <si>
    <t>Once Upon an Eid</t>
  </si>
  <si>
    <t>S.K. Ali</t>
  </si>
  <si>
    <t>The Empire of Dreams (Fire and Thorns, #4)</t>
  </si>
  <si>
    <t>Rae Carson</t>
  </si>
  <si>
    <t>A Good Marriage</t>
  </si>
  <si>
    <t>Kimberly McCreight</t>
  </si>
  <si>
    <t>The Book of V.</t>
  </si>
  <si>
    <t>Anna Solomon</t>
  </si>
  <si>
    <t>Where the Line Breaks</t>
  </si>
  <si>
    <t>Michael Burrows</t>
  </si>
  <si>
    <t>Greta &amp; Valdin</t>
  </si>
  <si>
    <t>Rebecca K. Reilly</t>
  </si>
  <si>
    <t>Kill Order (The Guild, #3)</t>
  </si>
  <si>
    <t>Death in Her Hands</t>
  </si>
  <si>
    <t>Ottessa Moshfegh</t>
  </si>
  <si>
    <t>New from Here</t>
  </si>
  <si>
    <t>Kelly Yang</t>
  </si>
  <si>
    <t>The Night Country (The Hazel Wood, #2)</t>
  </si>
  <si>
    <t>Melissa Albert</t>
  </si>
  <si>
    <t>The House of Kennedy</t>
  </si>
  <si>
    <t>Lords of Pain (Royals of Forsyth University, #1)</t>
  </si>
  <si>
    <t>The Latinist</t>
  </si>
  <si>
    <t>Mark Prins</t>
  </si>
  <si>
    <t>Perhaps the Stars</t>
  </si>
  <si>
    <t>Ada Palmer</t>
  </si>
  <si>
    <t>The Wind Knows My Name</t>
  </si>
  <si>
    <t>Dead Drop (The Guild, #2)</t>
  </si>
  <si>
    <t>When Stars Collide (Chicago Stars, #9)</t>
  </si>
  <si>
    <t>Susan Elizabeth Phillips</t>
  </si>
  <si>
    <t>Lost Hills (Eve Ronin, #1)</t>
  </si>
  <si>
    <t>Lee Goldberg</t>
  </si>
  <si>
    <t>The Children's Blizzard</t>
  </si>
  <si>
    <t>Melanie Benjamin</t>
  </si>
  <si>
    <t>The Anomaly</t>
  </si>
  <si>
    <t>HervÃ© Le Tellier</t>
  </si>
  <si>
    <t>A Private Cathedral (Dave Robicheaux, #23)</t>
  </si>
  <si>
    <t>James Lee Burke</t>
  </si>
  <si>
    <t>Alone With You in the Ether</t>
  </si>
  <si>
    <t>Lightning Strike (Cork Oâ€™Connor, #0)</t>
  </si>
  <si>
    <t>Under the Rainbow</t>
  </si>
  <si>
    <t>Celia Laskey</t>
  </si>
  <si>
    <t>Sorrow and Bliss</t>
  </si>
  <si>
    <t>Meg Mason</t>
  </si>
  <si>
    <t>The Best of Me</t>
  </si>
  <si>
    <t>How the Penguins Saved Veronica (Veronica McCreedy, #1)</t>
  </si>
  <si>
    <t>Hazel Prior</t>
  </si>
  <si>
    <t>No Cure for Being Human: And Other Truths I Need to Hear</t>
  </si>
  <si>
    <t>Kate Bowler</t>
  </si>
  <si>
    <t>Dress Coded</t>
  </si>
  <si>
    <t>Carrie Firestone</t>
  </si>
  <si>
    <t>Uncanny Valley</t>
  </si>
  <si>
    <t>Anna Wiener</t>
  </si>
  <si>
    <t>Glow (The Plated Prisoner, #4)</t>
  </si>
  <si>
    <t>Voices from the Pandemic: Americans Tell Their Stories of Crisis, Courage and Resilience</t>
  </si>
  <si>
    <t>Eli Saslow</t>
  </si>
  <si>
    <t>Golden Girl</t>
  </si>
  <si>
    <t>The Queen of Paris: A Novel of Coco Chanel</t>
  </si>
  <si>
    <t>Pamela Binnings Ewen</t>
  </si>
  <si>
    <t>A Dance with the Fae Prince (Married to Magic, #2)</t>
  </si>
  <si>
    <t>Funny Farm: My Unexpected Life with 600 Rescue Animals</t>
  </si>
  <si>
    <t>Laurie Zaleski</t>
  </si>
  <si>
    <t>Watercress</t>
  </si>
  <si>
    <t>Andrea Wang</t>
  </si>
  <si>
    <t>A Sunlit Weapon (Maisie Dobbs, #17)</t>
  </si>
  <si>
    <t>Jacqueline Winspear</t>
  </si>
  <si>
    <t>Layover</t>
  </si>
  <si>
    <t>Dust Child</t>
  </si>
  <si>
    <t>Pride of Eden</t>
  </si>
  <si>
    <t>The Drowning Kind</t>
  </si>
  <si>
    <t>Jennifer McMahon</t>
  </si>
  <si>
    <t>Find Me in Havana</t>
  </si>
  <si>
    <t>Serena Burdick</t>
  </si>
  <si>
    <t>A Treacherous Tale (Cambridge Bookshop, #2)</t>
  </si>
  <si>
    <t>Elizabeth Penney</t>
  </si>
  <si>
    <t>I Hope This Finds You Well: Poems</t>
  </si>
  <si>
    <t>Kate Baer</t>
  </si>
  <si>
    <t>Trans: When Ideology Meets Reality</t>
  </si>
  <si>
    <t>Helen Joyce</t>
  </si>
  <si>
    <t>Gild (The Plated Prisoner, #1)</t>
  </si>
  <si>
    <t>Defy the Night (Defy the Night, #1)</t>
  </si>
  <si>
    <t>Brigid Kemmerer</t>
  </si>
  <si>
    <t>The Family Game</t>
  </si>
  <si>
    <t>Catherine Steadman</t>
  </si>
  <si>
    <t>Nora Goes Off Script</t>
  </si>
  <si>
    <t>Annabel Monaghan</t>
  </si>
  <si>
    <t>King of Battle and Blood (Adrian x Isolde, #1)</t>
  </si>
  <si>
    <t>Scarlett St. Clair</t>
  </si>
  <si>
    <t>Kings of Anarchy (Brutal Boys of Everlake Prep #3)</t>
  </si>
  <si>
    <t>Caroline Peckham</t>
  </si>
  <si>
    <t>The Governess (Royal Outsiders, #1)</t>
  </si>
  <si>
    <t>Wendy Holden</t>
  </si>
  <si>
    <t>Between Two Kingdoms: A Memoir of a Life Interrupted</t>
  </si>
  <si>
    <t>Suleika Jaouad</t>
  </si>
  <si>
    <t>Seven Perfect Things</t>
  </si>
  <si>
    <t>Catherine Ryan Hyde</t>
  </si>
  <si>
    <t>Sisters of the Lost Nation</t>
  </si>
  <si>
    <t>Nick Medina</t>
  </si>
  <si>
    <t>Meet Me at the Lake</t>
  </si>
  <si>
    <t>Officer Clemmons</t>
  </si>
  <si>
    <t>FranÃ§ois S. Clemmons</t>
  </si>
  <si>
    <t>The Great Divide</t>
  </si>
  <si>
    <t>Cristina HenrÃ­quez</t>
  </si>
  <si>
    <t>Book of Night (Book of Night, #1)</t>
  </si>
  <si>
    <t>Gold (The Plated Prisoner, #5)</t>
  </si>
  <si>
    <t>All's Well</t>
  </si>
  <si>
    <t>Mona Awad</t>
  </si>
  <si>
    <t>The It Girl</t>
  </si>
  <si>
    <t>All In: An Autobiography</t>
  </si>
  <si>
    <t>Billie Jean King</t>
  </si>
  <si>
    <t>Smoke Bitten (Mercy Thompson, #12)</t>
  </si>
  <si>
    <t>The Last Lifeboat</t>
  </si>
  <si>
    <t>Hazel Gaynor</t>
  </si>
  <si>
    <t>The Soulmate Equation</t>
  </si>
  <si>
    <t>Star of Persia:</t>
  </si>
  <si>
    <t>Jill Eileen Smith</t>
  </si>
  <si>
    <t>Undercover Epicenter Nurse: How Fraud, Negligence, and Greed Led to Unnecessary Deaths at Elmhurst Hospital</t>
  </si>
  <si>
    <t>Erin Marie Olszewski</t>
  </si>
  <si>
    <t>Chronicles from the Land of the Happiest People on Earth</t>
  </si>
  <si>
    <t>Wole Soyinka</t>
  </si>
  <si>
    <t>Clash of Steel: A Treasure Island Remix</t>
  </si>
  <si>
    <t>C.B. Lee</t>
  </si>
  <si>
    <t>The Murder of Mr. Wickham (Mr. Darcy &amp; Miss Tilney, #1)</t>
  </si>
  <si>
    <t>Claudia Gray</t>
  </si>
  <si>
    <t>Cartier's Hope</t>
  </si>
  <si>
    <t>M.J. Rose</t>
  </si>
  <si>
    <t>All the Frequent Troubles of Our Days: The True Story of the American Woman at the Heart of the German Resistance to Hitler</t>
  </si>
  <si>
    <t>Rebecca Donner</t>
  </si>
  <si>
    <t>Broken Bonds (The Bonds that Tie, #1)</t>
  </si>
  <si>
    <t>The Vaster Wilds</t>
  </si>
  <si>
    <t>From The Foster House To The White House</t>
  </si>
  <si>
    <t>Terrence Williams</t>
  </si>
  <si>
    <t>Paladin's Strength (The Saint of Steel, #2)</t>
  </si>
  <si>
    <t>Outside, Inside</t>
  </si>
  <si>
    <t>LeUyen Pham</t>
  </si>
  <si>
    <t>After Annie</t>
  </si>
  <si>
    <t>Anna Quindlen</t>
  </si>
  <si>
    <t>The Deep: We all know the story of the Titanic . . . don't we?</t>
  </si>
  <si>
    <t>Alma Katsu</t>
  </si>
  <si>
    <t>The Oldest Student: How Mary Walker Learned to Read</t>
  </si>
  <si>
    <t>Rita Lorraine Hubbard</t>
  </si>
  <si>
    <t>Classified: The Secret Career of Mary Golda Ross, Cherokee Aerospace Engineer</t>
  </si>
  <si>
    <t>Traci Sorell</t>
  </si>
  <si>
    <t>The Many Daughters of Afong Moy</t>
  </si>
  <si>
    <t>Jamie Ford</t>
  </si>
  <si>
    <t>A Most English Princess: A Novel of Queen Victoria's Daughter</t>
  </si>
  <si>
    <t>Clare McHugh</t>
  </si>
  <si>
    <t>Pucking Around (Jacksonville Rays, #1)</t>
  </si>
  <si>
    <t>Emily Rath</t>
  </si>
  <si>
    <t>Kings of Quarantine (Brutal Boys of Everlake Prep, #1)</t>
  </si>
  <si>
    <t>Snotgirl, Vol. 3: Is This Real Life?</t>
  </si>
  <si>
    <t>Bryan Lee O'Malley</t>
  </si>
  <si>
    <t>The Daughter of Doctor Moreau</t>
  </si>
  <si>
    <t>Did Ye Hear Mammy Died? A Memoir</t>
  </si>
  <si>
    <t>SÃ©amas O'Reilly</t>
  </si>
  <si>
    <t>Beautiful Country: A Memoir</t>
  </si>
  <si>
    <t>Qian Julie Wang</t>
  </si>
  <si>
    <t>Oh William!</t>
  </si>
  <si>
    <t>Travelers Along the Way: A Robin Hood Remix</t>
  </si>
  <si>
    <t>Aminah Mae Safi</t>
  </si>
  <si>
    <t>The Nurse's Secret</t>
  </si>
  <si>
    <t>Amanda Skenandore</t>
  </si>
  <si>
    <t>Fox Creek (Cork Oâ€™Connor, #19)</t>
  </si>
  <si>
    <t>So Many Beginnings: A Little Women Remix</t>
  </si>
  <si>
    <t>Bethany C. Morrow</t>
  </si>
  <si>
    <t>Invisible Child: Poverty, Survival &amp; Hope in an American City</t>
  </si>
  <si>
    <t>Andrea Elliott</t>
  </si>
  <si>
    <t>All Good People Here</t>
  </si>
  <si>
    <t>Ashley Flowers</t>
  </si>
  <si>
    <t>Figure It Out</t>
  </si>
  <si>
    <t>Wayne Koestenbaum</t>
  </si>
  <si>
    <t>The Lost Boys of London (Bianca Goddard Mysteries, #5)</t>
  </si>
  <si>
    <t>Mary Lawrence</t>
  </si>
  <si>
    <t>After The Storm</t>
  </si>
  <si>
    <t>Natalie P. Jenkins</t>
  </si>
  <si>
    <t>Before I Called You Mine</t>
  </si>
  <si>
    <t>Nicole Deese</t>
  </si>
  <si>
    <t>You Exist Too Much</t>
  </si>
  <si>
    <t>Zaina Arafat</t>
  </si>
  <si>
    <t>The Glass Magician</t>
  </si>
  <si>
    <t>Caroline Stevermer</t>
  </si>
  <si>
    <t>Sunbathing I Want To</t>
  </si>
  <si>
    <t>Nicholas Dolinger</t>
  </si>
  <si>
    <t>The Renascent World</t>
  </si>
  <si>
    <t>Carryn W. Kerr</t>
  </si>
  <si>
    <t>The Duke of Diamonds (A Lady to Suit, #1)</t>
  </si>
  <si>
    <t>Emily Windsor</t>
  </si>
  <si>
    <t>I Am Not Your Slave: A Memoir</t>
  </si>
  <si>
    <t>Tupa Tjipombo</t>
  </si>
  <si>
    <t>A Traveler at the Gates of Wisdom</t>
  </si>
  <si>
    <t>John Boyne</t>
  </si>
  <si>
    <t>Wraithblade (The Wraithblade Saga, #1)</t>
  </si>
  <si>
    <t>S.M. Boyce</t>
  </si>
  <si>
    <t>The Living Dead</t>
  </si>
  <si>
    <t>George A. Romero</t>
  </si>
  <si>
    <t>Unseen City</t>
  </si>
  <si>
    <t>Amy Shearn</t>
  </si>
  <si>
    <t>The Salon of Exiled Artists in California</t>
  </si>
  <si>
    <t>NÃºria AÃ±Ã³</t>
  </si>
  <si>
    <t>The Book of Moods: How I Turned My Worst Emotions Into My Best Life</t>
  </si>
  <si>
    <t>Lauren Martin</t>
  </si>
  <si>
    <t>The Ever Cruel Kingdom (The Never Tilting World, #2)</t>
  </si>
  <si>
    <t>Rin Chupeco</t>
  </si>
  <si>
    <t>The Portrait of a Mirror</t>
  </si>
  <si>
    <t>A. Natasha Joukovsky</t>
  </si>
  <si>
    <t>Unlocked (Keeper of the Lost Cities, #8.5)</t>
  </si>
  <si>
    <t>Shannon Messenger</t>
  </si>
  <si>
    <t>The Castle of Tangled Magic</t>
  </si>
  <si>
    <t>Sophie Anderson</t>
  </si>
  <si>
    <t>A Necessary Blessing</t>
  </si>
  <si>
    <t>Sarah Head</t>
  </si>
  <si>
    <t>The Briarmen</t>
  </si>
  <si>
    <t>Joseph A. Chadwick</t>
  </si>
  <si>
    <t>The House of Dust</t>
  </si>
  <si>
    <t>Noah Broyles</t>
  </si>
  <si>
    <t>Before Familiar Woods</t>
  </si>
  <si>
    <t>Ian Pisarcik</t>
  </si>
  <si>
    <t>My Contrary Mary (Mary, #1)</t>
  </si>
  <si>
    <t>Cynthia Hand</t>
  </si>
  <si>
    <t>Bad Best Friend</t>
  </si>
  <si>
    <t>Rachel Vail</t>
  </si>
  <si>
    <t>Everything You Wanted</t>
  </si>
  <si>
    <t>Nina Raman</t>
  </si>
  <si>
    <t>Deianira Queen of Laires Rellik (Deianira, #1)</t>
  </si>
  <si>
    <t>Lorenzo James</t>
  </si>
  <si>
    <t>The Duchess (Royal Outsiders, #2)</t>
  </si>
  <si>
    <t>Chaos and Grime: A Year in the Life of a Chinese City</t>
  </si>
  <si>
    <t>Jacob Acerbi</t>
  </si>
  <si>
    <t>Flock (The Ravenhood, #1)</t>
  </si>
  <si>
    <t>Kate Stewart</t>
  </si>
  <si>
    <t>ÎœÎµ Î»Î¬Î¸Î¿Ï‚ ÏƒÎºÎ¹Î¬</t>
  </si>
  <si>
    <t>Î¦Î¬Î½Î·Ï‚ Î Î±Ï€Î±Î³ÎµÏ‰ÏÎ³Î¯Î¿Ï…</t>
  </si>
  <si>
    <t>Redeeming Justice: From Defendant to Defender, My Fight for Equity on Both Sides of a Broken System</t>
  </si>
  <si>
    <t>Jarrett Adams</t>
  </si>
  <si>
    <t>De Duistere Bank: De schokkende ontmaskering van Deutsche Bank</t>
  </si>
  <si>
    <t>David Enrich</t>
  </si>
  <si>
    <t>Innate Magic (Marrowbone Spells, #1)</t>
  </si>
  <si>
    <t>Shannon Fay</t>
  </si>
  <si>
    <t>Live Yet Another Day</t>
  </si>
  <si>
    <t>Niveditha Praveen</t>
  </si>
  <si>
    <t>The Unexpected Gate: Chapter 1-â€œThe Journey Beginsâ€</t>
  </si>
  <si>
    <t>Saravanan Shanmugam</t>
  </si>
  <si>
    <t>The Disordered Cosmos: A Journey into Dark Matter, Spacetime, and Dreams Deferred</t>
  </si>
  <si>
    <t>Chanda Prescod-Weinstein</t>
  </si>
  <si>
    <t>In Search of a Prince (In Search of a Prince, #1)</t>
  </si>
  <si>
    <t>Toni Shiloh</t>
  </si>
  <si>
    <t>Pirate's Protector (Sentinels of Savannah #7)</t>
  </si>
  <si>
    <t>Lisa Kessler</t>
  </si>
  <si>
    <t>Moonflower Murders (Susan Ryeland, #2)</t>
  </si>
  <si>
    <t>Anthony Horowitz</t>
  </si>
  <si>
    <t>Afterlift</t>
  </si>
  <si>
    <t>Chip Zdarsky</t>
  </si>
  <si>
    <t>The Nine Lives of Rose Napolitano</t>
  </si>
  <si>
    <t>Donna Freitas</t>
  </si>
  <si>
    <t>Sunset</t>
  </si>
  <si>
    <t>Jessie Cave</t>
  </si>
  <si>
    <t>The Alpha's Son (The Alpha's Son #1)</t>
  </si>
  <si>
    <t>Penny Jessup</t>
  </si>
  <si>
    <t>Stealing Infinity (Stolen Beauty, #1)</t>
  </si>
  <si>
    <t>Alyson Noel</t>
  </si>
  <si>
    <t>The Family Roe: An American Story</t>
  </si>
  <si>
    <t>Joshua Prager</t>
  </si>
  <si>
    <t>The Goddess of Nothing At All</t>
  </si>
  <si>
    <t>Cat Rector</t>
  </si>
  <si>
    <t>MUTTS</t>
  </si>
  <si>
    <t>Olivia Pritchard</t>
  </si>
  <si>
    <t>Notes on a Silencing: A Memoir</t>
  </si>
  <si>
    <t>Lacy Crawford</t>
  </si>
  <si>
    <t>The Old Coal Miner's Lamp</t>
  </si>
  <si>
    <t>Vicky Peplow</t>
  </si>
  <si>
    <t>A Song Below Water (A Song Below Water, #1)</t>
  </si>
  <si>
    <t>Forty-Ninth</t>
  </si>
  <si>
    <t>Boris Pronsky</t>
  </si>
  <si>
    <t>Not in Search of Love</t>
  </si>
  <si>
    <t>Kashish Aggarwal</t>
  </si>
  <si>
    <t>Existential Physics: A Scientist's Guide to Life's Biggest Questions</t>
  </si>
  <si>
    <t>Sabine Hossenfelder</t>
  </si>
  <si>
    <t>Under a Veiled Moon (Inspector Corravan, #2)</t>
  </si>
  <si>
    <t>Karen Odden</t>
  </si>
  <si>
    <t>She Chose to Love</t>
  </si>
  <si>
    <t>Yvette Dulo</t>
  </si>
  <si>
    <t>The End of Men</t>
  </si>
  <si>
    <t>Christina Sweeney-Baird</t>
  </si>
  <si>
    <t>The Obsidian Tower (Rooks and Ruin, #1)</t>
  </si>
  <si>
    <t>Melissa Caruso</t>
  </si>
  <si>
    <t>Freezing Order: A True Story of Money Laundering, Murder, and Surviving Vladimir Putin's Wrath</t>
  </si>
  <si>
    <t>Bill Browder</t>
  </si>
  <si>
    <t>The Grey Wolf</t>
  </si>
  <si>
    <t>Julie Mannino</t>
  </si>
  <si>
    <t>The Backrooms</t>
  </si>
  <si>
    <t>Morgan Solis</t>
  </si>
  <si>
    <t>Of Fire and Ash (The Fireborn Epic, #1)</t>
  </si>
  <si>
    <t>Gillian Bronte Adams</t>
  </si>
  <si>
    <t>The Engagement Party</t>
  </si>
  <si>
    <t>Finley Turner</t>
  </si>
  <si>
    <t>Small Angels</t>
  </si>
  <si>
    <t>Lauren Owen</t>
  </si>
  <si>
    <t>Watch Over Me</t>
  </si>
  <si>
    <t>Nina LaCour</t>
  </si>
  <si>
    <t>All-Night Pharmacy</t>
  </si>
  <si>
    <t>Ruth Madievsky</t>
  </si>
  <si>
    <t>There Are Wolves Here Too</t>
  </si>
  <si>
    <t>Niall Howell</t>
  </si>
  <si>
    <t>Rouge</t>
  </si>
  <si>
    <t>The Mechanics of Lust (Mackenzie Country, #2)</t>
  </si>
  <si>
    <t>Jay Hogan</t>
  </si>
  <si>
    <t>Azriel</t>
  </si>
  <si>
    <t>A Whisper of Solace</t>
  </si>
  <si>
    <t>Milena McKay</t>
  </si>
  <si>
    <t>All the Broken Places (The Boy in the Striped Pajamas, #2)</t>
  </si>
  <si>
    <t>Consent: A Memoir</t>
  </si>
  <si>
    <t>Vanessa Springora</t>
  </si>
  <si>
    <t>The Passenger (The Passenger #1)</t>
  </si>
  <si>
    <t>Cormac McCarthy</t>
  </si>
  <si>
    <t>On the Line: A Story of Class, Solidarity, and Two Women's Epic Fight to Build a Union</t>
  </si>
  <si>
    <t>Daisy Pitkin</t>
  </si>
  <si>
    <t>Storm of the Seven Sins (The Seven Sins, #3)</t>
  </si>
  <si>
    <t>Emily Colin</t>
  </si>
  <si>
    <t>Daughters of Sparta</t>
  </si>
  <si>
    <t>Claire Heywood</t>
  </si>
  <si>
    <t>The Water Walls</t>
  </si>
  <si>
    <t>iLana Markarov</t>
  </si>
  <si>
    <t>Super Host</t>
  </si>
  <si>
    <t>Kate Russo</t>
  </si>
  <si>
    <t>The Myth of Normal: Trauma, Illness, and Healing in a Toxic Culture</t>
  </si>
  <si>
    <t>Gabor MatÃ©</t>
  </si>
  <si>
    <t>Nightwatching</t>
  </si>
  <si>
    <t>Tracy Sierra</t>
  </si>
  <si>
    <t>The Brothers Hawthorne (The Inheritance Games, #4)</t>
  </si>
  <si>
    <t>Arlindo</t>
  </si>
  <si>
    <t>IlustraLu</t>
  </si>
  <si>
    <t>Red River Road</t>
  </si>
  <si>
    <t>Anna Downes</t>
  </si>
  <si>
    <t>The Hurting Kind: Poems</t>
  </si>
  <si>
    <t>Ada Limon</t>
  </si>
  <si>
    <t>The First Paper Cut: An Anniversary to Die For</t>
  </si>
  <si>
    <t>Camille Cabrera</t>
  </si>
  <si>
    <t>We Are All So Good at Smiling</t>
  </si>
  <si>
    <t>Amber McBride</t>
  </si>
  <si>
    <t>As Long as the Lemon Trees Grow</t>
  </si>
  <si>
    <t>Zoulfa Katouh</t>
  </si>
  <si>
    <t>Body High</t>
  </si>
  <si>
    <t>Jon Lindsey</t>
  </si>
  <si>
    <t>Tenement Kid</t>
  </si>
  <si>
    <t>Bobby Gillespie</t>
  </si>
  <si>
    <t>Calculated (Calculated #1)</t>
  </si>
  <si>
    <t>Nova McBee</t>
  </si>
  <si>
    <t>Everyone Who Is Gone Is Here: The United States, Central America, and the Making of a Crisis</t>
  </si>
  <si>
    <t>Jonathan Blitzer</t>
  </si>
  <si>
    <t>Shark Heart</t>
  </si>
  <si>
    <t>Emily Habeck</t>
  </si>
  <si>
    <t>Return of the Thief (The Queen's Thief, #6)</t>
  </si>
  <si>
    <t>Megan Whalen Turner</t>
  </si>
  <si>
    <t>All Fours</t>
  </si>
  <si>
    <t>Miranda July</t>
  </si>
  <si>
    <t>Chasing Lucky</t>
  </si>
  <si>
    <t>Jenn Bennett</t>
  </si>
  <si>
    <t>It's Lonely at the Centre of the Earth</t>
  </si>
  <si>
    <t>Zoe Thorogood</t>
  </si>
  <si>
    <t>Saltan chispas (Bad Ash, #1)</t>
  </si>
  <si>
    <t>Alina Not</t>
  </si>
  <si>
    <t>Lola in the Mirror</t>
  </si>
  <si>
    <t>Trent Dalton</t>
  </si>
  <si>
    <t>Takeaway: Stories from a Childhood Behind the Counter</t>
  </si>
  <si>
    <t>Angela Hui</t>
  </si>
  <si>
    <t>In Memoriam</t>
  </si>
  <si>
    <t>Alice Winn</t>
  </si>
  <si>
    <t>Bright Young Women</t>
  </si>
  <si>
    <t>Jessica Knoll</t>
  </si>
  <si>
    <t>Woman, Eating</t>
  </si>
  <si>
    <t>Claire Kohda</t>
  </si>
  <si>
    <t>The Jasad Heir (The Scorched Throne, #1)</t>
  </si>
  <si>
    <t>Sara Hashem</t>
  </si>
  <si>
    <t>Wrath Goddess Sing</t>
  </si>
  <si>
    <t>Maya Deane</t>
  </si>
  <si>
    <t>Anzulla: According to ISH (New Beginnings M/M Series)</t>
  </si>
  <si>
    <t>Kashel Char</t>
  </si>
  <si>
    <t>A Kingdom of Blood and Magic (Hallowed Fates, #1)</t>
  </si>
  <si>
    <t>Chiara Forestieri</t>
  </si>
  <si>
    <t>Woman of Sunlight (Brides of Hope Mountain, #2)</t>
  </si>
  <si>
    <t>Mary Connealy</t>
  </si>
  <si>
    <t>Hope in the Mail: Reflections on Writing and Life</t>
  </si>
  <si>
    <t>Wendelin Van Draanen</t>
  </si>
  <si>
    <t>The River Home</t>
  </si>
  <si>
    <t>Hannah Richell</t>
  </si>
  <si>
    <t>A Graceful Swan for the Fearless Marquess</t>
  </si>
  <si>
    <t>Fanny Finch</t>
  </si>
  <si>
    <t>Cat Kid Comic Club</t>
  </si>
  <si>
    <t>Dav Pilkey</t>
  </si>
  <si>
    <t>What Does It Mean to Be Chosen?: An Interactive Bible Study (The Chosen Bible Study Series, #1)</t>
  </si>
  <si>
    <t>Amanda Jenkins</t>
  </si>
  <si>
    <t>Sorrow</t>
  </si>
  <si>
    <t>Tiffanie DeBartolo</t>
  </si>
  <si>
    <t>Exodus (The Ravenhood Duet, #2)</t>
  </si>
  <si>
    <t>The Vanishing Deep</t>
  </si>
  <si>
    <t>Astrid Scholte</t>
  </si>
  <si>
    <t>Î ÏÎ¿ÏƒÎºÏŒÎ¼Î¼Î±Ï„Î± ÎºÎ±Î¹ Ï€Î¿Î¹Î¼Î±Î½Ï„Î¹ÎºÎ­Ï‚ Î»ÏÏƒÎµÎ¹Ï‚ Î³Î¹Î± Ï„Î·Î½ ÎºÎ±Ï„Î¬Î²Î±ÏƒÎ· Ï„Î·Ï‚ Î±Î³Î­Î»Î·Ï‚ ÏƒÏ„Î¿Î½ ÎºÎ¬Î¼Ï€Î¿ ÏƒÎµ Ï€ÎµÏÎ¯Ï€Ï„Ï‰ÏƒÎ· Î±Î½Ï„Î¬ÏÎ±Ï‚</t>
  </si>
  <si>
    <t>Î‘Î»Î­Î¾Î¹Î¿Ï‚ ÎœÎ¬Î¹Î½Î±Ï‚</t>
  </si>
  <si>
    <t>1 rating</t>
  </si>
  <si>
    <t>Revolusi: IndonesiÃ« en het ontstaan van de moderne wereld</t>
  </si>
  <si>
    <t>David Van Reybrouck</t>
  </si>
  <si>
    <t>Amazing Spider-Man Epic Collection, Vol. 5: The Secret of the Petrified Tablet</t>
  </si>
  <si>
    <t>Stan Lee</t>
  </si>
  <si>
    <t>The Civil War on Film</t>
  </si>
  <si>
    <t>Peg A. Lamphier</t>
  </si>
  <si>
    <t>Mrs. Witherspoon Goes to War</t>
  </si>
  <si>
    <t>Mary Davis</t>
  </si>
  <si>
    <t>The Breath Between Waves</t>
  </si>
  <si>
    <t>Charlotte Anne Hamilton</t>
  </si>
  <si>
    <t>Elsewhere</t>
  </si>
  <si>
    <t>Dean Koontz</t>
  </si>
  <si>
    <t>The Valkyrie's Daughter (The Helheim Prophecy #1)</t>
  </si>
  <si>
    <t>Tiana Warner</t>
  </si>
  <si>
    <t>Pharaoh's Ticks</t>
  </si>
  <si>
    <t>Kundiman for Kin/Information Retrieval for Monsters</t>
  </si>
  <si>
    <t>Ching-In Chen</t>
  </si>
  <si>
    <t>Things I Have Withheld</t>
  </si>
  <si>
    <t>Kei Miller</t>
  </si>
  <si>
    <t>The Visit (Black Stars, #1)</t>
  </si>
  <si>
    <t>Chimamanda Ngozi Adichie</t>
  </si>
  <si>
    <t>How Moon Fuentez Fell in Love with the Universe</t>
  </si>
  <si>
    <t>Raquel Vasquez Gilliland</t>
  </si>
  <si>
    <t>Maggots Screaming!</t>
  </si>
  <si>
    <t>Max Booth III</t>
  </si>
  <si>
    <t>Best Canadian Poetry 2021</t>
  </si>
  <si>
    <t>Souvankham Thammavongsa</t>
  </si>
  <si>
    <t>The Quicksilver Court (Rooks and Ruin, #2)</t>
  </si>
  <si>
    <t>Biography of X</t>
  </si>
  <si>
    <t>Catherine Lacey</t>
  </si>
  <si>
    <t>The Almanack of Naval Ravikant: A Guide to Wealth and Happiness</t>
  </si>
  <si>
    <t>Eric Jorgenson</t>
  </si>
  <si>
    <t>Get Out of Your Head: Stopping the Spiral of Toxic Thoughts</t>
  </si>
  <si>
    <t>Jennie Allen</t>
  </si>
  <si>
    <t>Dark Factory</t>
  </si>
  <si>
    <t>Kathe Koja</t>
  </si>
  <si>
    <t>Lor (Monstrous, #7)</t>
  </si>
  <si>
    <t>Lily Mayne</t>
  </si>
  <si>
    <t>Fall</t>
  </si>
  <si>
    <t>West Camel</t>
  </si>
  <si>
    <t>The Headmistress (The Headmistress, #1)</t>
  </si>
  <si>
    <t>Cross Down (Alex Cross #31)</t>
  </si>
  <si>
    <t>Love Redesigned (Lakefront Billionaires, #1)</t>
  </si>
  <si>
    <t>Lauren Asher</t>
  </si>
  <si>
    <t>Have I Told You This Already?: Stories I Donâ€™t Want to Forget to Remember</t>
  </si>
  <si>
    <t>Lauren Graham</t>
  </si>
  <si>
    <t>Beyond The Story: 10-Year Record of BTS</t>
  </si>
  <si>
    <t>Myeongseok Kang</t>
  </si>
  <si>
    <t>Sunbelt Blues: The Failure of American Housing</t>
  </si>
  <si>
    <t>Andrew Ross</t>
  </si>
  <si>
    <t>The Light in Hidden Place</t>
  </si>
  <si>
    <t>Sharon Cameron</t>
  </si>
  <si>
    <t>The Black Coast (The God-King Chronicles, #1)</t>
  </si>
  <si>
    <t>Mike Brooks</t>
  </si>
  <si>
    <t>Der Horror der frÃ¼hen Chirurgie</t>
  </si>
  <si>
    <t>Lindsey Fitzharris</t>
  </si>
  <si>
    <t>Herc</t>
  </si>
  <si>
    <t>Phoenicia Rogerson</t>
  </si>
  <si>
    <t>Aurora Burning (Aurora Cycle, #2)</t>
  </si>
  <si>
    <t>Amie Kaufman</t>
  </si>
  <si>
    <t>Our Perfect Murder</t>
  </si>
  <si>
    <t>Me: Moth</t>
  </si>
  <si>
    <t>Before I Let Go (Skyland, #1)</t>
  </si>
  <si>
    <t>Kennedy Ryan</t>
  </si>
  <si>
    <t>A Curse for True Love (Once Upon a Broken Heart, #3)</t>
  </si>
  <si>
    <t>A Little Devil in America: Notes in Praise of Black Performance</t>
  </si>
  <si>
    <t>Hanif Abdurraqib</t>
  </si>
  <si>
    <t>Nur ein Wort mit sieben Buchstaben</t>
  </si>
  <si>
    <t>Ava Reed</t>
  </si>
  <si>
    <t>In the Roses of Pieria (The Blood Files, #1)</t>
  </si>
  <si>
    <t>Anna Burke</t>
  </si>
  <si>
    <t>The Cassandra Complex</t>
  </si>
  <si>
    <t>Holly Smale</t>
  </si>
  <si>
    <t>Chip War: The Fight for the World's Most Critical Technology</t>
  </si>
  <si>
    <t>Chris Miller</t>
  </si>
  <si>
    <t>The Sunken Land Begins to Rise Again</t>
  </si>
  <si>
    <t>M. John Harrison</t>
  </si>
  <si>
    <t>Artificial Wisdom</t>
  </si>
  <si>
    <t>Thomas R. Weaver</t>
  </si>
  <si>
    <t>Crossroads</t>
  </si>
  <si>
    <t>Jonathan Franzen</t>
  </si>
  <si>
    <t>Lost and Lassoed (Rebel Blue Ranch, #3)</t>
  </si>
  <si>
    <t>Aristotle and Dante Dive into the Waters of the World (Aristotle and Dante, #2)</t>
  </si>
  <si>
    <t>Benjamin Alire SÃ¡enz</t>
  </si>
  <si>
    <t>All The Sinners Bleed</t>
  </si>
  <si>
    <t>The Silver Swan: In Search of Doris Duke</t>
  </si>
  <si>
    <t>Sallie Bingham</t>
  </si>
  <si>
    <t>Blood Countess (Lady Slayers, #1)</t>
  </si>
  <si>
    <t>Lana PopoviÄ‡</t>
  </si>
  <si>
    <t>How the Lady Was Won (The Survivors, #7)</t>
  </si>
  <si>
    <t>Shana Galen</t>
  </si>
  <si>
    <t>Every Other Weekend</t>
  </si>
  <si>
    <t>Abigail Johnson</t>
  </si>
  <si>
    <t>The Court of Mortals (Stariel, #3)</t>
  </si>
  <si>
    <t>A.J. Lancaster</t>
  </si>
  <si>
    <t>All the Little Hopes</t>
  </si>
  <si>
    <t>Leah Weiss</t>
  </si>
  <si>
    <t>How to Pronounce Knife: Stories</t>
  </si>
  <si>
    <t>Î¤Î¿ ÎºÎ¿ÏÎ¯Ï„ÏƒÎ¹ Î¼Îµ Ï„Î¿ Î¾ÏÎ»Î¹Î½Î¿ Ï†ÏŒÏÎµÎ¼Î±</t>
  </si>
  <si>
    <t>Î’Î¯ÎºÏ… Î¦Î¯Î»Î¹Ï€Ï€Î±</t>
  </si>
  <si>
    <t>The Finish Line (The Ravenhood, #3)</t>
  </si>
  <si>
    <t>The Lincoln Conspiracy: The Secret Plot to Kill America's 16th Presidentâ â€”and Why It Failed</t>
  </si>
  <si>
    <t>Brad Meltzer</t>
  </si>
  <si>
    <t>Die Around Sundown (Inspector Henri Lefort, #1)</t>
  </si>
  <si>
    <t>Mark Pryor</t>
  </si>
  <si>
    <t>The Living Sea of Waking Dreams</t>
  </si>
  <si>
    <t>Richard Flanagan</t>
  </si>
  <si>
    <t>Heaven and Hell: A History of the Afterlife</t>
  </si>
  <si>
    <t>Bart D. Ehrman</t>
  </si>
  <si>
    <t>Mark Rutte</t>
  </si>
  <si>
    <t>Petra de Koning</t>
  </si>
  <si>
    <t>Amazing Spider-Man Epic Collection, Vol. 25: Maximum Carnage</t>
  </si>
  <si>
    <t>Terry Kavanagh</t>
  </si>
  <si>
    <t>To Be Honest: A Memoir</t>
  </si>
  <si>
    <t>Michael Leviton</t>
  </si>
  <si>
    <t>Love's Fortress</t>
  </si>
  <si>
    <t>Jennifer Uhlarik</t>
  </si>
  <si>
    <t>Blessed Are the Chosen: An Interactive Bible Study (The Chosen Bible Study Series, #2)</t>
  </si>
  <si>
    <t>Of Trust &amp; Heart</t>
  </si>
  <si>
    <t>Every Missing Piece</t>
  </si>
  <si>
    <t>Melanie Conklin</t>
  </si>
  <si>
    <t>Polar Vortex</t>
  </si>
  <si>
    <t>Shani Mootoo</t>
  </si>
  <si>
    <t>Ace of Spades</t>
  </si>
  <si>
    <t>Faridah Ã€bÃ­kÃ©-ÃyÃ­mÃ­dÃ©</t>
  </si>
  <si>
    <t>Kingdom of the Feared (Kingdom of the Wicked, #3)</t>
  </si>
  <si>
    <t>Termination Shock</t>
  </si>
  <si>
    <t>Neal Stephenson</t>
  </si>
  <si>
    <t>The Mitford Affair</t>
  </si>
  <si>
    <t>Love from Scratch</t>
  </si>
  <si>
    <t>Kaitlyn Hill</t>
  </si>
  <si>
    <t>Shadow Fallen (Dream-Hunters, #6; Hellchaser, #8; Dark-Hunter, #28)</t>
  </si>
  <si>
    <t>Sherrilyn Kenyon</t>
  </si>
  <si>
    <t>The Scavenger Door (Finder Chronicles, #3)</t>
  </si>
  <si>
    <t>Suzanne Palmer</t>
  </si>
  <si>
    <t>The Ivory Tomb (Rooks and Ruin, #3)</t>
  </si>
  <si>
    <t>Stranded</t>
  </si>
  <si>
    <t>Sarah Goodwin</t>
  </si>
  <si>
    <t>The Escape Artist: The Man Who Broke Out of Auschwitz to Warn the World</t>
  </si>
  <si>
    <t>Jonathan Freedland</t>
  </si>
  <si>
    <t>A History of Touch (22) (First Poets Series)</t>
  </si>
  <si>
    <t>Erin Emily Ann Vance</t>
  </si>
  <si>
    <t>The Pole</t>
  </si>
  <si>
    <t>J.M. Coetzee</t>
  </si>
  <si>
    <t>Exciting Times</t>
  </si>
  <si>
    <t>Naoise Dolan</t>
  </si>
  <si>
    <t>Å»ycie mimo wszystko. Rozmowy o samobÃ³jstwie</t>
  </si>
  <si>
    <t>Halszka Witkowska</t>
  </si>
  <si>
    <t>Monica</t>
  </si>
  <si>
    <t>Daniel Clowes</t>
  </si>
  <si>
    <t>Stay Gold</t>
  </si>
  <si>
    <t>Tobly McSmith</t>
  </si>
  <si>
    <t>Kids Run the Show</t>
  </si>
  <si>
    <t>Delphine de Vigan</t>
  </si>
  <si>
    <t>Weihnachten im kleinen Inselhotel (Floras KÃ¼che #4)</t>
  </si>
  <si>
    <t>Jenny Colgan</t>
  </si>
  <si>
    <t>The Bookbinder of Jericho</t>
  </si>
  <si>
    <t>Becoming Wild: How Animals Learn Who They Are</t>
  </si>
  <si>
    <t>Carl Safina</t>
  </si>
  <si>
    <t>The Once and Future Sex: Going Medieval on Women's Roles in Society</t>
  </si>
  <si>
    <t>Eleanor Janega</t>
  </si>
  <si>
    <t>Die BÃ¤ume</t>
  </si>
  <si>
    <t>Vespertine</t>
  </si>
  <si>
    <t>Margaret Rogerson</t>
  </si>
  <si>
    <t>Musical Tables: Poems</t>
  </si>
  <si>
    <t>Billy Collins</t>
  </si>
  <si>
    <t>To Break a Covenant</t>
  </si>
  <si>
    <t>Alison Ames</t>
  </si>
  <si>
    <t>Magdalene Nox (The Headmistress, #2)</t>
  </si>
  <si>
    <t>Honeybee</t>
  </si>
  <si>
    <t>Craig Silvey</t>
  </si>
  <si>
    <t>With All My Heart (Play On #3)</t>
  </si>
  <si>
    <t>Samantha Young</t>
  </si>
  <si>
    <t>Nottingham: The True Story of Robyn Hood</t>
  </si>
  <si>
    <t>The Arc of a Covenant: The United States, Israel, and the Fate of the Jewish People</t>
  </si>
  <si>
    <t>Walter Russell Mead</t>
  </si>
  <si>
    <t>Love, Pamela: A Memoir</t>
  </si>
  <si>
    <t>Pamela Anderson</t>
  </si>
  <si>
    <t>A Thousand Heartbeats</t>
  </si>
  <si>
    <t>Kiera Cass</t>
  </si>
  <si>
    <t>When the Moon Hatched (Moonfall, #1)</t>
  </si>
  <si>
    <t>Sarah A. Parker</t>
  </si>
  <si>
    <t>DAVE</t>
  </si>
  <si>
    <t>Raphaela Edelbauer</t>
  </si>
  <si>
    <t>The God of the Woods</t>
  </si>
  <si>
    <t>The Ministry of Time</t>
  </si>
  <si>
    <t>Kaliane Bradley</t>
  </si>
  <si>
    <t>The Blacktongue Thief (Blacktongue, #1)</t>
  </si>
  <si>
    <t>Christopher Buehlman</t>
  </si>
  <si>
    <t>We All Want Impossible Things</t>
  </si>
  <si>
    <t>Catherine Newman</t>
  </si>
  <si>
    <t>The Children on the Hill</t>
  </si>
  <si>
    <t>Heat 2</t>
  </si>
  <si>
    <t>Michael Mann</t>
  </si>
  <si>
    <t>Reprieve</t>
  </si>
  <si>
    <t>James Han Mattson</t>
  </si>
  <si>
    <t>My Mother's House</t>
  </si>
  <si>
    <t>Francesca Momplaisir</t>
  </si>
  <si>
    <t>Like Flames in the Night (Cities of Refuge, #4)</t>
  </si>
  <si>
    <t>Connilyn Cossette</t>
  </si>
  <si>
    <t>The Highlander's Excellent Adventure (The Survivors, #8)</t>
  </si>
  <si>
    <t>Black Buck</t>
  </si>
  <si>
    <t>Mateo Askaripour</t>
  </si>
  <si>
    <t>Î‘ÏƒÏ„Î¹ÎºÎ¬ Î´ÏÏƒÏ„Ï…Ï‡Î±</t>
  </si>
  <si>
    <t>Î”Î·Î¼Î®Ï„ÏÎ·Ï‚ Î“ÎºÎ¹Î¿ÏÎ»Î¿Ï‚</t>
  </si>
  <si>
    <t>Mother May I</t>
  </si>
  <si>
    <t>Joshilyn Jackson</t>
  </si>
  <si>
    <t>Riviera Gold (Mary Russell and Sherlock Holmes, #16)</t>
  </si>
  <si>
    <t>Laurie R. King</t>
  </si>
  <si>
    <t>Mijn meningen zijn feiten: de wording van Thierry Baudet</t>
  </si>
  <si>
    <t>Harm Ede Botje</t>
  </si>
  <si>
    <t>Unsporting: How Trans Activism and Science Denial are Destroying Sport</t>
  </si>
  <si>
    <t>Linda Blade</t>
  </si>
  <si>
    <t>A Curse of Roses</t>
  </si>
  <si>
    <t>Diana Pinguicha</t>
  </si>
  <si>
    <t>Last of the Talons (Talon, #1)</t>
  </si>
  <si>
    <t>Sophie Kim</t>
  </si>
  <si>
    <t>Lurking: How a Person Became a User</t>
  </si>
  <si>
    <t>Joanne McNeil</t>
  </si>
  <si>
    <t>Journey to the Cross: A 40-Day Lenten Devotional</t>
  </si>
  <si>
    <t>Paul David Tripp</t>
  </si>
  <si>
    <t>The Dragons, the Giant, the Women: A Memoir</t>
  </si>
  <si>
    <t>WayÃ©tu Moore</t>
  </si>
  <si>
    <t>Love Me (WITSEC, #3)</t>
  </si>
  <si>
    <t>Quando accadrÃ  dillo alle api (Outlander, #9)</t>
  </si>
  <si>
    <t>Diana Gabaldon</t>
  </si>
  <si>
    <t>Hero of Two Worlds: The Marquis de Lafayette in the Age of Revolution</t>
  </si>
  <si>
    <t>Mike Duncan</t>
  </si>
  <si>
    <t>The Happily Ever After: A Memoir of an Unlikely Romance Novelist</t>
  </si>
  <si>
    <t>Avi Steinberg</t>
  </si>
  <si>
    <t>The Philosophy of Modern Song</t>
  </si>
  <si>
    <t>Bob Dylan</t>
  </si>
  <si>
    <t>Dark Places</t>
  </si>
  <si>
    <t>The Girl Behind the Gates</t>
  </si>
  <si>
    <t>Brenda Davies</t>
  </si>
  <si>
    <t>The Tea Dragon Tapestry (Tea Dragon, #3)</t>
  </si>
  <si>
    <t>Kay O'Neill</t>
  </si>
  <si>
    <t>The Cloisters</t>
  </si>
  <si>
    <t>Katy Hays</t>
  </si>
  <si>
    <t>Me and Banksy</t>
  </si>
  <si>
    <t>Tanya Lloyd Kyi</t>
  </si>
  <si>
    <t>The Eighth Wonder of the World: The True Story of AndrÃ© the Giant</t>
  </si>
  <si>
    <t>Bertrand HÃ©bert</t>
  </si>
  <si>
    <t>Cinema Speculation</t>
  </si>
  <si>
    <t>The Running Trees</t>
  </si>
  <si>
    <t>Amber McMillan</t>
  </si>
  <si>
    <t>Storia di due anime</t>
  </si>
  <si>
    <t>Alex Landragin</t>
  </si>
  <si>
    <t>Private Moscow (Private #15)</t>
  </si>
  <si>
    <t>If Tomorrow Doesn't Come</t>
  </si>
  <si>
    <t>Jen St. Jude</t>
  </si>
  <si>
    <t>Wrony</t>
  </si>
  <si>
    <t>Petra DvoÅ™Ã¡kovÃ¡</t>
  </si>
  <si>
    <t>Goodbye, Eri</t>
  </si>
  <si>
    <t>Tatsuki Fujimoto</t>
  </si>
  <si>
    <t>Whispers in the Woods (Cryptid Alliance, #1)</t>
  </si>
  <si>
    <t>K.C. Carmine</t>
  </si>
  <si>
    <t>The Queen of Dirt Island</t>
  </si>
  <si>
    <t>Donal Ryan</t>
  </si>
  <si>
    <t>Unruly: The Ridiculous History of England's Kings and Queens</t>
  </si>
  <si>
    <t>The Good Wife of Bath</t>
  </si>
  <si>
    <t>Karen Brooks</t>
  </si>
  <si>
    <t>Of Time and Turtles: Mending the World, Shell by Shattered Shell: A heartwarming compassionate portrait of injured turtles, perfect for nature lovers.</t>
  </si>
  <si>
    <t>Sy Montgomery</t>
  </si>
  <si>
    <t>Hotel Laguna</t>
  </si>
  <si>
    <t>Nicola Harrison</t>
  </si>
  <si>
    <t>Die geheimste Erinnerung der Menschen</t>
  </si>
  <si>
    <t>Mohamed Mbougar Sarr</t>
  </si>
  <si>
    <t>Zhara (Guardians of Dawn, #1)</t>
  </si>
  <si>
    <t>S. Jae-Jones</t>
  </si>
  <si>
    <t>Nonbinary: A Memoir</t>
  </si>
  <si>
    <t>Genesis P-Orridge</t>
  </si>
  <si>
    <t>It Looks Like Us</t>
  </si>
  <si>
    <t>You're Not the Problem: The Impact of Narcissism and Emotional Abuse and How to Heal</t>
  </si>
  <si>
    <t>Helen Villiers</t>
  </si>
  <si>
    <t>People to Follow</t>
  </si>
  <si>
    <t>Olivia Worley</t>
  </si>
  <si>
    <t>First Lie Wins</t>
  </si>
  <si>
    <t>Ashley Elston</t>
  </si>
  <si>
    <t>Role Playing</t>
  </si>
  <si>
    <t>Cathy Yardley</t>
  </si>
  <si>
    <t>Thrust</t>
  </si>
  <si>
    <t>Lidia Yuknavitch</t>
  </si>
  <si>
    <t>Golden Heritage (Crumbling Hearts #2)</t>
  </si>
  <si>
    <t>Carolin Wahl</t>
  </si>
  <si>
    <t>The Measure</t>
  </si>
  <si>
    <t>Nikki Erlick</t>
  </si>
  <si>
    <t>Unfortunately Yours (A Vine Mess, #2)</t>
  </si>
  <si>
    <t>The Code Breaker: Jennifer Doudna, Gene Editing, and the Future of the Human Race</t>
  </si>
  <si>
    <t>Walter Isaacson</t>
  </si>
  <si>
    <t>The Jakarta Method: Washington's Anticommunist Crusade and the Mass Murder Program that Shaped Our World</t>
  </si>
  <si>
    <t>Vincent Bevins</t>
  </si>
  <si>
    <t>The Lion Women of Tehran</t>
  </si>
  <si>
    <t>Marjan Kamali</t>
  </si>
  <si>
    <t>Ãœber Menschen</t>
  </si>
  <si>
    <t>Juli Zeh</t>
  </si>
  <si>
    <t>Moment of Truth (Love, Life, and the List, #3)</t>
  </si>
  <si>
    <t>Kasie West</t>
  </si>
  <si>
    <t>The Armour of Light (Kingsbridge, #4)</t>
  </si>
  <si>
    <t>Yeonnam-dong's Smiley Laundromat</t>
  </si>
  <si>
    <t>Kim Jiyun</t>
  </si>
  <si>
    <t>The Sad Ghost Club</t>
  </si>
  <si>
    <t>Lize Meddings</t>
  </si>
  <si>
    <t>22 Bahnen</t>
  </si>
  <si>
    <t>Caroline Wahl</t>
  </si>
  <si>
    <t>Wash Day Diaries</t>
  </si>
  <si>
    <t>Jamila Rowser</t>
  </si>
  <si>
    <t>Stella Maris (The Passenger, #2)</t>
  </si>
  <si>
    <t>Starter Villain</t>
  </si>
  <si>
    <t>John Scalzi</t>
  </si>
  <si>
    <t>TiohtiÃ¡ : ke</t>
  </si>
  <si>
    <t>Michel Jean</t>
  </si>
  <si>
    <t>The Dirty South (Charlie Parker, #18)</t>
  </si>
  <si>
    <t>John Connolly</t>
  </si>
  <si>
    <t>Spirit Run: A 6,000-Mile Marathon Through North America's Stolen Land</t>
  </si>
  <si>
    <t>NoÃ© Ãlvarez</t>
  </si>
  <si>
    <t>Imperfect Women</t>
  </si>
  <si>
    <t>Araminta Hall</t>
  </si>
  <si>
    <t>Wicked Liaison</t>
  </si>
  <si>
    <t>Meara Platt</t>
  </si>
  <si>
    <t>Lessons From the Least of These: The Woodson Principles</t>
  </si>
  <si>
    <t>Robert L. Woodson Sr.</t>
  </si>
  <si>
    <t>The Rakess (Society of Sirens, #1)</t>
  </si>
  <si>
    <t>Scarlett Peckham</t>
  </si>
  <si>
    <t>ÎŸ Î”Î¿Î½ Î¥Ï€Î±ÏƒÏ„Ï…Î½ÏŒÎ¼Î¿Ï‚</t>
  </si>
  <si>
    <t>Î”Î·Î¼Î®Ï„ÏÎ·Ï‚ ÎšÎ±ÏÎ±ÎºÎ¯Ï„ÏƒÎ¿Ï‚</t>
  </si>
  <si>
    <t>Material Girls: Why Reality Matters for Feminism</t>
  </si>
  <si>
    <t>Kathleen Stock</t>
  </si>
  <si>
    <t>High Risk: Stories of Pregnancy, Birth, and the Unexpected</t>
  </si>
  <si>
    <t>Chavi Eve Karkowsky</t>
  </si>
  <si>
    <t>The Captive Kingdom (Ascendance, #4)</t>
  </si>
  <si>
    <t>Jennifer A. Nielsen</t>
  </si>
  <si>
    <t>The Liar's Crown (Dominions, #1)</t>
  </si>
  <si>
    <t>Abigail Owen</t>
  </si>
  <si>
    <t>The Love Song of Ivy K. Harlowe</t>
  </si>
  <si>
    <t>Hannah Moskowitz</t>
  </si>
  <si>
    <t>What Are You Going Through</t>
  </si>
  <si>
    <t>Sigrid Nunez</t>
  </si>
  <si>
    <t>Festival Days</t>
  </si>
  <si>
    <t>Jo Ann Beard</t>
  </si>
  <si>
    <t>The High House</t>
  </si>
  <si>
    <t>Greengrass Jessie</t>
  </si>
  <si>
    <t>The Girl and the Goddess: Stories and Poems of Divine Wisdom</t>
  </si>
  <si>
    <t>Nikita Gill</t>
  </si>
  <si>
    <t>How to Be Ace: A Memoir of Growing Up Asexual</t>
  </si>
  <si>
    <t>Rebecca Burgess</t>
  </si>
  <si>
    <t>The Diary Keepers: World War II in the Netherlands, as Written by the People Who Lived Through It</t>
  </si>
  <si>
    <t>Nina Siegal</t>
  </si>
  <si>
    <t>Omar Rising</t>
  </si>
  <si>
    <t>Aisha Saeed</t>
  </si>
  <si>
    <t>Map Reading: The Nobel Lecture and Other Writings</t>
  </si>
  <si>
    <t>Grasp: The Science Transforming How We Learn</t>
  </si>
  <si>
    <t>Sanjay Sarma</t>
  </si>
  <si>
    <t>A Fig for All the Devils</t>
  </si>
  <si>
    <t>C.S. Fritz</t>
  </si>
  <si>
    <t>First Person Singular: Stories</t>
  </si>
  <si>
    <t>Haruki Murakami</t>
  </si>
  <si>
    <t>The Mountain Is You: Transforming Self-Sabotage Into Self-Mastery</t>
  </si>
  <si>
    <t>Brianna Wiest</t>
  </si>
  <si>
    <t>Jessi's Secret Language: A Graphic Novel (The Baby-Sitters Club Graphic Novels #12)</t>
  </si>
  <si>
    <t>Chan Chau</t>
  </si>
  <si>
    <t>The Empire's Ruin (Ashes of the Unhewn Throne, #1)</t>
  </si>
  <si>
    <t>Brian Staveley</t>
  </si>
  <si>
    <t>Prequel: An American Fight Against Fascism</t>
  </si>
  <si>
    <t>Rachel Maddow</t>
  </si>
  <si>
    <t>Look Back</t>
  </si>
  <si>
    <t>Ringmaster: Vince McMahon and the Unmaking of America</t>
  </si>
  <si>
    <t>Abraham Riesman</t>
  </si>
  <si>
    <t>The Care and Breeding of Princes</t>
  </si>
  <si>
    <t>Arden Lake</t>
  </si>
  <si>
    <t>The Men</t>
  </si>
  <si>
    <t>Sandra Newman</t>
  </si>
  <si>
    <t>Going Infinite: The Rise and Fall of a New Tycoon</t>
  </si>
  <si>
    <t>Dash &amp; Lily: Vorsicht, Glatteis!</t>
  </si>
  <si>
    <t>Rachel Cohn</t>
  </si>
  <si>
    <t>Deep State (Hayley Chill Thriller, #1)</t>
  </si>
  <si>
    <t>Chris Hauty</t>
  </si>
  <si>
    <t>Above Ground</t>
  </si>
  <si>
    <t>How I Survived a Chinese "Reeducation" Camp: A Uyghur Woman's Story</t>
  </si>
  <si>
    <t>Gulbahar Haitiwaji</t>
  </si>
  <si>
    <t>Tasting History: Explore the Past through 4,000 Years of Recipes</t>
  </si>
  <si>
    <t>Max Miller</t>
  </si>
  <si>
    <t>Das Kaufhaus der TrÃ¤ume</t>
  </si>
  <si>
    <t>Lee Mi-ye</t>
  </si>
  <si>
    <t>Guard Your Heart</t>
  </si>
  <si>
    <t>Sue Divin</t>
  </si>
  <si>
    <t>La SociÃ©tÃ© protectrice des Kaijus</t>
  </si>
  <si>
    <t>Stranger Than Kindness</t>
  </si>
  <si>
    <t>Nick Cave</t>
  </si>
  <si>
    <t>The Last Bookshop in London</t>
  </si>
  <si>
    <t>Madeline Martin</t>
  </si>
  <si>
    <t>Die AuserwÃ¤hlte (This Vicious Grace, #1)</t>
  </si>
  <si>
    <t>Emily Thiede</t>
  </si>
  <si>
    <t>La Ãºltima nota (Canciones para ella #1)</t>
  </si>
  <si>
    <t>Joana MarcÃºs</t>
  </si>
  <si>
    <t>The Butcher of the Forest</t>
  </si>
  <si>
    <t>Premee Mohamed</t>
  </si>
  <si>
    <t>The Flaw in Our Design</t>
  </si>
  <si>
    <t>Monica McCallan</t>
  </si>
  <si>
    <t>The Mountain in the Sea</t>
  </si>
  <si>
    <t>Ray Nayler</t>
  </si>
  <si>
    <t>Waging a Good War: A Military History of the Civil Rights Movement, 1954-1968</t>
  </si>
  <si>
    <t>Thomas E. Ricks</t>
  </si>
  <si>
    <t>The Spirit Bares Its Teeth</t>
  </si>
  <si>
    <t>Andrew Joseph White</t>
  </si>
  <si>
    <t>Die Erweiterung</t>
  </si>
  <si>
    <t>Robert Menasse</t>
  </si>
  <si>
    <t>Running Close to the Wind</t>
  </si>
  <si>
    <t>Alexandra Rowland</t>
  </si>
  <si>
    <t>This American Ex-Wife: How I Ended My Marriage and Started My Life</t>
  </si>
  <si>
    <t>Lyz Lenz</t>
  </si>
  <si>
    <t>How often do you think about the Roman Empire?: 2000 Fascinating Facts, Figures and Stories that Impress, Shock, and Learn about the Roman Empire</t>
  </si>
  <si>
    <t>Birdy Slade</t>
  </si>
  <si>
    <t>What Lies Between Us</t>
  </si>
  <si>
    <t>John Marrs</t>
  </si>
  <si>
    <t>Love Triangle</t>
  </si>
  <si>
    <t>Matt Parker</t>
  </si>
  <si>
    <t>He Who Drowned the World (The Radiant Emperor, #2)</t>
  </si>
  <si>
    <t>Infinity Gate (Pandominion, #1)</t>
  </si>
  <si>
    <t>M.R. Carey</t>
  </si>
  <si>
    <t>A Court of Thorns and Roses Paperback Box Set (5 books) (A Court of Thorns and Roses, 9)</t>
  </si>
  <si>
    <t>Leave the World Behind</t>
  </si>
  <si>
    <t>Rumaan Alam</t>
  </si>
  <si>
    <t>We Wish You Luck</t>
  </si>
  <si>
    <t>Caroline Zancan</t>
  </si>
  <si>
    <t>The Kingdom of Back</t>
  </si>
  <si>
    <t>Marie Lu</t>
  </si>
  <si>
    <t>Sad Janet</t>
  </si>
  <si>
    <t>Lucie Britsch</t>
  </si>
  <si>
    <t>ÎœÎµ Ï„Î¹Ï‚ Î¼Î­Î»Î¹ÏƒÏƒÎµÏ‚ Î® Î¼Îµ Ï„Î¿Ï…Ï‚ Î»ÏÎºÎ¿Ï…Ï‚: Î‘Î³ÏŒÏÎµÏ…ÏƒÎ· ÏƒÏ„Î· Î´Î¯ÎºÎ· Ï„Î·Ï‚ Î§ÏÏ…ÏƒÎ®Ï‚ Î‘Ï…Î³Î®Ï‚</t>
  </si>
  <si>
    <t>Î˜Î±Î½Î¬ÏƒÎ·Ï‚ ÎšÎ±Î¼Ï€Î±Î³Î¹Î¬Î½Î½Î·Ï‚</t>
  </si>
  <si>
    <t>Divided We Fall: America's Secession Threat and How to Restore Our Nation</t>
  </si>
  <si>
    <t>David French</t>
  </si>
  <si>
    <t>A Sprinkle of Sorcery (A Pinch of Magic, #2)</t>
  </si>
  <si>
    <t>Michelle Harrison</t>
  </si>
  <si>
    <t>Den of Vipers</t>
  </si>
  <si>
    <t>K.A. Knight</t>
  </si>
  <si>
    <t>The Four Profound Weaves</t>
  </si>
  <si>
    <t>R.B. Lemberg</t>
  </si>
  <si>
    <t>Sexy But Psycho: How the Patriarchy Uses Womenâ€™s Trauma Against Them</t>
  </si>
  <si>
    <t>Jessica Taylor</t>
  </si>
  <si>
    <t>Pirate's Paradox (Sentinels of Savannah, #6)</t>
  </si>
  <si>
    <t>A World Without Email: Reimagining Work in an Age of Communication Overload</t>
  </si>
  <si>
    <t>Cal Newport</t>
  </si>
  <si>
    <t>Live Not by Lies: A Manual for Christian Dissidents</t>
  </si>
  <si>
    <t>Rod Dreher</t>
  </si>
  <si>
    <t>An Autobiography of the Autobiography of Reading (CLC Kreisel Lecture Series)</t>
  </si>
  <si>
    <t>Dionne Brand</t>
  </si>
  <si>
    <t>Inseparable</t>
  </si>
  <si>
    <t>Simone de Beauvoir</t>
  </si>
  <si>
    <t>The Fall of Babel (The Books of Babel, #4)</t>
  </si>
  <si>
    <t>Josiah Bancroft</t>
  </si>
  <si>
    <t>Open Water</t>
  </si>
  <si>
    <t>Caleb Azumah Nelson</t>
  </si>
  <si>
    <t>Î¤Î¿ Ï€ÏÎ¬ÏƒÎ¹Î½Î¿ ÏƒÎ·Î¼ÎµÎ¹Ï‰Î¼Î±Ï„Î¬ÏÎ¹Î¿</t>
  </si>
  <si>
    <t>Aru Shah and the City of Gold (Pandava, #4)</t>
  </si>
  <si>
    <t>Roshani Chokshi</t>
  </si>
  <si>
    <t>Monkey Prince Vol. 1: Enter the Monkey</t>
  </si>
  <si>
    <t>Chick Magnet</t>
  </si>
  <si>
    <t>Emma Barry</t>
  </si>
  <si>
    <t>Except for Palestine: The Limits of Progressive Politics</t>
  </si>
  <si>
    <t>Marc Lamont Hill</t>
  </si>
  <si>
    <t>The Wilderwomen</t>
  </si>
  <si>
    <t>Ruth Emmie Lang</t>
  </si>
  <si>
    <t>You Are Your Best Thing: Vulnerability, Shame Resilience, and the Black Experience</t>
  </si>
  <si>
    <t>Tarana Burke</t>
  </si>
  <si>
    <t>Paradais</t>
  </si>
  <si>
    <t>Fernanda Melchor</t>
  </si>
  <si>
    <t>Holly</t>
  </si>
  <si>
    <t>Cloak of Scarlet (The Dericott Tales, #5)</t>
  </si>
  <si>
    <t>Melanie Dickerson</t>
  </si>
  <si>
    <t>Apropos of Nothing</t>
  </si>
  <si>
    <t>Woody Allen</t>
  </si>
  <si>
    <t>The Things We Leave Unfinished</t>
  </si>
  <si>
    <t>A Prayer for the Crown-Shy (Monk &amp; Robot, #2)</t>
  </si>
  <si>
    <t>Das NEINhorn und die Schlangeweile</t>
  </si>
  <si>
    <t>Marc-Uwe Kling</t>
  </si>
  <si>
    <t>Every Penguin in the World: A Quest to See Them All</t>
  </si>
  <si>
    <t>Charles Bergman</t>
  </si>
  <si>
    <t>The Paris Mystery (Charlotte 'Charlie' James, #1)</t>
  </si>
  <si>
    <t>Kirsty Manning</t>
  </si>
  <si>
    <t>After the Ink Dries</t>
  </si>
  <si>
    <t>Cassie Gustafson</t>
  </si>
  <si>
    <t>For the Wolf (Wilderwood, #1)</t>
  </si>
  <si>
    <t>Hannah F. Whitten</t>
  </si>
  <si>
    <t>The Hexologists (The Hexologists, #1)</t>
  </si>
  <si>
    <t>Marche ta peine</t>
  </si>
  <si>
    <t>Maryvonne Rippert</t>
  </si>
  <si>
    <t>Consider This: Moments in My Writing Life After Which Everything Was Different</t>
  </si>
  <si>
    <t>Chuck Palahniuk</t>
  </si>
  <si>
    <t>The Tainted Cup (Shadow of the Leviathan, #1)</t>
  </si>
  <si>
    <t>Robert Jackson Bennett</t>
  </si>
  <si>
    <t>Poor Deer</t>
  </si>
  <si>
    <t>Claire Oshetsky</t>
  </si>
  <si>
    <t>The Invocations</t>
  </si>
  <si>
    <t>Die Diplomatin</t>
  </si>
  <si>
    <t>Lucy Fricke</t>
  </si>
  <si>
    <t>Praiseworthy</t>
  </si>
  <si>
    <t>Alexis Wright</t>
  </si>
  <si>
    <t>In the Long Run</t>
  </si>
  <si>
    <t>Haley Cass</t>
  </si>
  <si>
    <t>Brutal Prince (Brutal Birthright, #1)</t>
  </si>
  <si>
    <t>Sophie Lark</t>
  </si>
  <si>
    <t>You Will Get Through This Night</t>
  </si>
  <si>
    <t>Daniel Howell</t>
  </si>
  <si>
    <t>Twisted Hate (Twisted, #3)</t>
  </si>
  <si>
    <t>Time Shelter</t>
  </si>
  <si>
    <t>Georgi Gospodinov</t>
  </si>
  <si>
    <t>The Exhibition of Persephone Q</t>
  </si>
  <si>
    <t>Jessi Jezewska Stevens</t>
  </si>
  <si>
    <t>Black Girl Unlimited</t>
  </si>
  <si>
    <t>Echo Brown</t>
  </si>
  <si>
    <t>One Day All This Will Be Yours</t>
  </si>
  <si>
    <t>Adrian Tchaikovsky</t>
  </si>
  <si>
    <t>The Good Girls: An Ordinary Killing</t>
  </si>
  <si>
    <t>Sonia Faleiro</t>
  </si>
  <si>
    <t>Bridge of Souls (Cassidy Blake, #3)</t>
  </si>
  <si>
    <t>The Valley of Lost Secrets</t>
  </si>
  <si>
    <t>Lesley Parr</t>
  </si>
  <si>
    <t>ÎœÏŒÎ½Î¿ ÎºÎ±Î½Î­Î½Î±Î½ Î¼Î· Î¼Î¿Ï… Ï†Î­ÏÎµÎ¹Ï‚ ÏƒÏ€Î¯Ï„Î¹</t>
  </si>
  <si>
    <t>Nikolas Koutsodontis</t>
  </si>
  <si>
    <t>A Tangle of Spells (A Pinch of Magic, #3)</t>
  </si>
  <si>
    <t>Stormblood (The Common, #1)</t>
  </si>
  <si>
    <t>Jeremy Szal</t>
  </si>
  <si>
    <t>The Darkest King (Lords of the Underworld, #15)</t>
  </si>
  <si>
    <t>Gena Showalter</t>
  </si>
  <si>
    <t>Magic Dark, Magic Divine (Warrior of the Divine Sword, #1)</t>
  </si>
  <si>
    <t>A.J. Locke</t>
  </si>
  <si>
    <t>Privacy is Power: Why and How You Should Take Back Control of Your Data</t>
  </si>
  <si>
    <t>Carissa VÃ©liz</t>
  </si>
  <si>
    <t>Craft in the Real World: Rethinking Fiction Writing and Workshopping</t>
  </si>
  <si>
    <t>Matthew Salesses</t>
  </si>
  <si>
    <t>Race the Sands</t>
  </si>
  <si>
    <t>All Girls</t>
  </si>
  <si>
    <t>Emily Layden</t>
  </si>
  <si>
    <t>The Tea Dragon Society Box Set</t>
  </si>
  <si>
    <t>Nights of Plague</t>
  </si>
  <si>
    <t>Orhan Pamuk</t>
  </si>
  <si>
    <t>Aru Shah and the Tree of Wishes (Pandava #3)</t>
  </si>
  <si>
    <t>The Heartstopper Colouring Book</t>
  </si>
  <si>
    <t>Animal</t>
  </si>
  <si>
    <t>Lisa Taddeo</t>
  </si>
  <si>
    <t>When the World Was Ours</t>
  </si>
  <si>
    <t>Liz Kessler</t>
  </si>
  <si>
    <t>Don DeLillo</t>
  </si>
  <si>
    <t>This Other Eden</t>
  </si>
  <si>
    <t>Paul Harding</t>
  </si>
  <si>
    <t>Wonderland</t>
  </si>
  <si>
    <t>The House of Serendipity</t>
  </si>
  <si>
    <t>Lucy Ivison</t>
  </si>
  <si>
    <t>Lotus</t>
  </si>
  <si>
    <t>Jennifer Hartmann</t>
  </si>
  <si>
    <t>The Wim Hof Method: Activate Your Full Human Potential</t>
  </si>
  <si>
    <t>Wim Hof</t>
  </si>
  <si>
    <t>Princess Floralinda and the Forty-Flight Tower</t>
  </si>
  <si>
    <t>A Day of Fallen Night (The Roots of Chaos #0)</t>
  </si>
  <si>
    <t>Samantha Shannon</t>
  </si>
  <si>
    <t>Tinsel: The Girls Who Invented Christmas</t>
  </si>
  <si>
    <t>SibÃ©al Pounder</t>
  </si>
  <si>
    <t>State of Terror</t>
  </si>
  <si>
    <t>Hillary Rodham Clinton</t>
  </si>
  <si>
    <t>Photo Ark Wonders: Celebrating Diversity in the Animal Kingdom</t>
  </si>
  <si>
    <t>Joel Sartore</t>
  </si>
  <si>
    <t>Do Tell</t>
  </si>
  <si>
    <t>Lindsay Lynch</t>
  </si>
  <si>
    <t>The Secrets We Keep</t>
  </si>
  <si>
    <t>Platonic: How the Science of Attachment Can Help You Makeâ€”and Keepâ€”Friends</t>
  </si>
  <si>
    <t>Marisa G. Franco</t>
  </si>
  <si>
    <t>The Crown of Oaths and Curses (The Mortal Fates, #1)</t>
  </si>
  <si>
    <t>Boss of Her</t>
  </si>
  <si>
    <t>Anna Stone</t>
  </si>
  <si>
    <t>Drunk on All Your Strange New Words</t>
  </si>
  <si>
    <t>Eddie Robson</t>
  </si>
  <si>
    <t>The Great Demographic Reversal: Ageing Societies, Waning Inequality, and an Inflation Revival</t>
  </si>
  <si>
    <t>Charles Goodhart</t>
  </si>
  <si>
    <t>The Atlas Complex (The Atlas, #3)</t>
  </si>
  <si>
    <t>Inferno: A Memoir of Motherhood and Madness</t>
  </si>
  <si>
    <t>Catherine Cho</t>
  </si>
  <si>
    <t>Unconquerable Sun (The Sun Chronicles, #1)</t>
  </si>
  <si>
    <t>Kate Elliott</t>
  </si>
  <si>
    <t>Î Î¿Î¹Î®Î¼Î±Ï„Î± (1962-2018)</t>
  </si>
  <si>
    <t>Î“ÎµÏÎ¬ÏƒÎ¹Î¼Î¿Ï‚ Î›Ï…ÎºÎ¹Î±ÏÎ´ÏŒÏ€Î¿Ï…Î»Î¿Ï‚</t>
  </si>
  <si>
    <t>Dead Famous: An Unexpected History of Celebrity from Bronze Age to Silver Screen</t>
  </si>
  <si>
    <t>Greg Jenner</t>
  </si>
  <si>
    <t>Summer Sons</t>
  </si>
  <si>
    <t>Lee Mandelo</t>
  </si>
  <si>
    <t>Aristocracy of Talent: How Meritocracy Made the Modern World</t>
  </si>
  <si>
    <t>Adrian Wooldridge</t>
  </si>
  <si>
    <t>The Darkest Destiny (Lords of the Underworld, #15.5)</t>
  </si>
  <si>
    <t>Pirate's Promise (Sentinels of Savannah, #5)</t>
  </si>
  <si>
    <t>Harleen</t>
  </si>
  <si>
    <t>Stjepan Å ejiÄ‡</t>
  </si>
  <si>
    <t>Farewell to the Liar (Tales of Fenest, #3)</t>
  </si>
  <si>
    <t>D.K. Fields</t>
  </si>
  <si>
    <t>Brotherhood</t>
  </si>
  <si>
    <t>Mike Chen</t>
  </si>
  <si>
    <t>The World We Make (Great Cities, #2)</t>
  </si>
  <si>
    <t>Layoverland</t>
  </si>
  <si>
    <t>Gabby Noone</t>
  </si>
  <si>
    <t>Sandy Hook</t>
  </si>
  <si>
    <t>Elizabeth Williamson</t>
  </si>
  <si>
    <t>It Takes What It Takes: How to Think Neutrally and Gain Control of Your Life</t>
  </si>
  <si>
    <t>Trevor Moawad</t>
  </si>
  <si>
    <t>The Seventh Mansion</t>
  </si>
  <si>
    <t>Maryse Meijer</t>
  </si>
  <si>
    <t>The Extraordinary Deaths of Mrs. Kip</t>
  </si>
  <si>
    <t>Sara Brunsvold</t>
  </si>
  <si>
    <t>Greywaren (Dreamer Trilogy, #3)</t>
  </si>
  <si>
    <t>Maggie Stiefvater</t>
  </si>
  <si>
    <t>Soul Taken (Mercy Thompson, #13)</t>
  </si>
  <si>
    <t>They Called Me a Lioness: A Palestinian Girls Fight for Freedom</t>
  </si>
  <si>
    <t>Ahed Tamimi</t>
  </si>
  <si>
    <t>Fruiting Bodies: Stories</t>
  </si>
  <si>
    <t>Kathryn Harlan</t>
  </si>
  <si>
    <t>Red Team Blues (Martin Hench #1)</t>
  </si>
  <si>
    <t>Cory Doctorow</t>
  </si>
  <si>
    <t>The Warrior in My Wardrobe (The Misadventures of Merdyn the Wild #2)</t>
  </si>
  <si>
    <t>Simon Farnaby</t>
  </si>
  <si>
    <t>Birds: Photographs</t>
  </si>
  <si>
    <t>Tim Flach</t>
  </si>
  <si>
    <t>Harlem After Midnight (Canary Club #2)</t>
  </si>
  <si>
    <t>Louise Hare</t>
  </si>
  <si>
    <t>Conversations with Orhan Pamuk</t>
  </si>
  <si>
    <t>ErdaÄŸ M. GÃ¶knar</t>
  </si>
  <si>
    <t>Flower and Thorn</t>
  </si>
  <si>
    <t>Rati Mehrotra</t>
  </si>
  <si>
    <t>Extinction</t>
  </si>
  <si>
    <t>Douglas Preston</t>
  </si>
  <si>
    <t>The Liar of Red Valley</t>
  </si>
  <si>
    <t>Walter Goodwater</t>
  </si>
  <si>
    <t>The Glass House</t>
  </si>
  <si>
    <t>Anne Buist</t>
  </si>
  <si>
    <t>Say Hello to My Little Friend</t>
  </si>
  <si>
    <t>Jennine CapÃ³ Crucet</t>
  </si>
  <si>
    <t>Judgement at Tokyo: World War II on Trial and the Making of Modern Asia</t>
  </si>
  <si>
    <t>Gary J. Bass</t>
  </si>
  <si>
    <t>Perfect on Paper</t>
  </si>
  <si>
    <t>Sophie Gonzales</t>
  </si>
  <si>
    <t>D.R.U.G.S.</t>
  </si>
  <si>
    <t>Neal Shusterman</t>
  </si>
  <si>
    <t>The Wide Wide Sea: Imperial Ambition, First Contact and the Fateful Final Voyage of Captain James Cook</t>
  </si>
  <si>
    <t>Hampton Sides</t>
  </si>
  <si>
    <t>A Door in the Dark (Waxways, #1)</t>
  </si>
  <si>
    <t>Scott Reintgen</t>
  </si>
  <si>
    <t>Annie Bot</t>
  </si>
  <si>
    <t>Sierra Greer</t>
  </si>
  <si>
    <t>Blackout</t>
  </si>
  <si>
    <t>Dhonielle Clayton</t>
  </si>
  <si>
    <t>Laid Bare (Mistress, #0.5)</t>
  </si>
  <si>
    <t>The Puffin Keeper</t>
  </si>
  <si>
    <t>Michael Morpurgo</t>
  </si>
  <si>
    <t>Swift and Saddled (Rebel Blue Ranch, #2)</t>
  </si>
  <si>
    <t>Smalltime: A Story of My Family and the Mob</t>
  </si>
  <si>
    <t>Russell Shorto</t>
  </si>
  <si>
    <t>Life after Truth</t>
  </si>
  <si>
    <t>Ceridwen Dovey</t>
  </si>
  <si>
    <t>Î•Î½Î´ÎµÏ‡ÏŒÎ¼ÎµÎ½Î± Ï„Î¿Ï€Î¯Î±</t>
  </si>
  <si>
    <t>Î”Î±Î½Î¬Î· Î£Î¹ÏŽÎ¶Î¹Î¿Ï…</t>
  </si>
  <si>
    <t>The Missing Diamonds (Agent Zaiba Investigates, #1)</t>
  </si>
  <si>
    <t>Annabelle Sami</t>
  </si>
  <si>
    <t>The End of Everything</t>
  </si>
  <si>
    <t>Katie Mack</t>
  </si>
  <si>
    <t>The Brightest Star in Paris</t>
  </si>
  <si>
    <t>Diana Biller</t>
  </si>
  <si>
    <t>Good Morning, Monster: A Therapist Shares Five Heroic Stories of Emotional Recovery</t>
  </si>
  <si>
    <t>Catherine Gildiner</t>
  </si>
  <si>
    <t>The Warlord (Rise of the Warlords, #1)</t>
  </si>
  <si>
    <t>The Neil Gaiman Reader: Selected Fiction</t>
  </si>
  <si>
    <t>Neil Gaiman</t>
  </si>
  <si>
    <t>The Magnificent Lives of Marjorie Post</t>
  </si>
  <si>
    <t>Allison Pataki</t>
  </si>
  <si>
    <t>Tokyo Ever After (Tokyo Ever After, #1)</t>
  </si>
  <si>
    <t>Emiko Jean</t>
  </si>
  <si>
    <t>The Love Con</t>
  </si>
  <si>
    <t>Seressia Glass</t>
  </si>
  <si>
    <t>The Shadow of Kyoshi (The Kyoshi Novels, #2)</t>
  </si>
  <si>
    <t>F.C. Yee</t>
  </si>
  <si>
    <t>Driving the Deep (Finder Chronicles, #2)</t>
  </si>
  <si>
    <t>Once Upon a QuinceaÃ±era</t>
  </si>
  <si>
    <t>Monica Gomez-Hira</t>
  </si>
  <si>
    <t>Bone Deep: Untangling the Betsy Faria Murder Case</t>
  </si>
  <si>
    <t>Charles Bosworth Jr.</t>
  </si>
  <si>
    <t>Not Your All-American Girl</t>
  </si>
  <si>
    <t>Wendy Wan-Long Shang</t>
  </si>
  <si>
    <t>Time to Think: The Inside Story of the Collapse of the Tavistock's Gender Service for Children</t>
  </si>
  <si>
    <t>Hannah Barnes</t>
  </si>
  <si>
    <t>Uncomfortable Conversations With a Black Man</t>
  </si>
  <si>
    <t>Emmanuel Acho</t>
  </si>
  <si>
    <t>Jackal</t>
  </si>
  <si>
    <t>Erin E. Adams</t>
  </si>
  <si>
    <t>Velocities</t>
  </si>
  <si>
    <t>Stolen Focus: Why You Can't Pay Attentionâ€” and How to Think Deeply Again</t>
  </si>
  <si>
    <t>Johann Hari</t>
  </si>
  <si>
    <t>Bag Man: The Wild Crimes, Audacious Cover-Up, and Spectacular Downfall of a Brazen Crook in the White House</t>
  </si>
  <si>
    <t>Final Offer (Dreamland Billionaires, #3)</t>
  </si>
  <si>
    <t>Ship Wrecked (Spoiler Alert, #3)</t>
  </si>
  <si>
    <t>Tentacles &amp; Triathlons (Leviathan Fitness, #2)</t>
  </si>
  <si>
    <t>Ashley Bennett</t>
  </si>
  <si>
    <t>The Labors of Hercules Beal</t>
  </si>
  <si>
    <t>Gary D. Schmidt</t>
  </si>
  <si>
    <t>The Danger Gang</t>
  </si>
  <si>
    <t>Tom Fletcher</t>
  </si>
  <si>
    <t>Mr Wilder &amp; Me</t>
  </si>
  <si>
    <t>Jonathan Coe</t>
  </si>
  <si>
    <t>The Fate of a Flapper (The Speakeasy Murders #2)</t>
  </si>
  <si>
    <t>Susanna Calkins</t>
  </si>
  <si>
    <t>Tryst Six Venom</t>
  </si>
  <si>
    <t>Penelope Douglas</t>
  </si>
  <si>
    <t>The Last Two: The Battle to Save the Northern White Rhinos</t>
  </si>
  <si>
    <t>BoÅ¡tjan VidemÅ¡ek</t>
  </si>
  <si>
    <t>DespuÃ©s de diciembre (Meses a tu lado, #2)</t>
  </si>
  <si>
    <t>Until August</t>
  </si>
  <si>
    <t>Gabriel GarcÃ­a MÃ¡rquez</t>
  </si>
  <si>
    <t>Picasso's War: How Modern Art Came to America</t>
  </si>
  <si>
    <t>Hugh Eakin</t>
  </si>
  <si>
    <t>The Hunger of the Gods (The Bloodsworn Saga, #2)</t>
  </si>
  <si>
    <t>John Gwynne</t>
  </si>
  <si>
    <t>Kill Joy (A Good Girl's Guide to Murder, #0.5)</t>
  </si>
  <si>
    <t>Last Night at the Telegraph Club</t>
  </si>
  <si>
    <t>Malinda Lo</t>
  </si>
  <si>
    <t>Happy &amp; You Know It</t>
  </si>
  <si>
    <t>Laura Hankin</t>
  </si>
  <si>
    <t>The Hundred Years' War on Palestine: A History of Settler Colonialism and Resistance, 1917â€“2017</t>
  </si>
  <si>
    <t>Rashid Khalidi</t>
  </si>
  <si>
    <t>Love Your Life</t>
  </si>
  <si>
    <t>Sophie Kinsella</t>
  </si>
  <si>
    <t>The Historians</t>
  </si>
  <si>
    <t>Cecilia EkbÃ¤ck</t>
  </si>
  <si>
    <t>21 ÏÏ‰Î³Î¼Î­Ï‚ ÏƒÏ„Î·Î½ ÎµÏ€Î¯ÏƒÎ·Î¼Î· Î¹ÏƒÏ„Î¿ÏÎ¯Î± Î³Î¹Î± Ï„Î¿ 1821</t>
  </si>
  <si>
    <t>Î£Ï€ÏÏÎ¿Ï‚ Î‘Î»ÎµÎ¾Î¯Î¿Ï…</t>
  </si>
  <si>
    <t>One of the Good Ones</t>
  </si>
  <si>
    <t>Maika Moulite</t>
  </si>
  <si>
    <t>A Wolf for a Spell</t>
  </si>
  <si>
    <t>Karah Sutton</t>
  </si>
  <si>
    <t>Too Good to Be True</t>
  </si>
  <si>
    <t>Carola Lovering</t>
  </si>
  <si>
    <t>Members Only</t>
  </si>
  <si>
    <t>Sameer Pandya</t>
  </si>
  <si>
    <t>Northern Protestants: On Shifting Ground</t>
  </si>
  <si>
    <t>Susan McKay</t>
  </si>
  <si>
    <t>The Black Church: This Is Our Story, This Is Our Song</t>
  </si>
  <si>
    <t>Henry Louis Gates Jr.</t>
  </si>
  <si>
    <t>Unlikely Animals</t>
  </si>
  <si>
    <t>Annie Hartnett</t>
  </si>
  <si>
    <t>Crip Kinship: The Disability Justice &amp; Art Activism of Sins Invalid</t>
  </si>
  <si>
    <t>Shayda Kafai</t>
  </si>
  <si>
    <t>Queen (Sterling Falls, #4)</t>
  </si>
  <si>
    <t>S. Massery</t>
  </si>
  <si>
    <t>Not Here to Be Liked</t>
  </si>
  <si>
    <t>Michelle Quach</t>
  </si>
  <si>
    <t>Marigold and Rose</t>
  </si>
  <si>
    <t>Louise GlÃ¼ck</t>
  </si>
  <si>
    <t>Confidence Man: The Making of Donald Trump and the Breaking of America</t>
  </si>
  <si>
    <t>Maggie Haberman</t>
  </si>
  <si>
    <t>The Dawn of Yangchen (The Yangchen Novels, #1)</t>
  </si>
  <si>
    <t>Until the Last of Me (Take Them to the Stars, #2)</t>
  </si>
  <si>
    <t>Sylvain Neuvel</t>
  </si>
  <si>
    <t>The Ahuman Manifesto: Activism for the End of the Anthropocene</t>
  </si>
  <si>
    <t>Patricia MacCormack</t>
  </si>
  <si>
    <t>A Most Beautiful Thing: The True Story of America's First All-Black High School Rowing Team</t>
  </si>
  <si>
    <t>Arshay Cooper</t>
  </si>
  <si>
    <t>The Hidden Palace (The Golem and the Jinni, #2)</t>
  </si>
  <si>
    <t>Helene Wecker</t>
  </si>
  <si>
    <t>Crowbones (The World of the Others #3; The Others #8)</t>
  </si>
  <si>
    <t>Anne Bishop</t>
  </si>
  <si>
    <t>Pandora's Jar: Women in the Greek Myths</t>
  </si>
  <si>
    <t>Simon Sort of Says</t>
  </si>
  <si>
    <t>Erin Bow</t>
  </si>
  <si>
    <t>When You Least Expect It</t>
  </si>
  <si>
    <t>The Spectacular</t>
  </si>
  <si>
    <t>Fiona Davis</t>
  </si>
  <si>
    <t>Ain't Burned All the Bright</t>
  </si>
  <si>
    <t>A Stone is Most Precious Where it Belongs</t>
  </si>
  <si>
    <t>Gulchehra Hoja</t>
  </si>
  <si>
    <t>Tres meses (Meses a tu lado, #3)</t>
  </si>
  <si>
    <t>Dead Silence</t>
  </si>
  <si>
    <t>S.A. Barnes</t>
  </si>
  <si>
    <t>The Care and Feeding of Waspish Widows (Feminine Pursuits, #2)</t>
  </si>
  <si>
    <t>Olivia Waite</t>
  </si>
  <si>
    <t>Evenings and Weekends</t>
  </si>
  <si>
    <t>OisÃ­n McKenna</t>
  </si>
  <si>
    <t>The Last Kings of Shanghai: The Rival Jewish Dynasties That Helped Create Modern China</t>
  </si>
  <si>
    <t>Jonathan Kaufman</t>
  </si>
  <si>
    <t>The Frugal Wizard's Handbook for Surviving Medieval England</t>
  </si>
  <si>
    <t>A City on Mars: Can We Settle Space, Should We Settle Space, and Have We Really Thought This Through?</t>
  </si>
  <si>
    <t>Kelly Weinersmith</t>
  </si>
  <si>
    <t>The Cactus League</t>
  </si>
  <si>
    <t>Emily Nemens</t>
  </si>
  <si>
    <t>A Whisper in the Dark (Charlie Travesty, #1)</t>
  </si>
  <si>
    <t>Jessi Elliott</t>
  </si>
  <si>
    <t>ÎšÏŒÎºÎºÎ¹Î½Î¿</t>
  </si>
  <si>
    <t>ÎšÏŽÏƒÏ„Î±Ï‚ Î§Î±ÏÎ¯Ï„Î¿Ï‚</t>
  </si>
  <si>
    <t>Three Hours</t>
  </si>
  <si>
    <t>Rosamund Lupton</t>
  </si>
  <si>
    <t>The Hand of the Sun King (Pact and Pattern, #1)</t>
  </si>
  <si>
    <t>J.T. Greathouse</t>
  </si>
  <si>
    <t>They Called Us "Lucky": The Life and Afterlife of the Iraq War's Hardest Hit Unit</t>
  </si>
  <si>
    <t>Ruben Gallego</t>
  </si>
  <si>
    <t>The Tsarina's Daughter</t>
  </si>
  <si>
    <t>Ellen Alpsten</t>
  </si>
  <si>
    <t>Cynical Theories: How Activist Scholarship Made Everything about Race, Gender, and Identityâ€”and Why This Harms Everybody</t>
  </si>
  <si>
    <t>Helen Pluckrose</t>
  </si>
  <si>
    <t>The Henna Wars</t>
  </si>
  <si>
    <t>The Christmas Murder Game</t>
  </si>
  <si>
    <t>Alexandra Benedict</t>
  </si>
  <si>
    <t>Royal Honor (Dragon Royals, #5)</t>
  </si>
  <si>
    <t>May Dawson</t>
  </si>
  <si>
    <t>Honey Trap (The Guild, #1)</t>
  </si>
  <si>
    <t>The Furies (Charlie Parker, #20)</t>
  </si>
  <si>
    <t>Only Mostly Devastated</t>
  </si>
  <si>
    <t>The Cursed Carnival and Other Calamities: New Stories about Mythic Heroes</t>
  </si>
  <si>
    <t>Follow Your Arrow</t>
  </si>
  <si>
    <t>Jessica Verdi</t>
  </si>
  <si>
    <t>Motherthing</t>
  </si>
  <si>
    <t>Ainslie Hogarth</t>
  </si>
  <si>
    <t>Out on a Limb</t>
  </si>
  <si>
    <t>Hannah Bonam-Young</t>
  </si>
  <si>
    <t>Circles</t>
  </si>
  <si>
    <t>Josiah Morgan</t>
  </si>
  <si>
    <t>Penance</t>
  </si>
  <si>
    <t>Wishtress</t>
  </si>
  <si>
    <t>Nadine Brandes</t>
  </si>
  <si>
    <t>Broken Hearts (Campus Nights, #3)</t>
  </si>
  <si>
    <t>Rebecca Jenshak</t>
  </si>
  <si>
    <t>Those Who Wait</t>
  </si>
  <si>
    <t>Acsquidentally in Love (Sucker for Love Mysteries #1)</t>
  </si>
  <si>
    <t>K.L. Hiers</t>
  </si>
  <si>
    <t>The Wizard In My Shed (The Misadventures of Merdyn the Wild #1)</t>
  </si>
  <si>
    <t>Viviana Valentine Gets Her Man (Girl Friday #1)</t>
  </si>
  <si>
    <t>Emily J. Edwards</t>
  </si>
  <si>
    <t>When You Trap a Tiger</t>
  </si>
  <si>
    <t>Tae Keller</t>
  </si>
  <si>
    <t>The Graham Effect (Campus Diaries, #1)</t>
  </si>
  <si>
    <t>Elle Kennedy</t>
  </si>
  <si>
    <t>Worst Wingman Ever (The Improbable Meet-Cute, #2)</t>
  </si>
  <si>
    <t>The Summer We Crossed Europe in the Rain: Lyrics for Stacey Kent</t>
  </si>
  <si>
    <t>Revelator</t>
  </si>
  <si>
    <t>Daryl Gregory</t>
  </si>
  <si>
    <t>Facing the Mountain: A True Story of Japanese American Heroes in World War II</t>
  </si>
  <si>
    <t>Daniel James Brown</t>
  </si>
  <si>
    <t>The Shadow of the Gods (The Bloodsworn Saga, #1)</t>
  </si>
  <si>
    <t>So This is Love</t>
  </si>
  <si>
    <t>Paved Paradise: How Parking Explains the World</t>
  </si>
  <si>
    <t>Henry Grabar</t>
  </si>
  <si>
    <t>Eve Chase</t>
  </si>
  <si>
    <t>Most Likely</t>
  </si>
  <si>
    <t>Sarah Watson</t>
  </si>
  <si>
    <t>Katheryn Howard: the Scandalous Queen (Six Tudor Queens, #5)</t>
  </si>
  <si>
    <t>Alison Weir</t>
  </si>
  <si>
    <t>Î”Î±Î½Î´Î®Ï‚ ÎºÎ±Î¹ Î¿Î½ÎµÎ¹ÏÎ¿Ï€ÏŒÎ»Î¿Ï‚</t>
  </si>
  <si>
    <t>Î¥Ï€ÎµÏÏÎµÎ±Î»Î¹ÏƒÏ„Î¹ÎºÎ® ÎŸÎ¼Î¬Î´Î± Î˜ÎµÏƒÏƒÎ±Î»Î¿Î½Î¯ÎºÎ·Ï‚</t>
  </si>
  <si>
    <t>Execution in E (Gethsemane Brown Mysteries, #5)</t>
  </si>
  <si>
    <t>Alexia Gordon</t>
  </si>
  <si>
    <t>The Making of a Highlander (Midnight in Scotland, #1)</t>
  </si>
  <si>
    <t>Elisa Braden</t>
  </si>
  <si>
    <t>Intimations</t>
  </si>
  <si>
    <t>Zadie Smith</t>
  </si>
  <si>
    <t>In Sensorium: Notes for My People</t>
  </si>
  <si>
    <t>TanaÃ¯s</t>
  </si>
  <si>
    <t>The Liar's Dictionary</t>
  </si>
  <si>
    <t>Eley Williams</t>
  </si>
  <si>
    <t>City of Shattered Light (Requiem Dark, #1)</t>
  </si>
  <si>
    <t>Claire Winn</t>
  </si>
  <si>
    <t>The Maiden of All Our Desires</t>
  </si>
  <si>
    <t>Peter Manseau</t>
  </si>
  <si>
    <t>The Duke Who Didn't (Wedgeford Trials, #1)</t>
  </si>
  <si>
    <t>Courtney Milan</t>
  </si>
  <si>
    <t>The Matchmaker's Gift</t>
  </si>
  <si>
    <t>Lynda Cohen Loigman</t>
  </si>
  <si>
    <t>Last Chance Books</t>
  </si>
  <si>
    <t>Kelsey Rodkey</t>
  </si>
  <si>
    <t>Becoming Muhammad Ali</t>
  </si>
  <si>
    <t>More Myself: A Journey</t>
  </si>
  <si>
    <t>Alicia Keys</t>
  </si>
  <si>
    <t>All Hallows</t>
  </si>
  <si>
    <t>Christopher Golden</t>
  </si>
  <si>
    <t>The Creative Act: A Way of Being</t>
  </si>
  <si>
    <t>Rick Rubin</t>
  </si>
  <si>
    <t>Never Finished: Unshackle Your Mind and Win the War Within</t>
  </si>
  <si>
    <t>David Goggins</t>
  </si>
  <si>
    <t>Kraken My Heart (Sucker for Love Mysteries #2)</t>
  </si>
  <si>
    <t>Our Team: The Epic Story of Four Men and the World Series That Changed Baseball</t>
  </si>
  <si>
    <t>Luke Epplin</t>
  </si>
  <si>
    <t>The Thread Collectors</t>
  </si>
  <si>
    <t>Shaunna J. Edwards</t>
  </si>
  <si>
    <t>Make My Move (Hannaford Prep, #5)</t>
  </si>
  <si>
    <t>The Exception to the Rule (The Improbable Meet-Cute, #1)</t>
  </si>
  <si>
    <t>And Then She Fell</t>
  </si>
  <si>
    <t>Alicia Elliott</t>
  </si>
  <si>
    <t>Coffeeland: One Man's Dark Empire and the Making of Our Favorite Drug</t>
  </si>
  <si>
    <t>Augustine Sedgewick</t>
  </si>
  <si>
    <t>ÎÏ„Î±ÎºÎ¬Ï - Dakar</t>
  </si>
  <si>
    <t>Î˜Î¬Î½Î¿Ï‚ Î“ÏŽÎ³Î¿Ï‚</t>
  </si>
  <si>
    <t>Changing the Equation: 50+ US Black Women in STEM</t>
  </si>
  <si>
    <t>Tonya Bolden</t>
  </si>
  <si>
    <t>The Life You Stole (Life, #2)</t>
  </si>
  <si>
    <t>Bear Bottom (FunJungle, #7)</t>
  </si>
  <si>
    <t>Stuart Gibbs</t>
  </si>
  <si>
    <t>Hollywood Park</t>
  </si>
  <si>
    <t>Mikel Jollett</t>
  </si>
  <si>
    <t>Difficult Women: A History of Feminism in 11 Fights</t>
  </si>
  <si>
    <t>Helen Lewis</t>
  </si>
  <si>
    <t>Vagabonds!</t>
  </si>
  <si>
    <t>Eloghosa Osunde</t>
  </si>
  <si>
    <t>Lease on Love</t>
  </si>
  <si>
    <t>Falon Ballard</t>
  </si>
  <si>
    <t>Rebel (Sterling Falls, #3)</t>
  </si>
  <si>
    <t>Burn</t>
  </si>
  <si>
    <t>Patrick Ness</t>
  </si>
  <si>
    <t>You Should See Me in a Crown</t>
  </si>
  <si>
    <t>Leah Johnson</t>
  </si>
  <si>
    <t>Santiago's Road Home</t>
  </si>
  <si>
    <t>Alexandra Diaz</t>
  </si>
  <si>
    <t>For the First Time, Again (Take Them to the Stars, #3)</t>
  </si>
  <si>
    <t>Blood Heir (Aurelia Ryder, #1; World of Kate Daniels, #15)</t>
  </si>
  <si>
    <t>Be Water, My Friend: The True Teachings of Bruce Lee</t>
  </si>
  <si>
    <t>Shannon Lee</t>
  </si>
  <si>
    <t>A Fae's Two Alphas</t>
  </si>
  <si>
    <t>Jem Zero</t>
  </si>
  <si>
    <t>The Unforgettable Logan Foster (Logan Foster, #1)</t>
  </si>
  <si>
    <t>Shawn Peters</t>
  </si>
  <si>
    <t>The Rise and Reign of the Mammals: A New History, from the Shadow of the Dinosaurs to Us</t>
  </si>
  <si>
    <t>Steve Brusatte</t>
  </si>
  <si>
    <t>Angels Adrift (A Mercy Allcutt Mystery #6)</t>
  </si>
  <si>
    <t>Alice Duncan</t>
  </si>
  <si>
    <t>The Seed Keeper</t>
  </si>
  <si>
    <t>Diane Wilson</t>
  </si>
  <si>
    <t>What Stars Are Made of</t>
  </si>
  <si>
    <t>Sarah Allen</t>
  </si>
  <si>
    <t>Love and Other Human Errors</t>
  </si>
  <si>
    <t>Bethany Clift</t>
  </si>
  <si>
    <t>The Last Bloodcarver (The Last Bloodcarver, #1)</t>
  </si>
  <si>
    <t>Vanessa Le</t>
  </si>
  <si>
    <t>What Big Teeth</t>
  </si>
  <si>
    <t>Rose Szabo</t>
  </si>
  <si>
    <t>When We Lost Our Heads</t>
  </si>
  <si>
    <t>Heather O'Neill</t>
  </si>
  <si>
    <t>Cuba: An American History</t>
  </si>
  <si>
    <t>Ada Ferrer</t>
  </si>
  <si>
    <t>Antigone Rising: The Subversive Power of the Ancient Myths</t>
  </si>
  <si>
    <t>Helen Morales</t>
  </si>
  <si>
    <t>A Princess for Christmas</t>
  </si>
  <si>
    <t>Jenny Holiday</t>
  </si>
  <si>
    <t>Î‘Î½Ï„Î¹-Î³ÏŒÎ½Î·, Î‘Î½Ï„Î¹-Î¸ÎµÏŒÏ‚, Î‘Î½Ï„Î¹-Ï„ÏÏÎ±Î½Î½Î¿Ï‚</t>
  </si>
  <si>
    <t>Î£Î¬Î²Î²Î±Ï‚ ÎœÎ¹Ï‡Î±Î®Î»</t>
  </si>
  <si>
    <t>Musical Chairs</t>
  </si>
  <si>
    <t>Amy Poeppel</t>
  </si>
  <si>
    <t>Keep Moving: Notes on Loss, Creativity, and Change</t>
  </si>
  <si>
    <t>Maggie Smith</t>
  </si>
  <si>
    <t>Just Pursuit: A Black Prosecutor's Fight for Fairness</t>
  </si>
  <si>
    <t>Laura Coates</t>
  </si>
  <si>
    <t>Lote</t>
  </si>
  <si>
    <t>Shola von Reinhold</t>
  </si>
  <si>
    <t>Pretty Little Wife</t>
  </si>
  <si>
    <t>Darby Kane</t>
  </si>
  <si>
    <t>Flyaway</t>
  </si>
  <si>
    <t>Kathleen Jennings</t>
  </si>
  <si>
    <t>I Have Something to Tell You</t>
  </si>
  <si>
    <t>Chasten Glezman Buttigieg</t>
  </si>
  <si>
    <t>Count Your Lucky Stars (Written in the Stars, #3)</t>
  </si>
  <si>
    <t>The Oleander Sword (The Burning Kingdoms, #2)</t>
  </si>
  <si>
    <t>Transcendent: Art and Dharma in a Time of Collapse</t>
  </si>
  <si>
    <t>Curtis White</t>
  </si>
  <si>
    <t>When the Moon Turns Blue</t>
  </si>
  <si>
    <t>Unfair Play: The Battle For Women's Sport</t>
  </si>
  <si>
    <t>Sharron Davies</t>
  </si>
  <si>
    <t>The House of Eve</t>
  </si>
  <si>
    <t>Sadeqa Johnson</t>
  </si>
  <si>
    <t>When These Mountains Burn</t>
  </si>
  <si>
    <t>David Joy</t>
  </si>
  <si>
    <t>After We Gazed at the Starry Sky, Vol. 1</t>
  </si>
  <si>
    <t>Bisco Kida</t>
  </si>
  <si>
    <t>Otherlands: A Journey Through Earth's Extinct Worlds</t>
  </si>
  <si>
    <t>Thomas Halliday</t>
  </si>
  <si>
    <t>The Magnolia Palace</t>
  </si>
  <si>
    <t>Lunar New Year Love Story</t>
  </si>
  <si>
    <t>Stealing Home (Beyond the Play, #3)</t>
  </si>
  <si>
    <t>If I Survive You</t>
  </si>
  <si>
    <t>Jonathan Escoffery</t>
  </si>
  <si>
    <t>My Friends</t>
  </si>
  <si>
    <t>Hisham Matar</t>
  </si>
  <si>
    <t>All Hail the Underdogs (Breakaway, #3)</t>
  </si>
  <si>
    <t>E.L. Massey</t>
  </si>
  <si>
    <t>The Woman Before Wallis</t>
  </si>
  <si>
    <t>Bryn Turnbull</t>
  </si>
  <si>
    <t>Faucian Bargain: The Most Powerful and Dangerous Bureaucrat in American History</t>
  </si>
  <si>
    <t>Steve Deace</t>
  </si>
  <si>
    <t>ÎšÎ±Î»Î»Î¯Î¼Î¿ÏÏ†Î·</t>
  </si>
  <si>
    <t>ÎœÎ¹Ï‡Î¬Î»Î·Ï‚ ÎœÎ±Î½Ï‰Î»Î¹ÏŒÏ‚</t>
  </si>
  <si>
    <t>The King of Faerie (Stariel, #4)</t>
  </si>
  <si>
    <t>The Queen of the Cicadas</t>
  </si>
  <si>
    <t>V. Castro</t>
  </si>
  <si>
    <t>Reel (Hollywood Renaissance #1)</t>
  </si>
  <si>
    <t>The Layover</t>
  </si>
  <si>
    <t>Lacie Waldon</t>
  </si>
  <si>
    <t>The Night Ship</t>
  </si>
  <si>
    <t>Jess Kidd</t>
  </si>
  <si>
    <t>The Sex Lives of African Women</t>
  </si>
  <si>
    <t>Nana Darkoa Sekyiamah</t>
  </si>
  <si>
    <t>Gender-Critical Feminism</t>
  </si>
  <si>
    <t>Holly Lawford-Smith</t>
  </si>
  <si>
    <t>The Redpoint Crux</t>
  </si>
  <si>
    <t>Morgan Shamy</t>
  </si>
  <si>
    <t>Hang the Moon (Written in the Stars, #2)</t>
  </si>
  <si>
    <t>Realm Breaker (Realm Breaker, #1)</t>
  </si>
  <si>
    <t>Victoria Aveyard</t>
  </si>
  <si>
    <t>Millionaires for the Month</t>
  </si>
  <si>
    <t>Stacy McAnulty</t>
  </si>
  <si>
    <t>The Killing Hills (Mick Hardin, #1)</t>
  </si>
  <si>
    <t>Chris Offutt</t>
  </si>
  <si>
    <t>21 Grams</t>
  </si>
  <si>
    <t>M. Regan</t>
  </si>
  <si>
    <t>Everything for You (Bergman Brothers, #5)</t>
  </si>
  <si>
    <t>Natrium Chlorid (Sonderdezernat Q, #9)</t>
  </si>
  <si>
    <t>Jussi Adler-Olsen</t>
  </si>
  <si>
    <t>Chevreuse</t>
  </si>
  <si>
    <t>Patrick Modiano</t>
  </si>
  <si>
    <t>Harlem Sunset (Harlem Renaissance Mystery #2)</t>
  </si>
  <si>
    <t>Nekesa Afia</t>
  </si>
  <si>
    <t>Cold, Cold Bones (Temperance Brennan, #21)</t>
  </si>
  <si>
    <t>Kathy Reichs</t>
  </si>
  <si>
    <t>Garbo</t>
  </si>
  <si>
    <t>Robert Gottlieb</t>
  </si>
  <si>
    <t>Firebreak</t>
  </si>
  <si>
    <t>Nicole Kornher-Stace</t>
  </si>
  <si>
    <t>Eruption</t>
  </si>
  <si>
    <t>Michael Crichton</t>
  </si>
  <si>
    <t>Intimacies</t>
  </si>
  <si>
    <t>Katie Kitamura</t>
  </si>
  <si>
    <t>King: A Life</t>
  </si>
  <si>
    <t>Jonathan Eig</t>
  </si>
  <si>
    <t>Sunreach (Skyward, #2.1)</t>
  </si>
  <si>
    <t>The Demon of Unrest: A Saga of Hubris, Heartbreak, and Heroism at the Dawn of the Civil War</t>
  </si>
  <si>
    <t>Like You've Nothing Left to Prove (Breakaway, #2)</t>
  </si>
  <si>
    <t>The Great Gatsby: The Graphic Novel</t>
  </si>
  <si>
    <t>Fred Fordham</t>
  </si>
  <si>
    <t>Î— Ï€Î¿Î»Î¹Ï„ÎµÎ¯Î± Î›Î±Î²ÏÏÎ¹Î½Î¸Î¿Ï‚</t>
  </si>
  <si>
    <t>Î‘ÏÎ³ÏÏÎ·Ï‚ Î§Î¹ÏŒÎ½Î·Ï‚</t>
  </si>
  <si>
    <t>Plague of Corruption: Restoring Faith in the Promise of Science</t>
  </si>
  <si>
    <t>Kent Heckenlively</t>
  </si>
  <si>
    <t>Tilly and the Lost Fairytales (Pages &amp; Co., #2)</t>
  </si>
  <si>
    <t>Anna James</t>
  </si>
  <si>
    <t>Miss Moriarty, I Presume? (Lady Sherlock, #6)</t>
  </si>
  <si>
    <t>One-Eyed Jax</t>
  </si>
  <si>
    <t>R.A. Salvatore</t>
  </si>
  <si>
    <t>Shifting the Silence</t>
  </si>
  <si>
    <t>Etel Adnan</t>
  </si>
  <si>
    <t>Arizona SB 1070: An Act</t>
  </si>
  <si>
    <t>Ryan Clark</t>
  </si>
  <si>
    <t>Growing Up Disabled in Australia</t>
  </si>
  <si>
    <t>Carly Findlay</t>
  </si>
  <si>
    <t>A Death so Sweet: Collection One: Books 1 - 3</t>
  </si>
  <si>
    <t>Candace Wondrak</t>
  </si>
  <si>
    <t>Kiss &amp; Tell</t>
  </si>
  <si>
    <t>Adib Khorram</t>
  </si>
  <si>
    <t>The Original</t>
  </si>
  <si>
    <t>Serenade (The Dark Nocturne, #1)</t>
  </si>
  <si>
    <t>Om kÃ¶nets existens</t>
  </si>
  <si>
    <t>Kajsa Ekis Ekman</t>
  </si>
  <si>
    <t>A House with Good Bones</t>
  </si>
  <si>
    <t>If Only You (Bergman Brothers, #6)</t>
  </si>
  <si>
    <t>The Social Graces</t>
  </si>
  <si>
    <t>RenÃ©e Rosen</t>
  </si>
  <si>
    <t>Wicked As You Wish (A Hundred Names for Magic, #1)</t>
  </si>
  <si>
    <t>The Blood Traitor (The Prison Healer, #3)</t>
  </si>
  <si>
    <t>Ask for Andrea</t>
  </si>
  <si>
    <t>Noelle W. Ihli</t>
  </si>
  <si>
    <t>Like Real People Do (Breakaway, #1)</t>
  </si>
  <si>
    <t>Homeland Elegies</t>
  </si>
  <si>
    <t>Ayad Akhtar</t>
  </si>
  <si>
    <t>Fallout: Nuclear Bribes, Russian Spies, and the Washington Lies that Enriched the Clinton and Biden Dynasties</t>
  </si>
  <si>
    <t>John Solomon</t>
  </si>
  <si>
    <t>Escape From Aurora (Frostheart, #2)</t>
  </si>
  <si>
    <t>Jamie Littler</t>
  </si>
  <si>
    <t>Tilly and the Map of Stories (Pages &amp; Co., #3)</t>
  </si>
  <si>
    <t>The Thousand Crimes of Ming Tsu</t>
  </si>
  <si>
    <t>Tom Lin</t>
  </si>
  <si>
    <t>Î‘ÏƒÏ„Î¹ÎºÏŒ ÎµÎ»Î¬Ï†Î¹</t>
  </si>
  <si>
    <t>ÎœÎ±ÏÎ¯Î± ÎšÎ¿Ï…Î»Î¿ÏÏÎ·</t>
  </si>
  <si>
    <t>The Bombay Prince (Perveen Mistry, #3)</t>
  </si>
  <si>
    <t>Sujata Massey</t>
  </si>
  <si>
    <t>Feminism, Interrupted: Disrupting Power</t>
  </si>
  <si>
    <t>Lola Olufemi</t>
  </si>
  <si>
    <t>Bitch: On the Female of the Species</t>
  </si>
  <si>
    <t>Lucy Cooke</t>
  </si>
  <si>
    <t>Payback's a Witch (The Witches of Thistle Grove, #1)</t>
  </si>
  <si>
    <t>Lana Harper</t>
  </si>
  <si>
    <t>Ghosting: A Love Story</t>
  </si>
  <si>
    <t>Tash Skilton</t>
  </si>
  <si>
    <t>The Suspect</t>
  </si>
  <si>
    <t>Kathryn Croft</t>
  </si>
  <si>
    <t>The Prettiest</t>
  </si>
  <si>
    <t>Brigit Young</t>
  </si>
  <si>
    <t>Cursed Bread</t>
  </si>
  <si>
    <t>Sophie Mackintosh</t>
  </si>
  <si>
    <t>Etude (The Dark Nocturne, #2)</t>
  </si>
  <si>
    <t>With You Forever (Bergman Brothers, #4)</t>
  </si>
  <si>
    <t>The Elf Beside Himself (Beyond the Veil, #6)</t>
  </si>
  <si>
    <t>K.M. Avery</t>
  </si>
  <si>
    <t>The Putin Files: Excursions Around the Ideology of Pain</t>
  </si>
  <si>
    <t>Miss Aldridge Regrets (Canary Club Mystery #1)</t>
  </si>
  <si>
    <t>The Burnout</t>
  </si>
  <si>
    <t>Î— Ï†ÏÎ»Î±ÎºÎ±Ï‚ Ï„Î¿Ï… Î®Î»Î¹Î¿Ï…</t>
  </si>
  <si>
    <t>Maja Lunde</t>
  </si>
  <si>
    <t>Eyes that Kiss in the Corners</t>
  </si>
  <si>
    <t>Joanna Ho</t>
  </si>
  <si>
    <t>Bright Burning Things</t>
  </si>
  <si>
    <t>Lisa Harding</t>
  </si>
  <si>
    <t>Culture: The Story of Us, From Cave Art to K-Pop</t>
  </si>
  <si>
    <t>Martin Puchner</t>
  </si>
  <si>
    <t>Cytonic (Skyward, #3)</t>
  </si>
  <si>
    <t>The Maid's Diary</t>
  </si>
  <si>
    <t>Loreth Anne White</t>
  </si>
  <si>
    <t>The Unbroken (Magic of the Lost, #1)</t>
  </si>
  <si>
    <t>C.L. Clark</t>
  </si>
  <si>
    <t>The Committed (The Sympathizer, #2)</t>
  </si>
  <si>
    <t>Viet Thanh Nguyen</t>
  </si>
  <si>
    <t>A Fate Inked in Blood (Saga of the Unfated, #1)</t>
  </si>
  <si>
    <t>Danielle L. Jensen</t>
  </si>
  <si>
    <t>Muse (Muse, #1)</t>
  </si>
  <si>
    <t>Brittany Cavallaro</t>
  </si>
  <si>
    <t>Glassheart</t>
  </si>
  <si>
    <t>Katharine Orton</t>
  </si>
  <si>
    <t>Countdown to Socialism</t>
  </si>
  <si>
    <t>Devin Nunes</t>
  </si>
  <si>
    <t>The Unspoken Name (The Serpent Gates, #1)</t>
  </si>
  <si>
    <t>A.K. Larkwood</t>
  </si>
  <si>
    <t>Î”ÎµÏÏ„ÎµÏÎ· Î½ÎµÏŒÏ„Î·Ï„Î±</t>
  </si>
  <si>
    <t>Î¤ÏŽÎ½Î¹Î± Î¤Î¶Î¹ÏÎ¯Ï„Î±-Î–Î±Ï‡Î±ÏÎ¬Ï„Î¿Ï…</t>
  </si>
  <si>
    <t>Finna</t>
  </si>
  <si>
    <t>Nate Marshall</t>
  </si>
  <si>
    <t>A Fire like You</t>
  </si>
  <si>
    <t>Upile Chisala</t>
  </si>
  <si>
    <t>Escape the Reaper (Maura Quinn, #3)</t>
  </si>
  <si>
    <t>Circus of Wonders</t>
  </si>
  <si>
    <t>Elizabeth Macneal</t>
  </si>
  <si>
    <t>A Counterfeit Suitor (Rosalind Thorne Mysteries, #5)</t>
  </si>
  <si>
    <t>Darcie Wilde</t>
  </si>
  <si>
    <t>Ghost Mortem (Ghost Detective #1)</t>
  </si>
  <si>
    <t>Jane Hinchey</t>
  </si>
  <si>
    <t>The Pink Hotel</t>
  </si>
  <si>
    <t>Liska Jacobs</t>
  </si>
  <si>
    <t>Promenade (The Dark Nocturne, #3)</t>
  </si>
  <si>
    <t>We Are Bellingcat: Global Crime, Online Sleuths, and the Bold Future of News</t>
  </si>
  <si>
    <t>Eliot Higgins</t>
  </si>
  <si>
    <t>The Golem of Brooklyn</t>
  </si>
  <si>
    <t>Adam Mansbach</t>
  </si>
  <si>
    <t>Rainbow Milk</t>
  </si>
  <si>
    <t>Paul Mendez</t>
  </si>
  <si>
    <t>The German Heiress</t>
  </si>
  <si>
    <t>Anika Scott</t>
  </si>
  <si>
    <t>Only and Forever (Bergman Brothers, #7)</t>
  </si>
  <si>
    <t>Sunshine: A Graphic Novel</t>
  </si>
  <si>
    <t>Jarrett J. Krosoczka</t>
  </si>
  <si>
    <t>The Barbizon: The Hotel That Set Women Free</t>
  </si>
  <si>
    <t>Paulina Bren</t>
  </si>
  <si>
    <t>Furysong (The Aurelian Cycle, #3)</t>
  </si>
  <si>
    <t>Rosaria Munda</t>
  </si>
  <si>
    <t>Junior High (Tegan and Sara #1)</t>
  </si>
  <si>
    <t>Tegan Quin</t>
  </si>
  <si>
    <t>This Woven Kingdom (This Woven Kingdom, #1)</t>
  </si>
  <si>
    <t>Ordinary Human Failings</t>
  </si>
  <si>
    <t>Megan Nolan</t>
  </si>
  <si>
    <t>Samsung Rising: The Inside Story of the South Korean Giant That Set Out to Beat Apple and Conquer Tech</t>
  </si>
  <si>
    <t>Geoffrey Cain</t>
  </si>
  <si>
    <t>Evershore (Skyward, #2.3)</t>
  </si>
  <si>
    <t>The Lotus Empire (The Burning Kingdoms, #3)</t>
  </si>
  <si>
    <t>The Berry Pickers</t>
  </si>
  <si>
    <t>Amanda Peters</t>
  </si>
  <si>
    <t>Î•Î¾Î·Î¼Î­ÏÏ‰ÏƒÎ·: ÎÎµÎºÏÎ¿Î³ÏÎ±Ï†Î¯Î±</t>
  </si>
  <si>
    <t>Î”Î·Î¼Î¿ÏƒÎ¸Î­Î½Î·Ï‚ Î Î±Ï€Î±Î¼Î¬ÏÎºÎ¿Ï‚</t>
  </si>
  <si>
    <t>The Companions</t>
  </si>
  <si>
    <t>Katie M. Flynn</t>
  </si>
  <si>
    <t>Mr. Gardiner and the Governess (Clairvoir Castle Romances #1)</t>
  </si>
  <si>
    <t>Sally Britton</t>
  </si>
  <si>
    <t>18 Tiny Deaths: The Untold Story of Frances Glessner Lee and the Invention of Modern Forensics</t>
  </si>
  <si>
    <t>Bruce Goldfarb</t>
  </si>
  <si>
    <t>The Traitor</t>
  </si>
  <si>
    <t>V.S. Alexander</t>
  </si>
  <si>
    <t>Paladin's Hope (The Saint of Steel, #3)</t>
  </si>
  <si>
    <t>æˆ‘å€‘çš„æœ€å¾Œé€²åŒ– Our Last Evolution</t>
  </si>
  <si>
    <t>å‚˜ä¸‹çš„äºº</t>
  </si>
  <si>
    <t>Wild Honor (Dragon Royals, #4)</t>
  </si>
  <si>
    <t>Endure the Pain (Maura Quinn, #2)</t>
  </si>
  <si>
    <t>The Displacements</t>
  </si>
  <si>
    <t>Bruce Holsinger</t>
  </si>
  <si>
    <t>Couplets</t>
  </si>
  <si>
    <t>Maggie Millner</t>
  </si>
  <si>
    <t>The Arsonists' City</t>
  </si>
  <si>
    <t>Hala Alyan</t>
  </si>
  <si>
    <t>Manifest (Muse, #2)</t>
  </si>
  <si>
    <t>The Wolf and the Woodsman</t>
  </si>
  <si>
    <t>Science Fictions</t>
  </si>
  <si>
    <t>Stuart Ritchie</t>
  </si>
  <si>
    <t>Peaces</t>
  </si>
  <si>
    <t>Helen Oyeyemi</t>
  </si>
  <si>
    <t>Fear No Evil (Alex Cross, #29)</t>
  </si>
  <si>
    <t>Ever After Always (Bergman Brothers, #3)</t>
  </si>
  <si>
    <t>Dead Dead Girls (Harlem Renaissance Mystery #1)</t>
  </si>
  <si>
    <t>A Mirror Mended (Fractured Fables, #2)</t>
  </si>
  <si>
    <t>Camp Zero</t>
  </si>
  <si>
    <t>Michelle Min Sterling</t>
  </si>
  <si>
    <t>La Corte del Eclipse (El prÃ­ncipe del sol, #3)</t>
  </si>
  <si>
    <t>Claudia RamÃ­rez LomelÃ­</t>
  </si>
  <si>
    <t>Piglet</t>
  </si>
  <si>
    <t>Lottie Hazell</t>
  </si>
  <si>
    <t>Must Love Silence</t>
  </si>
  <si>
    <t>Lucy Bexley</t>
  </si>
  <si>
    <t>The Housemaid's Secret (The Housemaid, #2)</t>
  </si>
  <si>
    <t>It Goes Like This</t>
  </si>
  <si>
    <t>Miel Moreland</t>
  </si>
  <si>
    <t>The Spectrum Girlâ€™s Survival Guide</t>
  </si>
  <si>
    <t>Siena Castellon</t>
  </si>
  <si>
    <t>Couple Found Slain: After a Family Murder</t>
  </si>
  <si>
    <t>Mikita Brottman</t>
  </si>
  <si>
    <t>The First Day of Spring</t>
  </si>
  <si>
    <t>Nancy Tucker</t>
  </si>
  <si>
    <t>Other People's Houses</t>
  </si>
  <si>
    <t>Kelli Hawkins</t>
  </si>
  <si>
    <t>In Her Shoes: Women of the Eighth: A Memoir and Anthology</t>
  </si>
  <si>
    <t>Erin Darcy</t>
  </si>
  <si>
    <t>The Lazy Genius Way: Embrace What Matters, Ditch What Doesn't, and Get Stuff Done</t>
  </si>
  <si>
    <t>Kendra Adachi</t>
  </si>
  <si>
    <t>Fighter (Sterling Falls, #2)</t>
  </si>
  <si>
    <t>Chapter and Curse (Cambridge Bookshop, #1)</t>
  </si>
  <si>
    <t>Katharine Parr, the Sixth Wife (Six Tudor Queens, #6)</t>
  </si>
  <si>
    <t>A Lady Compromised (Rosalind Thorne Mysteries, #4)</t>
  </si>
  <si>
    <t>Aesthetica</t>
  </si>
  <si>
    <t>Allie Rowbottom</t>
  </si>
  <si>
    <t>Just Like Home</t>
  </si>
  <si>
    <t>He Started It</t>
  </si>
  <si>
    <t>Samantha Downing</t>
  </si>
  <si>
    <t>Your Brain is Always Listening</t>
  </si>
  <si>
    <t>Daniel G. Amen</t>
  </si>
  <si>
    <t>Deadly Cross (Alex Cross, #28)</t>
  </si>
  <si>
    <t>Only When It's Us (Bergman Brothers, #1)</t>
  </si>
  <si>
    <t>Twin Crowns (Twin Crowns, #1)</t>
  </si>
  <si>
    <t>Catherine Doyle</t>
  </si>
  <si>
    <t>Club 22 (Hades, #3)</t>
  </si>
  <si>
    <t>Why Has Nobody Told Me This Before?</t>
  </si>
  <si>
    <t>Julie Smith</t>
  </si>
  <si>
    <t>VenCo</t>
  </si>
  <si>
    <t>Cherie Dimaline</t>
  </si>
  <si>
    <t>Camp Jupiter Classified: A Probatio's Journal</t>
  </si>
  <si>
    <t>The Girl in His Shadow (Nora Beady, #1)</t>
  </si>
  <si>
    <t>Audrey Blake</t>
  </si>
  <si>
    <t>Real Americans</t>
  </si>
  <si>
    <t>Rachel Khong</t>
  </si>
  <si>
    <t>The Horde: How the Mongols Changed the World</t>
  </si>
  <si>
    <t>Marie Favereau</t>
  </si>
  <si>
    <t>The Instruments of Darkness (Charlie Parker #21)</t>
  </si>
  <si>
    <t>Purposefully Accidental</t>
  </si>
  <si>
    <t>G. Benson</t>
  </si>
  <si>
    <t>Everyone in This Room Will Someday Be Dead</t>
  </si>
  <si>
    <t>Emily R. Austin</t>
  </si>
  <si>
    <t>The Girl in the Mirror</t>
  </si>
  <si>
    <t>Rose Carlyle</t>
  </si>
  <si>
    <t>Panic Attack: Playing Politics with Science in the Fight Against COVID-19</t>
  </si>
  <si>
    <t>Nicole Saphier</t>
  </si>
  <si>
    <t>Dear Senthuran: A Black Spirit Memoir</t>
  </si>
  <si>
    <t>Sacred Honor (Dragon Royals, #3)</t>
  </si>
  <si>
    <t>Warrior Fae (Ruthless Boys of the Zodiac, #5)</t>
  </si>
  <si>
    <t>The Witness for the Dead (The Cemeteries of Amalo, #1)</t>
  </si>
  <si>
    <t>Always Only You (Bergman Brothers, #2)</t>
  </si>
  <si>
    <t>I Guess I Haven't Learned That Yet: Discovering New Ways of Living When the Old Ways Stop Working</t>
  </si>
  <si>
    <t>Shauna Niequist</t>
  </si>
  <si>
    <t>Anarchy (Hades, #2)</t>
  </si>
  <si>
    <t>Age of Vice</t>
  </si>
  <si>
    <t>Deepti Kapoor</t>
  </si>
  <si>
    <t>Las Memorias de Fenrai</t>
  </si>
  <si>
    <t>The Gilded Cage (The Prison Healer, #2)</t>
  </si>
  <si>
    <t>Home Is Where the Bodies Are</t>
  </si>
  <si>
    <t>Jeneva Rose</t>
  </si>
  <si>
    <t>Go Around</t>
  </si>
  <si>
    <t>E.J. Noyes</t>
  </si>
  <si>
    <t>Confessions on the 7:45</t>
  </si>
  <si>
    <t>Lisa Unger</t>
  </si>
  <si>
    <t>How I Saved the World</t>
  </si>
  <si>
    <t>Jesse Watters</t>
  </si>
  <si>
    <t>Girl A</t>
  </si>
  <si>
    <t>Abigail Dean</t>
  </si>
  <si>
    <t>Five Tuesdays in Winter</t>
  </si>
  <si>
    <t>The Abolition of Sex: How the "Transgender" Agenda Harms Women and Girls</t>
  </si>
  <si>
    <t>Kara Dansky</t>
  </si>
  <si>
    <t>Stranger Faces</t>
  </si>
  <si>
    <t>Namwali Serpell</t>
  </si>
  <si>
    <t>The Archive of the Forgotten (Hell's Library #2)</t>
  </si>
  <si>
    <t>A.J. Hackwith</t>
  </si>
  <si>
    <t>Rogues: True Stories of Grifters, Killers, Rebels and Crooks</t>
  </si>
  <si>
    <t>The Nightmare Man</t>
  </si>
  <si>
    <t>J.H. Markert</t>
  </si>
  <si>
    <t>Please Join Us</t>
  </si>
  <si>
    <t>Catherine McKenzie</t>
  </si>
  <si>
    <t>Forget Me Not</t>
  </si>
  <si>
    <t>Julie Soto</t>
  </si>
  <si>
    <t>Jade Fire Gold</t>
  </si>
  <si>
    <t>June C.L. Tan</t>
  </si>
  <si>
    <t>7th Circle (Hades, #1)</t>
  </si>
  <si>
    <t>Again and Again</t>
  </si>
  <si>
    <t>Jonathan Evison</t>
  </si>
  <si>
    <t>Actress</t>
  </si>
  <si>
    <t>Anne Enright</t>
  </si>
  <si>
    <t>The Greek Revolution: 1821 and the Making of Modern Europe</t>
  </si>
  <si>
    <t>Mark Mazower</t>
  </si>
  <si>
    <t>The Only Survivors</t>
  </si>
  <si>
    <t>Megan Miranda</t>
  </si>
  <si>
    <t>The Third Pole: My Everest climb to find the truth about Mallory and Irvine</t>
  </si>
  <si>
    <t>Mark Synnott</t>
  </si>
  <si>
    <t>First Comes Like (Modern Love, #3)</t>
  </si>
  <si>
    <t>Alisha Rai</t>
  </si>
  <si>
    <t>Our Crooked Hearts</t>
  </si>
  <si>
    <t>Obit</t>
  </si>
  <si>
    <t>Victoria Chang</t>
  </si>
  <si>
    <t>Infamous</t>
  </si>
  <si>
    <t>These Thin Lines</t>
  </si>
  <si>
    <t>The Dark Between the Trees</t>
  </si>
  <si>
    <t>Fiona Barnett</t>
  </si>
  <si>
    <t>Mrs. Nash's Ashes</t>
  </si>
  <si>
    <t>Sarah Adler</t>
  </si>
  <si>
    <t>Lightbringer (Empirium, #3)</t>
  </si>
  <si>
    <t>Claire Legrand</t>
  </si>
  <si>
    <t>Timber (Hades, #4)</t>
  </si>
  <si>
    <t>Why Didn't You Tell Me?</t>
  </si>
  <si>
    <t>Carmen Rita Wong</t>
  </si>
  <si>
    <t>The Deficit Myth: Modern Monetary Theory and the Birth of the People's Economy</t>
  </si>
  <si>
    <t>Stephanie Kelton</t>
  </si>
  <si>
    <t>The Hazelbourne Ladies Motorcycle and Flying Club</t>
  </si>
  <si>
    <t>Helen Simonson</t>
  </si>
  <si>
    <t>Little Disasters</t>
  </si>
  <si>
    <t>Sarah Vaughan</t>
  </si>
  <si>
    <t>His Only Wife</t>
  </si>
  <si>
    <t>Peace Adzo Medie</t>
  </si>
  <si>
    <t>Einstein: Die fantastische Reise einer Maus durch Raum und Zeit</t>
  </si>
  <si>
    <t>Torben Kuhlmann</t>
  </si>
  <si>
    <t>The Royals Next Door</t>
  </si>
  <si>
    <t>Karina Halle</t>
  </si>
  <si>
    <t>The End of the World is Flat</t>
  </si>
  <si>
    <t>Simon Edge</t>
  </si>
  <si>
    <t>Close Up (Burning Cove #4)</t>
  </si>
  <si>
    <t>Amanda Quick</t>
  </si>
  <si>
    <t>A Ruin of Roses (Deliciously Dark Fairytales, #1)</t>
  </si>
  <si>
    <t>K.F. Breene</t>
  </si>
  <si>
    <t>Spells for Forgetting</t>
  </si>
  <si>
    <t>Gouda Friends (Ponto Beach Reunion, #2)</t>
  </si>
  <si>
    <t>Maeve Fly</t>
  </si>
  <si>
    <t>C.J. Leede</t>
  </si>
  <si>
    <t>Pay Dirt (V.I. Warshawski #22)</t>
  </si>
  <si>
    <t>Sara Paretsky</t>
  </si>
  <si>
    <t>Zero Days</t>
  </si>
  <si>
    <t>The Further Adventures of Sherlock Holmes - The Martian Menace</t>
  </si>
  <si>
    <t>Eric Brown</t>
  </si>
  <si>
    <t>A Black Women's History of the United States</t>
  </si>
  <si>
    <t>Daina Ramey Berry</t>
  </si>
  <si>
    <t>The Lost Dreamer (The Lost Dreamer Duology, 1)</t>
  </si>
  <si>
    <t>Lizz Huerta</t>
  </si>
  <si>
    <t>They Said They Wanted Revolution: A Memoir of My Parents</t>
  </si>
  <si>
    <t>Neda Toloui-Semnani</t>
  </si>
  <si>
    <t>Other People's Clothes</t>
  </si>
  <si>
    <t>Calla Henkel</t>
  </si>
  <si>
    <t>When You're Ready, This Is How You Heal</t>
  </si>
  <si>
    <t>Character: The History of a Cultural Obsession</t>
  </si>
  <si>
    <t>Marjorie Garber</t>
  </si>
  <si>
    <t>The Littlest Yak</t>
  </si>
  <si>
    <t>Lu Fraser</t>
  </si>
  <si>
    <t>A Single Rose</t>
  </si>
  <si>
    <t>Muriel Barbery</t>
  </si>
  <si>
    <t>The Golden Couple</t>
  </si>
  <si>
    <t>Greer Hendricks</t>
  </si>
  <si>
    <t>Why the Germans Do it Better: Notes from a Grown-Up Country</t>
  </si>
  <si>
    <t>John Kampfner</t>
  </si>
  <si>
    <t>A Sky Beyond the Storm (An Ember in the Ashes, #4)</t>
  </si>
  <si>
    <t>Save Me (WITSEC, #2)</t>
  </si>
  <si>
    <t>The Memory Collectors</t>
  </si>
  <si>
    <t>Kim Neville</t>
  </si>
  <si>
    <t>China</t>
  </si>
  <si>
    <t>Edward Rutherfurd</t>
  </si>
  <si>
    <t>The Last Fallen Star (Gifted Clans, #1)</t>
  </si>
  <si>
    <t>Graci Kim</t>
  </si>
  <si>
    <t>After The Revolution</t>
  </si>
  <si>
    <t>Robert Evans</t>
  </si>
  <si>
    <t>A Very Nice Girl</t>
  </si>
  <si>
    <t>Imogen Crimp</t>
  </si>
  <si>
    <t>Three Tigers, One Mountain: A Journey Through the Bitter History and Current Conflicts of China, Korea, and Japan</t>
  </si>
  <si>
    <t>Michael Booth</t>
  </si>
  <si>
    <t>The Girlfriend Arrangement (Black Diamond, #1)</t>
  </si>
  <si>
    <t>The Long Slide: Thirty Years in American Journalism</t>
  </si>
  <si>
    <t>Tucker Carlson</t>
  </si>
  <si>
    <t>The Nameless Ones (Charlie Parker, #19)</t>
  </si>
  <si>
    <t>1000 Serpentinen Angst</t>
  </si>
  <si>
    <t>Olivia Wenzel</t>
  </si>
  <si>
    <t>Wrapped Up in You</t>
  </si>
  <si>
    <t>The Secret of the Lost Pearls (Rosalind Thorne Mysteries, #6)</t>
  </si>
  <si>
    <t>PiÃ±ata</t>
  </si>
  <si>
    <t>Leopoldo Gout</t>
  </si>
  <si>
    <t>Bone Music</t>
  </si>
  <si>
    <t>David Almond</t>
  </si>
  <si>
    <t>Parachutes</t>
  </si>
  <si>
    <t>Raybearer (Raybearer, #1)</t>
  </si>
  <si>
    <t>Jordan Ifueko</t>
  </si>
  <si>
    <t>Above all Things (Carlisle, #2)</t>
  </si>
  <si>
    <t>Roslyn Sinclair</t>
  </si>
  <si>
    <t>A Forgery of Roses</t>
  </si>
  <si>
    <t>Jessica S. Olson</t>
  </si>
  <si>
    <t>Good Material</t>
  </si>
  <si>
    <t>Dolly Alderton</t>
  </si>
  <si>
    <t>21st Century Monetary Policy: The Federal Reserve from the Great Inflation to COVID-19</t>
  </si>
  <si>
    <t>Ben S. Bernanke</t>
  </si>
  <si>
    <t>I Was Told It Would Get Easier</t>
  </si>
  <si>
    <t>Abbi Waxman</t>
  </si>
  <si>
    <t>The Soul of a Woman</t>
  </si>
  <si>
    <t>The Psychology of Money</t>
  </si>
  <si>
    <t>Morgan Housel</t>
  </si>
  <si>
    <t>The Selected Works of Audre Lorde</t>
  </si>
  <si>
    <t>Audre Lorde</t>
  </si>
  <si>
    <t>Sword in the Stars (Once &amp; Future, #2)</t>
  </si>
  <si>
    <t>A.R. Capetta</t>
  </si>
  <si>
    <t>NSFW</t>
  </si>
  <si>
    <t>Isabel Kaplan</t>
  </si>
  <si>
    <t>The Making of Another Major Motion Picture Masterpiece</t>
  </si>
  <si>
    <t>Tom Hanks</t>
  </si>
  <si>
    <t>A History of What Comes Next (Take Them to the Stars, #1)</t>
  </si>
  <si>
    <t>Velvet Was the Night</t>
  </si>
  <si>
    <t>Better Than Expected</t>
  </si>
  <si>
    <t>Eva Evergreen, Semi-Magical Witch (Eva Evergreen, #1)</t>
  </si>
  <si>
    <t>Julie Abe</t>
  </si>
  <si>
    <t>Wicked Serve (Beyond the Play, #4)</t>
  </si>
  <si>
    <t>The Reunion</t>
  </si>
  <si>
    <t>Kayla Olson</t>
  </si>
  <si>
    <t>I Have Some Questions for You</t>
  </si>
  <si>
    <t>Rebecca Makkai</t>
  </si>
  <si>
    <t>Lost in Thought: The Hidden Pleasures of an Intellectual Life</t>
  </si>
  <si>
    <t>Zena Hitz</t>
  </si>
  <si>
    <t>Three Words for Goodbye</t>
  </si>
  <si>
    <t>A Brilliant Night of Stars and Ice</t>
  </si>
  <si>
    <t>Rebecca Connolly</t>
  </si>
  <si>
    <t>The Sweet Spot</t>
  </si>
  <si>
    <t>This Woman's Work: Essays on Music</t>
  </si>
  <si>
    <t>SinÃ©ad Gleeson</t>
  </si>
  <si>
    <t>The Secret Lives of Country Gentlemen (The Doomsday Books, #1)</t>
  </si>
  <si>
    <t>K.J. Charles</t>
  </si>
  <si>
    <t>So Late in the Day: The Sunday Times bestseller</t>
  </si>
  <si>
    <t>Forging Silver into Stars (Forging Silver into Stars, #1)</t>
  </si>
  <si>
    <t>Caged Wolf (Darkmore Penitentiary, #1)</t>
  </si>
  <si>
    <t>Lila and Hadley</t>
  </si>
  <si>
    <t>Kody Keplinger</t>
  </si>
  <si>
    <t>Silverview</t>
  </si>
  <si>
    <t>John Le CarrÃ©</t>
  </si>
  <si>
    <t>The Deep Places: A Memoir of Illness and Discovery</t>
  </si>
  <si>
    <t>Ross Douthat</t>
  </si>
  <si>
    <t>The Last Grand Duchess</t>
  </si>
  <si>
    <t>Golden Chaos (Three Bears, #2; Cheeky Fairy Tales, #2)</t>
  </si>
  <si>
    <t>Colette Rhodes</t>
  </si>
  <si>
    <t>Ordinary Monsters (The Talents Trilogy, #1)</t>
  </si>
  <si>
    <t>J.M. Miro</t>
  </si>
  <si>
    <t>Lone Women</t>
  </si>
  <si>
    <t>Victor LaValle</t>
  </si>
  <si>
    <t>Cosmoknights Book Two</t>
  </si>
  <si>
    <t>Hannah Templer</t>
  </si>
  <si>
    <t>Sherlock Holmes &amp; The Three Winter Terrors</t>
  </si>
  <si>
    <t>James Lovegrove</t>
  </si>
  <si>
    <t>A Stranger at the Door (Rachel Marin Thriller, #2)</t>
  </si>
  <si>
    <t>Jason Pinter</t>
  </si>
  <si>
    <t>The Shamshine Blind</t>
  </si>
  <si>
    <t>Paz Pardo</t>
  </si>
  <si>
    <t>Alpha Wolf (Darkmore Penitentiary, #2)</t>
  </si>
  <si>
    <t>Disability Visibility: First-Person Stories from the Twenty-first Century</t>
  </si>
  <si>
    <t>Alice Wong</t>
  </si>
  <si>
    <t>Tardes de otoÃ±o</t>
  </si>
  <si>
    <t>Joan</t>
  </si>
  <si>
    <t>Katherine J. Chen</t>
  </si>
  <si>
    <t>The Sea Glass Cottage</t>
  </si>
  <si>
    <t>RaeAnne Thayne</t>
  </si>
  <si>
    <t>Journey to the West: A Long March from Eastern Dream to Western Reality</t>
  </si>
  <si>
    <t>Biao Wang</t>
  </si>
  <si>
    <t>The Past Is Red</t>
  </si>
  <si>
    <t>Catherynne M. Valente</t>
  </si>
  <si>
    <t>Only Birds Above</t>
  </si>
  <si>
    <t>Portland Jones</t>
  </si>
  <si>
    <t>Vagablonde</t>
  </si>
  <si>
    <t>Anna Dorn</t>
  </si>
  <si>
    <t>Such a Quiet Place</t>
  </si>
  <si>
    <t>The Forevers</t>
  </si>
  <si>
    <t>Chris Whitaker</t>
  </si>
  <si>
    <t>Asterix and the Griffin (Asterix, #39)</t>
  </si>
  <si>
    <t>Jean-Yves Ferri</t>
  </si>
  <si>
    <t>The Last Remains (Ruth Galloway, #15)</t>
  </si>
  <si>
    <t>Elly Griffiths</t>
  </si>
  <si>
    <t>Beasts and Beauty</t>
  </si>
  <si>
    <t>Soman Chainani</t>
  </si>
  <si>
    <t>Plain Bad Heroines</t>
  </si>
  <si>
    <t>Emily M. Danforth</t>
  </si>
  <si>
    <t>Sempiterno (ExtraÃ±os #2)</t>
  </si>
  <si>
    <t>The Life of the Mind</t>
  </si>
  <si>
    <t>Christine Smallwood</t>
  </si>
  <si>
    <t>The Friendship List</t>
  </si>
  <si>
    <t>Susan Mallery</t>
  </si>
  <si>
    <t>Red, White, and Black: Rescuing American History from Revisionists and Race Hustlers</t>
  </si>
  <si>
    <t>The Speckled Beauty: A Dog and His People</t>
  </si>
  <si>
    <t>Rick Bragg</t>
  </si>
  <si>
    <t>Beautiful Little Fools</t>
  </si>
  <si>
    <t>Jillian Cantor</t>
  </si>
  <si>
    <t>Here in the Real World</t>
  </si>
  <si>
    <t>Sara Pennypacker</t>
  </si>
  <si>
    <t>The Bone Shard Emperor (The Drowning Empire, #2)</t>
  </si>
  <si>
    <t>The Girl from Widow Hills</t>
  </si>
  <si>
    <t>The Invention of Sound</t>
  </si>
  <si>
    <t>Near the Bone</t>
  </si>
  <si>
    <t>Christina Henry</t>
  </si>
  <si>
    <t>Angelika Frankenstein Makes Her Match</t>
  </si>
  <si>
    <t>Sally Thorne</t>
  </si>
  <si>
    <t>Toxic Superfoods: How Oxalate Overload Is Making You Sickâ€” And How to Get Better</t>
  </si>
  <si>
    <t>Sally K. Norton MPH</t>
  </si>
  <si>
    <t>Earth Keeper: Reflections on the American Land</t>
  </si>
  <si>
    <t>N. Scott Momaday</t>
  </si>
  <si>
    <t>EtÃ©reo (ExtraÃ±os #1)</t>
  </si>
  <si>
    <t>Into the Bright Sunshine: Young Hubert Humphrey and the Fight for Civil Rights</t>
  </si>
  <si>
    <t>Samuel G. Freedman</t>
  </si>
  <si>
    <t>The Woman in the Library</t>
  </si>
  <si>
    <t>Sulari Gentill</t>
  </si>
  <si>
    <t>Irresistible Revolution: Marxism's Goal of Conquest &amp; the Unmaking of the American Military</t>
  </si>
  <si>
    <t>Matthew Lohmeier</t>
  </si>
  <si>
    <t>Chaos at Prescott High (The Havoc Boys, #2)</t>
  </si>
  <si>
    <t>The Santa Suit</t>
  </si>
  <si>
    <t>Mary Kay Andrews</t>
  </si>
  <si>
    <t>The Subtweet</t>
  </si>
  <si>
    <t>Vivek Shraya</t>
  </si>
  <si>
    <t>Interior Chinatown</t>
  </si>
  <si>
    <t>Charles Yu</t>
  </si>
  <si>
    <t>Every Bone a Prayer</t>
  </si>
  <si>
    <t>Ashley Blooms</t>
  </si>
  <si>
    <t>People From My Neighbourhood</t>
  </si>
  <si>
    <t>Hiromi Kawakami</t>
  </si>
  <si>
    <t>The Comfort Book</t>
  </si>
  <si>
    <t>Maniac: The Bath School Disaster and the Birth of the Modern Mass Killer</t>
  </si>
  <si>
    <t>Harold Schechter</t>
  </si>
  <si>
    <t>Thank You for Listening</t>
  </si>
  <si>
    <t>Julia Whelan</t>
  </si>
  <si>
    <t>The Unfolding</t>
  </si>
  <si>
    <t>A.M. Homes</t>
  </si>
  <si>
    <t>Sabotage (L.O.R.D.S., #4)</t>
  </si>
  <si>
    <t>Shantel Tessier</t>
  </si>
  <si>
    <t>Itty-Bitty Kitty-Corn: A Picture Book</t>
  </si>
  <si>
    <t>Shannon Hale</t>
  </si>
  <si>
    <t>Vendida (Sinergia, 1)</t>
  </si>
  <si>
    <t>Axael Velasquez</t>
  </si>
  <si>
    <t>A Dangerous Kind of Lady (Longhope Abbey, #2)</t>
  </si>
  <si>
    <t>Mia Vincy</t>
  </si>
  <si>
    <t>Speaking for Myself: Faith, Freedom, and the Fight of Our Lives Inside the Trump White House</t>
  </si>
  <si>
    <t>Sarah Huckabee Sanders</t>
  </si>
  <si>
    <t>The Christmas Pig</t>
  </si>
  <si>
    <t>The Way of Dog</t>
  </si>
  <si>
    <t>Zana Fraillon</t>
  </si>
  <si>
    <t>å¥³ç¥žè‡ªåŠ©é¤</t>
  </si>
  <si>
    <t>åŠ‰èŠ·å¦¤</t>
  </si>
  <si>
    <t>Girl Gone Viral (Modern Love, #2)</t>
  </si>
  <si>
    <t>Dangerous Honor (Dragon Royals, #2)</t>
  </si>
  <si>
    <t>The Ladies of the Secret Circus</t>
  </si>
  <si>
    <t>Constance Sayers</t>
  </si>
  <si>
    <t>Maureen (Harold Fry #3)</t>
  </si>
  <si>
    <t>The World Keeps Ending, and the World Goes On</t>
  </si>
  <si>
    <t>Franny Choi</t>
  </si>
  <si>
    <t>Dogboy v Catfish</t>
  </si>
  <si>
    <t>Luke Gracias</t>
  </si>
  <si>
    <t>Anti-Inflammatory Diet Solution: Heal Your Immune System, Boost Your Brain, Strengthen Your Heart</t>
  </si>
  <si>
    <t>Stig Bengmark</t>
  </si>
  <si>
    <t>Carnage (L.O.R.D.S., #5)</t>
  </si>
  <si>
    <t>I Want to Be Where the Normal People Are</t>
  </si>
  <si>
    <t>Rachel Bloom</t>
  </si>
  <si>
    <t>The Locked Door</t>
  </si>
  <si>
    <t>Fight of the Century: Writers Reflect on 100 Years of Landmark ACLU Cases</t>
  </si>
  <si>
    <t>Michael Chabon</t>
  </si>
  <si>
    <t>Pando: A Living Wonder of Trees</t>
  </si>
  <si>
    <t>Kate Allen Fox</t>
  </si>
  <si>
    <t>The Collectorâ€™s Daughter: A gripping and sweeping tale of unforgettable discoveries and unforgiveable secrets for 2021</t>
  </si>
  <si>
    <t>Gill Paul</t>
  </si>
  <si>
    <t>Disfigured: On Fairy Tales, Disability, and Making Space</t>
  </si>
  <si>
    <t>Amanda Leduc</t>
  </si>
  <si>
    <t>The Girls I've Been</t>
  </si>
  <si>
    <t>Tess Sharpe</t>
  </si>
  <si>
    <t>Fire in Paradise: An American Tragedy</t>
  </si>
  <si>
    <t>Alastair Gee</t>
  </si>
  <si>
    <t>The House Across the Lake</t>
  </si>
  <si>
    <t>Code Name Sapphire</t>
  </si>
  <si>
    <t>The Most Beautiful Girl in Cuba (The Perez Family #4)</t>
  </si>
  <si>
    <t>The Sinner (L.O.R.D.S., #2)</t>
  </si>
  <si>
    <t>The Year 1000: When Explorers Connected the Worldâ€”and Globalization Began</t>
  </si>
  <si>
    <t>Valerie Hansen</t>
  </si>
  <si>
    <t>Hill Women: Finding Family and a Way Forward in the Appalachian Mountains</t>
  </si>
  <si>
    <t>Cassie Chambers</t>
  </si>
  <si>
    <t>Doom: The Politics of Catastrophe</t>
  </si>
  <si>
    <t>Niall Ferguson</t>
  </si>
  <si>
    <t>Elixir</t>
  </si>
  <si>
    <t>Ellen Goodlett</t>
  </si>
  <si>
    <t>Gilded Mess (Three Bears, #1; Cheeky Fairy Tales, #1)</t>
  </si>
  <si>
    <t>Impatient Griselda</t>
  </si>
  <si>
    <t>Is Mother Dead</t>
  </si>
  <si>
    <t>Vigdis Hjorth</t>
  </si>
  <si>
    <t>Sisters Under the Rising Sun</t>
  </si>
  <si>
    <t>Vesper Flights</t>
  </si>
  <si>
    <t>Helen Macdonald</t>
  </si>
  <si>
    <t>Our American Friend</t>
  </si>
  <si>
    <t>Anna Pitoniak</t>
  </si>
  <si>
    <t>Carnival Hill (The Harlequin Crew, #3)</t>
  </si>
  <si>
    <t>My Name Is Barbra</t>
  </si>
  <si>
    <t>Barbra Streisand</t>
  </si>
  <si>
    <t>The Guncle Abroad (The Guncle, #2)</t>
  </si>
  <si>
    <t>The Perfect Marriage</t>
  </si>
  <si>
    <t>We Thought We Knew You: A Terrifying True Story of Secrets, Betrayal, Deception, and Murder</t>
  </si>
  <si>
    <t>M. William Phelps</t>
  </si>
  <si>
    <t>The Ogress and the Orphans</t>
  </si>
  <si>
    <t>The Merciless Ones (The Gilded Ones, #2)</t>
  </si>
  <si>
    <t>Thief (Sterling Falls, #1)</t>
  </si>
  <si>
    <t>Shiner</t>
  </si>
  <si>
    <t>Amy Jo Burns</t>
  </si>
  <si>
    <t>All My Knotted-Up Life: A Memoir</t>
  </si>
  <si>
    <t>Beth Moore</t>
  </si>
  <si>
    <t>Dinosaurs: 10 Things You Should Know</t>
  </si>
  <si>
    <t>Dean R. Lomax</t>
  </si>
  <si>
    <t>Drop Acid: The Surprising New Science of Uric Acidâ€•The Key to Losing Weight, Controlling Blood Sugar, and Achieving Extraordinary Health</t>
  </si>
  <si>
    <t>David Perlmutter</t>
  </si>
  <si>
    <t>Paradise Lagoon (The Harlequin Crew, #4)</t>
  </si>
  <si>
    <t>Every Good Boy Does Fine: A Love Story, in Music Lessons</t>
  </si>
  <si>
    <t>Jeremy Denk</t>
  </si>
  <si>
    <t>The Overnight Guest</t>
  </si>
  <si>
    <t>Heather Gudenkauf</t>
  </si>
  <si>
    <t>The Deep Rig: How Election Fraud Cost Donald J. Trump the White House, By a Man Who did not Vote for Him</t>
  </si>
  <si>
    <t>Patrick M. Byrne</t>
  </si>
  <si>
    <t>Cleanness</t>
  </si>
  <si>
    <t>Garth Greenwell</t>
  </si>
  <si>
    <t>Forbidden Honor (Dragon Royals, #1)</t>
  </si>
  <si>
    <t>An Indiscreet Princess</t>
  </si>
  <si>
    <t>Georgie Blalock</t>
  </si>
  <si>
    <t>Cult Classic</t>
  </si>
  <si>
    <t>Sloane Crosley</t>
  </si>
  <si>
    <t>The Haunting Season: Ghostly Tales for Long Winter Nights</t>
  </si>
  <si>
    <t>Bridget Collins</t>
  </si>
  <si>
    <t>Those We Thought We Knew</t>
  </si>
  <si>
    <t>Forever and a Day - A Those Who Wait story (Those Who Wait, #1.5)</t>
  </si>
  <si>
    <t>A Vow So Bold and Deadly (Cursebreakers, #3)</t>
  </si>
  <si>
    <t>Enemy of All Mankind: A True Story of Piracy, Power, and History's First Global Manhunt</t>
  </si>
  <si>
    <t>Steven Johnson</t>
  </si>
  <si>
    <t>The Good Lie</t>
  </si>
  <si>
    <t>A.R. Torre</t>
  </si>
  <si>
    <t>Wicked Heart (Born to Die, #1)</t>
  </si>
  <si>
    <t>The Blue Butterfly: A Novel of Marion Davies</t>
  </si>
  <si>
    <t>Leslie Johansen Nack</t>
  </si>
  <si>
    <t>A Marvellous Light (The Last Binding, #1)</t>
  </si>
  <si>
    <t>Freya Marske</t>
  </si>
  <si>
    <t>The Upgrade: How the Female Brain Gets Stronger and Better in Midlife and Beyond</t>
  </si>
  <si>
    <t>Louann Brizendine</t>
  </si>
  <si>
    <t>The Happy Ever After Playlist (The Friend Zone, #2)</t>
  </si>
  <si>
    <t>Heartless Sky (Zodiac Academy, #7)</t>
  </si>
  <si>
    <t>Wrong Number, Right Woman</t>
  </si>
  <si>
    <t>Jae</t>
  </si>
  <si>
    <t>Generations: The Real Differences Between Gen Z, Millennials, Gen X, Boomers, and Silentsâ€•and What They Mean for America's Future</t>
  </si>
  <si>
    <t>Jean M. Twenge</t>
  </si>
  <si>
    <t>Unmasked: Inside Antifa's Radical Plan to Destroy Democracy</t>
  </si>
  <si>
    <t>Andy Ngo</t>
  </si>
  <si>
    <t>Violent Heart (A Death So Sweet, #3)</t>
  </si>
  <si>
    <t>Happy Hour</t>
  </si>
  <si>
    <t>Jacquie Byron</t>
  </si>
  <si>
    <t>Misfit in Love</t>
  </si>
  <si>
    <t>Choice</t>
  </si>
  <si>
    <t>Love in the Time of Bertie (44 Scotland Street, #15)</t>
  </si>
  <si>
    <t>Alexander McCall Smith</t>
  </si>
  <si>
    <t>Symphony of Secrets</t>
  </si>
  <si>
    <t>Hello Stranger</t>
  </si>
  <si>
    <t>Fated Throne (Zodiac Academy, #6)</t>
  </si>
  <si>
    <t>Ways and Means: Lincoln and His Cabinet and the Financing of the Civil War</t>
  </si>
  <si>
    <t>Roger Lowenstein</t>
  </si>
  <si>
    <t>The Sins of Our Fathers (The Expanse #9.5)</t>
  </si>
  <si>
    <t>Bright Lights, Prairie Dust: Reflections on Life, Loss, and Love from Little House's Ma</t>
  </si>
  <si>
    <t>Karen Grassle</t>
  </si>
  <si>
    <t>Partners in Crime</t>
  </si>
  <si>
    <t>Vladimir</t>
  </si>
  <si>
    <t>Julia May Jonas</t>
  </si>
  <si>
    <t>Radar Girls</t>
  </si>
  <si>
    <t>Sara Ackerman</t>
  </si>
  <si>
    <t>The Storyteller: Tales of Life and Music</t>
  </si>
  <si>
    <t>Dave Grohl</t>
  </si>
  <si>
    <t>Her Radiant Curse</t>
  </si>
  <si>
    <t>Cursed Fates (Zodiac Academy, #5)</t>
  </si>
  <si>
    <t>A Sweet Sting of Salt</t>
  </si>
  <si>
    <t>Rose Sutherland</t>
  </si>
  <si>
    <t>Gods &amp; Monsters (Serpent &amp; Dove, #3)</t>
  </si>
  <si>
    <t>The American Adventuress</t>
  </si>
  <si>
    <t>C.W. Gortner</t>
  </si>
  <si>
    <t>While Justice Sleeps (Avery Keene, #1)</t>
  </si>
  <si>
    <t>Stacey Abrams</t>
  </si>
  <si>
    <t>Strike the Zither (Kingdom of Three, #1)</t>
  </si>
  <si>
    <t>Joan He</t>
  </si>
  <si>
    <t>Shadow Princess (Zodiac Academy, #4)</t>
  </si>
  <si>
    <t>The Genetic Lottery: Why DNA Matters for Social Equality</t>
  </si>
  <si>
    <t>Kathryn Paige Harden</t>
  </si>
  <si>
    <t>Down to a Science (I Heart Sapphfic Pride Collection, #1)</t>
  </si>
  <si>
    <t>Blackout: How Black America Can Make Its Second Escape from the Democrat Plantation</t>
  </si>
  <si>
    <t>Candace Owens</t>
  </si>
  <si>
    <t>Spy x Family, Vol. 8 (Spy Ã— Family, #8)</t>
  </si>
  <si>
    <t>Light Rains Sometimes Fall: A British Year Through Japan's 72 Seasons</t>
  </si>
  <si>
    <t>Lev Parikian</t>
  </si>
  <si>
    <t>The Secret Book of Flora Lea</t>
  </si>
  <si>
    <t>The Murder Rule</t>
  </si>
  <si>
    <t>Dervla McTiernan</t>
  </si>
  <si>
    <t>The School for Good Mothers</t>
  </si>
  <si>
    <t>Jessamine Chan</t>
  </si>
  <si>
    <t>Alexandria: The Quest for the Lost City</t>
  </si>
  <si>
    <t>Edmund Richardson</t>
  </si>
  <si>
    <t>The Last Green Valley</t>
  </si>
  <si>
    <t>Mark T. Sullivan</t>
  </si>
  <si>
    <t>Among the Beasts &amp; Briars</t>
  </si>
  <si>
    <t>Vicious Fae (Ruthless Boys of the Zodiac, #3)</t>
  </si>
  <si>
    <t>Grave Mistake (Donâ€™t Call Me Hero, #5)</t>
  </si>
  <si>
    <t>Eliza Lentzski</t>
  </si>
  <si>
    <t>In Pursuit of Love: One Womanâ€™s Journey from Trafficked to Triumphant</t>
  </si>
  <si>
    <t>Rebecca Bender</t>
  </si>
  <si>
    <t>Moon Witch, Spider King (The Dark Star Trilogy #2)</t>
  </si>
  <si>
    <t>Marlon James</t>
  </si>
  <si>
    <t>Embrace the Darkness (Maura Quinn, #1)</t>
  </si>
  <si>
    <t>Spy x Family, Vol. 7</t>
  </si>
  <si>
    <t>You Let Me In</t>
  </si>
  <si>
    <t>Camilla Bruce</t>
  </si>
  <si>
    <t>The Eighth Detective</t>
  </si>
  <si>
    <t>Alex Pavesi</t>
  </si>
  <si>
    <t>Mirrorland</t>
  </si>
  <si>
    <t>Carole Johnstone</t>
  </si>
  <si>
    <t>Bookish and the Beast (Once Upon a Con, #3)</t>
  </si>
  <si>
    <t>Broken Fae (Ruthless Boys of the Zodiac, #4)</t>
  </si>
  <si>
    <t>American Midnight: The Great War, a Violent Peace, and Democracy's Forgotten Crisis</t>
  </si>
  <si>
    <t>Adam Hochschild</t>
  </si>
  <si>
    <t>The Unwilling</t>
  </si>
  <si>
    <t>John Hart</t>
  </si>
  <si>
    <t>A Touch of Chaos (Hades x Persephone Saga, #4)</t>
  </si>
  <si>
    <t>KÃ¼nstlers in Paradise</t>
  </si>
  <si>
    <t>Cathleen Schine</t>
  </si>
  <si>
    <t>Spy x Family, Vol. 6</t>
  </si>
  <si>
    <t>Did I Ever Tell You This?</t>
  </si>
  <si>
    <t>Sam Neill</t>
  </si>
  <si>
    <t>Subtle Blood (The Will Darling Adventures, #3)</t>
  </si>
  <si>
    <t>The Women of Chateau Lafayette</t>
  </si>
  <si>
    <t>Stephanie Dray</t>
  </si>
  <si>
    <t>Asian American Histories of the United States</t>
  </si>
  <si>
    <t>Catherine Ceniza Choy</t>
  </si>
  <si>
    <t>Blood and Treasure: Daniel Boone and the Fight for America's First Frontier</t>
  </si>
  <si>
    <t>Bob Drury</t>
  </si>
  <si>
    <t>A Lighted Lamp: Scenes of Christmas Through Time</t>
  </si>
  <si>
    <t>Donna Fletcher Crow</t>
  </si>
  <si>
    <t>What Souls Are Made Of: A Wuthering Heights Remix</t>
  </si>
  <si>
    <t>Dynasty (Boys of Winter, #1)</t>
  </si>
  <si>
    <t>Sheridan Anne</t>
  </si>
  <si>
    <t>Spy x Family, Vol. 4</t>
  </si>
  <si>
    <t>Not Forever, But For Now</t>
  </si>
  <si>
    <t>The Sugared Game (The Will Darling Adventures, #2)</t>
  </si>
  <si>
    <t>After the Fall: Being American in the World We've Made</t>
  </si>
  <si>
    <t>Ben Rhodes</t>
  </si>
  <si>
    <t>When We Were Infinite</t>
  </si>
  <si>
    <t>Kelly Loy Gilbert</t>
  </si>
  <si>
    <t>The Scepter (The Mortal Fates, #0.1)</t>
  </si>
  <si>
    <t>Majesty (American Royals, #2)</t>
  </si>
  <si>
    <t>Katharine McGee</t>
  </si>
  <si>
    <t>The Inheritance of OrquÃ­dea Divina</t>
  </si>
  <si>
    <t>Zoraida CÃ³rdova</t>
  </si>
  <si>
    <t>The Bookshop of Second Chances</t>
  </si>
  <si>
    <t>Jackie Fraser</t>
  </si>
  <si>
    <t>Normal Rules Don't Apply</t>
  </si>
  <si>
    <t>Slippery Creatures (The Will Darling Adventures, #1)</t>
  </si>
  <si>
    <t>Joe Biden: The Life, the Run, and What Matters Now</t>
  </si>
  <si>
    <t>Evan Osnos</t>
  </si>
  <si>
    <t>How to Do the Work: Recognize Your Patterns, Heal from Your Past, and Create Your Self</t>
  </si>
  <si>
    <t>Nicole LePera</t>
  </si>
  <si>
    <t>Finlay Donovan Rolls the Dice (Finlay Donovan, #4)</t>
  </si>
  <si>
    <t>The Diamond Eye</t>
  </si>
  <si>
    <t>Steel Fear (Finn Thrillers, #1)</t>
  </si>
  <si>
    <t>Brandon Webb</t>
  </si>
  <si>
    <t>Today a Woman Went Mad in the Supermarket: Stories</t>
  </si>
  <si>
    <t>Hilma Wolitzer</t>
  </si>
  <si>
    <t>Queen Crow (Queen Crow, #3)</t>
  </si>
  <si>
    <t>Deity (Boys of Winter, #4)</t>
  </si>
  <si>
    <t>Love Betrayal Murder</t>
  </si>
  <si>
    <t>Adam Mitzner</t>
  </si>
  <si>
    <t>The Good Servant</t>
  </si>
  <si>
    <t>Fern Britton</t>
  </si>
  <si>
    <t>Before I Saw You</t>
  </si>
  <si>
    <t>Emily Houghton</t>
  </si>
  <si>
    <t>Private Rogue (Private #16)</t>
  </si>
  <si>
    <t>Apollo's Arrow: The Profound and Enduring Impact of Coronavirus on the Way We Live</t>
  </si>
  <si>
    <t>Nicholas A. Christakis</t>
  </si>
  <si>
    <t>The Steel Beneath the Silk (The Emma of Normandy Trilogy, #3)</t>
  </si>
  <si>
    <t>Patricia Bracewell</t>
  </si>
  <si>
    <t>No Land to Light On</t>
  </si>
  <si>
    <t>Yara Zgheib</t>
  </si>
  <si>
    <t>Damaged (Boys of Winter, #2)</t>
  </si>
  <si>
    <t>Chlorine Sky</t>
  </si>
  <si>
    <t>Mahogany L. Browne</t>
  </si>
  <si>
    <t>Only the Beautiful</t>
  </si>
  <si>
    <t>Susan Meissner</t>
  </si>
  <si>
    <t>The Witches of VardÃ¸</t>
  </si>
  <si>
    <t>Anya Bergman</t>
  </si>
  <si>
    <t>Leslie F*cking Jones</t>
  </si>
  <si>
    <t>Leslie Jones</t>
  </si>
  <si>
    <t>Un-Trumping America: A Plan to Make America a Democracy Again</t>
  </si>
  <si>
    <t>Dan Pfeiffer</t>
  </si>
  <si>
    <t>Emily Wildeâ€™s Map of the Otherlands (Emily Wilde, #2)</t>
  </si>
  <si>
    <t>Faye, Faraway</t>
  </si>
  <si>
    <t>Helen Fisher</t>
  </si>
  <si>
    <t>Deviant (Boys of Winter, #3)</t>
  </si>
  <si>
    <t>The Last King of America: The Misunderstood Reign of George III</t>
  </si>
  <si>
    <t>Andrew Roberts</t>
  </si>
  <si>
    <t>Black Cloud Rising</t>
  </si>
  <si>
    <t>David Wright FaladÃ©</t>
  </si>
  <si>
    <t>When the Tiger Came Down the Mountain (The Singing Hills Cycle, #2)</t>
  </si>
  <si>
    <t>A Light in the Flame (Flesh and Fire, #2)</t>
  </si>
  <si>
    <t>X</t>
  </si>
  <si>
    <t>Davey Davis</t>
  </si>
  <si>
    <t>Bless the Daughter Raised by a Voice in Her Head</t>
  </si>
  <si>
    <t>Warsan Shire</t>
  </si>
  <si>
    <t>Homestead</t>
  </si>
  <si>
    <t>Melinda Moustakis</t>
  </si>
  <si>
    <t>The Unsettled</t>
  </si>
  <si>
    <t>Ayana Mathis</t>
  </si>
  <si>
    <t>How Can I Help You</t>
  </si>
  <si>
    <t>Laura Sims</t>
  </si>
  <si>
    <t>The Scorpion's Tail (Nora Kelly, #2)</t>
  </si>
  <si>
    <t>A World Without Soil: The Past, Present, and Precarious Future of the Earth Beneath Our Feet</t>
  </si>
  <si>
    <t>Jo Handelsman</t>
  </si>
  <si>
    <t>A Place to Hang the Moon</t>
  </si>
  <si>
    <t>Kate Albus</t>
  </si>
  <si>
    <t>The Golden Spoon</t>
  </si>
  <si>
    <t>Jessa Maxwell</t>
  </si>
  <si>
    <t>The Final Case</t>
  </si>
  <si>
    <t>David Guterson</t>
  </si>
  <si>
    <t>Ruined</t>
  </si>
  <si>
    <t>Sarah Vaughn</t>
  </si>
  <si>
    <t>Keep Sharp: Build a Better Brain at Any Age</t>
  </si>
  <si>
    <t>Sanjay Gupta</t>
  </si>
  <si>
    <t>The Coven (Coven of Bones, #1)</t>
  </si>
  <si>
    <t>Harper L. Woods</t>
  </si>
  <si>
    <t>Burma Sahib</t>
  </si>
  <si>
    <t>Paul Theroux</t>
  </si>
  <si>
    <t>The Fury</t>
  </si>
  <si>
    <t>The Dare (Briar U, #4)</t>
  </si>
  <si>
    <t>Tragic Bonds (The Bonds That Tie, #5)</t>
  </si>
  <si>
    <t>Let's Play, Vol. 2</t>
  </si>
  <si>
    <t>Leeanne M. Krecic</t>
  </si>
  <si>
    <t>Lucky Red</t>
  </si>
  <si>
    <t>Claudia Cravens</t>
  </si>
  <si>
    <t>The Quiet Tenant</t>
  </si>
  <si>
    <t>ClÃ©mence Michallon</t>
  </si>
  <si>
    <t>The Lost Cause</t>
  </si>
  <si>
    <t>The Duchess Hunt (Once Upon a Dukedom, #2)</t>
  </si>
  <si>
    <t>Lorraine Heath</t>
  </si>
  <si>
    <t>Group: How One Therapist and a Circle of Strangers Saved My Life</t>
  </si>
  <si>
    <t>Christie Tate</t>
  </si>
  <si>
    <t>The Cursed (Coven of Bones, #2)</t>
  </si>
  <si>
    <t>Sentient: How Animals Illuminate the Wonder of Our Human Senses</t>
  </si>
  <si>
    <t>Jackie Higgins</t>
  </si>
  <si>
    <t>Long Island (Eilis Lacey, #2)</t>
  </si>
  <si>
    <t>Colm TÃ³ibÃ­n</t>
  </si>
  <si>
    <t>A Libertarian Walks Into a Bear: The Utopian Plot to Liberate an American Town</t>
  </si>
  <si>
    <t>Matthew Hongoltz-Hetling</t>
  </si>
  <si>
    <t>Infinitum</t>
  </si>
  <si>
    <t>Tim Fielder</t>
  </si>
  <si>
    <t>Where the Truth Lives (Where, #2)</t>
  </si>
  <si>
    <t>Mia Sheridan</t>
  </si>
  <si>
    <t>Ten Lessons for a Post-Pandemic World</t>
  </si>
  <si>
    <t>Fareed Zakaria</t>
  </si>
  <si>
    <t>Resurrection (The Sainthood - Boys of Lowell High, #1)</t>
  </si>
  <si>
    <t>Siobhan Davis â„¢</t>
  </si>
  <si>
    <t>The Broken Constitution: Lincoln, Slavery, and the Refounding of America</t>
  </si>
  <si>
    <t>Noah Feldman</t>
  </si>
  <si>
    <t>The Desert Knows Her Name</t>
  </si>
  <si>
    <t>Lia Hills</t>
  </si>
  <si>
    <t>The Traitor Queen (The Bridge Kingdom, #2)</t>
  </si>
  <si>
    <t>Earl, Honey</t>
  </si>
  <si>
    <t>D.S. Getson</t>
  </si>
  <si>
    <t>Sleep No More (The Lost Night Files, #1)</t>
  </si>
  <si>
    <t>Jayne Ann Krentz</t>
  </si>
  <si>
    <t>Dear Ava</t>
  </si>
  <si>
    <t>Ilsa Madden-Mills</t>
  </si>
  <si>
    <t>2034: A Novel of the Next World War</t>
  </si>
  <si>
    <t>Elliot Ackerman</t>
  </si>
  <si>
    <t>Rebellion (The Sainthood - Boys of Lowell High, #2)</t>
  </si>
  <si>
    <t>Is This Anything?</t>
  </si>
  <si>
    <t>Jerry Seinfeld</t>
  </si>
  <si>
    <t>Playboy Princes (Royals of Arbon Academy, #2)</t>
  </si>
  <si>
    <t>Jaymin Eve</t>
  </si>
  <si>
    <t>Our Lady of Perpetual Hunger: A Memoir</t>
  </si>
  <si>
    <t>Lisa Donovan</t>
  </si>
  <si>
    <t>His &amp; Hers</t>
  </si>
  <si>
    <t>They Knew: How a Culture of Conspiracy Keeps America Complacent</t>
  </si>
  <si>
    <t>Sarah Kendzior</t>
  </si>
  <si>
    <t>Dance Away with Me</t>
  </si>
  <si>
    <t>The Twin Paradox</t>
  </si>
  <si>
    <t>Charles Wachter</t>
  </si>
  <si>
    <t>Reign (The Sainthood - Boys of Lowell High, #3)</t>
  </si>
  <si>
    <t>Poison Throne (Royals of Arbon Academy, #3)</t>
  </si>
  <si>
    <t>This Is My America</t>
  </si>
  <si>
    <t>Kim Johnson</t>
  </si>
  <si>
    <t>Kismet</t>
  </si>
  <si>
    <t>Amina Akhtar</t>
  </si>
  <si>
    <t>Choosing Brave: How Mamie Till-Mobley and Emmett Till Sparked the Civil Rights Movement (Caldecott Honor Book)</t>
  </si>
  <si>
    <t>Angela Joy</t>
  </si>
  <si>
    <t>Marriage and Murder (Solving for Pie: Cletus and Jenn Mysteries, #2)</t>
  </si>
  <si>
    <t>Penny Reid</t>
  </si>
  <si>
    <t>The Blackout Book Club</t>
  </si>
  <si>
    <t>Amy Lynn Green</t>
  </si>
  <si>
    <t>Knockout (Hell's Belles, #3)</t>
  </si>
  <si>
    <t>The Vanished Queen</t>
  </si>
  <si>
    <t>Lisbeth Campbell</t>
  </si>
  <si>
    <t>Lady of Darkness (Lady of Darkness, #1)</t>
  </si>
  <si>
    <t>Melissa K. Roehrich</t>
  </si>
  <si>
    <t>56 Days</t>
  </si>
  <si>
    <t>Catherine Ryan Howard</t>
  </si>
  <si>
    <t>Florence Adler Swims Forever</t>
  </si>
  <si>
    <t>Rachel Beanland</t>
  </si>
  <si>
    <t>Once Bitten (Shadow Guild: The Rebel, #1)</t>
  </si>
  <si>
    <t>Linsey Hall</t>
  </si>
  <si>
    <t>Bad Fat Black Girl: Notes from a Trap Feminist</t>
  </si>
  <si>
    <t>Sesali Bowen</t>
  </si>
  <si>
    <t>Trust</t>
  </si>
  <si>
    <t>Hernan Diaz</t>
  </si>
  <si>
    <t>In Mercy, Rain (Wayward Children, #7.5)</t>
  </si>
  <si>
    <t>Engagement and Espionage (Solving for Pie: Cletus and Jenn Mysteries, #1)</t>
  </si>
  <si>
    <t>Always Never</t>
  </si>
  <si>
    <t>Jordi Lafebre</t>
  </si>
  <si>
    <t>Evil Geniuses: The Unmaking of America</t>
  </si>
  <si>
    <t>Kurt Andersen</t>
  </si>
  <si>
    <t>Lady of Shadows (Lady of Darkness, #2)</t>
  </si>
  <si>
    <t>River of the Gods: Genius, Courage and Betrayal in the Search for the Source of the Nile</t>
  </si>
  <si>
    <t>Candice Millard</t>
  </si>
  <si>
    <t>Between Two Trailers</t>
  </si>
  <si>
    <t>J. Dana Trent</t>
  </si>
  <si>
    <t>Flames of Chaos (Legacy of the Nine Realms, #1)</t>
  </si>
  <si>
    <t>Amelia Hutchins</t>
  </si>
  <si>
    <t>The Summer of June</t>
  </si>
  <si>
    <t>Jamie Sumner</t>
  </si>
  <si>
    <t>The Aquanaut: A Graphic Novel</t>
  </si>
  <si>
    <t>Dan Santat</t>
  </si>
  <si>
    <t>Not That Duke (Would-Be Wallflowers, #3)</t>
  </si>
  <si>
    <t>Eloisa James</t>
  </si>
  <si>
    <t>Democracy in One Book or Less: How It Works, Why It Doesnâ€™t, and Why Fixing It Is Easier Than You Think</t>
  </si>
  <si>
    <t>David Litt</t>
  </si>
  <si>
    <t>Haunting Adeline (Cat and Mouse, #1)</t>
  </si>
  <si>
    <t>H.D. Carlton</t>
  </si>
  <si>
    <t>The Ride of Her Life: The True Story of a Woman, Her Horse, and Their Last-Chance Journey Across America</t>
  </si>
  <si>
    <t>Elizabeth Letts</t>
  </si>
  <si>
    <t>Credence</t>
  </si>
  <si>
    <t>The Last to Vanish</t>
  </si>
  <si>
    <t>Where the Drowned Girls Go (Wayward Children, #7)</t>
  </si>
  <si>
    <t>The Mother Code</t>
  </si>
  <si>
    <t>Carole Stivers</t>
  </si>
  <si>
    <t>Hunting Adeline (Cat and Mouse, #2)</t>
  </si>
  <si>
    <t>Nine Nasty Words: English in the Gutter â€” Then, Now, and Forever</t>
  </si>
  <si>
    <t>John McWhorter</t>
  </si>
  <si>
    <t>Stepbrothers' Darling</t>
  </si>
  <si>
    <t>False Alarm: How Climate Change Panic Costs Us Trillions, Hurts the Poor, and Fails to Fix the Planet</t>
  </si>
  <si>
    <t>BjÃ¸rn Lomborg</t>
  </si>
  <si>
    <t>My Heart Is a Chainsaw (The Indian Lake Trilogy, #1)</t>
  </si>
  <si>
    <t>Ambush or Adore (Delightfully Deadly, #3)</t>
  </si>
  <si>
    <t>Journey of the Pharaohs (NUMA Files, #17)</t>
  </si>
  <si>
    <t>Clive Cussler</t>
  </si>
  <si>
    <t>The Book of Azrael (Gods and Monsters, #1)</t>
  </si>
  <si>
    <t>Amber V. Nicole</t>
  </si>
  <si>
    <t>Shakespeare in a Divided America: What His Plays Tell Us about Our Past and Future</t>
  </si>
  <si>
    <t>James Shapiro</t>
  </si>
  <si>
    <t>Time Is a Mother</t>
  </si>
  <si>
    <t>Ocean Vuong</t>
  </si>
  <si>
    <t>The Boys</t>
  </si>
  <si>
    <t>Katie Hafner</t>
  </si>
  <si>
    <t>Unspeakable: The Tulsa Race Massacre</t>
  </si>
  <si>
    <t>Carole Boston Weatherford</t>
  </si>
  <si>
    <t>The Storm Before the Calm: America's Discord, the Coming Crisis of the 2020s, and the Triumph Beyond</t>
  </si>
  <si>
    <t>George Friedman</t>
  </si>
  <si>
    <t>The Throne of Broken Gods (Gods and Monsters, #2)</t>
  </si>
  <si>
    <t>Where Snow Angels Go</t>
  </si>
  <si>
    <t>Lapvona</t>
  </si>
  <si>
    <t>The End of Mental Illness</t>
  </si>
  <si>
    <t>Butler to the World: How Britain Helps the World's Worst People Launder Money, Commit Crimes, and Get Away with Anything</t>
  </si>
  <si>
    <t>Oliver Bullough</t>
  </si>
  <si>
    <t>The Recent East</t>
  </si>
  <si>
    <t>Thomas Grattan</t>
  </si>
  <si>
    <t>We Ride Upon Sticks</t>
  </si>
  <si>
    <t>Quan Barry</t>
  </si>
  <si>
    <t>O Beautiful</t>
  </si>
  <si>
    <t>Jung Yun</t>
  </si>
  <si>
    <t>Murder on an Irish Farm (Irish Village Mystery, #8)</t>
  </si>
  <si>
    <t>Carlene O'Connor</t>
  </si>
  <si>
    <t>Attack Surface (Little Brother, #3)</t>
  </si>
  <si>
    <t>The XX Brain</t>
  </si>
  <si>
    <t>Lisa Mosconi</t>
  </si>
  <si>
    <t>The Brother Years</t>
  </si>
  <si>
    <t>Shannon Burke</t>
  </si>
  <si>
    <t>Suppression, Deception, Snobbery, and Bias: Why the Press Gets So Much Wrongâ€”And Just Doesn't Care</t>
  </si>
  <si>
    <t>Ari Fleischer</t>
  </si>
  <si>
    <t>Tiny Nightmares: Very Short Stories of Horror</t>
  </si>
  <si>
    <t>Lincoln Michel</t>
  </si>
  <si>
    <t>Angel &amp; Hannah</t>
  </si>
  <si>
    <t>Ishle Park</t>
  </si>
  <si>
    <t>The Dying Citizen: How Progressive Elites, Tribalism, and Globalization Are Destroying the Idea of America</t>
  </si>
  <si>
    <t>Victor Davis Hanson</t>
  </si>
  <si>
    <t>Kent State: Four Dead in Ohio</t>
  </si>
  <si>
    <t>Derf Backderf</t>
  </si>
  <si>
    <t>2030: How Today's Biggest Trends Will Collide and Reshape the Future of Everything</t>
  </si>
  <si>
    <t>Mauro F. GuillÃ©n</t>
  </si>
  <si>
    <t>Waiting to Be Arrested at Night: A Uyghur Poet's Memoir of China's Genocide</t>
  </si>
  <si>
    <t>Tahir Hamut Izgil</t>
  </si>
  <si>
    <t>The Letters of Shirley Jackson</t>
  </si>
  <si>
    <t>Shirley Jackson</t>
  </si>
  <si>
    <t>Ghost Forest</t>
  </si>
  <si>
    <t>Pik-Shuen Fung</t>
  </si>
  <si>
    <t>I Know Who You Are: How an Amateur DNA Sleuth Unmasked the Golden State Killer and Changed Crime Fighting Forever</t>
  </si>
  <si>
    <t>Barbara Rae-Venter</t>
  </si>
  <si>
    <t>The Barnabus Project</t>
  </si>
  <si>
    <t>Eric Fan</t>
  </si>
  <si>
    <t>Seabreeze Sunset (Summer Beach #3)</t>
  </si>
  <si>
    <t>Jan Moran</t>
  </si>
  <si>
    <t>The Ghost Orchid (Alex Delaware #39)</t>
  </si>
  <si>
    <t>Jonathan Kellerman</t>
  </si>
  <si>
    <t>Witch Please (Fix-It Witches, #1)</t>
  </si>
  <si>
    <t>Ann Aguirre</t>
  </si>
  <si>
    <t>The Undermining of Twyla and Frank (Hart and Mercy, #2)</t>
  </si>
  <si>
    <t>Angry God (All Saints High, #3)</t>
  </si>
  <si>
    <t>Laptop from Hell: Hunter Biden, Big Tech, and the Dirty Secrets the President Tried to Hide</t>
  </si>
  <si>
    <t>Miranda Devine</t>
  </si>
  <si>
    <t>Polysecure: Attachment, Trauma and Consensual Nonmonogamy</t>
  </si>
  <si>
    <t>Jessica Fern</t>
  </si>
  <si>
    <t>Ophelia After All</t>
  </si>
  <si>
    <t>Racquel Marie</t>
  </si>
  <si>
    <t>Dirty Laundry</t>
  </si>
  <si>
    <t>Disha Bose</t>
  </si>
  <si>
    <t>Poesy the Monster Slayer</t>
  </si>
  <si>
    <t>The Weaver and the Witch Queen</t>
  </si>
  <si>
    <t>Eddie's Boy (Butcher's Boy #4)</t>
  </si>
  <si>
    <t>Thomas Perry</t>
  </si>
  <si>
    <t>Kiss of the Blood Prince (The Fae Universe, #1)</t>
  </si>
  <si>
    <t>Alessa Thorn</t>
  </si>
  <si>
    <t>Don't Burn This Country: Surviving and Thriving in Our Woke Dystopia</t>
  </si>
  <si>
    <t>None of This Is True</t>
  </si>
  <si>
    <t>Lisa Jewell</t>
  </si>
  <si>
    <t>The Cat Man of Aleppo</t>
  </si>
  <si>
    <t>Irene Latham</t>
  </si>
  <si>
    <t>American Marxism</t>
  </si>
  <si>
    <t>Mark R. Levin</t>
  </si>
  <si>
    <t>The Sorcerer of Pyongyang</t>
  </si>
  <si>
    <t>Marcel Theroux</t>
  </si>
  <si>
    <t>The Awakening as Told by the Boys (Zodiac Academy, #1.5)</t>
  </si>
  <si>
    <t>The Great Stink: How Joseph Bazalgette Solved London's Poop Pollution Problem</t>
  </si>
  <si>
    <t>Colleen Paeff</t>
  </si>
  <si>
    <t>The Magic Kingdom</t>
  </si>
  <si>
    <t>Russell Banks</t>
  </si>
  <si>
    <t>Reef Road</t>
  </si>
  <si>
    <t>Deborah Goodrich Royce</t>
  </si>
  <si>
    <t>Demon Daughter (Penric and Desdemona, #12)</t>
  </si>
  <si>
    <t>Lois McMaster Bujold</t>
  </si>
  <si>
    <t>Bad Lands (Savage Lands, #4)</t>
  </si>
  <si>
    <t>Stacey Marie Brown</t>
  </si>
  <si>
    <t>Searching for Savanna: The Murder of One Native American Woman and the Violence Against the Many</t>
  </si>
  <si>
    <t>Mona Gable</t>
  </si>
  <si>
    <t>Black Sunshine (Dark Eyes, #1)</t>
  </si>
  <si>
    <t>What Lies in the Woods</t>
  </si>
  <si>
    <t>Kate Alice Marshall</t>
  </si>
  <si>
    <t>Saga, Volume 11</t>
  </si>
  <si>
    <t>Brian K. Vaughan</t>
  </si>
  <si>
    <t>Dead Lands (Savage Lands, #3)</t>
  </si>
  <si>
    <t>Kurangaituku</t>
  </si>
  <si>
    <t>Whiti Hereaka</t>
  </si>
  <si>
    <t>Humanly Possible: Seven Hundred Years of Humanist Freethinking, Inquiry, and Hope</t>
  </si>
  <si>
    <t>Sarah Bakewell</t>
  </si>
  <si>
    <t>Things Have Gotten Worse Since We Last Spoke and Other Misfortunes</t>
  </si>
  <si>
    <t>Eric LaRocca</t>
  </si>
  <si>
    <t>Saga, Volume 10</t>
  </si>
  <si>
    <t>Wild Lands (Savage Lands, #2)</t>
  </si>
  <si>
    <t>Welcome to Dunder Mifflin: The Ultimate Oral History of The Office</t>
  </si>
  <si>
    <t>Brian Baumgartner</t>
  </si>
  <si>
    <t>The Conjurer (The Vine Witch, #3)</t>
  </si>
  <si>
    <t>Luanne G. Smith</t>
  </si>
  <si>
    <t>Trinity (Feathers and Fire, #9)</t>
  </si>
  <si>
    <t>Shayne Silvers</t>
  </si>
  <si>
    <t>Savage Lands (Savage Lands, #1)</t>
  </si>
  <si>
    <t>Breathless: The Scientific Race to Defeat a Deadly Virus</t>
  </si>
  <si>
    <t>David Quammen</t>
  </si>
  <si>
    <t>A Trial of Sorcerers (A Trial of Sorcerers, #1)</t>
  </si>
  <si>
    <t>Patricia Wants to Cuddle</t>
  </si>
  <si>
    <t>Samantha Allen</t>
  </si>
  <si>
    <t>Wynd, Book One: The Flight of the Prince</t>
  </si>
  <si>
    <t>James Tynion IV</t>
  </si>
  <si>
    <t>Blood Lands (Savage Lands, #5)</t>
  </si>
  <si>
    <t>The Revolutionary: Samuel Adams</t>
  </si>
  <si>
    <t>Stacy Schiff</t>
  </si>
  <si>
    <t>The Great Sex Rescue: The Lies You've Been Taught and How to Recover What God Intended</t>
  </si>
  <si>
    <t>Sheila Wray Gregoire</t>
  </si>
  <si>
    <t>The Kind Worth Saving (Henry Kimball/Lily Kintner, #2)</t>
  </si>
  <si>
    <t>Peter Swanson</t>
  </si>
  <si>
    <t>Marrow</t>
  </si>
  <si>
    <t>Trisha Wolfe</t>
  </si>
  <si>
    <t>Zen and the Art of Saving the Planet</t>
  </si>
  <si>
    <t>Thich Nhat Hanh</t>
  </si>
  <si>
    <t>I Will Judge You by Your Bookshelf</t>
  </si>
  <si>
    <t>Grant Snider</t>
  </si>
  <si>
    <t>Ruining Dahlia (Mafia Wars, #3)</t>
  </si>
  <si>
    <t>C.R. Jane</t>
  </si>
  <si>
    <t>The Best Minds: A Story of Friendship, Madness, and the Tragedy of Good Intentions</t>
  </si>
  <si>
    <t>Jonathan Rosen</t>
  </si>
  <si>
    <t>Boss Witch (Fix-It Witches, #2)</t>
  </si>
  <si>
    <t>A Game of Fate (Hades Saga, #1)</t>
  </si>
  <si>
    <t>Little Witch Hazel: A Year in the Forest</t>
  </si>
  <si>
    <t>Phoebe Wahl</t>
  </si>
  <si>
    <t>Uncultured: A Memoir</t>
  </si>
  <si>
    <t>Daniella Mestyanek Young</t>
  </si>
  <si>
    <t>Mrs. Porter Calling (The Emmy Lake Chronicles, #3)</t>
  </si>
  <si>
    <t>A.J. Pearce</t>
  </si>
  <si>
    <t>The Roommate (The Shameless Series, #1)</t>
  </si>
  <si>
    <t>Rosie Danan</t>
  </si>
  <si>
    <t>Material World: The Six Raw Materials That Shape Modern Civilization</t>
  </si>
  <si>
    <t>Ed Conway</t>
  </si>
  <si>
    <t>Extra Witchy (Fix-It Witches, #3)</t>
  </si>
  <si>
    <t>Political Prisoner: Persecuted, Prosecuted, but Not Silenced</t>
  </si>
  <si>
    <t>Paul Manafort</t>
  </si>
  <si>
    <t>Crooked Heart (A Death So Sweet, #2)</t>
  </si>
  <si>
    <t>Scattershot: Life, Music, Elton, and Me</t>
  </si>
  <si>
    <t>Bernie Taupin</t>
  </si>
  <si>
    <t>A Net for Small Fishes</t>
  </si>
  <si>
    <t>Lucy Jago</t>
  </si>
  <si>
    <t>Apeirogon</t>
  </si>
  <si>
    <t>Colum McCann</t>
  </si>
  <si>
    <t>The Only Purple House in Town (Fix-It Witches, #4)</t>
  </si>
  <si>
    <t>The Case Against the Sexual Revolution: A New Guide to Sex in the 21st Century</t>
  </si>
  <si>
    <t>Louise Perry</t>
  </si>
  <si>
    <t>Shadowed Heart (A Death So Sweet, #1)</t>
  </si>
  <si>
    <t>Murder Book</t>
  </si>
  <si>
    <t>Dear William: A Father's Memoir of Addiction, Recovery, Love, and Loss</t>
  </si>
  <si>
    <t>David Magee</t>
  </si>
  <si>
    <t>The Revolt Against Humanity: Imagining a Future Without Us</t>
  </si>
  <si>
    <t>Adam Kirsch</t>
  </si>
  <si>
    <t>How to Raise an Elephant: No. 1 Ladies' Detective Agency (21) (No. 1 Ladies' Detective Agency Series)</t>
  </si>
  <si>
    <t>The Emperor's Sword</t>
  </si>
  <si>
    <t>Andrew Klavan</t>
  </si>
  <si>
    <t>If It Sounds Like a Quack...: A Journey to the Fringes of American Medicine</t>
  </si>
  <si>
    <t>The Cuban Heiress</t>
  </si>
  <si>
    <t>The Beach at Summerly</t>
  </si>
  <si>
    <t>Goodbye, Again: Essays, Reflections, and Illustrations</t>
  </si>
  <si>
    <t>Jonny Sun</t>
  </si>
  <si>
    <t>The Glamourist (The Vine Witch, #2)</t>
  </si>
  <si>
    <t>A Kingdom of Ruin (Deliciously Dark Fairytales, #3)</t>
  </si>
  <si>
    <t>Woke Racism: How a New Religion Has Betrayed Black America</t>
  </si>
  <si>
    <t>Swamp Story</t>
  </si>
  <si>
    <t>Dave Barry</t>
  </si>
  <si>
    <t>Invisible Girl</t>
  </si>
  <si>
    <t>Hotline</t>
  </si>
  <si>
    <t>Dimitri Nasrallah</t>
  </si>
  <si>
    <t>Disability Pride: Dispatches from a Post-ADA World</t>
  </si>
  <si>
    <t>Ben Mattlin</t>
  </si>
  <si>
    <t>The Cemetery of Untold Stories</t>
  </si>
  <si>
    <t>Breath Better Spent: Living Black Girlhood</t>
  </si>
  <si>
    <t>DaMaris B. Hill</t>
  </si>
  <si>
    <t>A Throne of Ruin (Deliciously Dark Fairytales, #2)</t>
  </si>
  <si>
    <t>What Is a Woman?: One Man's Journey to Answer the Question of a Generation</t>
  </si>
  <si>
    <t>Matt Walsh</t>
  </si>
  <si>
    <t>The End of Her</t>
  </si>
  <si>
    <t>Shari Lapena</t>
  </si>
  <si>
    <t>The Heiress</t>
  </si>
  <si>
    <t>Rachel Hawkins</t>
  </si>
  <si>
    <t>Hunting the Falcon: Henry VIII, Anne Boleyn, and the Marriage That Shook Europe</t>
  </si>
  <si>
    <t>John Guy</t>
  </si>
  <si>
    <t>Alias Emma (Alias Emma, #1)</t>
  </si>
  <si>
    <t>Ava Glass</t>
  </si>
  <si>
    <t>The Incredible Winston Browne</t>
  </si>
  <si>
    <t>Sean Dietrich</t>
  </si>
  <si>
    <t>Unbroken Bonds (The Bonds That Tie, #6)</t>
  </si>
  <si>
    <t>The Dancer and the Devil: Stalin and the Murder of Anna Pavlova</t>
  </si>
  <si>
    <t>John E. O'Neill</t>
  </si>
  <si>
    <t>Buried Deep and Other Stories</t>
  </si>
  <si>
    <t>Change: How to Make Big Things Happen</t>
  </si>
  <si>
    <t>Damon Centola</t>
  </si>
  <si>
    <t>Icarus</t>
  </si>
  <si>
    <t>K. Ancrum</t>
  </si>
  <si>
    <t>Wow, No Thank You.: Essays</t>
  </si>
  <si>
    <t>Samantha Irby</t>
  </si>
  <si>
    <t>Forced Bonds (The Bonds That Tie, #4)</t>
  </si>
  <si>
    <t>Cotswolds Holiday</t>
  </si>
  <si>
    <t>Kasey Stockton</t>
  </si>
  <si>
    <t>Bad, Bad Seymour Brown</t>
  </si>
  <si>
    <t>Susan Isaacs</t>
  </si>
  <si>
    <t>The Perfect Neighborhood</t>
  </si>
  <si>
    <t>Liz Alterman</t>
  </si>
  <si>
    <t>Sunflower Sisters (Lilac Girls, #3)</t>
  </si>
  <si>
    <t>Martha Hall Kelly</t>
  </si>
  <si>
    <t>Apostles of Mercy (Noumena, #3)</t>
  </si>
  <si>
    <t>The Art Thief: A True Story of Love, Crime, and a Dangerous Obsession</t>
  </si>
  <si>
    <t>Michael Finkel</t>
  </si>
  <si>
    <t>Vera Wong's Unsolicited Advice for Murderers (Vera Wong, #1)</t>
  </si>
  <si>
    <t>A Queen of Ruin (Deliciously Dark Fairytales, #4)</t>
  </si>
  <si>
    <t>The Greatest Evil is War</t>
  </si>
  <si>
    <t>Chris Hedges</t>
  </si>
  <si>
    <t>The Mistress of Bhatia House (Perveen Mistry, #4)</t>
  </si>
  <si>
    <t>Plain Jane and the Mermaid</t>
  </si>
  <si>
    <t>Vera Brosgol</t>
  </si>
  <si>
    <t>How Big Things Get Done: The Surprising Factors That Determine the Fate of Every Project, from Home Renovations to Space Exploration and Everything In Between</t>
  </si>
  <si>
    <t>Bent Flyvbjerg</t>
  </si>
  <si>
    <t>All Hail (Queen Crow, #1)</t>
  </si>
  <si>
    <t>Lost in Trans Nation: A Child Psychiatrist's Guide Out of the Madness</t>
  </si>
  <si>
    <t>Miriam Grossman</t>
  </si>
  <si>
    <t>Unnatural Death (Kay Scarpetta, #27)</t>
  </si>
  <si>
    <t>Patricia Cornwell</t>
  </si>
  <si>
    <t>The Last Zookeeper</t>
  </si>
  <si>
    <t>Aaron Becker</t>
  </si>
  <si>
    <t>Year of the Tiger: An Activist's Life</t>
  </si>
  <si>
    <t>The Butcher of the Bay: Part I (Mounts Bay Saga #1)</t>
  </si>
  <si>
    <t>Find You First</t>
  </si>
  <si>
    <t>Linwood Barclay</t>
  </si>
  <si>
    <t>Everything I Learned, I Learned in a Chinese Restaurant</t>
  </si>
  <si>
    <t>Curtis Chin</t>
  </si>
  <si>
    <t>Blood Money: Why the Powerful Turn a Blind Eye While China Kills Americans</t>
  </si>
  <si>
    <t>Peter Schweizer</t>
  </si>
  <si>
    <t>Defund Fear: Safety Without Policing, Prisons, and Punishment</t>
  </si>
  <si>
    <t>Zach Norris</t>
  </si>
  <si>
    <t>Gone Tonight</t>
  </si>
  <si>
    <t>Sarah Pekkanen</t>
  </si>
  <si>
    <t>Things We Do in the Dark</t>
  </si>
  <si>
    <t>The Avoidable War: The Dangers of a Catastrophic Conflict between the US and Xi Jinping's China</t>
  </si>
  <si>
    <t>Kevin Rudd</t>
  </si>
  <si>
    <t>The Ruthless (Queen Crow, #2)</t>
  </si>
  <si>
    <t>The Bread the Devil Knead</t>
  </si>
  <si>
    <t>Lisa Allen-Agostini</t>
  </si>
  <si>
    <t>Hola Papi: How to Come Out in a Walmart Parking Lot and Other Life Lessons</t>
  </si>
  <si>
    <t>John Paul Brammer</t>
  </si>
  <si>
    <t>Blood Bonds (The Bonds That Tie, #3)</t>
  </si>
  <si>
    <t>Nightwork</t>
  </si>
  <si>
    <t>Nora Roberts</t>
  </si>
  <si>
    <t>Life Sentence (Cassie Raven, #2)</t>
  </si>
  <si>
    <t>A.K. Turner</t>
  </si>
  <si>
    <t>The Perfumist of Paris (The Jaipur Trilogy, #3)</t>
  </si>
  <si>
    <t>Shadows of Pecan Hollow</t>
  </si>
  <si>
    <t>Caroline Frost</t>
  </si>
  <si>
    <t>Happiness Falls</t>
  </si>
  <si>
    <t>Angie Kim</t>
  </si>
  <si>
    <t>Love Marriage</t>
  </si>
  <si>
    <t>Monica Ali</t>
  </si>
  <si>
    <t>Salmon Wars: The Dark Underbelly of Our Favorite Fish</t>
  </si>
  <si>
    <t>Douglas Frantz</t>
  </si>
  <si>
    <t>Savage Bonds (The Bonds That Tie, #2)</t>
  </si>
  <si>
    <t>Take Your Breath Away</t>
  </si>
  <si>
    <t>Fortune and Glory: Tantalizing Twenty-Seven (Stephanie Plum, #27)</t>
  </si>
  <si>
    <t>Janet Evanovich</t>
  </si>
  <si>
    <t>Wings of Fury (Wings of Fury, #1)</t>
  </si>
  <si>
    <t>Emily R. King</t>
  </si>
  <si>
    <t>Regressive (The Cult of Serendee, #2)</t>
  </si>
  <si>
    <t>Look Closer</t>
  </si>
  <si>
    <t>David Ellis</t>
  </si>
  <si>
    <t>Northern Spy</t>
  </si>
  <si>
    <t>Flynn Berry</t>
  </si>
  <si>
    <t>The Split</t>
  </si>
  <si>
    <t>Sharon J. Bolton</t>
  </si>
  <si>
    <t>Game On: Tempting Twenty-Eight (Stephanie Plum, #28)</t>
  </si>
  <si>
    <t>Dead of Spring: A Hades and Persephone Retelling</t>
  </si>
  <si>
    <t>The Local</t>
  </si>
  <si>
    <t>Joey Hartstone</t>
  </si>
  <si>
    <t>Waco Rising: David Koresh, the FBI, and the Birth of America's Modern Militias</t>
  </si>
  <si>
    <t>Kevin Cook</t>
  </si>
  <si>
    <t>I Am a Girl from Africa: A Memoir of Empowerment, Community, and Hope</t>
  </si>
  <si>
    <t>Elizabeth Nyamayaro</t>
  </si>
  <si>
    <t>Look Again: The Power of Noticing What Was Always There</t>
  </si>
  <si>
    <t>Tali Sharot</t>
  </si>
  <si>
    <t>It Ends With Violence (Saint View Psychos, #3)</t>
  </si>
  <si>
    <t>Elle Thorpe</t>
  </si>
  <si>
    <t>The Soulmate</t>
  </si>
  <si>
    <t>Good Eggs</t>
  </si>
  <si>
    <t>Rebecca Hardiman</t>
  </si>
  <si>
    <t>Black Wave: Saudi Arabia, Iran, and the Forty-Year Rivalry That Unraveled Culture, Religion, and Collective Memory in the Middle East</t>
  </si>
  <si>
    <t>Kim Ghattas</t>
  </si>
  <si>
    <t>The Lives of Edie Pritchard</t>
  </si>
  <si>
    <t>Larry Watson</t>
  </si>
  <si>
    <t>F*ckboy Psychos (Scarlett Force, #1)</t>
  </si>
  <si>
    <t>Gentle and Lowly: The Heart of Christ for Sinners and Sufferers</t>
  </si>
  <si>
    <t>Dane C. Ortlund</t>
  </si>
  <si>
    <t>Unholy Terrors (Scarlett Force, #2)</t>
  </si>
  <si>
    <t>What Happened to the Bennetts</t>
  </si>
  <si>
    <t>Lisa Scottoline</t>
  </si>
  <si>
    <t>Troubled: The Failed Promise of America's Behavioral Treatment Programs</t>
  </si>
  <si>
    <t>Kenneth R. Rosen</t>
  </si>
  <si>
    <t>The Foundling</t>
  </si>
  <si>
    <t>Ann Leary</t>
  </si>
  <si>
    <t>The Mermaid from Jeju</t>
  </si>
  <si>
    <t>Sumi Hahn</t>
  </si>
  <si>
    <t>Votes:</t>
  </si>
  <si>
    <t>Mean:</t>
  </si>
  <si>
    <t>Median:</t>
  </si>
  <si>
    <t>Mode1:</t>
  </si>
  <si>
    <t>Mode2:</t>
  </si>
  <si>
    <t>Mode3:</t>
  </si>
  <si>
    <t>Range:</t>
  </si>
  <si>
    <t>Variance:</t>
  </si>
  <si>
    <t>Standard Deviation:</t>
  </si>
  <si>
    <t>Coeffiecent of Variation:</t>
  </si>
  <si>
    <t xml:space="preserve">Number of Authors </t>
  </si>
  <si>
    <t>Unique Authors</t>
  </si>
  <si>
    <t>Number of Books by Author</t>
  </si>
  <si>
    <t>Number of Books</t>
  </si>
  <si>
    <t xml:space="preserve">Number of books by </t>
  </si>
  <si>
    <t>Number of Highly Rated Books, books with a rating of 4.5 or greater and a score of 50,000 or greater</t>
  </si>
  <si>
    <t>Number of books with a rating of 3 or less</t>
  </si>
  <si>
    <t>Subtoal of Votes</t>
  </si>
  <si>
    <t>Subtotal of Score</t>
  </si>
  <si>
    <t>Bins/Classes</t>
  </si>
  <si>
    <t>Frequency</t>
  </si>
  <si>
    <t>Relative Frequency</t>
  </si>
  <si>
    <t>Percent Frequency</t>
  </si>
  <si>
    <t xml:space="preserve">Total Frequency </t>
  </si>
  <si>
    <t>Total Relative Frequency</t>
  </si>
  <si>
    <t>Total Percent Frequency</t>
  </si>
  <si>
    <t>Book Look Up</t>
  </si>
  <si>
    <t>ConCat</t>
  </si>
  <si>
    <t>Find the rating of a book</t>
  </si>
  <si>
    <t>Find the Author of a book</t>
  </si>
  <si>
    <t>Find the Index number for a book</t>
  </si>
  <si>
    <t>Authors Highest Rated Book</t>
  </si>
  <si>
    <t xml:space="preserve">Look Up </t>
  </si>
  <si>
    <t xml:space="preserve">Books with a Rating above 4 </t>
  </si>
  <si>
    <t>Book Search</t>
  </si>
  <si>
    <t>Enter Book Title</t>
  </si>
  <si>
    <t>really liked it
4.00</t>
  </si>
  <si>
    <t>it was amazing
5.00</t>
  </si>
  <si>
    <t>liked it
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</si>
</sst>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16"/>
      <color indexed="8"/>
      <name val="Aptos Narrow"/>
      <family val="2"/>
      <scheme val="minor"/>
    </font>
    <font>
      <i/>
      <sz val="11"/>
      <color theme="1"/>
      <name val="Aptos Narrow"/>
      <family val="2"/>
      <scheme val="minor"/>
    </font>
    <font>
      <b/>
      <sz val="11"/>
      <color rgb="FF000000"/>
      <name val="Calibri"/>
      <family val="2"/>
    </font>
    <font>
      <b/>
      <sz val="11"/>
      <color rgb="FFFF0000"/>
      <name val="Calibri"/>
      <family val="2"/>
    </font>
    <font>
      <b/>
      <u/>
      <sz val="11"/>
      <color rgb="FF000000"/>
      <name val="Calibri"/>
      <family val="2"/>
    </font>
    <font>
      <sz val="11"/>
      <name val="Calibri"/>
      <family val="2"/>
    </font>
    <font>
      <sz val="11"/>
      <color rgb="FF000000"/>
      <name val="Calibri"/>
      <family val="2"/>
    </font>
    <font>
      <b/>
      <sz val="11"/>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FFFFFF"/>
        <bgColor rgb="FFFFFFFF"/>
      </patternFill>
    </fill>
    <fill>
      <patternFill patternType="solid">
        <fgColor rgb="FFBFBFBF"/>
        <bgColor rgb="FFBFBFBF"/>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9">
    <xf numFmtId="0" fontId="0" fillId="0" borderId="0" xfId="0"/>
    <xf numFmtId="3" fontId="0" fillId="0" borderId="0" xfId="0" applyNumberFormat="1"/>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18" fillId="33" borderId="10" xfId="0" applyFont="1" applyFill="1" applyBorder="1" applyAlignment="1">
      <alignment horizontal="center" vertical="center"/>
    </xf>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0" fillId="0" borderId="12" xfId="0" applyBorder="1"/>
    <xf numFmtId="0" fontId="0" fillId="0" borderId="13" xfId="0" applyBorder="1"/>
    <xf numFmtId="3" fontId="0" fillId="0" borderId="12" xfId="0" applyNumberFormat="1" applyBorder="1"/>
    <xf numFmtId="3" fontId="0" fillId="0" borderId="13" xfId="0" applyNumberFormat="1" applyBorder="1"/>
    <xf numFmtId="0" fontId="0" fillId="0" borderId="12" xfId="0" applyBorder="1" applyAlignment="1">
      <alignment horizontal="center"/>
    </xf>
    <xf numFmtId="0" fontId="0" fillId="0" borderId="13" xfId="0" applyBorder="1" applyAlignment="1">
      <alignment horizontal="center"/>
    </xf>
    <xf numFmtId="0" fontId="19" fillId="33" borderId="14" xfId="0" applyFont="1" applyFill="1" applyBorder="1" applyAlignment="1">
      <alignment horizontal="center" vertical="center"/>
    </xf>
    <xf numFmtId="0" fontId="19" fillId="0" borderId="0" xfId="0" applyFont="1" applyAlignment="1">
      <alignment horizontal="center" vertical="center"/>
    </xf>
    <xf numFmtId="0" fontId="0" fillId="0" borderId="0" xfId="0" applyAlignment="1">
      <alignment horizontal="center"/>
    </xf>
    <xf numFmtId="2" fontId="18" fillId="33" borderId="10" xfId="0" applyNumberFormat="1" applyFont="1" applyFill="1" applyBorder="1" applyAlignment="1">
      <alignment horizontal="center" vertical="center"/>
    </xf>
    <xf numFmtId="2" fontId="0" fillId="0" borderId="12" xfId="0" applyNumberFormat="1" applyBorder="1"/>
    <xf numFmtId="2" fontId="0" fillId="0" borderId="12" xfId="0" applyNumberFormat="1" applyBorder="1" applyAlignment="1">
      <alignment wrapText="1"/>
    </xf>
    <xf numFmtId="2" fontId="0" fillId="0" borderId="13" xfId="0" applyNumberFormat="1" applyBorder="1"/>
    <xf numFmtId="2" fontId="0" fillId="0" borderId="0" xfId="0" applyNumberFormat="1"/>
    <xf numFmtId="2" fontId="19" fillId="33" borderId="10" xfId="0" applyNumberFormat="1" applyFont="1" applyFill="1" applyBorder="1" applyAlignment="1">
      <alignment horizontal="center" vertical="center"/>
    </xf>
    <xf numFmtId="0" fontId="18" fillId="0" borderId="10" xfId="0" applyFont="1" applyBorder="1" applyAlignment="1">
      <alignment horizontal="center" vertical="center"/>
    </xf>
    <xf numFmtId="0" fontId="18" fillId="0" borderId="0" xfId="0" applyFont="1" applyAlignment="1">
      <alignment horizontal="center" vertical="center"/>
    </xf>
    <xf numFmtId="1" fontId="19" fillId="33" borderId="10" xfId="0" applyNumberFormat="1" applyFont="1" applyFill="1" applyBorder="1" applyAlignment="1">
      <alignment horizontal="center" vertical="center"/>
    </xf>
    <xf numFmtId="1" fontId="0" fillId="0" borderId="12" xfId="0" applyNumberFormat="1" applyBorder="1"/>
    <xf numFmtId="1" fontId="0" fillId="0" borderId="12" xfId="0" applyNumberFormat="1" applyBorder="1" applyAlignment="1">
      <alignment wrapText="1"/>
    </xf>
    <xf numFmtId="1" fontId="0" fillId="0" borderId="13" xfId="0" applyNumberFormat="1" applyBorder="1"/>
    <xf numFmtId="1" fontId="0" fillId="0" borderId="0" xfId="0" applyNumberFormat="1"/>
    <xf numFmtId="9" fontId="0" fillId="0" borderId="0" xfId="1" applyFont="1"/>
    <xf numFmtId="9" fontId="0" fillId="0" borderId="0" xfId="0" applyNumberFormat="1"/>
    <xf numFmtId="0" fontId="16" fillId="0" borderId="0" xfId="0" applyFont="1" applyAlignment="1">
      <alignment horizontal="center"/>
    </xf>
    <xf numFmtId="164" fontId="0" fillId="0" borderId="0" xfId="0" applyNumberFormat="1"/>
    <xf numFmtId="2" fontId="0" fillId="0" borderId="0" xfId="0" applyNumberFormat="1" applyAlignment="1">
      <alignment wrapText="1"/>
    </xf>
    <xf numFmtId="0" fontId="0" fillId="0" borderId="17" xfId="0" applyBorder="1"/>
    <xf numFmtId="0" fontId="0" fillId="0" borderId="10" xfId="0" applyBorder="1"/>
    <xf numFmtId="3" fontId="0" fillId="0" borderId="10" xfId="0" applyNumberFormat="1" applyBorder="1"/>
    <xf numFmtId="2" fontId="0" fillId="0" borderId="10" xfId="0" applyNumberFormat="1" applyBorder="1"/>
    <xf numFmtId="0" fontId="0" fillId="0" borderId="23" xfId="0" applyBorder="1"/>
    <xf numFmtId="9" fontId="0" fillId="0" borderId="10" xfId="1" applyFont="1" applyBorder="1"/>
    <xf numFmtId="0" fontId="0" fillId="0" borderId="18" xfId="0" applyBorder="1"/>
    <xf numFmtId="3" fontId="0" fillId="0" borderId="11" xfId="0" applyNumberFormat="1" applyBorder="1"/>
    <xf numFmtId="0" fontId="0" fillId="0" borderId="0" xfId="0" applyAlignment="1">
      <alignment vertical="center" wrapText="1"/>
    </xf>
    <xf numFmtId="0" fontId="16" fillId="0" borderId="23" xfId="0" applyFont="1" applyBorder="1" applyAlignment="1">
      <alignment wrapText="1"/>
    </xf>
    <xf numFmtId="0" fontId="16" fillId="0" borderId="12" xfId="0" applyFont="1" applyBorder="1" applyAlignment="1">
      <alignment wrapText="1"/>
    </xf>
    <xf numFmtId="0" fontId="16" fillId="0" borderId="10" xfId="0" applyFont="1" applyBorder="1"/>
    <xf numFmtId="0" fontId="0" fillId="0" borderId="12" xfId="0" applyBorder="1" applyAlignment="1">
      <alignment horizontal="center" vertical="center"/>
    </xf>
    <xf numFmtId="0" fontId="0" fillId="0" borderId="0" xfId="0" applyAlignment="1">
      <alignment horizontal="left"/>
    </xf>
    <xf numFmtId="0" fontId="0" fillId="0" borderId="12" xfId="0" applyBorder="1" applyAlignment="1">
      <alignment horizontal="left"/>
    </xf>
    <xf numFmtId="0" fontId="0" fillId="34" borderId="23" xfId="0" applyFill="1" applyBorder="1" applyAlignment="1">
      <alignment horizontal="left"/>
    </xf>
    <xf numFmtId="0" fontId="0" fillId="34" borderId="23" xfId="0" applyFill="1" applyBorder="1" applyAlignment="1">
      <alignment horizontal="center" vertical="center"/>
    </xf>
    <xf numFmtId="0" fontId="0" fillId="34" borderId="13" xfId="0" applyFill="1" applyBorder="1" applyAlignment="1">
      <alignment horizontal="center" vertical="center"/>
    </xf>
    <xf numFmtId="0" fontId="19" fillId="34" borderId="10" xfId="0" applyFont="1" applyFill="1" applyBorder="1" applyAlignment="1">
      <alignment horizontal="center" vertical="center"/>
    </xf>
    <xf numFmtId="0" fontId="16" fillId="0" borderId="17" xfId="0" applyFont="1" applyBorder="1" applyAlignment="1">
      <alignment horizontal="center" vertical="center"/>
    </xf>
    <xf numFmtId="0" fontId="0" fillId="0" borderId="10" xfId="0" applyBorder="1" applyAlignment="1">
      <alignment horizontal="left"/>
    </xf>
    <xf numFmtId="0" fontId="0" fillId="0" borderId="10" xfId="0" applyBorder="1" applyAlignment="1">
      <alignment horizontal="center" vertical="center"/>
    </xf>
    <xf numFmtId="0" fontId="16" fillId="0" borderId="18" xfId="0" applyFont="1" applyBorder="1" applyAlignment="1">
      <alignment wrapText="1"/>
    </xf>
    <xf numFmtId="0" fontId="16" fillId="0" borderId="13" xfId="0" applyFont="1" applyBorder="1" applyAlignment="1">
      <alignment horizontal="left"/>
    </xf>
    <xf numFmtId="0" fontId="16" fillId="0" borderId="0" xfId="0" applyFont="1" applyAlignment="1">
      <alignment horizontal="right"/>
    </xf>
    <xf numFmtId="0" fontId="0" fillId="34" borderId="13" xfId="0" applyFill="1" applyBorder="1" applyAlignment="1">
      <alignment horizontal="left"/>
    </xf>
    <xf numFmtId="3" fontId="0" fillId="0" borderId="10" xfId="0" applyNumberFormat="1" applyBorder="1" applyAlignment="1">
      <alignment horizontal="center" vertical="center"/>
    </xf>
    <xf numFmtId="0" fontId="19" fillId="0" borderId="0" xfId="0" applyFont="1" applyAlignment="1">
      <alignment vertical="center"/>
    </xf>
    <xf numFmtId="0" fontId="20" fillId="34" borderId="15" xfId="0" applyFont="1" applyFill="1" applyBorder="1"/>
    <xf numFmtId="0" fontId="20" fillId="34" borderId="18" xfId="0" applyFont="1" applyFill="1" applyBorder="1"/>
    <xf numFmtId="0" fontId="20" fillId="34" borderId="20" xfId="0" applyFont="1" applyFill="1" applyBorder="1"/>
    <xf numFmtId="0" fontId="0" fillId="36" borderId="0" xfId="0" applyFill="1"/>
    <xf numFmtId="0" fontId="21" fillId="36" borderId="0" xfId="0" applyFont="1" applyFill="1"/>
    <xf numFmtId="0" fontId="22" fillId="36" borderId="0" xfId="0" applyFont="1" applyFill="1"/>
    <xf numFmtId="0" fontId="23" fillId="36" borderId="0" xfId="0" applyFont="1" applyFill="1"/>
    <xf numFmtId="0" fontId="0" fillId="36" borderId="0" xfId="0" applyFill="1" applyAlignment="1">
      <alignment vertical="top" wrapText="1"/>
    </xf>
    <xf numFmtId="0" fontId="21" fillId="37" borderId="27" xfId="0" applyFont="1" applyFill="1" applyBorder="1" applyAlignment="1">
      <alignment horizontal="center" vertical="top" wrapText="1"/>
    </xf>
    <xf numFmtId="0" fontId="21" fillId="37" borderId="27" xfId="0" applyFont="1" applyFill="1" applyBorder="1" applyAlignment="1">
      <alignment horizontal="center" vertical="center" wrapText="1"/>
    </xf>
    <xf numFmtId="0" fontId="0" fillId="36" borderId="27" xfId="0" applyFill="1" applyBorder="1" applyAlignment="1">
      <alignment horizontal="left" vertical="top" wrapText="1"/>
    </xf>
    <xf numFmtId="3" fontId="16" fillId="0" borderId="10" xfId="0" applyNumberFormat="1" applyFont="1" applyBorder="1"/>
    <xf numFmtId="0" fontId="16" fillId="0" borderId="0" xfId="0" applyFont="1"/>
    <xf numFmtId="0" fontId="16" fillId="0" borderId="14" xfId="0" applyFont="1" applyBorder="1" applyAlignment="1">
      <alignment horizontal="center"/>
    </xf>
    <xf numFmtId="0" fontId="16" fillId="0" borderId="24" xfId="0" applyFont="1" applyBorder="1" applyAlignment="1">
      <alignment horizontal="center"/>
    </xf>
    <xf numFmtId="0" fontId="16" fillId="0" borderId="11" xfId="0" applyFont="1" applyBorder="1" applyAlignment="1">
      <alignment horizontal="center"/>
    </xf>
    <xf numFmtId="0" fontId="0" fillId="0" borderId="14" xfId="0" applyBorder="1" applyAlignment="1">
      <alignment horizontal="center"/>
    </xf>
    <xf numFmtId="0" fontId="0" fillId="0" borderId="11" xfId="0" applyBorder="1" applyAlignment="1">
      <alignment horizontal="center"/>
    </xf>
    <xf numFmtId="0" fontId="16" fillId="0" borderId="25" xfId="0" applyFont="1" applyBorder="1" applyAlignment="1">
      <alignment horizontal="center"/>
    </xf>
    <xf numFmtId="0" fontId="16" fillId="0" borderId="26" xfId="0" applyFont="1" applyBorder="1" applyAlignment="1">
      <alignment horizontal="center"/>
    </xf>
    <xf numFmtId="0" fontId="16" fillId="0" borderId="0" xfId="0" applyFont="1" applyAlignment="1">
      <alignment horizontal="center"/>
    </xf>
    <xf numFmtId="0" fontId="19" fillId="0" borderId="0" xfId="0" applyFont="1" applyAlignment="1">
      <alignment horizontal="center" vertical="center"/>
    </xf>
    <xf numFmtId="0" fontId="0" fillId="36" borderId="28" xfId="0" applyFill="1" applyBorder="1" applyAlignment="1">
      <alignment horizontal="left" vertical="top" wrapText="1"/>
    </xf>
    <xf numFmtId="0" fontId="24" fillId="0" borderId="29" xfId="0" applyFont="1" applyBorder="1"/>
    <xf numFmtId="0" fontId="24" fillId="0" borderId="30" xfId="0" applyFont="1" applyBorder="1"/>
    <xf numFmtId="0" fontId="21" fillId="37" borderId="28" xfId="0" applyFont="1" applyFill="1" applyBorder="1" applyAlignment="1">
      <alignment horizontal="center" vertical="center" wrapText="1"/>
    </xf>
    <xf numFmtId="0" fontId="0" fillId="36" borderId="0" xfId="0" applyFill="1" applyAlignment="1">
      <alignment horizontal="left" vertical="top" wrapText="1"/>
    </xf>
    <xf numFmtId="0" fontId="24" fillId="0" borderId="0" xfId="0" applyFont="1"/>
    <xf numFmtId="0" fontId="0" fillId="0" borderId="0" xfId="0"/>
    <xf numFmtId="0" fontId="25" fillId="36" borderId="28" xfId="0" applyFont="1" applyFill="1" applyBorder="1" applyAlignment="1">
      <alignment horizontal="left" vertical="top"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16" fillId="0" borderId="10" xfId="0" applyFont="1" applyBorder="1" applyAlignment="1">
      <alignment horizontal="center"/>
    </xf>
    <xf numFmtId="0" fontId="0" fillId="0" borderId="10" xfId="0" applyBorder="1" applyAlignment="1">
      <alignment horizontal="center" vertical="center" wrapText="1"/>
    </xf>
    <xf numFmtId="0" fontId="0" fillId="0" borderId="15" xfId="0" applyBorder="1" applyAlignment="1">
      <alignment horizontal="center" vertical="center" wrapText="1"/>
    </xf>
    <xf numFmtId="0" fontId="0" fillId="0" borderId="17" xfId="0" applyBorder="1" applyAlignment="1">
      <alignment horizontal="center" vertical="center" wrapText="1"/>
    </xf>
    <xf numFmtId="0" fontId="0" fillId="0" borderId="14" xfId="0" applyBorder="1" applyAlignment="1">
      <alignment horizontal="center" vertical="center" wrapText="1"/>
    </xf>
    <xf numFmtId="0" fontId="0" fillId="0" borderId="11" xfId="0" applyBorder="1" applyAlignment="1">
      <alignment horizontal="center" vertical="center" wrapText="1"/>
    </xf>
    <xf numFmtId="0" fontId="0" fillId="0" borderId="23"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19" fillId="35" borderId="14" xfId="0" applyFont="1" applyFill="1" applyBorder="1" applyAlignment="1">
      <alignment horizontal="center" vertical="center"/>
    </xf>
    <xf numFmtId="0" fontId="19" fillId="35" borderId="24" xfId="0" applyFont="1" applyFill="1" applyBorder="1" applyAlignment="1">
      <alignment horizontal="center" vertical="center"/>
    </xf>
    <xf numFmtId="0" fontId="19" fillId="35" borderId="11" xfId="0" applyFont="1" applyFill="1" applyBorder="1" applyAlignment="1">
      <alignment horizontal="center" vertical="center"/>
    </xf>
    <xf numFmtId="0" fontId="16" fillId="0" borderId="15"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20" xfId="0" applyFont="1" applyBorder="1" applyAlignment="1">
      <alignment horizontal="center" vertical="center" wrapText="1"/>
    </xf>
    <xf numFmtId="0" fontId="20" fillId="0" borderId="14" xfId="0" applyFont="1" applyBorder="1" applyAlignment="1">
      <alignment horizontal="center"/>
    </xf>
    <xf numFmtId="0" fontId="20" fillId="0" borderId="11" xfId="0" applyFont="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
    <dxf>
      <fill>
        <gradientFill degree="180">
          <stop position="0">
            <color rgb="FFFFFF00"/>
          </stop>
          <stop position="1">
            <color rgb="FFFFFF99"/>
          </stop>
        </gradientFill>
      </fill>
    </dxf>
    <dxf>
      <fill>
        <gradientFill type="path" left="0.5" right="0.5" top="0.5" bottom="0.5">
          <stop position="0">
            <color theme="0"/>
          </stop>
          <stop position="1">
            <color rgb="FFFFFF00"/>
          </stop>
        </gradient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Precent</a:t>
            </a:r>
            <a:r>
              <a:rPr lang="en-US" baseline="0"/>
              <a:t> Frequency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Frequency!$A$5:$A$1772</c:f>
              <c:strCache>
                <c:ptCount val="1768"/>
                <c:pt idx="0">
                  <c:v>Victoria Schwab</c:v>
                </c:pt>
                <c:pt idx="1">
                  <c:v>T.J. Klune</c:v>
                </c:pt>
                <c:pt idx="2">
                  <c:v>Andy Weir</c:v>
                </c:pt>
                <c:pt idx="3">
                  <c:v>Matt Haig</c:v>
                </c:pt>
                <c:pt idx="4">
                  <c:v>Jennette McCurdy</c:v>
                </c:pt>
                <c:pt idx="5">
                  <c:v>Rebecca Yarros</c:v>
                </c:pt>
                <c:pt idx="6">
                  <c:v>Suzanne Collins</c:v>
                </c:pt>
                <c:pt idx="7">
                  <c:v>Susanna Clarke</c:v>
                </c:pt>
                <c:pt idx="8">
                  <c:v>Bonnie Garmus</c:v>
                </c:pt>
                <c:pt idx="9">
                  <c:v>Sarah J. Maas</c:v>
                </c:pt>
                <c:pt idx="10">
                  <c:v>Gabrielle Zevin</c:v>
                </c:pt>
                <c:pt idx="11">
                  <c:v>Kate Elizabeth Russell</c:v>
                </c:pt>
                <c:pt idx="12">
                  <c:v>Brit Bennett</c:v>
                </c:pt>
                <c:pt idx="13">
                  <c:v>Emily Henry</c:v>
                </c:pt>
                <c:pt idx="14">
                  <c:v>Ali Hazelwood</c:v>
                </c:pt>
                <c:pt idx="15">
                  <c:v>R.F. Kuang</c:v>
                </c:pt>
                <c:pt idx="16">
                  <c:v>Taylor Jenkins Reid</c:v>
                </c:pt>
                <c:pt idx="17">
                  <c:v>Jennifer Lynn Barnes</c:v>
                </c:pt>
                <c:pt idx="18">
                  <c:v>Kristin Hannah</c:v>
                </c:pt>
                <c:pt idx="19">
                  <c:v>Shelby Van Pelt</c:v>
                </c:pt>
                <c:pt idx="20">
                  <c:v>Michelle Zauner</c:v>
                </c:pt>
                <c:pt idx="21">
                  <c:v>Jeanine Cummins</c:v>
                </c:pt>
                <c:pt idx="22">
                  <c:v>Alice Oseman</c:v>
                </c:pt>
                <c:pt idx="23">
                  <c:v>Silvia Moreno-Garcia</c:v>
                </c:pt>
                <c:pt idx="24">
                  <c:v>Richard Osman</c:v>
                </c:pt>
                <c:pt idx="25">
                  <c:v>Lucy Foley</c:v>
                </c:pt>
                <c:pt idx="26">
                  <c:v>Emily St. John Mandel</c:v>
                </c:pt>
                <c:pt idx="27">
                  <c:v>Maggie O'Farrell</c:v>
                </c:pt>
                <c:pt idx="28">
                  <c:v>Rebecca Ross</c:v>
                </c:pt>
                <c:pt idx="29">
                  <c:v>Naomi Novik</c:v>
                </c:pt>
                <c:pt idx="30">
                  <c:v>Kazuo Ishiguro</c:v>
                </c:pt>
                <c:pt idx="31">
                  <c:v>Isabel Wilkerson</c:v>
                </c:pt>
                <c:pt idx="32">
                  <c:v>Barbara Kingsolver</c:v>
                </c:pt>
                <c:pt idx="33">
                  <c:v>Lancelot Schaubert</c:v>
                </c:pt>
                <c:pt idx="34">
                  <c:v>Jennifer L. Armentrout</c:v>
                </c:pt>
                <c:pt idx="35">
                  <c:v>Martha Wells</c:v>
                </c:pt>
                <c:pt idx="36">
                  <c:v>Karen M. McManus</c:v>
                </c:pt>
                <c:pt idx="37">
                  <c:v>Tracy Deonn</c:v>
                </c:pt>
                <c:pt idx="38">
                  <c:v>Cassandra Clare</c:v>
                </c:pt>
                <c:pt idx="39">
                  <c:v>Brandon Sanderson</c:v>
                </c:pt>
                <c:pt idx="40">
                  <c:v>Becky Chambers</c:v>
                </c:pt>
                <c:pt idx="41">
                  <c:v>Anthony Doerr</c:v>
                </c:pt>
                <c:pt idx="42">
                  <c:v>Leigh Bardugo</c:v>
                </c:pt>
                <c:pt idx="43">
                  <c:v>Nita Prose</c:v>
                </c:pt>
                <c:pt idx="44">
                  <c:v>Barack Obama</c:v>
                </c:pt>
                <c:pt idx="45">
                  <c:v>Glennon Doyle</c:v>
                </c:pt>
                <c:pt idx="46">
                  <c:v>Yaa Gyasi</c:v>
                </c:pt>
                <c:pt idx="47">
                  <c:v>Chloe Gong</c:v>
                </c:pt>
                <c:pt idx="48">
                  <c:v>Douglas Stuart</c:v>
                </c:pt>
                <c:pt idx="49">
                  <c:v>Matthew McConaughey</c:v>
                </c:pt>
                <c:pt idx="50">
                  <c:v>Holly Jackson</c:v>
                </c:pt>
                <c:pt idx="51">
                  <c:v>Mikki Kendall</c:v>
                </c:pt>
                <c:pt idx="52">
                  <c:v>Kate Quinn</c:v>
                </c:pt>
                <c:pt idx="53">
                  <c:v>John Green</c:v>
                </c:pt>
                <c:pt idx="54">
                  <c:v>Angeline Boulley</c:v>
                </c:pt>
                <c:pt idx="55">
                  <c:v>Aiden Thomas</c:v>
                </c:pt>
                <c:pt idx="56">
                  <c:v>Lily King</c:v>
                </c:pt>
                <c:pt idx="57">
                  <c:v>Erik Larson</c:v>
                </c:pt>
                <c:pt idx="58">
                  <c:v>Simone St. James</c:v>
                </c:pt>
                <c:pt idx="59">
                  <c:v>Ashley Audrain</c:v>
                </c:pt>
                <c:pt idx="60">
                  <c:v>P. DjÃ¨lÃ­ Clark</c:v>
                </c:pt>
                <c:pt idx="61">
                  <c:v>Elena Armas</c:v>
                </c:pt>
                <c:pt idx="62">
                  <c:v>Kacen Callender</c:v>
                </c:pt>
                <c:pt idx="63">
                  <c:v>Talia Hibbert</c:v>
                </c:pt>
                <c:pt idx="64">
                  <c:v>Liz Moore</c:v>
                </c:pt>
                <c:pt idx="65">
                  <c:v>Alka Joshi</c:v>
                </c:pt>
                <c:pt idx="66">
                  <c:v>Sue Monk Kidd</c:v>
                </c:pt>
                <c:pt idx="67">
                  <c:v>Abi DarÃ©</c:v>
                </c:pt>
                <c:pt idx="68">
                  <c:v>S.A. Chakraborty</c:v>
                </c:pt>
                <c:pt idx="69">
                  <c:v>Hilary Mantel</c:v>
                </c:pt>
                <c:pt idx="70">
                  <c:v>Stephen King</c:v>
                </c:pt>
                <c:pt idx="71">
                  <c:v>N.K. Jemisin</c:v>
                </c:pt>
                <c:pt idx="72">
                  <c:v>Riley Sager</c:v>
                </c:pt>
                <c:pt idx="73">
                  <c:v>Elizabeth Acevedo</c:v>
                </c:pt>
                <c:pt idx="74">
                  <c:v>Steven Rowley</c:v>
                </c:pt>
                <c:pt idx="75">
                  <c:v>Ann Napolitano</c:v>
                </c:pt>
                <c:pt idx="76">
                  <c:v>Kristin Harmel</c:v>
                </c:pt>
                <c:pt idx="77">
                  <c:v>Travis Baldree</c:v>
                </c:pt>
                <c:pt idx="78">
                  <c:v>Kate Stayman-London</c:v>
                </c:pt>
                <c:pt idx="79">
                  <c:v>Pip Williams</c:v>
                </c:pt>
                <c:pt idx="80">
                  <c:v>Margarita Montimore</c:v>
                </c:pt>
                <c:pt idx="81">
                  <c:v>Akwaeke Emezi</c:v>
                </c:pt>
                <c:pt idx="82">
                  <c:v>Beth O'Leary</c:v>
                </c:pt>
                <c:pt idx="83">
                  <c:v>Charlotte McConaghy</c:v>
                </c:pt>
                <c:pt idx="84">
                  <c:v>T. Kingfisher</c:v>
                </c:pt>
                <c:pt idx="85">
                  <c:v>Louise Erdrich</c:v>
                </c:pt>
                <c:pt idx="86">
                  <c:v>Robert Kolker</c:v>
                </c:pt>
                <c:pt idx="87">
                  <c:v>Christina Lauren</c:v>
                </c:pt>
                <c:pt idx="88">
                  <c:v>Freida McFadden</c:v>
                </c:pt>
                <c:pt idx="89">
                  <c:v>Julie Clark</c:v>
                </c:pt>
                <c:pt idx="90">
                  <c:v>Rachel Gillig</c:v>
                </c:pt>
                <c:pt idx="91">
                  <c:v>Jodi Picoult</c:v>
                </c:pt>
                <c:pt idx="92">
                  <c:v>Elin Hilderbrand</c:v>
                </c:pt>
                <c:pt idx="93">
                  <c:v>Lisa Wingate</c:v>
                </c:pt>
                <c:pt idx="94">
                  <c:v>Fredrik Backman</c:v>
                </c:pt>
                <c:pt idx="95">
                  <c:v>Nghi Vo</c:v>
                </c:pt>
                <c:pt idx="96">
                  <c:v>Amor Towles</c:v>
                </c:pt>
                <c:pt idx="97">
                  <c:v>Patrick Radden Keefe</c:v>
                </c:pt>
                <c:pt idx="98">
                  <c:v>George M. Johnson</c:v>
                </c:pt>
                <c:pt idx="99">
                  <c:v>Emma Donoghue</c:v>
                </c:pt>
                <c:pt idx="100">
                  <c:v>Sally Rooney</c:v>
                </c:pt>
                <c:pt idx="101">
                  <c:v>Britney Spears</c:v>
                </c:pt>
                <c:pt idx="102">
                  <c:v>Grady Hendrix</c:v>
                </c:pt>
                <c:pt idx="103">
                  <c:v>Colson Whitehead</c:v>
                </c:pt>
                <c:pt idx="104">
                  <c:v>Mary L. Trump</c:v>
                </c:pt>
                <c:pt idx="105">
                  <c:v>Ken Follett</c:v>
                </c:pt>
                <c:pt idx="106">
                  <c:v>Olivie Blake</c:v>
                </c:pt>
                <c:pt idx="107">
                  <c:v>Elizabeth Lim</c:v>
                </c:pt>
                <c:pt idx="108">
                  <c:v>Liane Moriarty</c:v>
                </c:pt>
                <c:pt idx="109">
                  <c:v>Christopher Paolini</c:v>
                </c:pt>
                <c:pt idx="110">
                  <c:v>Xiran Jay Zhao</c:v>
                </c:pt>
                <c:pt idx="111">
                  <c:v>Tamsyn Muir</c:v>
                </c:pt>
                <c:pt idx="112">
                  <c:v>Allie Brosh</c:v>
                </c:pt>
                <c:pt idx="113">
                  <c:v>Lucy Score</c:v>
                </c:pt>
                <c:pt idx="114">
                  <c:v>Rebecca Roanhorse</c:v>
                </c:pt>
                <c:pt idx="115">
                  <c:v>Sarah Penner</c:v>
                </c:pt>
                <c:pt idx="116">
                  <c:v>S.T. Gibson</c:v>
                </c:pt>
                <c:pt idx="117">
                  <c:v>Kenneth Thomas</c:v>
                </c:pt>
                <c:pt idx="118">
                  <c:v>Claire Keegan</c:v>
                </c:pt>
                <c:pt idx="119">
                  <c:v>Colleen Hoover</c:v>
                </c:pt>
                <c:pt idx="120">
                  <c:v>Stephenie Meyer</c:v>
                </c:pt>
                <c:pt idx="121">
                  <c:v>Alex Michaelides</c:v>
                </c:pt>
                <c:pt idx="122">
                  <c:v>Shelley Parker-Chan</c:v>
                </c:pt>
                <c:pt idx="123">
                  <c:v>Marie Benedict</c:v>
                </c:pt>
                <c:pt idx="124">
                  <c:v>Rainbow Rowell</c:v>
                </c:pt>
                <c:pt idx="125">
                  <c:v>Stephanie Garber</c:v>
                </c:pt>
                <c:pt idx="126">
                  <c:v>Jesse Q. Sutanto</c:v>
                </c:pt>
                <c:pt idx="127">
                  <c:v>Jay Kristoff</c:v>
                </c:pt>
                <c:pt idx="128">
                  <c:v>Olivia Dade</c:v>
                </c:pt>
                <c:pt idx="129">
                  <c:v>Alex North</c:v>
                </c:pt>
                <c:pt idx="130">
                  <c:v>Celeste Ng</c:v>
                </c:pt>
                <c:pt idx="131">
                  <c:v>Ariel Lawhon</c:v>
                </c:pt>
                <c:pt idx="132">
                  <c:v>Alison Cochrun</c:v>
                </c:pt>
                <c:pt idx="133">
                  <c:v>Daniel Mode</c:v>
                </c:pt>
                <c:pt idx="134">
                  <c:v>Seanan McGuire</c:v>
                </c:pt>
                <c:pt idx="135">
                  <c:v>Sarah Andersen</c:v>
                </c:pt>
                <c:pt idx="136">
                  <c:v>Curtis Sittenfeld</c:v>
                </c:pt>
                <c:pt idx="137">
                  <c:v>Elle Cosimano</c:v>
                </c:pt>
                <c:pt idx="138">
                  <c:v>Tomasz Jedrowski</c:v>
                </c:pt>
                <c:pt idx="139">
                  <c:v>Holly Black</c:v>
                </c:pt>
                <c:pt idx="140">
                  <c:v>Micaiah Johnson</c:v>
                </c:pt>
                <c:pt idx="141">
                  <c:v>Anne Tyler</c:v>
                </c:pt>
                <c:pt idx="142">
                  <c:v>Geraldine Brooks</c:v>
                </c:pt>
                <c:pt idx="143">
                  <c:v>James McBride</c:v>
                </c:pt>
                <c:pt idx="144">
                  <c:v>Tiffany McDaniel</c:v>
                </c:pt>
                <c:pt idx="145">
                  <c:v>Angie Thomas</c:v>
                </c:pt>
                <c:pt idx="146">
                  <c:v>Chanel Cleeton</c:v>
                </c:pt>
                <c:pt idx="147">
                  <c:v>Elif Shafak</c:v>
                </c:pt>
                <c:pt idx="148">
                  <c:v>Sara Nisha Adams</c:v>
                </c:pt>
                <c:pt idx="149">
                  <c:v>Alexis Hall</c:v>
                </c:pt>
                <c:pt idx="150">
                  <c:v>Casey McQuiston</c:v>
                </c:pt>
                <c:pt idx="151">
                  <c:v>Rick Riordan</c:v>
                </c:pt>
                <c:pt idx="152">
                  <c:v>Danya Kukafka</c:v>
                </c:pt>
                <c:pt idx="153">
                  <c:v>Ashley Poston</c:v>
                </c:pt>
                <c:pt idx="154">
                  <c:v>Helen Hoang</c:v>
                </c:pt>
                <c:pt idx="155">
                  <c:v>Michael Lewis</c:v>
                </c:pt>
                <c:pt idx="156">
                  <c:v>Shannon Chakraborty</c:v>
                </c:pt>
                <c:pt idx="157">
                  <c:v>Alex Trebek</c:v>
                </c:pt>
                <c:pt idx="158">
                  <c:v>Tessa Bailey</c:v>
                </c:pt>
                <c:pt idx="159">
                  <c:v>K.D. Edwards</c:v>
                </c:pt>
                <c:pt idx="160">
                  <c:v>Tiffany D. Jackson</c:v>
                </c:pt>
                <c:pt idx="161">
                  <c:v>Alix E. Harrow</c:v>
                </c:pt>
                <c:pt idx="162">
                  <c:v>Krystal Sutherland</c:v>
                </c:pt>
                <c:pt idx="163">
                  <c:v>S.A. Cosby</c:v>
                </c:pt>
                <c:pt idx="164">
                  <c:v>Ruth Ware</c:v>
                </c:pt>
                <c:pt idx="165">
                  <c:v>Ruta Sepetys</c:v>
                </c:pt>
                <c:pt idx="166">
                  <c:v>Sarah Winman</c:v>
                </c:pt>
                <c:pt idx="167">
                  <c:v>Stephen Graham Jones</c:v>
                </c:pt>
                <c:pt idx="168">
                  <c:v>Peng Shepherd</c:v>
                </c:pt>
                <c:pt idx="169">
                  <c:v>Robert Galbraith</c:v>
                </c:pt>
                <c:pt idx="170">
                  <c:v>Katee Robert</c:v>
                </c:pt>
                <c:pt idx="171">
                  <c:v>Stacy Willingham</c:v>
                </c:pt>
                <c:pt idx="172">
                  <c:v>Ashley Herring Blake</c:v>
                </c:pt>
                <c:pt idx="173">
                  <c:v>Viola Davis</c:v>
                </c:pt>
                <c:pt idx="174">
                  <c:v>J.K. Rowling</c:v>
                </c:pt>
                <c:pt idx="175">
                  <c:v>Abby Jimenez</c:v>
                </c:pt>
                <c:pt idx="176">
                  <c:v>Lauren Hough</c:v>
                </c:pt>
                <c:pt idx="177">
                  <c:v>Prince Harry</c:v>
                </c:pt>
                <c:pt idx="178">
                  <c:v>Stephen Fry</c:v>
                </c:pt>
                <c:pt idx="179">
                  <c:v>Julia Alvarez</c:v>
                </c:pt>
                <c:pt idx="180">
                  <c:v>Jennifer Ryan</c:v>
                </c:pt>
                <c:pt idx="181">
                  <c:v>Matthew Perry</c:v>
                </c:pt>
                <c:pt idx="182">
                  <c:v>Gillian McAllister</c:v>
                </c:pt>
                <c:pt idx="183">
                  <c:v>Genevieve Gornichec</c:v>
                </c:pt>
                <c:pt idx="184">
                  <c:v>Arkady Martine</c:v>
                </c:pt>
                <c:pt idx="185">
                  <c:v>Marianne Cronin</c:v>
                </c:pt>
                <c:pt idx="186">
                  <c:v>Eddie Jaku</c:v>
                </c:pt>
                <c:pt idx="187">
                  <c:v>Adam Silvera</c:v>
                </c:pt>
                <c:pt idx="188">
                  <c:v>Lauren Roberts</c:v>
                </c:pt>
                <c:pt idx="189">
                  <c:v>David Grann</c:v>
                </c:pt>
                <c:pt idx="190">
                  <c:v>Abraham Verghese</c:v>
                </c:pt>
                <c:pt idx="191">
                  <c:v>Sangu Mandanna</c:v>
                </c:pt>
                <c:pt idx="192">
                  <c:v>Katherine Center</c:v>
                </c:pt>
                <c:pt idx="193">
                  <c:v>Torrey Peters</c:v>
                </c:pt>
                <c:pt idx="194">
                  <c:v>Lauren Groff</c:v>
                </c:pt>
                <c:pt idx="195">
                  <c:v>Simon Jimenez</c:v>
                </c:pt>
                <c:pt idx="196">
                  <c:v>BenjamÃ­n Labatut</c:v>
                </c:pt>
                <c:pt idx="197">
                  <c:v>Jessica George</c:v>
                </c:pt>
                <c:pt idx="198">
                  <c:v>Tana French</c:v>
                </c:pt>
                <c:pt idx="199">
                  <c:v>Sue Lynn Tan</c:v>
                </c:pt>
                <c:pt idx="200">
                  <c:v>Diane Chamberlain</c:v>
                </c:pt>
                <c:pt idx="201">
                  <c:v>Adam M. Grant</c:v>
                </c:pt>
                <c:pt idx="202">
                  <c:v>Lara Parker</c:v>
                </c:pt>
                <c:pt idx="203">
                  <c:v>Patricia Lockwood</c:v>
                </c:pt>
                <c:pt idx="204">
                  <c:v>Clint Smith</c:v>
                </c:pt>
                <c:pt idx="205">
                  <c:v>Mhairi McFarlane</c:v>
                </c:pt>
                <c:pt idx="206">
                  <c:v>Adalyn Grace</c:v>
                </c:pt>
                <c:pt idx="207">
                  <c:v>Namina Forna</c:v>
                </c:pt>
                <c:pt idx="208">
                  <c:v>Monica Hesse</c:v>
                </c:pt>
                <c:pt idx="209">
                  <c:v>Hannah Orenstein</c:v>
                </c:pt>
                <c:pt idx="210">
                  <c:v>Jessica Townsend</c:v>
                </c:pt>
                <c:pt idx="211">
                  <c:v>Jessa Hastings</c:v>
                </c:pt>
                <c:pt idx="212">
                  <c:v>Julia Armfield</c:v>
                </c:pt>
                <c:pt idx="213">
                  <c:v>Sarah Adams</c:v>
                </c:pt>
                <c:pt idx="214">
                  <c:v>Tia Williams</c:v>
                </c:pt>
                <c:pt idx="215">
                  <c:v>Nguyá»…n Phan Quáº¿ Mai</c:v>
                </c:pt>
                <c:pt idx="216">
                  <c:v>Deanna Raybourn</c:v>
                </c:pt>
                <c:pt idx="217">
                  <c:v>Julia Bartz</c:v>
                </c:pt>
                <c:pt idx="218">
                  <c:v>Louise Penny</c:v>
                </c:pt>
                <c:pt idx="219">
                  <c:v>Sara NoviÄ‡</c:v>
                </c:pt>
                <c:pt idx="220">
                  <c:v>XÃ³chitl GonzÃ¡lez</c:v>
                </c:pt>
                <c:pt idx="221">
                  <c:v>Janelle Brown</c:v>
                </c:pt>
                <c:pt idx="222">
                  <c:v>Dolen Perkins-Valdez</c:v>
                </c:pt>
                <c:pt idx="223">
                  <c:v>Ibram X. Kendi</c:v>
                </c:pt>
                <c:pt idx="224">
                  <c:v>Costanza Casati</c:v>
                </c:pt>
                <c:pt idx="225">
                  <c:v>B.B. Alston</c:v>
                </c:pt>
                <c:pt idx="226">
                  <c:v>Emily J. Taylor</c:v>
                </c:pt>
                <c:pt idx="227">
                  <c:v>Justina Ireland</c:v>
                </c:pt>
                <c:pt idx="228">
                  <c:v>Alyssa Cole</c:v>
                </c:pt>
                <c:pt idx="229">
                  <c:v>Everina Maxwell</c:v>
                </c:pt>
                <c:pt idx="230">
                  <c:v>Kiran Millwood Hargrave</c:v>
                </c:pt>
                <c:pt idx="231">
                  <c:v>Allison Larkin</c:v>
                </c:pt>
                <c:pt idx="232">
                  <c:v>Therese Anne Fowler</c:v>
                </c:pt>
                <c:pt idx="233">
                  <c:v>Phuc Tran</c:v>
                </c:pt>
                <c:pt idx="234">
                  <c:v>Aimee Nezhukumatathil</c:v>
                </c:pt>
                <c:pt idx="235">
                  <c:v>Jean Hanff Korelitz</c:v>
                </c:pt>
                <c:pt idx="236">
                  <c:v>Laura Sebastian</c:v>
                </c:pt>
                <c:pt idx="237">
                  <c:v>Elizabeth Wetmore</c:v>
                </c:pt>
                <c:pt idx="238">
                  <c:v>Dolly Parton</c:v>
                </c:pt>
                <c:pt idx="239">
                  <c:v>Hannah Grace</c:v>
                </c:pt>
                <c:pt idx="240">
                  <c:v>Sarah Gailey</c:v>
                </c:pt>
                <c:pt idx="241">
                  <c:v>Miranda Cowley Heller</c:v>
                </c:pt>
                <c:pt idx="242">
                  <c:v>Pam Jenoff</c:v>
                </c:pt>
                <c:pt idx="243">
                  <c:v>Lynn Painter</c:v>
                </c:pt>
                <c:pt idx="244">
                  <c:v>Susan Wiggs</c:v>
                </c:pt>
                <c:pt idx="245">
                  <c:v>Becky Albertalli</c:v>
                </c:pt>
                <c:pt idx="246">
                  <c:v>Megha Majumdar</c:v>
                </c:pt>
                <c:pt idx="247">
                  <c:v>Alex Finlay</c:v>
                </c:pt>
                <c:pt idx="248">
                  <c:v>Jennifer Weiner</c:v>
                </c:pt>
                <c:pt idx="249">
                  <c:v>Heather Fawcett</c:v>
                </c:pt>
                <c:pt idx="250">
                  <c:v>Bernard Cornwell</c:v>
                </c:pt>
                <c:pt idx="251">
                  <c:v>Coco Mellors</c:v>
                </c:pt>
                <c:pt idx="252">
                  <c:v>Tom Felton</c:v>
                </c:pt>
                <c:pt idx="253">
                  <c:v>Janie Chang</c:v>
                </c:pt>
                <c:pt idx="254">
                  <c:v>Maureen Johnson</c:v>
                </c:pt>
                <c:pt idx="255">
                  <c:v>Percival Everett</c:v>
                </c:pt>
                <c:pt idx="256">
                  <c:v>Nnedi Okorafor</c:v>
                </c:pt>
                <c:pt idx="257">
                  <c:v>Judy I. Lin</c:v>
                </c:pt>
                <c:pt idx="258">
                  <c:v>Jason Reynolds</c:v>
                </c:pt>
                <c:pt idx="259">
                  <c:v>Lisa See</c:v>
                </c:pt>
                <c:pt idx="260">
                  <c:v>Matthew Desmond</c:v>
                </c:pt>
                <c:pt idx="261">
                  <c:v>Merlin Sheldrake</c:v>
                </c:pt>
                <c:pt idx="262">
                  <c:v>Nana Kwame Adjei-Brenyah</c:v>
                </c:pt>
                <c:pt idx="263">
                  <c:v>Tanvi Berwah</c:v>
                </c:pt>
                <c:pt idx="264">
                  <c:v>Justin Cronin</c:v>
                </c:pt>
                <c:pt idx="265">
                  <c:v>Rasheed Newson</c:v>
                </c:pt>
                <c:pt idx="266">
                  <c:v>Janet Skeslien Charles</c:v>
                </c:pt>
                <c:pt idx="267">
                  <c:v>Mariana Zapata</c:v>
                </c:pt>
                <c:pt idx="268">
                  <c:v>Kawai Strong Washburn</c:v>
                </c:pt>
                <c:pt idx="269">
                  <c:v>Chuck Klosterman</c:v>
                </c:pt>
                <c:pt idx="270">
                  <c:v>A.L. Graziadei</c:v>
                </c:pt>
                <c:pt idx="271">
                  <c:v>Ann Patchett</c:v>
                </c:pt>
                <c:pt idx="272">
                  <c:v>Megan Campisi</c:v>
                </c:pt>
                <c:pt idx="273">
                  <c:v>Jesmyn Ward</c:v>
                </c:pt>
                <c:pt idx="274">
                  <c:v>Angel Lawson</c:v>
                </c:pt>
                <c:pt idx="275">
                  <c:v>Robert Hass</c:v>
                </c:pt>
                <c:pt idx="276">
                  <c:v>Audrey Magee</c:v>
                </c:pt>
                <c:pt idx="277">
                  <c:v>Rufi Thorpe</c:v>
                </c:pt>
                <c:pt idx="278">
                  <c:v>Mikki Daughtry</c:v>
                </c:pt>
                <c:pt idx="279">
                  <c:v>Shelley Read</c:v>
                </c:pt>
                <c:pt idx="280">
                  <c:v>C.J. Tudor</c:v>
                </c:pt>
                <c:pt idx="281">
                  <c:v>Malcolm Gladwell</c:v>
                </c:pt>
                <c:pt idx="282">
                  <c:v>Rebecca Serle</c:v>
                </c:pt>
                <c:pt idx="283">
                  <c:v>Adiba Jaigirdar</c:v>
                </c:pt>
                <c:pt idx="284">
                  <c:v>Natalie DÃ­az</c:v>
                </c:pt>
                <c:pt idx="285">
                  <c:v>David Mitchell</c:v>
                </c:pt>
                <c:pt idx="286">
                  <c:v>Nino Cipri</c:v>
                </c:pt>
                <c:pt idx="287">
                  <c:v>Elise Kova</c:v>
                </c:pt>
                <c:pt idx="288">
                  <c:v>James Islington</c:v>
                </c:pt>
                <c:pt idx="289">
                  <c:v>Margaret Atwood</c:v>
                </c:pt>
                <c:pt idx="290">
                  <c:v>Ana Huang</c:v>
                </c:pt>
                <c:pt idx="291">
                  <c:v>Kelly Quindlen</c:v>
                </c:pt>
                <c:pt idx="292">
                  <c:v>Parini Shroff</c:v>
                </c:pt>
                <c:pt idx="293">
                  <c:v>Beatriz Williams</c:v>
                </c:pt>
                <c:pt idx="294">
                  <c:v>GennaRose Nethercott</c:v>
                </c:pt>
                <c:pt idx="295">
                  <c:v>Tan Twan Eng</c:v>
                </c:pt>
                <c:pt idx="296">
                  <c:v>Clare Beams</c:v>
                </c:pt>
                <c:pt idx="297">
                  <c:v>Fannie Flagg</c:v>
                </c:pt>
                <c:pt idx="298">
                  <c:v>Damon Galgut</c:v>
                </c:pt>
                <c:pt idx="299">
                  <c:v>David Sedaris</c:v>
                </c:pt>
                <c:pt idx="300">
                  <c:v>Jen Beagin</c:v>
                </c:pt>
                <c:pt idx="301">
                  <c:v>Alex George</c:v>
                </c:pt>
                <c:pt idx="302">
                  <c:v>Fonda Lee</c:v>
                </c:pt>
                <c:pt idx="303">
                  <c:v>Bruce D. Perry</c:v>
                </c:pt>
                <c:pt idx="304">
                  <c:v>James S.A. Corey</c:v>
                </c:pt>
                <c:pt idx="305">
                  <c:v>Esther Safran Foer</c:v>
                </c:pt>
                <c:pt idx="306">
                  <c:v>Robert F. Kennedy Jr.</c:v>
                </c:pt>
                <c:pt idx="307">
                  <c:v>Nicolette Polek</c:v>
                </c:pt>
                <c:pt idx="308">
                  <c:v>Lynette Noni</c:v>
                </c:pt>
                <c:pt idx="309">
                  <c:v>Jeff Shaara</c:v>
                </c:pt>
                <c:pt idx="310">
                  <c:v>Andrea Stewart</c:v>
                </c:pt>
                <c:pt idx="311">
                  <c:v>Gretchen Berg</c:v>
                </c:pt>
                <c:pt idx="312">
                  <c:v>Eliot Schrefer</c:v>
                </c:pt>
                <c:pt idx="313">
                  <c:v>Rupi Kaur</c:v>
                </c:pt>
                <c:pt idx="314">
                  <c:v>Jenny Offill</c:v>
                </c:pt>
                <c:pt idx="315">
                  <c:v>Quentin Tarantino</c:v>
                </c:pt>
                <c:pt idx="316">
                  <c:v>Amanda Lovelace</c:v>
                </c:pt>
                <c:pt idx="317">
                  <c:v>Angela Chen</c:v>
                </c:pt>
                <c:pt idx="318">
                  <c:v>Jason Mott</c:v>
                </c:pt>
                <c:pt idx="319">
                  <c:v>Elsie Silver</c:v>
                </c:pt>
                <c:pt idx="320">
                  <c:v>Nicola Yoon</c:v>
                </c:pt>
                <c:pt idx="321">
                  <c:v>Pamela Terry</c:v>
                </c:pt>
                <c:pt idx="322">
                  <c:v>Kalynn Bayron</c:v>
                </c:pt>
                <c:pt idx="323">
                  <c:v>Kimberly Lemming</c:v>
                </c:pt>
                <c:pt idx="324">
                  <c:v>Raven Kennedy</c:v>
                </c:pt>
                <c:pt idx="325">
                  <c:v>Axie Oh</c:v>
                </c:pt>
                <c:pt idx="326">
                  <c:v>Julianne MacLean</c:v>
                </c:pt>
                <c:pt idx="327">
                  <c:v>Emily Giffin</c:v>
                </c:pt>
                <c:pt idx="328">
                  <c:v>Chris Harding Thornton</c:v>
                </c:pt>
                <c:pt idx="329">
                  <c:v>Tochi Onyebuchi</c:v>
                </c:pt>
                <c:pt idx="330">
                  <c:v>Mansi Modi</c:v>
                </c:pt>
                <c:pt idx="331">
                  <c:v>Marshall Anders</c:v>
                </c:pt>
                <c:pt idx="332">
                  <c:v>NataÅ¡a PantoviÄ‡</c:v>
                </c:pt>
                <c:pt idx="333">
                  <c:v>Anshuman Srivastav</c:v>
                </c:pt>
                <c:pt idx="334">
                  <c:v>Jason Mosberg</c:v>
                </c:pt>
                <c:pt idx="335">
                  <c:v>Richard Powers</c:v>
                </c:pt>
                <c:pt idx="336">
                  <c:v>Bill Gates</c:v>
                </c:pt>
                <c:pt idx="337">
                  <c:v>Mary Kubica</c:v>
                </c:pt>
                <c:pt idx="338">
                  <c:v>Shehan Karunatilaka</c:v>
                </c:pt>
                <c:pt idx="339">
                  <c:v>Jane Riley</c:v>
                </c:pt>
                <c:pt idx="340">
                  <c:v>Jen DeLuca</c:v>
                </c:pt>
                <c:pt idx="341">
                  <c:v>Sabaa Tahir</c:v>
                </c:pt>
                <c:pt idx="342">
                  <c:v>Afia Atakora</c:v>
                </c:pt>
                <c:pt idx="343">
                  <c:v>Deepa Anappara</c:v>
                </c:pt>
                <c:pt idx="344">
                  <c:v>Laura Dave</c:v>
                </c:pt>
                <c:pt idx="345">
                  <c:v>Shana Abe</c:v>
                </c:pt>
                <c:pt idx="346">
                  <c:v>Chelsea Abdullah</c:v>
                </c:pt>
                <c:pt idx="347">
                  <c:v>Blake Crouch</c:v>
                </c:pt>
                <c:pt idx="348">
                  <c:v>Nora Sakavic</c:v>
                </c:pt>
                <c:pt idx="349">
                  <c:v>Becky Mandelbaum</c:v>
                </c:pt>
                <c:pt idx="350">
                  <c:v>Megan Abbott</c:v>
                </c:pt>
                <c:pt idx="351">
                  <c:v>Hank Green</c:v>
                </c:pt>
                <c:pt idx="352">
                  <c:v>Danielle Evans</c:v>
                </c:pt>
                <c:pt idx="353">
                  <c:v>David Baldacci</c:v>
                </c:pt>
                <c:pt idx="354">
                  <c:v>Jessica Anya Blau</c:v>
                </c:pt>
                <c:pt idx="355">
                  <c:v>J. Bree</c:v>
                </c:pt>
                <c:pt idx="356">
                  <c:v>K.L. Walther</c:v>
                </c:pt>
                <c:pt idx="357">
                  <c:v>Kelley Armstrong</c:v>
                </c:pt>
                <c:pt idx="358">
                  <c:v>Pierce Brown</c:v>
                </c:pt>
                <c:pt idx="359">
                  <c:v>Abigail Shrier</c:v>
                </c:pt>
                <c:pt idx="360">
                  <c:v>Rachel Smythe</c:v>
                </c:pt>
                <c:pt idx="361">
                  <c:v>Jill Shalvis</c:v>
                </c:pt>
                <c:pt idx="362">
                  <c:v>Anne Applebaum</c:v>
                </c:pt>
                <c:pt idx="363">
                  <c:v>Morgan Rogers</c:v>
                </c:pt>
                <c:pt idx="364">
                  <c:v>Stephanie Foo</c:v>
                </c:pt>
                <c:pt idx="365">
                  <c:v>Jennifer Hillier</c:v>
                </c:pt>
                <c:pt idx="366">
                  <c:v>Javier Zamora</c:v>
                </c:pt>
                <c:pt idx="367">
                  <c:v>Eimear McBride</c:v>
                </c:pt>
                <c:pt idx="368">
                  <c:v>Billy-Ray Belcourt</c:v>
                </c:pt>
                <c:pt idx="369">
                  <c:v>Eden Robinson</c:v>
                </c:pt>
                <c:pt idx="370">
                  <c:v>Jennifer Saint</c:v>
                </c:pt>
                <c:pt idx="371">
                  <c:v>Jennifer Nansubuga Makumbi</c:v>
                </c:pt>
                <c:pt idx="372">
                  <c:v>Adrienne Young</c:v>
                </c:pt>
                <c:pt idx="373">
                  <c:v>Catriona Ward</c:v>
                </c:pt>
                <c:pt idx="374">
                  <c:v>BrenÃ© Brown</c:v>
                </c:pt>
                <c:pt idx="375">
                  <c:v>Kate White</c:v>
                </c:pt>
                <c:pt idx="376">
                  <c:v>Sarah Beth Durst</c:v>
                </c:pt>
                <c:pt idx="377">
                  <c:v>Vaishnavi Patel</c:v>
                </c:pt>
                <c:pt idx="378">
                  <c:v>Jasper Fforde</c:v>
                </c:pt>
                <c:pt idx="379">
                  <c:v>C.L. Polk</c:v>
                </c:pt>
                <c:pt idx="380">
                  <c:v>Patricia Briggs</c:v>
                </c:pt>
                <c:pt idx="381">
                  <c:v>Dana Schwartz</c:v>
                </c:pt>
                <c:pt idx="382">
                  <c:v>Dave Rubin</c:v>
                </c:pt>
                <c:pt idx="383">
                  <c:v>Jeannette Walls</c:v>
                </c:pt>
                <c:pt idx="384">
                  <c:v>Trish Doller</c:v>
                </c:pt>
                <c:pt idx="385">
                  <c:v>Nic Stone</c:v>
                </c:pt>
                <c:pt idx="386">
                  <c:v>Brendan Slocumb</c:v>
                </c:pt>
                <c:pt idx="387">
                  <c:v>Ben Macintyre</c:v>
                </c:pt>
                <c:pt idx="388">
                  <c:v>Lulu Miller</c:v>
                </c:pt>
                <c:pt idx="389">
                  <c:v>Maggie Shipstead</c:v>
                </c:pt>
                <c:pt idx="390">
                  <c:v>Barbara O'Neal</c:v>
                </c:pt>
                <c:pt idx="391">
                  <c:v>Kim Michele Richardson</c:v>
                </c:pt>
                <c:pt idx="392">
                  <c:v>Karina Reiss</c:v>
                </c:pt>
                <c:pt idx="393">
                  <c:v>Garth Nix</c:v>
                </c:pt>
                <c:pt idx="394">
                  <c:v>Mia P. Manansala</c:v>
                </c:pt>
                <c:pt idx="395">
                  <c:v>Michael J. Fox</c:v>
                </c:pt>
                <c:pt idx="396">
                  <c:v>Kim Lock</c:v>
                </c:pt>
                <c:pt idx="397">
                  <c:v>Ayanna Lloyd Banwo</c:v>
                </c:pt>
                <c:pt idx="398">
                  <c:v>Laurie Lico Albanese</c:v>
                </c:pt>
                <c:pt idx="399">
                  <c:v>Isabel Allende</c:v>
                </c:pt>
                <c:pt idx="400">
                  <c:v>Sarah Hogle</c:v>
                </c:pt>
                <c:pt idx="401">
                  <c:v>Adrian McKinty</c:v>
                </c:pt>
                <c:pt idx="402">
                  <c:v>Elizabeth Strout</c:v>
                </c:pt>
                <c:pt idx="403">
                  <c:v>Rachael Lippincott</c:v>
                </c:pt>
                <c:pt idx="404">
                  <c:v>David Zucchino</c:v>
                </c:pt>
                <c:pt idx="405">
                  <c:v>Robert Jones Jr.</c:v>
                </c:pt>
                <c:pt idx="406">
                  <c:v>Carolyn Huynh</c:v>
                </c:pt>
                <c:pt idx="407">
                  <c:v>Heather Marsh</c:v>
                </c:pt>
                <c:pt idx="408">
                  <c:v>Cicely Tyson</c:v>
                </c:pt>
                <c:pt idx="409">
                  <c:v>Kim ThÃºy</c:v>
                </c:pt>
                <c:pt idx="410">
                  <c:v>Sequoia Nagamatsu</c:v>
                </c:pt>
                <c:pt idx="411">
                  <c:v>Sherry Thomas</c:v>
                </c:pt>
                <c:pt idx="412">
                  <c:v>Tatsuya Endo</c:v>
                </c:pt>
                <c:pt idx="413">
                  <c:v>Yamile Saied MÃ©ndez</c:v>
                </c:pt>
                <c:pt idx="414">
                  <c:v>Jane Harper</c:v>
                </c:pt>
                <c:pt idx="415">
                  <c:v>Rio Cortez</c:v>
                </c:pt>
                <c:pt idx="416">
                  <c:v>Liv Constantine</c:v>
                </c:pt>
                <c:pt idx="417">
                  <c:v>Joya Goffney</c:v>
                </c:pt>
                <c:pt idx="418">
                  <c:v>Peter Zeihan</c:v>
                </c:pt>
                <c:pt idx="419">
                  <c:v>David Graeber</c:v>
                </c:pt>
                <c:pt idx="420">
                  <c:v>Rachel Lynn Solomon</c:v>
                </c:pt>
                <c:pt idx="421">
                  <c:v>Kat Leyh</c:v>
                </c:pt>
                <c:pt idx="422">
                  <c:v>James Nestor</c:v>
                </c:pt>
                <c:pt idx="423">
                  <c:v>Kristin Cashore</c:v>
                </c:pt>
                <c:pt idx="424">
                  <c:v>Mike Curato</c:v>
                </c:pt>
                <c:pt idx="425">
                  <c:v>Cathy Park Hong</c:v>
                </c:pt>
                <c:pt idx="426">
                  <c:v>Laura Spence-Ash</c:v>
                </c:pt>
                <c:pt idx="427">
                  <c:v>Ed Yong</c:v>
                </c:pt>
                <c:pt idx="428">
                  <c:v>Timothy Egan</c:v>
                </c:pt>
                <c:pt idx="429">
                  <c:v>Naomi Krupitsky</c:v>
                </c:pt>
                <c:pt idx="430">
                  <c:v>Ryka Aoki</c:v>
                </c:pt>
                <c:pt idx="431">
                  <c:v>Amy Engel</c:v>
                </c:pt>
                <c:pt idx="432">
                  <c:v>Jill Watts</c:v>
                </c:pt>
                <c:pt idx="433">
                  <c:v>Paul Holes</c:v>
                </c:pt>
                <c:pt idx="434">
                  <c:v>Elizabeth Kolbert</c:v>
                </c:pt>
                <c:pt idx="435">
                  <c:v>Rachel Emma Shaw</c:v>
                </c:pt>
                <c:pt idx="436">
                  <c:v>J.D. Robb</c:v>
                </c:pt>
                <c:pt idx="437">
                  <c:v>H.E. Edgmon</c:v>
                </c:pt>
                <c:pt idx="438">
                  <c:v>Michael Leali</c:v>
                </c:pt>
                <c:pt idx="439">
                  <c:v>Kate Atkinson</c:v>
                </c:pt>
                <c:pt idx="440">
                  <c:v>Sam Pink</c:v>
                </c:pt>
                <c:pt idx="441">
                  <c:v>Kathryn Scanlan</c:v>
                </c:pt>
                <c:pt idx="442">
                  <c:v>Brian D. Anderson</c:v>
                </c:pt>
                <c:pt idx="443">
                  <c:v>Angela Johnson</c:v>
                </c:pt>
                <c:pt idx="444">
                  <c:v>Daniel Mason</c:v>
                </c:pt>
                <c:pt idx="445">
                  <c:v>Aubrey Gordon</c:v>
                </c:pt>
                <c:pt idx="446">
                  <c:v>Monica Murphy</c:v>
                </c:pt>
                <c:pt idx="447">
                  <c:v>Daisy Pearce</c:v>
                </c:pt>
                <c:pt idx="448">
                  <c:v>Elle McNicoll</c:v>
                </c:pt>
                <c:pt idx="449">
                  <c:v>Kelley McNeil</c:v>
                </c:pt>
                <c:pt idx="450">
                  <c:v>Colin Jost</c:v>
                </c:pt>
                <c:pt idx="451">
                  <c:v>Alaina Urquhart</c:v>
                </c:pt>
                <c:pt idx="452">
                  <c:v>Nathan Hill</c:v>
                </c:pt>
                <c:pt idx="453">
                  <c:v>Megan Angelo</c:v>
                </c:pt>
                <c:pt idx="454">
                  <c:v>Gayle Curtis</c:v>
                </c:pt>
                <c:pt idx="455">
                  <c:v>Jessica Simpson</c:v>
                </c:pt>
                <c:pt idx="456">
                  <c:v>Oscar Hokeah</c:v>
                </c:pt>
                <c:pt idx="457">
                  <c:v>NoViolet Bulawayo</c:v>
                </c:pt>
                <c:pt idx="458">
                  <c:v>Max Fisher</c:v>
                </c:pt>
                <c:pt idx="459">
                  <c:v>William Kent Krueger</c:v>
                </c:pt>
                <c:pt idx="460">
                  <c:v>Marie-Helene Bertino</c:v>
                </c:pt>
                <c:pt idx="461">
                  <c:v>Tahereh Mafi</c:v>
                </c:pt>
                <c:pt idx="462">
                  <c:v>Charles Person</c:v>
                </c:pt>
                <c:pt idx="463">
                  <c:v>Joanne Limburg</c:v>
                </c:pt>
                <c:pt idx="464">
                  <c:v>Lex Croucher</c:v>
                </c:pt>
                <c:pt idx="465">
                  <c:v>Chelsea Bieker</c:v>
                </c:pt>
                <c:pt idx="466">
                  <c:v>Nicole Melleby</c:v>
                </c:pt>
                <c:pt idx="467">
                  <c:v>Shea Ernshaw</c:v>
                </c:pt>
                <c:pt idx="468">
                  <c:v>Stuart Turton</c:v>
                </c:pt>
                <c:pt idx="469">
                  <c:v>Jessica Johns</c:v>
                </c:pt>
                <c:pt idx="470">
                  <c:v>David Attenborough</c:v>
                </c:pt>
                <c:pt idx="471">
                  <c:v>Tola Rotimi Abraham</c:v>
                </c:pt>
                <c:pt idx="472">
                  <c:v>Deborah Wiles</c:v>
                </c:pt>
                <c:pt idx="473">
                  <c:v>Lian Dolan</c:v>
                </c:pt>
                <c:pt idx="474">
                  <c:v>Kika Hatzopoulou</c:v>
                </c:pt>
                <c:pt idx="475">
                  <c:v>Jennifer Egan</c:v>
                </c:pt>
                <c:pt idx="476">
                  <c:v>Beate Grimsrud</c:v>
                </c:pt>
                <c:pt idx="477">
                  <c:v>Ilona Andrews</c:v>
                </c:pt>
                <c:pt idx="478">
                  <c:v>Isaac Fitzsimons</c:v>
                </c:pt>
                <c:pt idx="479">
                  <c:v>Lyla Sage</c:v>
                </c:pt>
                <c:pt idx="480">
                  <c:v>Lynn Casteel Harper</c:v>
                </c:pt>
                <c:pt idx="481">
                  <c:v>Daniel Nayeri</c:v>
                </c:pt>
                <c:pt idx="482">
                  <c:v>Maria Kjos Fonn</c:v>
                </c:pt>
                <c:pt idx="483">
                  <c:v>Kelly Link</c:v>
                </c:pt>
                <c:pt idx="484">
                  <c:v>Natasha Trethewey</c:v>
                </c:pt>
                <c:pt idx="485">
                  <c:v>Marisa Urgo</c:v>
                </c:pt>
                <c:pt idx="486">
                  <c:v>Cassandra Khaw</c:v>
                </c:pt>
                <c:pt idx="487">
                  <c:v>Hannah Nicole Maehrer</c:v>
                </c:pt>
                <c:pt idx="488">
                  <c:v>Eliza Clark</c:v>
                </c:pt>
                <c:pt idx="489">
                  <c:v>Voddie T. Baucham Jr.</c:v>
                </c:pt>
                <c:pt idx="490">
                  <c:v>Sarah Polley</c:v>
                </c:pt>
                <c:pt idx="491">
                  <c:v>Kelly Barnhill</c:v>
                </c:pt>
                <c:pt idx="492">
                  <c:v>Seth Rogen</c:v>
                </c:pt>
                <c:pt idx="493">
                  <c:v>James Patterson</c:v>
                </c:pt>
                <c:pt idx="494">
                  <c:v>Natalie Haynes</c:v>
                </c:pt>
                <c:pt idx="495">
                  <c:v>Ava Reid</c:v>
                </c:pt>
                <c:pt idx="496">
                  <c:v>Liana Cincotti</c:v>
                </c:pt>
                <c:pt idx="497">
                  <c:v>K.J. Parker</c:v>
                </c:pt>
                <c:pt idx="498">
                  <c:v>Jewel E. Ann</c:v>
                </c:pt>
                <c:pt idx="499">
                  <c:v>Michael Punke</c:v>
                </c:pt>
                <c:pt idx="500">
                  <c:v>Melissa Broder</c:v>
                </c:pt>
                <c:pt idx="501">
                  <c:v>Heather McGhee</c:v>
                </c:pt>
                <c:pt idx="502">
                  <c:v>Nicole Chung</c:v>
                </c:pt>
                <c:pt idx="503">
                  <c:v>Dirk Maggs</c:v>
                </c:pt>
                <c:pt idx="504">
                  <c:v>Rick Wilson</c:v>
                </c:pt>
                <c:pt idx="505">
                  <c:v>Tasha Suri</c:v>
                </c:pt>
                <c:pt idx="506">
                  <c:v>Abdulrazak Gurnah</c:v>
                </c:pt>
                <c:pt idx="507">
                  <c:v>Emma Cline</c:v>
                </c:pt>
                <c:pt idx="508">
                  <c:v>Kenneth J. Stein</c:v>
                </c:pt>
                <c:pt idx="509">
                  <c:v>Alexandria Bellefleur</c:v>
                </c:pt>
                <c:pt idx="510">
                  <c:v>Neil Price</c:v>
                </c:pt>
                <c:pt idx="511">
                  <c:v>Philip Rucker</c:v>
                </c:pt>
                <c:pt idx="512">
                  <c:v>Lindsay Ellis</c:v>
                </c:pt>
                <c:pt idx="513">
                  <c:v>Hannah Gadsby</c:v>
                </c:pt>
                <c:pt idx="514">
                  <c:v>Chris Pavone</c:v>
                </c:pt>
                <c:pt idx="515">
                  <c:v>Chuck Wendig</c:v>
                </c:pt>
                <c:pt idx="516">
                  <c:v>Gerardo SÃ¡mano CÃ³rdova</c:v>
                </c:pt>
                <c:pt idx="517">
                  <c:v>Taylor Brown</c:v>
                </c:pt>
                <c:pt idx="518">
                  <c:v>Andy Borowitz</c:v>
                </c:pt>
                <c:pt idx="519">
                  <c:v>Jenny Lawson</c:v>
                </c:pt>
                <c:pt idx="520">
                  <c:v>Mary Robinette Kowal</c:v>
                </c:pt>
                <c:pt idx="521">
                  <c:v>J.C. Cervantes</c:v>
                </c:pt>
                <c:pt idx="522">
                  <c:v>C.M. Stunich</c:v>
                </c:pt>
                <c:pt idx="523">
                  <c:v>Alice McDermott</c:v>
                </c:pt>
                <c:pt idx="524">
                  <c:v>Sara Desai</c:v>
                </c:pt>
                <c:pt idx="525">
                  <c:v>Katherine Addison</c:v>
                </c:pt>
                <c:pt idx="526">
                  <c:v>Eleanor Shearer</c:v>
                </c:pt>
                <c:pt idx="527">
                  <c:v>Thrity Umrigar</c:v>
                </c:pt>
                <c:pt idx="528">
                  <c:v>Louisa Morgan</c:v>
                </c:pt>
                <c:pt idx="529">
                  <c:v>Genevieve Cogman</c:v>
                </c:pt>
                <c:pt idx="530">
                  <c:v>Pauline Harmange</c:v>
                </c:pt>
                <c:pt idx="531">
                  <c:v>Kate Manne</c:v>
                </c:pt>
                <c:pt idx="532">
                  <c:v>Alexandra Bracken</c:v>
                </c:pt>
                <c:pt idx="533">
                  <c:v>Martin MacInnes</c:v>
                </c:pt>
                <c:pt idx="534">
                  <c:v>Susan Cain</c:v>
                </c:pt>
                <c:pt idx="535">
                  <c:v>Alexandra Andrews</c:v>
                </c:pt>
                <c:pt idx="536">
                  <c:v>Liz Nugent</c:v>
                </c:pt>
                <c:pt idx="537">
                  <c:v>Jen Calonita</c:v>
                </c:pt>
                <c:pt idx="538">
                  <c:v>Paul B. Preciado</c:v>
                </c:pt>
                <c:pt idx="539">
                  <c:v>Natalie Zina Walschots</c:v>
                </c:pt>
                <c:pt idx="540">
                  <c:v>Rachel Joyce</c:v>
                </c:pt>
                <c:pt idx="541">
                  <c:v>Jessie Burton</c:v>
                </c:pt>
                <c:pt idx="542">
                  <c:v>Alice Feeney</c:v>
                </c:pt>
                <c:pt idx="543">
                  <c:v>Gabrielle Stanley Blair</c:v>
                </c:pt>
                <c:pt idx="544">
                  <c:v>Megan Bannen</c:v>
                </c:pt>
                <c:pt idx="545">
                  <c:v>Zoje Stage</c:v>
                </c:pt>
                <c:pt idx="546">
                  <c:v>Signe Pike</c:v>
                </c:pt>
                <c:pt idx="547">
                  <c:v>Aminatou Sow</c:v>
                </c:pt>
                <c:pt idx="548">
                  <c:v>Kerri Maniscalco</c:v>
                </c:pt>
                <c:pt idx="549">
                  <c:v>Sayragul Sauytbay</c:v>
                </c:pt>
                <c:pt idx="550">
                  <c:v>Pete Buttigieg</c:v>
                </c:pt>
                <c:pt idx="551">
                  <c:v>Monique Roffey</c:v>
                </c:pt>
                <c:pt idx="552">
                  <c:v>Amelia Pang</c:v>
                </c:pt>
                <c:pt idx="553">
                  <c:v>Bob Woodward</c:v>
                </c:pt>
                <c:pt idx="554">
                  <c:v>Jerry Craft</c:v>
                </c:pt>
                <c:pt idx="555">
                  <c:v>Nina Varela</c:v>
                </c:pt>
                <c:pt idx="556">
                  <c:v>Heather Morris</c:v>
                </c:pt>
                <c:pt idx="557">
                  <c:v>Peter Attia</c:v>
                </c:pt>
                <c:pt idx="558">
                  <c:v>Suzanne Redfearn</c:v>
                </c:pt>
                <c:pt idx="559">
                  <c:v>Clarissa Goenawan</c:v>
                </c:pt>
                <c:pt idx="560">
                  <c:v>Shelby Mahurin</c:v>
                </c:pt>
                <c:pt idx="561">
                  <c:v>Maggie Knox</c:v>
                </c:pt>
                <c:pt idx="562">
                  <c:v>Monica Heisey</c:v>
                </c:pt>
                <c:pt idx="563">
                  <c:v>Kelly Williams Brown</c:v>
                </c:pt>
                <c:pt idx="564">
                  <c:v>Kimi Cunningham Grant</c:v>
                </c:pt>
                <c:pt idx="565">
                  <c:v>James Ponti</c:v>
                </c:pt>
                <c:pt idx="566">
                  <c:v>Gene Luen Yang</c:v>
                </c:pt>
                <c:pt idx="567">
                  <c:v>JoAnne Tompkins</c:v>
                </c:pt>
                <c:pt idx="568">
                  <c:v>Tate James</c:v>
                </c:pt>
                <c:pt idx="569">
                  <c:v>Ashley N. Rostek</c:v>
                </c:pt>
                <c:pt idx="570">
                  <c:v>Steven E. Koonin</c:v>
                </c:pt>
                <c:pt idx="571">
                  <c:v>William P. Barr</c:v>
                </c:pt>
                <c:pt idx="572">
                  <c:v>Marian Keyes</c:v>
                </c:pt>
                <c:pt idx="573">
                  <c:v>Greg King</c:v>
                </c:pt>
                <c:pt idx="574">
                  <c:v>Jenna Bush Hager</c:v>
                </c:pt>
                <c:pt idx="575">
                  <c:v>Andrew Krivak</c:v>
                </c:pt>
                <c:pt idx="576">
                  <c:v>Kevin Kwan</c:v>
                </c:pt>
                <c:pt idx="577">
                  <c:v>Jordan B. Peterson</c:v>
                </c:pt>
                <c:pt idx="578">
                  <c:v>Siddhartha Mukherjee</c:v>
                </c:pt>
                <c:pt idx="579">
                  <c:v>Clare Pooley</c:v>
                </c:pt>
                <c:pt idx="580">
                  <c:v>Kerri Maher</c:v>
                </c:pt>
                <c:pt idx="581">
                  <c:v>Lauren Willig</c:v>
                </c:pt>
                <c:pt idx="582">
                  <c:v>S.M. Hulse</c:v>
                </c:pt>
                <c:pt idx="583">
                  <c:v>Lyssa Kay Adams</c:v>
                </c:pt>
                <c:pt idx="584">
                  <c:v>Cecile Pin</c:v>
                </c:pt>
                <c:pt idx="585">
                  <c:v>Charlie Donlea</c:v>
                </c:pt>
                <c:pt idx="586">
                  <c:v>Jon Fosse</c:v>
                </c:pt>
                <c:pt idx="587">
                  <c:v>Tommy Orange</c:v>
                </c:pt>
                <c:pt idx="588">
                  <c:v>Robert A. Jensen</c:v>
                </c:pt>
                <c:pt idx="589">
                  <c:v>Paula McLain</c:v>
                </c:pt>
                <c:pt idx="590">
                  <c:v>Safia Elhillo</c:v>
                </c:pt>
                <c:pt idx="591">
                  <c:v>Nina de Gramont</c:v>
                </c:pt>
                <c:pt idx="592">
                  <c:v>Brian Thomas Isaac</c:v>
                </c:pt>
                <c:pt idx="593">
                  <c:v>Cassandra Calin</c:v>
                </c:pt>
                <c:pt idx="594">
                  <c:v>Bill Clegg</c:v>
                </c:pt>
                <c:pt idx="595">
                  <c:v>Alexis Henderson</c:v>
                </c:pt>
                <c:pt idx="596">
                  <c:v>Daniel H. Pink</c:v>
                </c:pt>
                <c:pt idx="597">
                  <c:v>Zakiya Dalila Harris</c:v>
                </c:pt>
                <c:pt idx="598">
                  <c:v>Mike Rinder</c:v>
                </c:pt>
                <c:pt idx="599">
                  <c:v>Jessie InchauspÃ©</c:v>
                </c:pt>
                <c:pt idx="600">
                  <c:v>Grace Reilly</c:v>
                </c:pt>
                <c:pt idx="601">
                  <c:v>Ursula Murray Husted</c:v>
                </c:pt>
                <c:pt idx="602">
                  <c:v>Patti Callahan Henry</c:v>
                </c:pt>
                <c:pt idx="603">
                  <c:v>Nick Hornby</c:v>
                </c:pt>
                <c:pt idx="604">
                  <c:v>Sally Hepworth</c:v>
                </c:pt>
                <c:pt idx="605">
                  <c:v>Chloe Liese</c:v>
                </c:pt>
                <c:pt idx="606">
                  <c:v>Rich Flanders</c:v>
                </c:pt>
                <c:pt idx="607">
                  <c:v>Jojo Moyes</c:v>
                </c:pt>
                <c:pt idx="608">
                  <c:v>Juno Dawson</c:v>
                </c:pt>
                <c:pt idx="609">
                  <c:v>Thomas King</c:v>
                </c:pt>
                <c:pt idx="610">
                  <c:v>Morgan Jerkins</c:v>
                </c:pt>
                <c:pt idx="611">
                  <c:v>Brom</c:v>
                </c:pt>
                <c:pt idx="612">
                  <c:v>Gail Carriger</c:v>
                </c:pt>
                <c:pt idx="613">
                  <c:v>Simu Liu</c:v>
                </c:pt>
                <c:pt idx="614">
                  <c:v>Sarah MacLean</c:v>
                </c:pt>
                <c:pt idx="615">
                  <c:v>John Grisham</c:v>
                </c:pt>
                <c:pt idx="616">
                  <c:v>L.J. Shen</c:v>
                </c:pt>
                <c:pt idx="617">
                  <c:v>Carley Fortune</c:v>
                </c:pt>
                <c:pt idx="618">
                  <c:v>George Saunders</c:v>
                </c:pt>
                <c:pt idx="619">
                  <c:v>S.K. Ali</c:v>
                </c:pt>
                <c:pt idx="620">
                  <c:v>Rae Carson</c:v>
                </c:pt>
                <c:pt idx="621">
                  <c:v>Kimberly McCreight</c:v>
                </c:pt>
                <c:pt idx="622">
                  <c:v>Anna Solomon</c:v>
                </c:pt>
                <c:pt idx="623">
                  <c:v>Michael Burrows</c:v>
                </c:pt>
                <c:pt idx="624">
                  <c:v>Rebecca K. Reilly</c:v>
                </c:pt>
                <c:pt idx="625">
                  <c:v>Ottessa Moshfegh</c:v>
                </c:pt>
                <c:pt idx="626">
                  <c:v>Kelly Yang</c:v>
                </c:pt>
                <c:pt idx="627">
                  <c:v>Melissa Albert</c:v>
                </c:pt>
                <c:pt idx="628">
                  <c:v>Mark Prins</c:v>
                </c:pt>
                <c:pt idx="629">
                  <c:v>Ada Palmer</c:v>
                </c:pt>
                <c:pt idx="630">
                  <c:v>Susan Elizabeth Phillips</c:v>
                </c:pt>
                <c:pt idx="631">
                  <c:v>Lee Goldberg</c:v>
                </c:pt>
                <c:pt idx="632">
                  <c:v>Melanie Benjamin</c:v>
                </c:pt>
                <c:pt idx="633">
                  <c:v>HervÃ© Le Tellier</c:v>
                </c:pt>
                <c:pt idx="634">
                  <c:v>James Lee Burke</c:v>
                </c:pt>
                <c:pt idx="635">
                  <c:v>Celia Laskey</c:v>
                </c:pt>
                <c:pt idx="636">
                  <c:v>Meg Mason</c:v>
                </c:pt>
                <c:pt idx="637">
                  <c:v>Hazel Prior</c:v>
                </c:pt>
                <c:pt idx="638">
                  <c:v>Kate Bowler</c:v>
                </c:pt>
                <c:pt idx="639">
                  <c:v>Carrie Firestone</c:v>
                </c:pt>
                <c:pt idx="640">
                  <c:v>Anna Wiener</c:v>
                </c:pt>
                <c:pt idx="641">
                  <c:v>Eli Saslow</c:v>
                </c:pt>
                <c:pt idx="642">
                  <c:v>Pamela Binnings Ewen</c:v>
                </c:pt>
                <c:pt idx="643">
                  <c:v>Laurie Zaleski</c:v>
                </c:pt>
                <c:pt idx="644">
                  <c:v>Andrea Wang</c:v>
                </c:pt>
                <c:pt idx="645">
                  <c:v>Jacqueline Winspear</c:v>
                </c:pt>
                <c:pt idx="646">
                  <c:v>Jennifer McMahon</c:v>
                </c:pt>
                <c:pt idx="647">
                  <c:v>Serena Burdick</c:v>
                </c:pt>
                <c:pt idx="648">
                  <c:v>Elizabeth Penney</c:v>
                </c:pt>
                <c:pt idx="649">
                  <c:v>Kate Baer</c:v>
                </c:pt>
                <c:pt idx="650">
                  <c:v>Helen Joyce</c:v>
                </c:pt>
                <c:pt idx="651">
                  <c:v>Brigid Kemmerer</c:v>
                </c:pt>
                <c:pt idx="652">
                  <c:v>Catherine Steadman</c:v>
                </c:pt>
                <c:pt idx="653">
                  <c:v>Annabel Monaghan</c:v>
                </c:pt>
                <c:pt idx="654">
                  <c:v>Scarlett St. Clair</c:v>
                </c:pt>
                <c:pt idx="655">
                  <c:v>Caroline Peckham</c:v>
                </c:pt>
                <c:pt idx="656">
                  <c:v>Wendy Holden</c:v>
                </c:pt>
                <c:pt idx="657">
                  <c:v>Suleika Jaouad</c:v>
                </c:pt>
                <c:pt idx="658">
                  <c:v>Catherine Ryan Hyde</c:v>
                </c:pt>
                <c:pt idx="659">
                  <c:v>Nick Medina</c:v>
                </c:pt>
                <c:pt idx="660">
                  <c:v>FranÃ§ois S. Clemmons</c:v>
                </c:pt>
                <c:pt idx="661">
                  <c:v>Cristina HenrÃ­quez</c:v>
                </c:pt>
                <c:pt idx="662">
                  <c:v>Mona Awad</c:v>
                </c:pt>
                <c:pt idx="663">
                  <c:v>Billie Jean King</c:v>
                </c:pt>
                <c:pt idx="664">
                  <c:v>Hazel Gaynor</c:v>
                </c:pt>
                <c:pt idx="665">
                  <c:v>Jill Eileen Smith</c:v>
                </c:pt>
                <c:pt idx="666">
                  <c:v>Erin Marie Olszewski</c:v>
                </c:pt>
                <c:pt idx="667">
                  <c:v>Wole Soyinka</c:v>
                </c:pt>
                <c:pt idx="668">
                  <c:v>C.B. Lee</c:v>
                </c:pt>
                <c:pt idx="669">
                  <c:v>Claudia Gray</c:v>
                </c:pt>
                <c:pt idx="670">
                  <c:v>M.J. Rose</c:v>
                </c:pt>
                <c:pt idx="671">
                  <c:v>Rebecca Donner</c:v>
                </c:pt>
                <c:pt idx="672">
                  <c:v>Terrence Williams</c:v>
                </c:pt>
                <c:pt idx="673">
                  <c:v>LeUyen Pham</c:v>
                </c:pt>
                <c:pt idx="674">
                  <c:v>Anna Quindlen</c:v>
                </c:pt>
                <c:pt idx="675">
                  <c:v>Alma Katsu</c:v>
                </c:pt>
                <c:pt idx="676">
                  <c:v>Rita Lorraine Hubbard</c:v>
                </c:pt>
                <c:pt idx="677">
                  <c:v>Traci Sorell</c:v>
                </c:pt>
                <c:pt idx="678">
                  <c:v>Jamie Ford</c:v>
                </c:pt>
                <c:pt idx="679">
                  <c:v>Clare McHugh</c:v>
                </c:pt>
                <c:pt idx="680">
                  <c:v>Emily Rath</c:v>
                </c:pt>
                <c:pt idx="681">
                  <c:v>Bryan Lee O'Malley</c:v>
                </c:pt>
                <c:pt idx="682">
                  <c:v>SÃ©amas O'Reilly</c:v>
                </c:pt>
                <c:pt idx="683">
                  <c:v>Qian Julie Wang</c:v>
                </c:pt>
                <c:pt idx="684">
                  <c:v>Aminah Mae Safi</c:v>
                </c:pt>
                <c:pt idx="685">
                  <c:v>Amanda Skenandore</c:v>
                </c:pt>
                <c:pt idx="686">
                  <c:v>Bethany C. Morrow</c:v>
                </c:pt>
                <c:pt idx="687">
                  <c:v>Andrea Elliott</c:v>
                </c:pt>
                <c:pt idx="688">
                  <c:v>Ashley Flowers</c:v>
                </c:pt>
                <c:pt idx="689">
                  <c:v>Wayne Koestenbaum</c:v>
                </c:pt>
                <c:pt idx="690">
                  <c:v>Mary Lawrence</c:v>
                </c:pt>
                <c:pt idx="691">
                  <c:v>Natalie P. Jenkins</c:v>
                </c:pt>
                <c:pt idx="692">
                  <c:v>Nicole Deese</c:v>
                </c:pt>
                <c:pt idx="693">
                  <c:v>Zaina Arafat</c:v>
                </c:pt>
                <c:pt idx="694">
                  <c:v>Caroline Stevermer</c:v>
                </c:pt>
                <c:pt idx="695">
                  <c:v>Nicholas Dolinger</c:v>
                </c:pt>
                <c:pt idx="696">
                  <c:v>Carryn W. Kerr</c:v>
                </c:pt>
                <c:pt idx="697">
                  <c:v>Emily Windsor</c:v>
                </c:pt>
                <c:pt idx="698">
                  <c:v>Tupa Tjipombo</c:v>
                </c:pt>
                <c:pt idx="699">
                  <c:v>John Boyne</c:v>
                </c:pt>
                <c:pt idx="700">
                  <c:v>S.M. Boyce</c:v>
                </c:pt>
                <c:pt idx="701">
                  <c:v>George A. Romero</c:v>
                </c:pt>
                <c:pt idx="702">
                  <c:v>Amy Shearn</c:v>
                </c:pt>
                <c:pt idx="703">
                  <c:v>NÃºria AÃ±Ã³</c:v>
                </c:pt>
                <c:pt idx="704">
                  <c:v>Lauren Martin</c:v>
                </c:pt>
                <c:pt idx="705">
                  <c:v>Rin Chupeco</c:v>
                </c:pt>
                <c:pt idx="706">
                  <c:v>A. Natasha Joukovsky</c:v>
                </c:pt>
                <c:pt idx="707">
                  <c:v>Shannon Messenger</c:v>
                </c:pt>
                <c:pt idx="708">
                  <c:v>Sophie Anderson</c:v>
                </c:pt>
                <c:pt idx="709">
                  <c:v>Sarah Head</c:v>
                </c:pt>
                <c:pt idx="710">
                  <c:v>Joseph A. Chadwick</c:v>
                </c:pt>
                <c:pt idx="711">
                  <c:v>Noah Broyles</c:v>
                </c:pt>
                <c:pt idx="712">
                  <c:v>Ian Pisarcik</c:v>
                </c:pt>
                <c:pt idx="713">
                  <c:v>Cynthia Hand</c:v>
                </c:pt>
                <c:pt idx="714">
                  <c:v>Rachel Vail</c:v>
                </c:pt>
                <c:pt idx="715">
                  <c:v>Nina Raman</c:v>
                </c:pt>
                <c:pt idx="716">
                  <c:v>Lorenzo James</c:v>
                </c:pt>
                <c:pt idx="717">
                  <c:v>Jacob Acerbi</c:v>
                </c:pt>
                <c:pt idx="718">
                  <c:v>Kate Stewart</c:v>
                </c:pt>
                <c:pt idx="719">
                  <c:v>Î¦Î¬Î½Î·Ï‚ Î Î±Ï€Î±Î³ÎµÏ‰ÏÎ³Î¯Î¿Ï…</c:v>
                </c:pt>
                <c:pt idx="720">
                  <c:v>Jarrett Adams</c:v>
                </c:pt>
                <c:pt idx="721">
                  <c:v>David Enrich</c:v>
                </c:pt>
                <c:pt idx="722">
                  <c:v>Shannon Fay</c:v>
                </c:pt>
                <c:pt idx="723">
                  <c:v>Niveditha Praveen</c:v>
                </c:pt>
                <c:pt idx="724">
                  <c:v>Saravanan Shanmugam</c:v>
                </c:pt>
                <c:pt idx="725">
                  <c:v>Chanda Prescod-Weinstein</c:v>
                </c:pt>
                <c:pt idx="726">
                  <c:v>Toni Shiloh</c:v>
                </c:pt>
                <c:pt idx="727">
                  <c:v>Lisa Kessler</c:v>
                </c:pt>
                <c:pt idx="728">
                  <c:v>Anthony Horowitz</c:v>
                </c:pt>
                <c:pt idx="729">
                  <c:v>Chip Zdarsky</c:v>
                </c:pt>
                <c:pt idx="730">
                  <c:v>Donna Freitas</c:v>
                </c:pt>
                <c:pt idx="731">
                  <c:v>Jessie Cave</c:v>
                </c:pt>
                <c:pt idx="732">
                  <c:v>Penny Jessup</c:v>
                </c:pt>
                <c:pt idx="733">
                  <c:v>Alyson Noel</c:v>
                </c:pt>
                <c:pt idx="734">
                  <c:v>Joshua Prager</c:v>
                </c:pt>
                <c:pt idx="735">
                  <c:v>Cat Rector</c:v>
                </c:pt>
                <c:pt idx="736">
                  <c:v>Olivia Pritchard</c:v>
                </c:pt>
                <c:pt idx="737">
                  <c:v>Lacy Crawford</c:v>
                </c:pt>
                <c:pt idx="738">
                  <c:v>Vicky Peplow</c:v>
                </c:pt>
                <c:pt idx="739">
                  <c:v>Boris Pronsky</c:v>
                </c:pt>
                <c:pt idx="740">
                  <c:v>Kashish Aggarwal</c:v>
                </c:pt>
                <c:pt idx="741">
                  <c:v>Sabine Hossenfelder</c:v>
                </c:pt>
                <c:pt idx="742">
                  <c:v>Karen Odden</c:v>
                </c:pt>
                <c:pt idx="743">
                  <c:v>Yvette Dulo</c:v>
                </c:pt>
                <c:pt idx="744">
                  <c:v>Christina Sweeney-Baird</c:v>
                </c:pt>
                <c:pt idx="745">
                  <c:v>Melissa Caruso</c:v>
                </c:pt>
                <c:pt idx="746">
                  <c:v>Bill Browder</c:v>
                </c:pt>
                <c:pt idx="747">
                  <c:v>Julie Mannino</c:v>
                </c:pt>
                <c:pt idx="748">
                  <c:v>Morgan Solis</c:v>
                </c:pt>
                <c:pt idx="749">
                  <c:v>Gillian Bronte Adams</c:v>
                </c:pt>
                <c:pt idx="750">
                  <c:v>Finley Turner</c:v>
                </c:pt>
                <c:pt idx="751">
                  <c:v>Lauren Owen</c:v>
                </c:pt>
                <c:pt idx="752">
                  <c:v>Nina LaCour</c:v>
                </c:pt>
                <c:pt idx="753">
                  <c:v>Ruth Madievsky</c:v>
                </c:pt>
                <c:pt idx="754">
                  <c:v>Niall Howell</c:v>
                </c:pt>
                <c:pt idx="755">
                  <c:v>Jay Hogan</c:v>
                </c:pt>
                <c:pt idx="756">
                  <c:v>Milena McKay</c:v>
                </c:pt>
                <c:pt idx="757">
                  <c:v>Vanessa Springora</c:v>
                </c:pt>
                <c:pt idx="758">
                  <c:v>Cormac McCarthy</c:v>
                </c:pt>
                <c:pt idx="759">
                  <c:v>Daisy Pitkin</c:v>
                </c:pt>
                <c:pt idx="760">
                  <c:v>Emily Colin</c:v>
                </c:pt>
                <c:pt idx="761">
                  <c:v>Claire Heywood</c:v>
                </c:pt>
                <c:pt idx="762">
                  <c:v>iLana Markarov</c:v>
                </c:pt>
                <c:pt idx="763">
                  <c:v>Kate Russo</c:v>
                </c:pt>
                <c:pt idx="764">
                  <c:v>Gabor MatÃ©</c:v>
                </c:pt>
                <c:pt idx="765">
                  <c:v>Tracy Sierra</c:v>
                </c:pt>
                <c:pt idx="766">
                  <c:v>IlustraLu</c:v>
                </c:pt>
                <c:pt idx="767">
                  <c:v>Anna Downes</c:v>
                </c:pt>
                <c:pt idx="768">
                  <c:v>Ada Limon</c:v>
                </c:pt>
                <c:pt idx="769">
                  <c:v>Camille Cabrera</c:v>
                </c:pt>
                <c:pt idx="770">
                  <c:v>Amber McBride</c:v>
                </c:pt>
                <c:pt idx="771">
                  <c:v>Zoulfa Katouh</c:v>
                </c:pt>
                <c:pt idx="772">
                  <c:v>Jon Lindsey</c:v>
                </c:pt>
                <c:pt idx="773">
                  <c:v>Bobby Gillespie</c:v>
                </c:pt>
                <c:pt idx="774">
                  <c:v>Nova McBee</c:v>
                </c:pt>
                <c:pt idx="775">
                  <c:v>Jonathan Blitzer</c:v>
                </c:pt>
                <c:pt idx="776">
                  <c:v>Emily Habeck</c:v>
                </c:pt>
                <c:pt idx="777">
                  <c:v>Megan Whalen Turner</c:v>
                </c:pt>
                <c:pt idx="778">
                  <c:v>Miranda July</c:v>
                </c:pt>
                <c:pt idx="779">
                  <c:v>Jenn Bennett</c:v>
                </c:pt>
                <c:pt idx="780">
                  <c:v>Zoe Thorogood</c:v>
                </c:pt>
                <c:pt idx="781">
                  <c:v>Alina Not</c:v>
                </c:pt>
                <c:pt idx="782">
                  <c:v>Trent Dalton</c:v>
                </c:pt>
                <c:pt idx="783">
                  <c:v>Angela Hui</c:v>
                </c:pt>
                <c:pt idx="784">
                  <c:v>Alice Winn</c:v>
                </c:pt>
                <c:pt idx="785">
                  <c:v>Jessica Knoll</c:v>
                </c:pt>
                <c:pt idx="786">
                  <c:v>Claire Kohda</c:v>
                </c:pt>
                <c:pt idx="787">
                  <c:v>Sara Hashem</c:v>
                </c:pt>
                <c:pt idx="788">
                  <c:v>Maya Deane</c:v>
                </c:pt>
                <c:pt idx="789">
                  <c:v>Kashel Char</c:v>
                </c:pt>
                <c:pt idx="790">
                  <c:v>Chiara Forestieri</c:v>
                </c:pt>
                <c:pt idx="791">
                  <c:v>Mary Connealy</c:v>
                </c:pt>
                <c:pt idx="792">
                  <c:v>Wendelin Van Draanen</c:v>
                </c:pt>
                <c:pt idx="793">
                  <c:v>Hannah Richell</c:v>
                </c:pt>
                <c:pt idx="794">
                  <c:v>Fanny Finch</c:v>
                </c:pt>
                <c:pt idx="795">
                  <c:v>Dav Pilkey</c:v>
                </c:pt>
                <c:pt idx="796">
                  <c:v>Amanda Jenkins</c:v>
                </c:pt>
                <c:pt idx="797">
                  <c:v>Tiffanie DeBartolo</c:v>
                </c:pt>
                <c:pt idx="798">
                  <c:v>Astrid Scholte</c:v>
                </c:pt>
                <c:pt idx="799">
                  <c:v>Î‘Î»Î­Î¾Î¹Î¿Ï‚ ÎœÎ¬Î¹Î½Î±Ï‚</c:v>
                </c:pt>
                <c:pt idx="800">
                  <c:v>David Van Reybrouck</c:v>
                </c:pt>
                <c:pt idx="801">
                  <c:v>Stan Lee</c:v>
                </c:pt>
                <c:pt idx="802">
                  <c:v>Peg A. Lamphier</c:v>
                </c:pt>
                <c:pt idx="803">
                  <c:v>Mary Davis</c:v>
                </c:pt>
                <c:pt idx="804">
                  <c:v>Charlotte Anne Hamilton</c:v>
                </c:pt>
                <c:pt idx="805">
                  <c:v>Dean Koontz</c:v>
                </c:pt>
                <c:pt idx="806">
                  <c:v>Tiana Warner</c:v>
                </c:pt>
                <c:pt idx="807">
                  <c:v>Ching-In Chen</c:v>
                </c:pt>
                <c:pt idx="808">
                  <c:v>Kei Miller</c:v>
                </c:pt>
                <c:pt idx="809">
                  <c:v>Chimamanda Ngozi Adichie</c:v>
                </c:pt>
                <c:pt idx="810">
                  <c:v>Raquel Vasquez Gilliland</c:v>
                </c:pt>
                <c:pt idx="811">
                  <c:v>Max Booth III</c:v>
                </c:pt>
                <c:pt idx="812">
                  <c:v>Souvankham Thammavongsa</c:v>
                </c:pt>
                <c:pt idx="813">
                  <c:v>Catherine Lacey</c:v>
                </c:pt>
                <c:pt idx="814">
                  <c:v>Eric Jorgenson</c:v>
                </c:pt>
                <c:pt idx="815">
                  <c:v>Jennie Allen</c:v>
                </c:pt>
                <c:pt idx="816">
                  <c:v>Kathe Koja</c:v>
                </c:pt>
                <c:pt idx="817">
                  <c:v>Lily Mayne</c:v>
                </c:pt>
                <c:pt idx="818">
                  <c:v>West Camel</c:v>
                </c:pt>
                <c:pt idx="819">
                  <c:v>Lauren Asher</c:v>
                </c:pt>
                <c:pt idx="820">
                  <c:v>Lauren Graham</c:v>
                </c:pt>
                <c:pt idx="821">
                  <c:v>Myeongseok Kang</c:v>
                </c:pt>
                <c:pt idx="822">
                  <c:v>Andrew Ross</c:v>
                </c:pt>
                <c:pt idx="823">
                  <c:v>Sharon Cameron</c:v>
                </c:pt>
                <c:pt idx="824">
                  <c:v>Mike Brooks</c:v>
                </c:pt>
                <c:pt idx="825">
                  <c:v>Lindsey Fitzharris</c:v>
                </c:pt>
                <c:pt idx="826">
                  <c:v>Phoenicia Rogerson</c:v>
                </c:pt>
                <c:pt idx="827">
                  <c:v>Amie Kaufman</c:v>
                </c:pt>
                <c:pt idx="828">
                  <c:v>Kennedy Ryan</c:v>
                </c:pt>
                <c:pt idx="829">
                  <c:v>Hanif Abdurraqib</c:v>
                </c:pt>
                <c:pt idx="830">
                  <c:v>Ava Reed</c:v>
                </c:pt>
                <c:pt idx="831">
                  <c:v>Anna Burke</c:v>
                </c:pt>
                <c:pt idx="832">
                  <c:v>Holly Smale</c:v>
                </c:pt>
                <c:pt idx="833">
                  <c:v>Chris Miller</c:v>
                </c:pt>
                <c:pt idx="834">
                  <c:v>M. John Harrison</c:v>
                </c:pt>
                <c:pt idx="835">
                  <c:v>Thomas R. Weaver</c:v>
                </c:pt>
                <c:pt idx="836">
                  <c:v>Jonathan Franzen</c:v>
                </c:pt>
                <c:pt idx="837">
                  <c:v>Benjamin Alire SÃ¡enz</c:v>
                </c:pt>
                <c:pt idx="838">
                  <c:v>Sallie Bingham</c:v>
                </c:pt>
                <c:pt idx="839">
                  <c:v>Lana PopoviÄ‡</c:v>
                </c:pt>
                <c:pt idx="840">
                  <c:v>Shana Galen</c:v>
                </c:pt>
                <c:pt idx="841">
                  <c:v>Abigail Johnson</c:v>
                </c:pt>
                <c:pt idx="842">
                  <c:v>A.J. Lancaster</c:v>
                </c:pt>
                <c:pt idx="843">
                  <c:v>Leah Weiss</c:v>
                </c:pt>
                <c:pt idx="844">
                  <c:v>Î’Î¯ÎºÏ… Î¦Î¯Î»Î¹Ï€Ï€Î±</c:v>
                </c:pt>
                <c:pt idx="845">
                  <c:v>Brad Meltzer</c:v>
                </c:pt>
                <c:pt idx="846">
                  <c:v>Mark Pryor</c:v>
                </c:pt>
                <c:pt idx="847">
                  <c:v>Richard Flanagan</c:v>
                </c:pt>
                <c:pt idx="848">
                  <c:v>Bart D. Ehrman</c:v>
                </c:pt>
                <c:pt idx="849">
                  <c:v>Petra de Koning</c:v>
                </c:pt>
                <c:pt idx="850">
                  <c:v>Terry Kavanagh</c:v>
                </c:pt>
                <c:pt idx="851">
                  <c:v>Michael Leviton</c:v>
                </c:pt>
                <c:pt idx="852">
                  <c:v>Jennifer Uhlarik</c:v>
                </c:pt>
                <c:pt idx="853">
                  <c:v>Melanie Conklin</c:v>
                </c:pt>
                <c:pt idx="854">
                  <c:v>Shani Mootoo</c:v>
                </c:pt>
                <c:pt idx="855">
                  <c:v>Faridah Ã€bÃ­kÃ©-ÃyÃ­mÃ­dÃ©</c:v>
                </c:pt>
                <c:pt idx="856">
                  <c:v>Neal Stephenson</c:v>
                </c:pt>
                <c:pt idx="857">
                  <c:v>Kaitlyn Hill</c:v>
                </c:pt>
                <c:pt idx="858">
                  <c:v>Sherrilyn Kenyon</c:v>
                </c:pt>
                <c:pt idx="859">
                  <c:v>Suzanne Palmer</c:v>
                </c:pt>
                <c:pt idx="860">
                  <c:v>Sarah Goodwin</c:v>
                </c:pt>
                <c:pt idx="861">
                  <c:v>Jonathan Freedland</c:v>
                </c:pt>
                <c:pt idx="862">
                  <c:v>Erin Emily Ann Vance</c:v>
                </c:pt>
                <c:pt idx="863">
                  <c:v>J.M. Coetzee</c:v>
                </c:pt>
                <c:pt idx="864">
                  <c:v>Naoise Dolan</c:v>
                </c:pt>
                <c:pt idx="865">
                  <c:v>Halszka Witkowska</c:v>
                </c:pt>
                <c:pt idx="866">
                  <c:v>Daniel Clowes</c:v>
                </c:pt>
                <c:pt idx="867">
                  <c:v>Tobly McSmith</c:v>
                </c:pt>
                <c:pt idx="868">
                  <c:v>Delphine de Vigan</c:v>
                </c:pt>
                <c:pt idx="869">
                  <c:v>Jenny Colgan</c:v>
                </c:pt>
                <c:pt idx="870">
                  <c:v>Carl Safina</c:v>
                </c:pt>
                <c:pt idx="871">
                  <c:v>Eleanor Janega</c:v>
                </c:pt>
                <c:pt idx="872">
                  <c:v>Margaret Rogerson</c:v>
                </c:pt>
                <c:pt idx="873">
                  <c:v>Billy Collins</c:v>
                </c:pt>
                <c:pt idx="874">
                  <c:v>Alison Ames</c:v>
                </c:pt>
                <c:pt idx="875">
                  <c:v>Craig Silvey</c:v>
                </c:pt>
                <c:pt idx="876">
                  <c:v>Samantha Young</c:v>
                </c:pt>
                <c:pt idx="877">
                  <c:v>Walter Russell Mead</c:v>
                </c:pt>
                <c:pt idx="878">
                  <c:v>Pamela Anderson</c:v>
                </c:pt>
                <c:pt idx="879">
                  <c:v>Kiera Cass</c:v>
                </c:pt>
                <c:pt idx="880">
                  <c:v>Sarah A. Parker</c:v>
                </c:pt>
                <c:pt idx="881">
                  <c:v>Raphaela Edelbauer</c:v>
                </c:pt>
                <c:pt idx="882">
                  <c:v>Kaliane Bradley</c:v>
                </c:pt>
                <c:pt idx="883">
                  <c:v>Christopher Buehlman</c:v>
                </c:pt>
                <c:pt idx="884">
                  <c:v>Catherine Newman</c:v>
                </c:pt>
                <c:pt idx="885">
                  <c:v>Michael Mann</c:v>
                </c:pt>
                <c:pt idx="886">
                  <c:v>James Han Mattson</c:v>
                </c:pt>
                <c:pt idx="887">
                  <c:v>Francesca Momplaisir</c:v>
                </c:pt>
                <c:pt idx="888">
                  <c:v>Connilyn Cossette</c:v>
                </c:pt>
                <c:pt idx="889">
                  <c:v>Mateo Askaripour</c:v>
                </c:pt>
                <c:pt idx="890">
                  <c:v>Î”Î·Î¼Î®Ï„ÏÎ·Ï‚ Î“ÎºÎ¹Î¿ÏÎ»Î¿Ï‚</c:v>
                </c:pt>
                <c:pt idx="891">
                  <c:v>Joshilyn Jackson</c:v>
                </c:pt>
                <c:pt idx="892">
                  <c:v>Laurie R. King</c:v>
                </c:pt>
                <c:pt idx="893">
                  <c:v>Harm Ede Botje</c:v>
                </c:pt>
                <c:pt idx="894">
                  <c:v>Linda Blade</c:v>
                </c:pt>
                <c:pt idx="895">
                  <c:v>Diana Pinguicha</c:v>
                </c:pt>
                <c:pt idx="896">
                  <c:v>Sophie Kim</c:v>
                </c:pt>
                <c:pt idx="897">
                  <c:v>Joanne McNeil</c:v>
                </c:pt>
                <c:pt idx="898">
                  <c:v>Paul David Tripp</c:v>
                </c:pt>
                <c:pt idx="899">
                  <c:v>WayÃ©tu Moore</c:v>
                </c:pt>
                <c:pt idx="900">
                  <c:v>Diana Gabaldon</c:v>
                </c:pt>
                <c:pt idx="901">
                  <c:v>Mike Duncan</c:v>
                </c:pt>
                <c:pt idx="902">
                  <c:v>Avi Steinberg</c:v>
                </c:pt>
                <c:pt idx="903">
                  <c:v>Bob Dylan</c:v>
                </c:pt>
                <c:pt idx="904">
                  <c:v>Brenda Davies</c:v>
                </c:pt>
                <c:pt idx="905">
                  <c:v>Kay O'Neill</c:v>
                </c:pt>
                <c:pt idx="906">
                  <c:v>Katy Hays</c:v>
                </c:pt>
                <c:pt idx="907">
                  <c:v>Tanya Lloyd Kyi</c:v>
                </c:pt>
                <c:pt idx="908">
                  <c:v>Bertrand HÃ©bert</c:v>
                </c:pt>
                <c:pt idx="909">
                  <c:v>Amber McMillan</c:v>
                </c:pt>
                <c:pt idx="910">
                  <c:v>Alex Landragin</c:v>
                </c:pt>
                <c:pt idx="911">
                  <c:v>Jen St. Jude</c:v>
                </c:pt>
                <c:pt idx="912">
                  <c:v>Petra DvoÅ™Ã¡kovÃ¡</c:v>
                </c:pt>
                <c:pt idx="913">
                  <c:v>Tatsuki Fujimoto</c:v>
                </c:pt>
                <c:pt idx="914">
                  <c:v>K.C. Carmine</c:v>
                </c:pt>
                <c:pt idx="915">
                  <c:v>Donal Ryan</c:v>
                </c:pt>
                <c:pt idx="916">
                  <c:v>Karen Brooks</c:v>
                </c:pt>
                <c:pt idx="917">
                  <c:v>Sy Montgomery</c:v>
                </c:pt>
                <c:pt idx="918">
                  <c:v>Nicola Harrison</c:v>
                </c:pt>
                <c:pt idx="919">
                  <c:v>Mohamed Mbougar Sarr</c:v>
                </c:pt>
                <c:pt idx="920">
                  <c:v>S. Jae-Jones</c:v>
                </c:pt>
                <c:pt idx="921">
                  <c:v>Genesis P-Orridge</c:v>
                </c:pt>
                <c:pt idx="922">
                  <c:v>Helen Villiers</c:v>
                </c:pt>
                <c:pt idx="923">
                  <c:v>Olivia Worley</c:v>
                </c:pt>
                <c:pt idx="924">
                  <c:v>Ashley Elston</c:v>
                </c:pt>
                <c:pt idx="925">
                  <c:v>Cathy Yardley</c:v>
                </c:pt>
                <c:pt idx="926">
                  <c:v>Lidia Yuknavitch</c:v>
                </c:pt>
                <c:pt idx="927">
                  <c:v>Carolin Wahl</c:v>
                </c:pt>
                <c:pt idx="928">
                  <c:v>Nikki Erlick</c:v>
                </c:pt>
                <c:pt idx="929">
                  <c:v>Walter Isaacson</c:v>
                </c:pt>
                <c:pt idx="930">
                  <c:v>Vincent Bevins</c:v>
                </c:pt>
                <c:pt idx="931">
                  <c:v>Marjan Kamali</c:v>
                </c:pt>
                <c:pt idx="932">
                  <c:v>Juli Zeh</c:v>
                </c:pt>
                <c:pt idx="933">
                  <c:v>Kasie West</c:v>
                </c:pt>
                <c:pt idx="934">
                  <c:v>Kim Jiyun</c:v>
                </c:pt>
                <c:pt idx="935">
                  <c:v>Lize Meddings</c:v>
                </c:pt>
                <c:pt idx="936">
                  <c:v>Caroline Wahl</c:v>
                </c:pt>
                <c:pt idx="937">
                  <c:v>Jamila Rowser</c:v>
                </c:pt>
                <c:pt idx="938">
                  <c:v>John Scalzi</c:v>
                </c:pt>
                <c:pt idx="939">
                  <c:v>Michel Jean</c:v>
                </c:pt>
                <c:pt idx="940">
                  <c:v>John Connolly</c:v>
                </c:pt>
                <c:pt idx="941">
                  <c:v>NoÃ© Ãlvarez</c:v>
                </c:pt>
                <c:pt idx="942">
                  <c:v>Araminta Hall</c:v>
                </c:pt>
                <c:pt idx="943">
                  <c:v>Meara Platt</c:v>
                </c:pt>
                <c:pt idx="944">
                  <c:v>Robert L. Woodson Sr.</c:v>
                </c:pt>
                <c:pt idx="945">
                  <c:v>Scarlett Peckham</c:v>
                </c:pt>
                <c:pt idx="946">
                  <c:v>Î”Î·Î¼Î®Ï„ÏÎ·Ï‚ ÎšÎ±ÏÎ±ÎºÎ¯Ï„ÏƒÎ¿Ï‚</c:v>
                </c:pt>
                <c:pt idx="947">
                  <c:v>Kathleen Stock</c:v>
                </c:pt>
                <c:pt idx="948">
                  <c:v>Chavi Eve Karkowsky</c:v>
                </c:pt>
                <c:pt idx="949">
                  <c:v>Jennifer A. Nielsen</c:v>
                </c:pt>
                <c:pt idx="950">
                  <c:v>Abigail Owen</c:v>
                </c:pt>
                <c:pt idx="951">
                  <c:v>Hannah Moskowitz</c:v>
                </c:pt>
                <c:pt idx="952">
                  <c:v>Sigrid Nunez</c:v>
                </c:pt>
                <c:pt idx="953">
                  <c:v>Jo Ann Beard</c:v>
                </c:pt>
                <c:pt idx="954">
                  <c:v>Greengrass Jessie</c:v>
                </c:pt>
                <c:pt idx="955">
                  <c:v>Nikita Gill</c:v>
                </c:pt>
                <c:pt idx="956">
                  <c:v>Rebecca Burgess</c:v>
                </c:pt>
                <c:pt idx="957">
                  <c:v>Nina Siegal</c:v>
                </c:pt>
                <c:pt idx="958">
                  <c:v>Aisha Saeed</c:v>
                </c:pt>
                <c:pt idx="959">
                  <c:v>Sanjay Sarma</c:v>
                </c:pt>
                <c:pt idx="960">
                  <c:v>C.S. Fritz</c:v>
                </c:pt>
                <c:pt idx="961">
                  <c:v>Haruki Murakami</c:v>
                </c:pt>
                <c:pt idx="962">
                  <c:v>Brianna Wiest</c:v>
                </c:pt>
                <c:pt idx="963">
                  <c:v>Chan Chau</c:v>
                </c:pt>
                <c:pt idx="964">
                  <c:v>Brian Staveley</c:v>
                </c:pt>
                <c:pt idx="965">
                  <c:v>Rachel Maddow</c:v>
                </c:pt>
                <c:pt idx="966">
                  <c:v>Abraham Riesman</c:v>
                </c:pt>
                <c:pt idx="967">
                  <c:v>Arden Lake</c:v>
                </c:pt>
                <c:pt idx="968">
                  <c:v>Sandra Newman</c:v>
                </c:pt>
                <c:pt idx="969">
                  <c:v>Rachel Cohn</c:v>
                </c:pt>
                <c:pt idx="970">
                  <c:v>Chris Hauty</c:v>
                </c:pt>
                <c:pt idx="971">
                  <c:v>Gulbahar Haitiwaji</c:v>
                </c:pt>
                <c:pt idx="972">
                  <c:v>Max Miller</c:v>
                </c:pt>
                <c:pt idx="973">
                  <c:v>Lee Mi-ye</c:v>
                </c:pt>
                <c:pt idx="974">
                  <c:v>Sue Divin</c:v>
                </c:pt>
                <c:pt idx="975">
                  <c:v>Nick Cave</c:v>
                </c:pt>
                <c:pt idx="976">
                  <c:v>Madeline Martin</c:v>
                </c:pt>
                <c:pt idx="977">
                  <c:v>Emily Thiede</c:v>
                </c:pt>
                <c:pt idx="978">
                  <c:v>Joana MarcÃºs</c:v>
                </c:pt>
                <c:pt idx="979">
                  <c:v>Premee Mohamed</c:v>
                </c:pt>
                <c:pt idx="980">
                  <c:v>Monica McCallan</c:v>
                </c:pt>
                <c:pt idx="981">
                  <c:v>Ray Nayler</c:v>
                </c:pt>
                <c:pt idx="982">
                  <c:v>Thomas E. Ricks</c:v>
                </c:pt>
                <c:pt idx="983">
                  <c:v>Andrew Joseph White</c:v>
                </c:pt>
                <c:pt idx="984">
                  <c:v>Robert Menasse</c:v>
                </c:pt>
                <c:pt idx="985">
                  <c:v>Alexandra Rowland</c:v>
                </c:pt>
                <c:pt idx="986">
                  <c:v>Lyz Lenz</c:v>
                </c:pt>
                <c:pt idx="987">
                  <c:v>Birdy Slade</c:v>
                </c:pt>
                <c:pt idx="988">
                  <c:v>John Marrs</c:v>
                </c:pt>
                <c:pt idx="989">
                  <c:v>Matt Parker</c:v>
                </c:pt>
                <c:pt idx="990">
                  <c:v>M.R. Carey</c:v>
                </c:pt>
                <c:pt idx="991">
                  <c:v>Rumaan Alam</c:v>
                </c:pt>
                <c:pt idx="992">
                  <c:v>Caroline Zancan</c:v>
                </c:pt>
                <c:pt idx="993">
                  <c:v>Marie Lu</c:v>
                </c:pt>
                <c:pt idx="994">
                  <c:v>Lucie Britsch</c:v>
                </c:pt>
                <c:pt idx="995">
                  <c:v>Î˜Î±Î½Î¬ÏƒÎ·Ï‚ ÎšÎ±Î¼Ï€Î±Î³Î¹Î¬Î½Î½Î·Ï‚</c:v>
                </c:pt>
                <c:pt idx="996">
                  <c:v>David French</c:v>
                </c:pt>
                <c:pt idx="997">
                  <c:v>Michelle Harrison</c:v>
                </c:pt>
                <c:pt idx="998">
                  <c:v>K.A. Knight</c:v>
                </c:pt>
                <c:pt idx="999">
                  <c:v>R.B. Lemberg</c:v>
                </c:pt>
                <c:pt idx="1000">
                  <c:v>Jessica Taylor</c:v>
                </c:pt>
                <c:pt idx="1001">
                  <c:v>Cal Newport</c:v>
                </c:pt>
                <c:pt idx="1002">
                  <c:v>Rod Dreher</c:v>
                </c:pt>
                <c:pt idx="1003">
                  <c:v>Dionne Brand</c:v>
                </c:pt>
                <c:pt idx="1004">
                  <c:v>Simone de Beauvoir</c:v>
                </c:pt>
                <c:pt idx="1005">
                  <c:v>Josiah Bancroft</c:v>
                </c:pt>
                <c:pt idx="1006">
                  <c:v>Caleb Azumah Nelson</c:v>
                </c:pt>
                <c:pt idx="1007">
                  <c:v>Roshani Chokshi</c:v>
                </c:pt>
                <c:pt idx="1008">
                  <c:v>Emma Barry</c:v>
                </c:pt>
                <c:pt idx="1009">
                  <c:v>Marc Lamont Hill</c:v>
                </c:pt>
                <c:pt idx="1010">
                  <c:v>Ruth Emmie Lang</c:v>
                </c:pt>
                <c:pt idx="1011">
                  <c:v>Tarana Burke</c:v>
                </c:pt>
                <c:pt idx="1012">
                  <c:v>Fernanda Melchor</c:v>
                </c:pt>
                <c:pt idx="1013">
                  <c:v>Melanie Dickerson</c:v>
                </c:pt>
                <c:pt idx="1014">
                  <c:v>Woody Allen</c:v>
                </c:pt>
                <c:pt idx="1015">
                  <c:v>Marc-Uwe Kling</c:v>
                </c:pt>
                <c:pt idx="1016">
                  <c:v>Charles Bergman</c:v>
                </c:pt>
                <c:pt idx="1017">
                  <c:v>Kirsty Manning</c:v>
                </c:pt>
                <c:pt idx="1018">
                  <c:v>Cassie Gustafson</c:v>
                </c:pt>
                <c:pt idx="1019">
                  <c:v>Hannah F. Whitten</c:v>
                </c:pt>
                <c:pt idx="1020">
                  <c:v>Maryvonne Rippert</c:v>
                </c:pt>
                <c:pt idx="1021">
                  <c:v>Chuck Palahniuk</c:v>
                </c:pt>
                <c:pt idx="1022">
                  <c:v>Robert Jackson Bennett</c:v>
                </c:pt>
                <c:pt idx="1023">
                  <c:v>Claire Oshetsky</c:v>
                </c:pt>
                <c:pt idx="1024">
                  <c:v>Lucy Fricke</c:v>
                </c:pt>
                <c:pt idx="1025">
                  <c:v>Alexis Wright</c:v>
                </c:pt>
                <c:pt idx="1026">
                  <c:v>Haley Cass</c:v>
                </c:pt>
                <c:pt idx="1027">
                  <c:v>Sophie Lark</c:v>
                </c:pt>
                <c:pt idx="1028">
                  <c:v>Daniel Howell</c:v>
                </c:pt>
                <c:pt idx="1029">
                  <c:v>Georgi Gospodinov</c:v>
                </c:pt>
                <c:pt idx="1030">
                  <c:v>Jessi Jezewska Stevens</c:v>
                </c:pt>
                <c:pt idx="1031">
                  <c:v>Echo Brown</c:v>
                </c:pt>
                <c:pt idx="1032">
                  <c:v>Adrian Tchaikovsky</c:v>
                </c:pt>
                <c:pt idx="1033">
                  <c:v>Sonia Faleiro</c:v>
                </c:pt>
                <c:pt idx="1034">
                  <c:v>Lesley Parr</c:v>
                </c:pt>
                <c:pt idx="1035">
                  <c:v>Nikolas Koutsodontis</c:v>
                </c:pt>
                <c:pt idx="1036">
                  <c:v>Jeremy Szal</c:v>
                </c:pt>
                <c:pt idx="1037">
                  <c:v>Gena Showalter</c:v>
                </c:pt>
                <c:pt idx="1038">
                  <c:v>A.J. Locke</c:v>
                </c:pt>
                <c:pt idx="1039">
                  <c:v>Carissa VÃ©liz</c:v>
                </c:pt>
                <c:pt idx="1040">
                  <c:v>Matthew Salesses</c:v>
                </c:pt>
                <c:pt idx="1041">
                  <c:v>Emily Layden</c:v>
                </c:pt>
                <c:pt idx="1042">
                  <c:v>Orhan Pamuk</c:v>
                </c:pt>
                <c:pt idx="1043">
                  <c:v>Lisa Taddeo</c:v>
                </c:pt>
                <c:pt idx="1044">
                  <c:v>Liz Kessler</c:v>
                </c:pt>
                <c:pt idx="1045">
                  <c:v>Don DeLillo</c:v>
                </c:pt>
                <c:pt idx="1046">
                  <c:v>Paul Harding</c:v>
                </c:pt>
                <c:pt idx="1047">
                  <c:v>Lucy Ivison</c:v>
                </c:pt>
                <c:pt idx="1048">
                  <c:v>Jennifer Hartmann</c:v>
                </c:pt>
                <c:pt idx="1049">
                  <c:v>Wim Hof</c:v>
                </c:pt>
                <c:pt idx="1050">
                  <c:v>Samantha Shannon</c:v>
                </c:pt>
                <c:pt idx="1051">
                  <c:v>SibÃ©al Pounder</c:v>
                </c:pt>
                <c:pt idx="1052">
                  <c:v>Hillary Rodham Clinton</c:v>
                </c:pt>
                <c:pt idx="1053">
                  <c:v>Joel Sartore</c:v>
                </c:pt>
                <c:pt idx="1054">
                  <c:v>Lindsay Lynch</c:v>
                </c:pt>
                <c:pt idx="1055">
                  <c:v>Marisa G. Franco</c:v>
                </c:pt>
                <c:pt idx="1056">
                  <c:v>Anna Stone</c:v>
                </c:pt>
                <c:pt idx="1057">
                  <c:v>Eddie Robson</c:v>
                </c:pt>
                <c:pt idx="1058">
                  <c:v>Charles Goodhart</c:v>
                </c:pt>
                <c:pt idx="1059">
                  <c:v>Catherine Cho</c:v>
                </c:pt>
                <c:pt idx="1060">
                  <c:v>Kate Elliott</c:v>
                </c:pt>
                <c:pt idx="1061">
                  <c:v>Î“ÎµÏÎ¬ÏƒÎ¹Î¼Î¿Ï‚ Î›Ï…ÎºÎ¹Î±ÏÎ´ÏŒÏ€Î¿Ï…Î»Î¿Ï‚</c:v>
                </c:pt>
                <c:pt idx="1062">
                  <c:v>Greg Jenner</c:v>
                </c:pt>
                <c:pt idx="1063">
                  <c:v>Lee Mandelo</c:v>
                </c:pt>
                <c:pt idx="1064">
                  <c:v>Adrian Wooldridge</c:v>
                </c:pt>
                <c:pt idx="1065">
                  <c:v>Stjepan Å ejiÄ‡</c:v>
                </c:pt>
                <c:pt idx="1066">
                  <c:v>D.K. Fields</c:v>
                </c:pt>
                <c:pt idx="1067">
                  <c:v>Mike Chen</c:v>
                </c:pt>
                <c:pt idx="1068">
                  <c:v>Gabby Noone</c:v>
                </c:pt>
                <c:pt idx="1069">
                  <c:v>Elizabeth Williamson</c:v>
                </c:pt>
                <c:pt idx="1070">
                  <c:v>Trevor Moawad</c:v>
                </c:pt>
                <c:pt idx="1071">
                  <c:v>Maryse Meijer</c:v>
                </c:pt>
                <c:pt idx="1072">
                  <c:v>Sara Brunsvold</c:v>
                </c:pt>
                <c:pt idx="1073">
                  <c:v>Maggie Stiefvater</c:v>
                </c:pt>
                <c:pt idx="1074">
                  <c:v>Ahed Tamimi</c:v>
                </c:pt>
                <c:pt idx="1075">
                  <c:v>Kathryn Harlan</c:v>
                </c:pt>
                <c:pt idx="1076">
                  <c:v>Cory Doctorow</c:v>
                </c:pt>
                <c:pt idx="1077">
                  <c:v>Simon Farnaby</c:v>
                </c:pt>
                <c:pt idx="1078">
                  <c:v>Tim Flach</c:v>
                </c:pt>
                <c:pt idx="1079">
                  <c:v>Louise Hare</c:v>
                </c:pt>
                <c:pt idx="1080">
                  <c:v>ErdaÄŸ M. GÃ¶knar</c:v>
                </c:pt>
                <c:pt idx="1081">
                  <c:v>Rati Mehrotra</c:v>
                </c:pt>
                <c:pt idx="1082">
                  <c:v>Douglas Preston</c:v>
                </c:pt>
                <c:pt idx="1083">
                  <c:v>Walter Goodwater</c:v>
                </c:pt>
                <c:pt idx="1084">
                  <c:v>Anne Buist</c:v>
                </c:pt>
                <c:pt idx="1085">
                  <c:v>Jennine CapÃ³ Crucet</c:v>
                </c:pt>
                <c:pt idx="1086">
                  <c:v>Gary J. Bass</c:v>
                </c:pt>
                <c:pt idx="1087">
                  <c:v>Sophie Gonzales</c:v>
                </c:pt>
                <c:pt idx="1088">
                  <c:v>Neal Shusterman</c:v>
                </c:pt>
                <c:pt idx="1089">
                  <c:v>Hampton Sides</c:v>
                </c:pt>
                <c:pt idx="1090">
                  <c:v>Scott Reintgen</c:v>
                </c:pt>
                <c:pt idx="1091">
                  <c:v>Sierra Greer</c:v>
                </c:pt>
                <c:pt idx="1092">
                  <c:v>Dhonielle Clayton</c:v>
                </c:pt>
                <c:pt idx="1093">
                  <c:v>Michael Morpurgo</c:v>
                </c:pt>
                <c:pt idx="1094">
                  <c:v>Russell Shorto</c:v>
                </c:pt>
                <c:pt idx="1095">
                  <c:v>Ceridwen Dovey</c:v>
                </c:pt>
                <c:pt idx="1096">
                  <c:v>Î”Î±Î½Î¬Î· Î£Î¹ÏŽÎ¶Î¹Î¿Ï…</c:v>
                </c:pt>
                <c:pt idx="1097">
                  <c:v>Annabelle Sami</c:v>
                </c:pt>
                <c:pt idx="1098">
                  <c:v>Katie Mack</c:v>
                </c:pt>
                <c:pt idx="1099">
                  <c:v>Diana Biller</c:v>
                </c:pt>
                <c:pt idx="1100">
                  <c:v>Catherine Gildiner</c:v>
                </c:pt>
                <c:pt idx="1101">
                  <c:v>Neil Gaiman</c:v>
                </c:pt>
                <c:pt idx="1102">
                  <c:v>Allison Pataki</c:v>
                </c:pt>
                <c:pt idx="1103">
                  <c:v>Emiko Jean</c:v>
                </c:pt>
                <c:pt idx="1104">
                  <c:v>Seressia Glass</c:v>
                </c:pt>
                <c:pt idx="1105">
                  <c:v>F.C. Yee</c:v>
                </c:pt>
                <c:pt idx="1106">
                  <c:v>Monica Gomez-Hira</c:v>
                </c:pt>
                <c:pt idx="1107">
                  <c:v>Charles Bosworth Jr.</c:v>
                </c:pt>
                <c:pt idx="1108">
                  <c:v>Wendy Wan-Long Shang</c:v>
                </c:pt>
                <c:pt idx="1109">
                  <c:v>Hannah Barnes</c:v>
                </c:pt>
                <c:pt idx="1110">
                  <c:v>Emmanuel Acho</c:v>
                </c:pt>
                <c:pt idx="1111">
                  <c:v>Erin E. Adams</c:v>
                </c:pt>
                <c:pt idx="1112">
                  <c:v>Johann Hari</c:v>
                </c:pt>
                <c:pt idx="1113">
                  <c:v>Ashley Bennett</c:v>
                </c:pt>
                <c:pt idx="1114">
                  <c:v>Gary D. Schmidt</c:v>
                </c:pt>
                <c:pt idx="1115">
                  <c:v>Tom Fletcher</c:v>
                </c:pt>
                <c:pt idx="1116">
                  <c:v>Jonathan Coe</c:v>
                </c:pt>
                <c:pt idx="1117">
                  <c:v>Susanna Calkins</c:v>
                </c:pt>
                <c:pt idx="1118">
                  <c:v>Penelope Douglas</c:v>
                </c:pt>
                <c:pt idx="1119">
                  <c:v>BoÅ¡tjan VidemÅ¡ek</c:v>
                </c:pt>
                <c:pt idx="1120">
                  <c:v>Gabriel GarcÃ­a MÃ¡rquez</c:v>
                </c:pt>
                <c:pt idx="1121">
                  <c:v>Hugh Eakin</c:v>
                </c:pt>
                <c:pt idx="1122">
                  <c:v>John Gwynne</c:v>
                </c:pt>
                <c:pt idx="1123">
                  <c:v>Malinda Lo</c:v>
                </c:pt>
                <c:pt idx="1124">
                  <c:v>Laura Hankin</c:v>
                </c:pt>
                <c:pt idx="1125">
                  <c:v>Rashid Khalidi</c:v>
                </c:pt>
                <c:pt idx="1126">
                  <c:v>Sophie Kinsella</c:v>
                </c:pt>
                <c:pt idx="1127">
                  <c:v>Cecilia EkbÃ¤ck</c:v>
                </c:pt>
                <c:pt idx="1128">
                  <c:v>Î£Ï€ÏÏÎ¿Ï‚ Î‘Î»ÎµÎ¾Î¯Î¿Ï…</c:v>
                </c:pt>
                <c:pt idx="1129">
                  <c:v>Maika Moulite</c:v>
                </c:pt>
                <c:pt idx="1130">
                  <c:v>Karah Sutton</c:v>
                </c:pt>
                <c:pt idx="1131">
                  <c:v>Carola Lovering</c:v>
                </c:pt>
                <c:pt idx="1132">
                  <c:v>Sameer Pandya</c:v>
                </c:pt>
                <c:pt idx="1133">
                  <c:v>Susan McKay</c:v>
                </c:pt>
                <c:pt idx="1134">
                  <c:v>Henry Louis Gates Jr.</c:v>
                </c:pt>
                <c:pt idx="1135">
                  <c:v>Annie Hartnett</c:v>
                </c:pt>
                <c:pt idx="1136">
                  <c:v>Shayda Kafai</c:v>
                </c:pt>
                <c:pt idx="1137">
                  <c:v>S. Massery</c:v>
                </c:pt>
                <c:pt idx="1138">
                  <c:v>Michelle Quach</c:v>
                </c:pt>
                <c:pt idx="1139">
                  <c:v>Louise GlÃ¼ck</c:v>
                </c:pt>
                <c:pt idx="1140">
                  <c:v>Maggie Haberman</c:v>
                </c:pt>
                <c:pt idx="1141">
                  <c:v>Sylvain Neuvel</c:v>
                </c:pt>
                <c:pt idx="1142">
                  <c:v>Patricia MacCormack</c:v>
                </c:pt>
                <c:pt idx="1143">
                  <c:v>Arshay Cooper</c:v>
                </c:pt>
                <c:pt idx="1144">
                  <c:v>Helene Wecker</c:v>
                </c:pt>
                <c:pt idx="1145">
                  <c:v>Anne Bishop</c:v>
                </c:pt>
                <c:pt idx="1146">
                  <c:v>Erin Bow</c:v>
                </c:pt>
                <c:pt idx="1147">
                  <c:v>Fiona Davis</c:v>
                </c:pt>
                <c:pt idx="1148">
                  <c:v>Gulchehra Hoja</c:v>
                </c:pt>
                <c:pt idx="1149">
                  <c:v>S.A. Barnes</c:v>
                </c:pt>
                <c:pt idx="1150">
                  <c:v>Olivia Waite</c:v>
                </c:pt>
                <c:pt idx="1151">
                  <c:v>OisÃ­n McKenna</c:v>
                </c:pt>
                <c:pt idx="1152">
                  <c:v>Jonathan Kaufman</c:v>
                </c:pt>
                <c:pt idx="1153">
                  <c:v>Kelly Weinersmith</c:v>
                </c:pt>
                <c:pt idx="1154">
                  <c:v>Emily Nemens</c:v>
                </c:pt>
                <c:pt idx="1155">
                  <c:v>Jessi Elliott</c:v>
                </c:pt>
                <c:pt idx="1156">
                  <c:v>ÎšÏŽÏƒÏ„Î±Ï‚ Î§Î±ÏÎ¯Ï„Î¿Ï‚</c:v>
                </c:pt>
                <c:pt idx="1157">
                  <c:v>Rosamund Lupton</c:v>
                </c:pt>
                <c:pt idx="1158">
                  <c:v>J.T. Greathouse</c:v>
                </c:pt>
                <c:pt idx="1159">
                  <c:v>Ruben Gallego</c:v>
                </c:pt>
                <c:pt idx="1160">
                  <c:v>Ellen Alpsten</c:v>
                </c:pt>
                <c:pt idx="1161">
                  <c:v>Helen Pluckrose</c:v>
                </c:pt>
                <c:pt idx="1162">
                  <c:v>Alexandra Benedict</c:v>
                </c:pt>
                <c:pt idx="1163">
                  <c:v>May Dawson</c:v>
                </c:pt>
                <c:pt idx="1164">
                  <c:v>Jessica Verdi</c:v>
                </c:pt>
                <c:pt idx="1165">
                  <c:v>Ainslie Hogarth</c:v>
                </c:pt>
                <c:pt idx="1166">
                  <c:v>Hannah Bonam-Young</c:v>
                </c:pt>
                <c:pt idx="1167">
                  <c:v>Josiah Morgan</c:v>
                </c:pt>
                <c:pt idx="1168">
                  <c:v>Nadine Brandes</c:v>
                </c:pt>
                <c:pt idx="1169">
                  <c:v>Rebecca Jenshak</c:v>
                </c:pt>
                <c:pt idx="1170">
                  <c:v>K.L. Hiers</c:v>
                </c:pt>
                <c:pt idx="1171">
                  <c:v>Emily J. Edwards</c:v>
                </c:pt>
                <c:pt idx="1172">
                  <c:v>Tae Keller</c:v>
                </c:pt>
                <c:pt idx="1173">
                  <c:v>Elle Kennedy</c:v>
                </c:pt>
                <c:pt idx="1174">
                  <c:v>Daryl Gregory</c:v>
                </c:pt>
                <c:pt idx="1175">
                  <c:v>Daniel James Brown</c:v>
                </c:pt>
                <c:pt idx="1176">
                  <c:v>Henry Grabar</c:v>
                </c:pt>
                <c:pt idx="1177">
                  <c:v>Eve Chase</c:v>
                </c:pt>
                <c:pt idx="1178">
                  <c:v>Sarah Watson</c:v>
                </c:pt>
                <c:pt idx="1179">
                  <c:v>Alison Weir</c:v>
                </c:pt>
                <c:pt idx="1180">
                  <c:v>Î¥Ï€ÎµÏÏÎµÎ±Î»Î¹ÏƒÏ„Î¹ÎºÎ® ÎŸÎ¼Î¬Î´Î± Î˜ÎµÏƒÏƒÎ±Î»Î¿Î½Î¯ÎºÎ·Ï‚</c:v>
                </c:pt>
                <c:pt idx="1181">
                  <c:v>Alexia Gordon</c:v>
                </c:pt>
                <c:pt idx="1182">
                  <c:v>Elisa Braden</c:v>
                </c:pt>
                <c:pt idx="1183">
                  <c:v>Zadie Smith</c:v>
                </c:pt>
                <c:pt idx="1184">
                  <c:v>TanaÃ¯s</c:v>
                </c:pt>
                <c:pt idx="1185">
                  <c:v>Eley Williams</c:v>
                </c:pt>
                <c:pt idx="1186">
                  <c:v>Claire Winn</c:v>
                </c:pt>
                <c:pt idx="1187">
                  <c:v>Peter Manseau</c:v>
                </c:pt>
                <c:pt idx="1188">
                  <c:v>Courtney Milan</c:v>
                </c:pt>
                <c:pt idx="1189">
                  <c:v>Lynda Cohen Loigman</c:v>
                </c:pt>
                <c:pt idx="1190">
                  <c:v>Kelsey Rodkey</c:v>
                </c:pt>
                <c:pt idx="1191">
                  <c:v>Alicia Keys</c:v>
                </c:pt>
                <c:pt idx="1192">
                  <c:v>Christopher Golden</c:v>
                </c:pt>
                <c:pt idx="1193">
                  <c:v>Rick Rubin</c:v>
                </c:pt>
                <c:pt idx="1194">
                  <c:v>David Goggins</c:v>
                </c:pt>
                <c:pt idx="1195">
                  <c:v>Luke Epplin</c:v>
                </c:pt>
                <c:pt idx="1196">
                  <c:v>Shaunna J. Edwards</c:v>
                </c:pt>
                <c:pt idx="1197">
                  <c:v>Alicia Elliott</c:v>
                </c:pt>
                <c:pt idx="1198">
                  <c:v>Augustine Sedgewick</c:v>
                </c:pt>
                <c:pt idx="1199">
                  <c:v>Î˜Î¬Î½Î¿Ï‚ Î“ÏŽÎ³Î¿Ï‚</c:v>
                </c:pt>
                <c:pt idx="1200">
                  <c:v>Tonya Bolden</c:v>
                </c:pt>
                <c:pt idx="1201">
                  <c:v>Stuart Gibbs</c:v>
                </c:pt>
                <c:pt idx="1202">
                  <c:v>Mikel Jollett</c:v>
                </c:pt>
                <c:pt idx="1203">
                  <c:v>Helen Lewis</c:v>
                </c:pt>
                <c:pt idx="1204">
                  <c:v>Eloghosa Osunde</c:v>
                </c:pt>
                <c:pt idx="1205">
                  <c:v>Falon Ballard</c:v>
                </c:pt>
                <c:pt idx="1206">
                  <c:v>Patrick Ness</c:v>
                </c:pt>
                <c:pt idx="1207">
                  <c:v>Leah Johnson</c:v>
                </c:pt>
                <c:pt idx="1208">
                  <c:v>Alexandra Diaz</c:v>
                </c:pt>
                <c:pt idx="1209">
                  <c:v>Shannon Lee</c:v>
                </c:pt>
                <c:pt idx="1210">
                  <c:v>Jem Zero</c:v>
                </c:pt>
                <c:pt idx="1211">
                  <c:v>Shawn Peters</c:v>
                </c:pt>
                <c:pt idx="1212">
                  <c:v>Steve Brusatte</c:v>
                </c:pt>
                <c:pt idx="1213">
                  <c:v>Alice Duncan</c:v>
                </c:pt>
                <c:pt idx="1214">
                  <c:v>Diane Wilson</c:v>
                </c:pt>
                <c:pt idx="1215">
                  <c:v>Sarah Allen</c:v>
                </c:pt>
                <c:pt idx="1216">
                  <c:v>Bethany Clift</c:v>
                </c:pt>
                <c:pt idx="1217">
                  <c:v>Vanessa Le</c:v>
                </c:pt>
                <c:pt idx="1218">
                  <c:v>Rose Szabo</c:v>
                </c:pt>
                <c:pt idx="1219">
                  <c:v>Heather O'Neill</c:v>
                </c:pt>
                <c:pt idx="1220">
                  <c:v>Ada Ferrer</c:v>
                </c:pt>
                <c:pt idx="1221">
                  <c:v>Helen Morales</c:v>
                </c:pt>
                <c:pt idx="1222">
                  <c:v>Jenny Holiday</c:v>
                </c:pt>
                <c:pt idx="1223">
                  <c:v>Î£Î¬Î²Î²Î±Ï‚ ÎœÎ¹Ï‡Î±Î®Î»</c:v>
                </c:pt>
                <c:pt idx="1224">
                  <c:v>Amy Poeppel</c:v>
                </c:pt>
                <c:pt idx="1225">
                  <c:v>Maggie Smith</c:v>
                </c:pt>
                <c:pt idx="1226">
                  <c:v>Laura Coates</c:v>
                </c:pt>
                <c:pt idx="1227">
                  <c:v>Shola von Reinhold</c:v>
                </c:pt>
                <c:pt idx="1228">
                  <c:v>Darby Kane</c:v>
                </c:pt>
                <c:pt idx="1229">
                  <c:v>Kathleen Jennings</c:v>
                </c:pt>
                <c:pt idx="1230">
                  <c:v>Chasten Glezman Buttigieg</c:v>
                </c:pt>
                <c:pt idx="1231">
                  <c:v>Curtis White</c:v>
                </c:pt>
                <c:pt idx="1232">
                  <c:v>Sharron Davies</c:v>
                </c:pt>
                <c:pt idx="1233">
                  <c:v>Sadeqa Johnson</c:v>
                </c:pt>
                <c:pt idx="1234">
                  <c:v>David Joy</c:v>
                </c:pt>
                <c:pt idx="1235">
                  <c:v>Bisco Kida</c:v>
                </c:pt>
                <c:pt idx="1236">
                  <c:v>Thomas Halliday</c:v>
                </c:pt>
                <c:pt idx="1237">
                  <c:v>Jonathan Escoffery</c:v>
                </c:pt>
                <c:pt idx="1238">
                  <c:v>Hisham Matar</c:v>
                </c:pt>
                <c:pt idx="1239">
                  <c:v>E.L. Massey</c:v>
                </c:pt>
                <c:pt idx="1240">
                  <c:v>Bryn Turnbull</c:v>
                </c:pt>
                <c:pt idx="1241">
                  <c:v>Steve Deace</c:v>
                </c:pt>
                <c:pt idx="1242">
                  <c:v>ÎœÎ¹Ï‡Î¬Î»Î·Ï‚ ÎœÎ±Î½Ï‰Î»Î¹ÏŒÏ‚</c:v>
                </c:pt>
                <c:pt idx="1243">
                  <c:v>V. Castro</c:v>
                </c:pt>
                <c:pt idx="1244">
                  <c:v>Lacie Waldon</c:v>
                </c:pt>
                <c:pt idx="1245">
                  <c:v>Jess Kidd</c:v>
                </c:pt>
                <c:pt idx="1246">
                  <c:v>Nana Darkoa Sekyiamah</c:v>
                </c:pt>
                <c:pt idx="1247">
                  <c:v>Holly Lawford-Smith</c:v>
                </c:pt>
                <c:pt idx="1248">
                  <c:v>Morgan Shamy</c:v>
                </c:pt>
                <c:pt idx="1249">
                  <c:v>Victoria Aveyard</c:v>
                </c:pt>
                <c:pt idx="1250">
                  <c:v>Stacy McAnulty</c:v>
                </c:pt>
                <c:pt idx="1251">
                  <c:v>Chris Offutt</c:v>
                </c:pt>
                <c:pt idx="1252">
                  <c:v>M. Regan</c:v>
                </c:pt>
                <c:pt idx="1253">
                  <c:v>Jussi Adler-Olsen</c:v>
                </c:pt>
                <c:pt idx="1254">
                  <c:v>Patrick Modiano</c:v>
                </c:pt>
                <c:pt idx="1255">
                  <c:v>Nekesa Afia</c:v>
                </c:pt>
                <c:pt idx="1256">
                  <c:v>Kathy Reichs</c:v>
                </c:pt>
                <c:pt idx="1257">
                  <c:v>Robert Gottlieb</c:v>
                </c:pt>
                <c:pt idx="1258">
                  <c:v>Nicole Kornher-Stace</c:v>
                </c:pt>
                <c:pt idx="1259">
                  <c:v>Michael Crichton</c:v>
                </c:pt>
                <c:pt idx="1260">
                  <c:v>Katie Kitamura</c:v>
                </c:pt>
                <c:pt idx="1261">
                  <c:v>Jonathan Eig</c:v>
                </c:pt>
                <c:pt idx="1262">
                  <c:v>Fred Fordham</c:v>
                </c:pt>
                <c:pt idx="1263">
                  <c:v>Î‘ÏÎ³ÏÏÎ·Ï‚ Î§Î¹ÏŒÎ½Î·Ï‚</c:v>
                </c:pt>
                <c:pt idx="1264">
                  <c:v>Kent Heckenlively</c:v>
                </c:pt>
                <c:pt idx="1265">
                  <c:v>Anna James</c:v>
                </c:pt>
                <c:pt idx="1266">
                  <c:v>R.A. Salvatore</c:v>
                </c:pt>
                <c:pt idx="1267">
                  <c:v>Etel Adnan</c:v>
                </c:pt>
                <c:pt idx="1268">
                  <c:v>Ryan Clark</c:v>
                </c:pt>
                <c:pt idx="1269">
                  <c:v>Carly Findlay</c:v>
                </c:pt>
                <c:pt idx="1270">
                  <c:v>Candace Wondrak</c:v>
                </c:pt>
                <c:pt idx="1271">
                  <c:v>Adib Khorram</c:v>
                </c:pt>
                <c:pt idx="1272">
                  <c:v>Kajsa Ekis Ekman</c:v>
                </c:pt>
                <c:pt idx="1273">
                  <c:v>RenÃ©e Rosen</c:v>
                </c:pt>
                <c:pt idx="1274">
                  <c:v>Noelle W. Ihli</c:v>
                </c:pt>
                <c:pt idx="1275">
                  <c:v>Ayad Akhtar</c:v>
                </c:pt>
                <c:pt idx="1276">
                  <c:v>John Solomon</c:v>
                </c:pt>
                <c:pt idx="1277">
                  <c:v>Jamie Littler</c:v>
                </c:pt>
                <c:pt idx="1278">
                  <c:v>Tom Lin</c:v>
                </c:pt>
                <c:pt idx="1279">
                  <c:v>ÎœÎ±ÏÎ¯Î± ÎšÎ¿Ï…Î»Î¿ÏÏÎ·</c:v>
                </c:pt>
                <c:pt idx="1280">
                  <c:v>Sujata Massey</c:v>
                </c:pt>
                <c:pt idx="1281">
                  <c:v>Lola Olufemi</c:v>
                </c:pt>
                <c:pt idx="1282">
                  <c:v>Lucy Cooke</c:v>
                </c:pt>
                <c:pt idx="1283">
                  <c:v>Lana Harper</c:v>
                </c:pt>
                <c:pt idx="1284">
                  <c:v>Tash Skilton</c:v>
                </c:pt>
                <c:pt idx="1285">
                  <c:v>Kathryn Croft</c:v>
                </c:pt>
                <c:pt idx="1286">
                  <c:v>Brigit Young</c:v>
                </c:pt>
                <c:pt idx="1287">
                  <c:v>Sophie Mackintosh</c:v>
                </c:pt>
                <c:pt idx="1288">
                  <c:v>K.M. Avery</c:v>
                </c:pt>
                <c:pt idx="1289">
                  <c:v>Maja Lunde</c:v>
                </c:pt>
                <c:pt idx="1290">
                  <c:v>Joanna Ho</c:v>
                </c:pt>
                <c:pt idx="1291">
                  <c:v>Lisa Harding</c:v>
                </c:pt>
                <c:pt idx="1292">
                  <c:v>Martin Puchner</c:v>
                </c:pt>
                <c:pt idx="1293">
                  <c:v>Loreth Anne White</c:v>
                </c:pt>
                <c:pt idx="1294">
                  <c:v>C.L. Clark</c:v>
                </c:pt>
                <c:pt idx="1295">
                  <c:v>Viet Thanh Nguyen</c:v>
                </c:pt>
                <c:pt idx="1296">
                  <c:v>Danielle L. Jensen</c:v>
                </c:pt>
                <c:pt idx="1297">
                  <c:v>Brittany Cavallaro</c:v>
                </c:pt>
                <c:pt idx="1298">
                  <c:v>Katharine Orton</c:v>
                </c:pt>
                <c:pt idx="1299">
                  <c:v>Devin Nunes</c:v>
                </c:pt>
                <c:pt idx="1300">
                  <c:v>A.K. Larkwood</c:v>
                </c:pt>
                <c:pt idx="1301">
                  <c:v>Î¤ÏŽÎ½Î¹Î± Î¤Î¶Î¹ÏÎ¯Ï„Î±-Î–Î±Ï‡Î±ÏÎ¬Ï„Î¿Ï…</c:v>
                </c:pt>
                <c:pt idx="1302">
                  <c:v>Nate Marshall</c:v>
                </c:pt>
                <c:pt idx="1303">
                  <c:v>Upile Chisala</c:v>
                </c:pt>
                <c:pt idx="1304">
                  <c:v>Elizabeth Macneal</c:v>
                </c:pt>
                <c:pt idx="1305">
                  <c:v>Darcie Wilde</c:v>
                </c:pt>
                <c:pt idx="1306">
                  <c:v>Jane Hinchey</c:v>
                </c:pt>
                <c:pt idx="1307">
                  <c:v>Liska Jacobs</c:v>
                </c:pt>
                <c:pt idx="1308">
                  <c:v>Eliot Higgins</c:v>
                </c:pt>
                <c:pt idx="1309">
                  <c:v>Adam Mansbach</c:v>
                </c:pt>
                <c:pt idx="1310">
                  <c:v>Paul Mendez</c:v>
                </c:pt>
                <c:pt idx="1311">
                  <c:v>Anika Scott</c:v>
                </c:pt>
                <c:pt idx="1312">
                  <c:v>Jarrett J. Krosoczka</c:v>
                </c:pt>
                <c:pt idx="1313">
                  <c:v>Paulina Bren</c:v>
                </c:pt>
                <c:pt idx="1314">
                  <c:v>Rosaria Munda</c:v>
                </c:pt>
                <c:pt idx="1315">
                  <c:v>Tegan Quin</c:v>
                </c:pt>
                <c:pt idx="1316">
                  <c:v>Megan Nolan</c:v>
                </c:pt>
                <c:pt idx="1317">
                  <c:v>Geoffrey Cain</c:v>
                </c:pt>
                <c:pt idx="1318">
                  <c:v>Amanda Peters</c:v>
                </c:pt>
                <c:pt idx="1319">
                  <c:v>Î”Î·Î¼Î¿ÏƒÎ¸Î­Î½Î·Ï‚ Î Î±Ï€Î±Î¼Î¬ÏÎºÎ¿Ï‚</c:v>
                </c:pt>
                <c:pt idx="1320">
                  <c:v>Katie M. Flynn</c:v>
                </c:pt>
                <c:pt idx="1321">
                  <c:v>Sally Britton</c:v>
                </c:pt>
                <c:pt idx="1322">
                  <c:v>Bruce Goldfarb</c:v>
                </c:pt>
                <c:pt idx="1323">
                  <c:v>V.S. Alexander</c:v>
                </c:pt>
                <c:pt idx="1324">
                  <c:v>å‚˜ä¸‹çš„äºº</c:v>
                </c:pt>
                <c:pt idx="1325">
                  <c:v>Bruce Holsinger</c:v>
                </c:pt>
                <c:pt idx="1326">
                  <c:v>Maggie Millner</c:v>
                </c:pt>
                <c:pt idx="1327">
                  <c:v>Hala Alyan</c:v>
                </c:pt>
                <c:pt idx="1328">
                  <c:v>Stuart Ritchie</c:v>
                </c:pt>
                <c:pt idx="1329">
                  <c:v>Helen Oyeyemi</c:v>
                </c:pt>
                <c:pt idx="1330">
                  <c:v>Michelle Min Sterling</c:v>
                </c:pt>
                <c:pt idx="1331">
                  <c:v>Claudia RamÃ­rez LomelÃ­</c:v>
                </c:pt>
                <c:pt idx="1332">
                  <c:v>Lottie Hazell</c:v>
                </c:pt>
                <c:pt idx="1333">
                  <c:v>Lucy Bexley</c:v>
                </c:pt>
                <c:pt idx="1334">
                  <c:v>Miel Moreland</c:v>
                </c:pt>
                <c:pt idx="1335">
                  <c:v>Siena Castellon</c:v>
                </c:pt>
                <c:pt idx="1336">
                  <c:v>Mikita Brottman</c:v>
                </c:pt>
                <c:pt idx="1337">
                  <c:v>Nancy Tucker</c:v>
                </c:pt>
                <c:pt idx="1338">
                  <c:v>Kelli Hawkins</c:v>
                </c:pt>
                <c:pt idx="1339">
                  <c:v>Erin Darcy</c:v>
                </c:pt>
                <c:pt idx="1340">
                  <c:v>Kendra Adachi</c:v>
                </c:pt>
                <c:pt idx="1341">
                  <c:v>Allie Rowbottom</c:v>
                </c:pt>
                <c:pt idx="1342">
                  <c:v>Samantha Downing</c:v>
                </c:pt>
                <c:pt idx="1343">
                  <c:v>Daniel G. Amen</c:v>
                </c:pt>
                <c:pt idx="1344">
                  <c:v>Catherine Doyle</c:v>
                </c:pt>
                <c:pt idx="1345">
                  <c:v>Julie Smith</c:v>
                </c:pt>
                <c:pt idx="1346">
                  <c:v>Cherie Dimaline</c:v>
                </c:pt>
                <c:pt idx="1347">
                  <c:v>Audrey Blake</c:v>
                </c:pt>
                <c:pt idx="1348">
                  <c:v>Rachel Khong</c:v>
                </c:pt>
                <c:pt idx="1349">
                  <c:v>Marie Favereau</c:v>
                </c:pt>
                <c:pt idx="1350">
                  <c:v>G. Benson</c:v>
                </c:pt>
                <c:pt idx="1351">
                  <c:v>Emily R. Austin</c:v>
                </c:pt>
                <c:pt idx="1352">
                  <c:v>Rose Carlyle</c:v>
                </c:pt>
                <c:pt idx="1353">
                  <c:v>Nicole Saphier</c:v>
                </c:pt>
                <c:pt idx="1354">
                  <c:v>Shauna Niequist</c:v>
                </c:pt>
                <c:pt idx="1355">
                  <c:v>Deepti Kapoor</c:v>
                </c:pt>
                <c:pt idx="1356">
                  <c:v>Jeneva Rose</c:v>
                </c:pt>
                <c:pt idx="1357">
                  <c:v>E.J. Noyes</c:v>
                </c:pt>
                <c:pt idx="1358">
                  <c:v>Lisa Unger</c:v>
                </c:pt>
                <c:pt idx="1359">
                  <c:v>Jesse Watters</c:v>
                </c:pt>
                <c:pt idx="1360">
                  <c:v>Abigail Dean</c:v>
                </c:pt>
                <c:pt idx="1361">
                  <c:v>Kara Dansky</c:v>
                </c:pt>
                <c:pt idx="1362">
                  <c:v>Namwali Serpell</c:v>
                </c:pt>
                <c:pt idx="1363">
                  <c:v>A.J. Hackwith</c:v>
                </c:pt>
                <c:pt idx="1364">
                  <c:v>J.H. Markert</c:v>
                </c:pt>
                <c:pt idx="1365">
                  <c:v>Catherine McKenzie</c:v>
                </c:pt>
                <c:pt idx="1366">
                  <c:v>Julie Soto</c:v>
                </c:pt>
                <c:pt idx="1367">
                  <c:v>June C.L. Tan</c:v>
                </c:pt>
                <c:pt idx="1368">
                  <c:v>Jonathan Evison</c:v>
                </c:pt>
                <c:pt idx="1369">
                  <c:v>Anne Enright</c:v>
                </c:pt>
                <c:pt idx="1370">
                  <c:v>Mark Mazower</c:v>
                </c:pt>
                <c:pt idx="1371">
                  <c:v>Megan Miranda</c:v>
                </c:pt>
                <c:pt idx="1372">
                  <c:v>Mark Synnott</c:v>
                </c:pt>
                <c:pt idx="1373">
                  <c:v>Alisha Rai</c:v>
                </c:pt>
                <c:pt idx="1374">
                  <c:v>Victoria Chang</c:v>
                </c:pt>
                <c:pt idx="1375">
                  <c:v>Fiona Barnett</c:v>
                </c:pt>
                <c:pt idx="1376">
                  <c:v>Sarah Adler</c:v>
                </c:pt>
                <c:pt idx="1377">
                  <c:v>Claire Legrand</c:v>
                </c:pt>
                <c:pt idx="1378">
                  <c:v>Carmen Rita Wong</c:v>
                </c:pt>
                <c:pt idx="1379">
                  <c:v>Stephanie Kelton</c:v>
                </c:pt>
                <c:pt idx="1380">
                  <c:v>Helen Simonson</c:v>
                </c:pt>
                <c:pt idx="1381">
                  <c:v>Sarah Vaughan</c:v>
                </c:pt>
                <c:pt idx="1382">
                  <c:v>Peace Adzo Medie</c:v>
                </c:pt>
                <c:pt idx="1383">
                  <c:v>Torben Kuhlmann</c:v>
                </c:pt>
                <c:pt idx="1384">
                  <c:v>Karina Halle</c:v>
                </c:pt>
                <c:pt idx="1385">
                  <c:v>Simon Edge</c:v>
                </c:pt>
                <c:pt idx="1386">
                  <c:v>Amanda Quick</c:v>
                </c:pt>
                <c:pt idx="1387">
                  <c:v>K.F. Breene</c:v>
                </c:pt>
                <c:pt idx="1388">
                  <c:v>C.J. Leede</c:v>
                </c:pt>
                <c:pt idx="1389">
                  <c:v>Sara Paretsky</c:v>
                </c:pt>
                <c:pt idx="1390">
                  <c:v>Eric Brown</c:v>
                </c:pt>
                <c:pt idx="1391">
                  <c:v>Daina Ramey Berry</c:v>
                </c:pt>
                <c:pt idx="1392">
                  <c:v>Lizz Huerta</c:v>
                </c:pt>
                <c:pt idx="1393">
                  <c:v>Neda Toloui-Semnani</c:v>
                </c:pt>
                <c:pt idx="1394">
                  <c:v>Calla Henkel</c:v>
                </c:pt>
                <c:pt idx="1395">
                  <c:v>Marjorie Garber</c:v>
                </c:pt>
                <c:pt idx="1396">
                  <c:v>Lu Fraser</c:v>
                </c:pt>
                <c:pt idx="1397">
                  <c:v>Muriel Barbery</c:v>
                </c:pt>
                <c:pt idx="1398">
                  <c:v>Greer Hendricks</c:v>
                </c:pt>
                <c:pt idx="1399">
                  <c:v>John Kampfner</c:v>
                </c:pt>
                <c:pt idx="1400">
                  <c:v>Kim Neville</c:v>
                </c:pt>
                <c:pt idx="1401">
                  <c:v>Edward Rutherfurd</c:v>
                </c:pt>
                <c:pt idx="1402">
                  <c:v>Graci Kim</c:v>
                </c:pt>
                <c:pt idx="1403">
                  <c:v>Robert Evans</c:v>
                </c:pt>
                <c:pt idx="1404">
                  <c:v>Imogen Crimp</c:v>
                </c:pt>
                <c:pt idx="1405">
                  <c:v>Michael Booth</c:v>
                </c:pt>
                <c:pt idx="1406">
                  <c:v>Tucker Carlson</c:v>
                </c:pt>
                <c:pt idx="1407">
                  <c:v>Olivia Wenzel</c:v>
                </c:pt>
                <c:pt idx="1408">
                  <c:v>Leopoldo Gout</c:v>
                </c:pt>
                <c:pt idx="1409">
                  <c:v>David Almond</c:v>
                </c:pt>
                <c:pt idx="1410">
                  <c:v>Jordan Ifueko</c:v>
                </c:pt>
                <c:pt idx="1411">
                  <c:v>Roslyn Sinclair</c:v>
                </c:pt>
                <c:pt idx="1412">
                  <c:v>Jessica S. Olson</c:v>
                </c:pt>
                <c:pt idx="1413">
                  <c:v>Dolly Alderton</c:v>
                </c:pt>
                <c:pt idx="1414">
                  <c:v>Ben S. Bernanke</c:v>
                </c:pt>
                <c:pt idx="1415">
                  <c:v>Abbi Waxman</c:v>
                </c:pt>
                <c:pt idx="1416">
                  <c:v>Morgan Housel</c:v>
                </c:pt>
                <c:pt idx="1417">
                  <c:v>Audre Lorde</c:v>
                </c:pt>
                <c:pt idx="1418">
                  <c:v>A.R. Capetta</c:v>
                </c:pt>
                <c:pt idx="1419">
                  <c:v>Isabel Kaplan</c:v>
                </c:pt>
                <c:pt idx="1420">
                  <c:v>Tom Hanks</c:v>
                </c:pt>
                <c:pt idx="1421">
                  <c:v>Julie Abe</c:v>
                </c:pt>
                <c:pt idx="1422">
                  <c:v>Kayla Olson</c:v>
                </c:pt>
                <c:pt idx="1423">
                  <c:v>Rebecca Makkai</c:v>
                </c:pt>
                <c:pt idx="1424">
                  <c:v>Zena Hitz</c:v>
                </c:pt>
                <c:pt idx="1425">
                  <c:v>Rebecca Connolly</c:v>
                </c:pt>
                <c:pt idx="1426">
                  <c:v>SinÃ©ad Gleeson</c:v>
                </c:pt>
                <c:pt idx="1427">
                  <c:v>K.J. Charles</c:v>
                </c:pt>
                <c:pt idx="1428">
                  <c:v>Kody Keplinger</c:v>
                </c:pt>
                <c:pt idx="1429">
                  <c:v>John Le CarrÃ©</c:v>
                </c:pt>
                <c:pt idx="1430">
                  <c:v>Ross Douthat</c:v>
                </c:pt>
                <c:pt idx="1431">
                  <c:v>Colette Rhodes</c:v>
                </c:pt>
                <c:pt idx="1432">
                  <c:v>J.M. Miro</c:v>
                </c:pt>
                <c:pt idx="1433">
                  <c:v>Victor LaValle</c:v>
                </c:pt>
                <c:pt idx="1434">
                  <c:v>Hannah Templer</c:v>
                </c:pt>
                <c:pt idx="1435">
                  <c:v>James Lovegrove</c:v>
                </c:pt>
                <c:pt idx="1436">
                  <c:v>Jason Pinter</c:v>
                </c:pt>
                <c:pt idx="1437">
                  <c:v>Paz Pardo</c:v>
                </c:pt>
                <c:pt idx="1438">
                  <c:v>Alice Wong</c:v>
                </c:pt>
                <c:pt idx="1439">
                  <c:v>Katherine J. Chen</c:v>
                </c:pt>
                <c:pt idx="1440">
                  <c:v>RaeAnne Thayne</c:v>
                </c:pt>
                <c:pt idx="1441">
                  <c:v>Biao Wang</c:v>
                </c:pt>
                <c:pt idx="1442">
                  <c:v>Catherynne M. Valente</c:v>
                </c:pt>
                <c:pt idx="1443">
                  <c:v>Portland Jones</c:v>
                </c:pt>
                <c:pt idx="1444">
                  <c:v>Anna Dorn</c:v>
                </c:pt>
                <c:pt idx="1445">
                  <c:v>Chris Whitaker</c:v>
                </c:pt>
                <c:pt idx="1446">
                  <c:v>Jean-Yves Ferri</c:v>
                </c:pt>
                <c:pt idx="1447">
                  <c:v>Elly Griffiths</c:v>
                </c:pt>
                <c:pt idx="1448">
                  <c:v>Soman Chainani</c:v>
                </c:pt>
                <c:pt idx="1449">
                  <c:v>Emily M. Danforth</c:v>
                </c:pt>
                <c:pt idx="1450">
                  <c:v>Christine Smallwood</c:v>
                </c:pt>
                <c:pt idx="1451">
                  <c:v>Susan Mallery</c:v>
                </c:pt>
                <c:pt idx="1452">
                  <c:v>Rick Bragg</c:v>
                </c:pt>
                <c:pt idx="1453">
                  <c:v>Jillian Cantor</c:v>
                </c:pt>
                <c:pt idx="1454">
                  <c:v>Sara Pennypacker</c:v>
                </c:pt>
                <c:pt idx="1455">
                  <c:v>Christina Henry</c:v>
                </c:pt>
                <c:pt idx="1456">
                  <c:v>Sally Thorne</c:v>
                </c:pt>
                <c:pt idx="1457">
                  <c:v>Sally K. Norton MPH</c:v>
                </c:pt>
                <c:pt idx="1458">
                  <c:v>N. Scott Momaday</c:v>
                </c:pt>
                <c:pt idx="1459">
                  <c:v>Samuel G. Freedman</c:v>
                </c:pt>
                <c:pt idx="1460">
                  <c:v>Sulari Gentill</c:v>
                </c:pt>
                <c:pt idx="1461">
                  <c:v>Matthew Lohmeier</c:v>
                </c:pt>
                <c:pt idx="1462">
                  <c:v>Mary Kay Andrews</c:v>
                </c:pt>
                <c:pt idx="1463">
                  <c:v>Vivek Shraya</c:v>
                </c:pt>
                <c:pt idx="1464">
                  <c:v>Charles Yu</c:v>
                </c:pt>
                <c:pt idx="1465">
                  <c:v>Ashley Blooms</c:v>
                </c:pt>
                <c:pt idx="1466">
                  <c:v>Hiromi Kawakami</c:v>
                </c:pt>
                <c:pt idx="1467">
                  <c:v>Harold Schechter</c:v>
                </c:pt>
                <c:pt idx="1468">
                  <c:v>Julia Whelan</c:v>
                </c:pt>
                <c:pt idx="1469">
                  <c:v>A.M. Homes</c:v>
                </c:pt>
                <c:pt idx="1470">
                  <c:v>Shantel Tessier</c:v>
                </c:pt>
                <c:pt idx="1471">
                  <c:v>Shannon Hale</c:v>
                </c:pt>
                <c:pt idx="1472">
                  <c:v>Axael Velasquez</c:v>
                </c:pt>
                <c:pt idx="1473">
                  <c:v>Mia Vincy</c:v>
                </c:pt>
                <c:pt idx="1474">
                  <c:v>Sarah Huckabee Sanders</c:v>
                </c:pt>
                <c:pt idx="1475">
                  <c:v>Zana Fraillon</c:v>
                </c:pt>
                <c:pt idx="1476">
                  <c:v>åŠ‰èŠ·å¦¤</c:v>
                </c:pt>
                <c:pt idx="1477">
                  <c:v>Constance Sayers</c:v>
                </c:pt>
                <c:pt idx="1478">
                  <c:v>Franny Choi</c:v>
                </c:pt>
                <c:pt idx="1479">
                  <c:v>Luke Gracias</c:v>
                </c:pt>
                <c:pt idx="1480">
                  <c:v>Stig Bengmark</c:v>
                </c:pt>
                <c:pt idx="1481">
                  <c:v>Rachel Bloom</c:v>
                </c:pt>
                <c:pt idx="1482">
                  <c:v>Michael Chabon</c:v>
                </c:pt>
                <c:pt idx="1483">
                  <c:v>Kate Allen Fox</c:v>
                </c:pt>
                <c:pt idx="1484">
                  <c:v>Gill Paul</c:v>
                </c:pt>
                <c:pt idx="1485">
                  <c:v>Amanda Leduc</c:v>
                </c:pt>
                <c:pt idx="1486">
                  <c:v>Tess Sharpe</c:v>
                </c:pt>
                <c:pt idx="1487">
                  <c:v>Alastair Gee</c:v>
                </c:pt>
                <c:pt idx="1488">
                  <c:v>Valerie Hansen</c:v>
                </c:pt>
                <c:pt idx="1489">
                  <c:v>Cassie Chambers</c:v>
                </c:pt>
                <c:pt idx="1490">
                  <c:v>Niall Ferguson</c:v>
                </c:pt>
                <c:pt idx="1491">
                  <c:v>Ellen Goodlett</c:v>
                </c:pt>
                <c:pt idx="1492">
                  <c:v>Vigdis Hjorth</c:v>
                </c:pt>
                <c:pt idx="1493">
                  <c:v>Helen Macdonald</c:v>
                </c:pt>
                <c:pt idx="1494">
                  <c:v>Anna Pitoniak</c:v>
                </c:pt>
                <c:pt idx="1495">
                  <c:v>Barbra Streisand</c:v>
                </c:pt>
                <c:pt idx="1496">
                  <c:v>M. William Phelps</c:v>
                </c:pt>
                <c:pt idx="1497">
                  <c:v>Amy Jo Burns</c:v>
                </c:pt>
                <c:pt idx="1498">
                  <c:v>Beth Moore</c:v>
                </c:pt>
                <c:pt idx="1499">
                  <c:v>Dean R. Lomax</c:v>
                </c:pt>
                <c:pt idx="1500">
                  <c:v>David Perlmutter</c:v>
                </c:pt>
                <c:pt idx="1501">
                  <c:v>Jeremy Denk</c:v>
                </c:pt>
                <c:pt idx="1502">
                  <c:v>Heather Gudenkauf</c:v>
                </c:pt>
                <c:pt idx="1503">
                  <c:v>Patrick M. Byrne</c:v>
                </c:pt>
                <c:pt idx="1504">
                  <c:v>Garth Greenwell</c:v>
                </c:pt>
                <c:pt idx="1505">
                  <c:v>Georgie Blalock</c:v>
                </c:pt>
                <c:pt idx="1506">
                  <c:v>Sloane Crosley</c:v>
                </c:pt>
                <c:pt idx="1507">
                  <c:v>Bridget Collins</c:v>
                </c:pt>
                <c:pt idx="1508">
                  <c:v>Steven Johnson</c:v>
                </c:pt>
                <c:pt idx="1509">
                  <c:v>A.R. Torre</c:v>
                </c:pt>
                <c:pt idx="1510">
                  <c:v>Leslie Johansen Nack</c:v>
                </c:pt>
                <c:pt idx="1511">
                  <c:v>Freya Marske</c:v>
                </c:pt>
                <c:pt idx="1512">
                  <c:v>Louann Brizendine</c:v>
                </c:pt>
                <c:pt idx="1513">
                  <c:v>Jae</c:v>
                </c:pt>
                <c:pt idx="1514">
                  <c:v>Jean M. Twenge</c:v>
                </c:pt>
                <c:pt idx="1515">
                  <c:v>Andy Ngo</c:v>
                </c:pt>
                <c:pt idx="1516">
                  <c:v>Jacquie Byron</c:v>
                </c:pt>
                <c:pt idx="1517">
                  <c:v>Alexander McCall Smith</c:v>
                </c:pt>
                <c:pt idx="1518">
                  <c:v>Roger Lowenstein</c:v>
                </c:pt>
                <c:pt idx="1519">
                  <c:v>Karen Grassle</c:v>
                </c:pt>
                <c:pt idx="1520">
                  <c:v>Julia May Jonas</c:v>
                </c:pt>
                <c:pt idx="1521">
                  <c:v>Sara Ackerman</c:v>
                </c:pt>
                <c:pt idx="1522">
                  <c:v>Dave Grohl</c:v>
                </c:pt>
                <c:pt idx="1523">
                  <c:v>Rose Sutherland</c:v>
                </c:pt>
                <c:pt idx="1524">
                  <c:v>C.W. Gortner</c:v>
                </c:pt>
                <c:pt idx="1525">
                  <c:v>Stacey Abrams</c:v>
                </c:pt>
                <c:pt idx="1526">
                  <c:v>Joan He</c:v>
                </c:pt>
                <c:pt idx="1527">
                  <c:v>Kathryn Paige Harden</c:v>
                </c:pt>
                <c:pt idx="1528">
                  <c:v>Candace Owens</c:v>
                </c:pt>
                <c:pt idx="1529">
                  <c:v>Lev Parikian</c:v>
                </c:pt>
                <c:pt idx="1530">
                  <c:v>Dervla McTiernan</c:v>
                </c:pt>
                <c:pt idx="1531">
                  <c:v>Jessamine Chan</c:v>
                </c:pt>
                <c:pt idx="1532">
                  <c:v>Edmund Richardson</c:v>
                </c:pt>
                <c:pt idx="1533">
                  <c:v>Mark T. Sullivan</c:v>
                </c:pt>
                <c:pt idx="1534">
                  <c:v>Eliza Lentzski</c:v>
                </c:pt>
                <c:pt idx="1535">
                  <c:v>Rebecca Bender</c:v>
                </c:pt>
                <c:pt idx="1536">
                  <c:v>Marlon James</c:v>
                </c:pt>
                <c:pt idx="1537">
                  <c:v>Camilla Bruce</c:v>
                </c:pt>
                <c:pt idx="1538">
                  <c:v>Alex Pavesi</c:v>
                </c:pt>
                <c:pt idx="1539">
                  <c:v>Carole Johnstone</c:v>
                </c:pt>
                <c:pt idx="1540">
                  <c:v>Adam Hochschild</c:v>
                </c:pt>
                <c:pt idx="1541">
                  <c:v>John Hart</c:v>
                </c:pt>
                <c:pt idx="1542">
                  <c:v>Cathleen Schine</c:v>
                </c:pt>
                <c:pt idx="1543">
                  <c:v>Sam Neill</c:v>
                </c:pt>
                <c:pt idx="1544">
                  <c:v>Stephanie Dray</c:v>
                </c:pt>
                <c:pt idx="1545">
                  <c:v>Catherine Ceniza Choy</c:v>
                </c:pt>
                <c:pt idx="1546">
                  <c:v>Bob Drury</c:v>
                </c:pt>
                <c:pt idx="1547">
                  <c:v>Donna Fletcher Crow</c:v>
                </c:pt>
                <c:pt idx="1548">
                  <c:v>Sheridan Anne</c:v>
                </c:pt>
                <c:pt idx="1549">
                  <c:v>Ben Rhodes</c:v>
                </c:pt>
                <c:pt idx="1550">
                  <c:v>Kelly Loy Gilbert</c:v>
                </c:pt>
                <c:pt idx="1551">
                  <c:v>Katharine McGee</c:v>
                </c:pt>
                <c:pt idx="1552">
                  <c:v>Zoraida CÃ³rdova</c:v>
                </c:pt>
                <c:pt idx="1553">
                  <c:v>Jackie Fraser</c:v>
                </c:pt>
                <c:pt idx="1554">
                  <c:v>Evan Osnos</c:v>
                </c:pt>
                <c:pt idx="1555">
                  <c:v>Nicole LePera</c:v>
                </c:pt>
                <c:pt idx="1556">
                  <c:v>Brandon Webb</c:v>
                </c:pt>
                <c:pt idx="1557">
                  <c:v>Hilma Wolitzer</c:v>
                </c:pt>
                <c:pt idx="1558">
                  <c:v>Adam Mitzner</c:v>
                </c:pt>
                <c:pt idx="1559">
                  <c:v>Fern Britton</c:v>
                </c:pt>
                <c:pt idx="1560">
                  <c:v>Emily Houghton</c:v>
                </c:pt>
                <c:pt idx="1561">
                  <c:v>Nicholas A. Christakis</c:v>
                </c:pt>
                <c:pt idx="1562">
                  <c:v>Patricia Bracewell</c:v>
                </c:pt>
                <c:pt idx="1563">
                  <c:v>Yara Zgheib</c:v>
                </c:pt>
                <c:pt idx="1564">
                  <c:v>Mahogany L. Browne</c:v>
                </c:pt>
                <c:pt idx="1565">
                  <c:v>Susan Meissner</c:v>
                </c:pt>
                <c:pt idx="1566">
                  <c:v>Anya Bergman</c:v>
                </c:pt>
                <c:pt idx="1567">
                  <c:v>Leslie Jones</c:v>
                </c:pt>
                <c:pt idx="1568">
                  <c:v>Dan Pfeiffer</c:v>
                </c:pt>
                <c:pt idx="1569">
                  <c:v>Helen Fisher</c:v>
                </c:pt>
                <c:pt idx="1570">
                  <c:v>Andrew Roberts</c:v>
                </c:pt>
                <c:pt idx="1571">
                  <c:v>David Wright FaladÃ©</c:v>
                </c:pt>
                <c:pt idx="1572">
                  <c:v>Davey Davis</c:v>
                </c:pt>
                <c:pt idx="1573">
                  <c:v>Warsan Shire</c:v>
                </c:pt>
                <c:pt idx="1574">
                  <c:v>Melinda Moustakis</c:v>
                </c:pt>
                <c:pt idx="1575">
                  <c:v>Ayana Mathis</c:v>
                </c:pt>
                <c:pt idx="1576">
                  <c:v>Laura Sims</c:v>
                </c:pt>
                <c:pt idx="1577">
                  <c:v>Jo Handelsman</c:v>
                </c:pt>
                <c:pt idx="1578">
                  <c:v>Kate Albus</c:v>
                </c:pt>
                <c:pt idx="1579">
                  <c:v>Jessa Maxwell</c:v>
                </c:pt>
                <c:pt idx="1580">
                  <c:v>David Guterson</c:v>
                </c:pt>
                <c:pt idx="1581">
                  <c:v>Sarah Vaughn</c:v>
                </c:pt>
                <c:pt idx="1582">
                  <c:v>Sanjay Gupta</c:v>
                </c:pt>
                <c:pt idx="1583">
                  <c:v>Harper L. Woods</c:v>
                </c:pt>
                <c:pt idx="1584">
                  <c:v>Paul Theroux</c:v>
                </c:pt>
                <c:pt idx="1585">
                  <c:v>Leeanne M. Krecic</c:v>
                </c:pt>
                <c:pt idx="1586">
                  <c:v>Claudia Cravens</c:v>
                </c:pt>
                <c:pt idx="1587">
                  <c:v>ClÃ©mence Michallon</c:v>
                </c:pt>
                <c:pt idx="1588">
                  <c:v>Lorraine Heath</c:v>
                </c:pt>
                <c:pt idx="1589">
                  <c:v>Christie Tate</c:v>
                </c:pt>
                <c:pt idx="1590">
                  <c:v>Jackie Higgins</c:v>
                </c:pt>
                <c:pt idx="1591">
                  <c:v>Colm TÃ³ibÃ­n</c:v>
                </c:pt>
                <c:pt idx="1592">
                  <c:v>Matthew Hongoltz-Hetling</c:v>
                </c:pt>
                <c:pt idx="1593">
                  <c:v>Tim Fielder</c:v>
                </c:pt>
                <c:pt idx="1594">
                  <c:v>Mia Sheridan</c:v>
                </c:pt>
                <c:pt idx="1595">
                  <c:v>Fareed Zakaria</c:v>
                </c:pt>
                <c:pt idx="1596">
                  <c:v>Siobhan Davis â„¢</c:v>
                </c:pt>
                <c:pt idx="1597">
                  <c:v>Noah Feldman</c:v>
                </c:pt>
                <c:pt idx="1598">
                  <c:v>Lia Hills</c:v>
                </c:pt>
                <c:pt idx="1599">
                  <c:v>D.S. Getson</c:v>
                </c:pt>
                <c:pt idx="1600">
                  <c:v>Jayne Ann Krentz</c:v>
                </c:pt>
                <c:pt idx="1601">
                  <c:v>Ilsa Madden-Mills</c:v>
                </c:pt>
                <c:pt idx="1602">
                  <c:v>Elliot Ackerman</c:v>
                </c:pt>
                <c:pt idx="1603">
                  <c:v>Jerry Seinfeld</c:v>
                </c:pt>
                <c:pt idx="1604">
                  <c:v>Jaymin Eve</c:v>
                </c:pt>
                <c:pt idx="1605">
                  <c:v>Lisa Donovan</c:v>
                </c:pt>
                <c:pt idx="1606">
                  <c:v>Sarah Kendzior</c:v>
                </c:pt>
                <c:pt idx="1607">
                  <c:v>Charles Wachter</c:v>
                </c:pt>
                <c:pt idx="1608">
                  <c:v>Kim Johnson</c:v>
                </c:pt>
                <c:pt idx="1609">
                  <c:v>Amina Akhtar</c:v>
                </c:pt>
                <c:pt idx="1610">
                  <c:v>Angela Joy</c:v>
                </c:pt>
                <c:pt idx="1611">
                  <c:v>Penny Reid</c:v>
                </c:pt>
                <c:pt idx="1612">
                  <c:v>Amy Lynn Green</c:v>
                </c:pt>
                <c:pt idx="1613">
                  <c:v>Lisbeth Campbell</c:v>
                </c:pt>
                <c:pt idx="1614">
                  <c:v>Melissa K. Roehrich</c:v>
                </c:pt>
                <c:pt idx="1615">
                  <c:v>Catherine Ryan Howard</c:v>
                </c:pt>
                <c:pt idx="1616">
                  <c:v>Rachel Beanland</c:v>
                </c:pt>
                <c:pt idx="1617">
                  <c:v>Linsey Hall</c:v>
                </c:pt>
                <c:pt idx="1618">
                  <c:v>Sesali Bowen</c:v>
                </c:pt>
                <c:pt idx="1619">
                  <c:v>Hernan Diaz</c:v>
                </c:pt>
                <c:pt idx="1620">
                  <c:v>Jordi Lafebre</c:v>
                </c:pt>
                <c:pt idx="1621">
                  <c:v>Kurt Andersen</c:v>
                </c:pt>
                <c:pt idx="1622">
                  <c:v>Candice Millard</c:v>
                </c:pt>
                <c:pt idx="1623">
                  <c:v>J. Dana Trent</c:v>
                </c:pt>
                <c:pt idx="1624">
                  <c:v>Amelia Hutchins</c:v>
                </c:pt>
                <c:pt idx="1625">
                  <c:v>Jamie Sumner</c:v>
                </c:pt>
                <c:pt idx="1626">
                  <c:v>Dan Santat</c:v>
                </c:pt>
                <c:pt idx="1627">
                  <c:v>Eloisa James</c:v>
                </c:pt>
                <c:pt idx="1628">
                  <c:v>David Litt</c:v>
                </c:pt>
                <c:pt idx="1629">
                  <c:v>H.D. Carlton</c:v>
                </c:pt>
                <c:pt idx="1630">
                  <c:v>Elizabeth Letts</c:v>
                </c:pt>
                <c:pt idx="1631">
                  <c:v>Carole Stivers</c:v>
                </c:pt>
                <c:pt idx="1632">
                  <c:v>John McWhorter</c:v>
                </c:pt>
                <c:pt idx="1633">
                  <c:v>BjÃ¸rn Lomborg</c:v>
                </c:pt>
                <c:pt idx="1634">
                  <c:v>Clive Cussler</c:v>
                </c:pt>
                <c:pt idx="1635">
                  <c:v>Amber V. Nicole</c:v>
                </c:pt>
                <c:pt idx="1636">
                  <c:v>James Shapiro</c:v>
                </c:pt>
                <c:pt idx="1637">
                  <c:v>Ocean Vuong</c:v>
                </c:pt>
                <c:pt idx="1638">
                  <c:v>Katie Hafner</c:v>
                </c:pt>
                <c:pt idx="1639">
                  <c:v>Carole Boston Weatherford</c:v>
                </c:pt>
                <c:pt idx="1640">
                  <c:v>George Friedman</c:v>
                </c:pt>
                <c:pt idx="1641">
                  <c:v>Oliver Bullough</c:v>
                </c:pt>
                <c:pt idx="1642">
                  <c:v>Thomas Grattan</c:v>
                </c:pt>
                <c:pt idx="1643">
                  <c:v>Quan Barry</c:v>
                </c:pt>
                <c:pt idx="1644">
                  <c:v>Jung Yun</c:v>
                </c:pt>
                <c:pt idx="1645">
                  <c:v>Carlene O'Connor</c:v>
                </c:pt>
                <c:pt idx="1646">
                  <c:v>Lisa Mosconi</c:v>
                </c:pt>
                <c:pt idx="1647">
                  <c:v>Shannon Burke</c:v>
                </c:pt>
                <c:pt idx="1648">
                  <c:v>Ari Fleischer</c:v>
                </c:pt>
                <c:pt idx="1649">
                  <c:v>Lincoln Michel</c:v>
                </c:pt>
                <c:pt idx="1650">
                  <c:v>Ishle Park</c:v>
                </c:pt>
                <c:pt idx="1651">
                  <c:v>Victor Davis Hanson</c:v>
                </c:pt>
                <c:pt idx="1652">
                  <c:v>Derf Backderf</c:v>
                </c:pt>
                <c:pt idx="1653">
                  <c:v>Mauro F. GuillÃ©n</c:v>
                </c:pt>
                <c:pt idx="1654">
                  <c:v>Tahir Hamut Izgil</c:v>
                </c:pt>
                <c:pt idx="1655">
                  <c:v>Shirley Jackson</c:v>
                </c:pt>
                <c:pt idx="1656">
                  <c:v>Pik-Shuen Fung</c:v>
                </c:pt>
                <c:pt idx="1657">
                  <c:v>Barbara Rae-Venter</c:v>
                </c:pt>
                <c:pt idx="1658">
                  <c:v>Eric Fan</c:v>
                </c:pt>
                <c:pt idx="1659">
                  <c:v>Jan Moran</c:v>
                </c:pt>
                <c:pt idx="1660">
                  <c:v>Jonathan Kellerman</c:v>
                </c:pt>
                <c:pt idx="1661">
                  <c:v>Ann Aguirre</c:v>
                </c:pt>
                <c:pt idx="1662">
                  <c:v>Miranda Devine</c:v>
                </c:pt>
                <c:pt idx="1663">
                  <c:v>Jessica Fern</c:v>
                </c:pt>
                <c:pt idx="1664">
                  <c:v>Racquel Marie</c:v>
                </c:pt>
                <c:pt idx="1665">
                  <c:v>Disha Bose</c:v>
                </c:pt>
                <c:pt idx="1666">
                  <c:v>Thomas Perry</c:v>
                </c:pt>
                <c:pt idx="1667">
                  <c:v>Alessa Thorn</c:v>
                </c:pt>
                <c:pt idx="1668">
                  <c:v>Lisa Jewell</c:v>
                </c:pt>
                <c:pt idx="1669">
                  <c:v>Irene Latham</c:v>
                </c:pt>
                <c:pt idx="1670">
                  <c:v>Mark R. Levin</c:v>
                </c:pt>
                <c:pt idx="1671">
                  <c:v>Marcel Theroux</c:v>
                </c:pt>
                <c:pt idx="1672">
                  <c:v>Colleen Paeff</c:v>
                </c:pt>
                <c:pt idx="1673">
                  <c:v>Russell Banks</c:v>
                </c:pt>
                <c:pt idx="1674">
                  <c:v>Deborah Goodrich Royce</c:v>
                </c:pt>
                <c:pt idx="1675">
                  <c:v>Lois McMaster Bujold</c:v>
                </c:pt>
                <c:pt idx="1676">
                  <c:v>Stacey Marie Brown</c:v>
                </c:pt>
                <c:pt idx="1677">
                  <c:v>Mona Gable</c:v>
                </c:pt>
                <c:pt idx="1678">
                  <c:v>Kate Alice Marshall</c:v>
                </c:pt>
                <c:pt idx="1679">
                  <c:v>Brian K. Vaughan</c:v>
                </c:pt>
                <c:pt idx="1680">
                  <c:v>Whiti Hereaka</c:v>
                </c:pt>
                <c:pt idx="1681">
                  <c:v>Sarah Bakewell</c:v>
                </c:pt>
                <c:pt idx="1682">
                  <c:v>Eric LaRocca</c:v>
                </c:pt>
                <c:pt idx="1683">
                  <c:v>Brian Baumgartner</c:v>
                </c:pt>
                <c:pt idx="1684">
                  <c:v>Luanne G. Smith</c:v>
                </c:pt>
                <c:pt idx="1685">
                  <c:v>Shayne Silvers</c:v>
                </c:pt>
                <c:pt idx="1686">
                  <c:v>David Quammen</c:v>
                </c:pt>
                <c:pt idx="1687">
                  <c:v>Samantha Allen</c:v>
                </c:pt>
                <c:pt idx="1688">
                  <c:v>James Tynion IV</c:v>
                </c:pt>
                <c:pt idx="1689">
                  <c:v>Stacy Schiff</c:v>
                </c:pt>
                <c:pt idx="1690">
                  <c:v>Sheila Wray Gregoire</c:v>
                </c:pt>
                <c:pt idx="1691">
                  <c:v>Peter Swanson</c:v>
                </c:pt>
                <c:pt idx="1692">
                  <c:v>Trisha Wolfe</c:v>
                </c:pt>
                <c:pt idx="1693">
                  <c:v>Thich Nhat Hanh</c:v>
                </c:pt>
                <c:pt idx="1694">
                  <c:v>Grant Snider</c:v>
                </c:pt>
                <c:pt idx="1695">
                  <c:v>C.R. Jane</c:v>
                </c:pt>
                <c:pt idx="1696">
                  <c:v>Jonathan Rosen</c:v>
                </c:pt>
                <c:pt idx="1697">
                  <c:v>Phoebe Wahl</c:v>
                </c:pt>
                <c:pt idx="1698">
                  <c:v>Daniella Mestyanek Young</c:v>
                </c:pt>
                <c:pt idx="1699">
                  <c:v>A.J. Pearce</c:v>
                </c:pt>
                <c:pt idx="1700">
                  <c:v>Rosie Danan</c:v>
                </c:pt>
                <c:pt idx="1701">
                  <c:v>Ed Conway</c:v>
                </c:pt>
                <c:pt idx="1702">
                  <c:v>Paul Manafort</c:v>
                </c:pt>
                <c:pt idx="1703">
                  <c:v>Bernie Taupin</c:v>
                </c:pt>
                <c:pt idx="1704">
                  <c:v>Lucy Jago</c:v>
                </c:pt>
                <c:pt idx="1705">
                  <c:v>Colum McCann</c:v>
                </c:pt>
                <c:pt idx="1706">
                  <c:v>Louise Perry</c:v>
                </c:pt>
                <c:pt idx="1707">
                  <c:v>David Magee</c:v>
                </c:pt>
                <c:pt idx="1708">
                  <c:v>Adam Kirsch</c:v>
                </c:pt>
                <c:pt idx="1709">
                  <c:v>Andrew Klavan</c:v>
                </c:pt>
                <c:pt idx="1710">
                  <c:v>Jonny Sun</c:v>
                </c:pt>
                <c:pt idx="1711">
                  <c:v>Dave Barry</c:v>
                </c:pt>
                <c:pt idx="1712">
                  <c:v>Dimitri Nasrallah</c:v>
                </c:pt>
                <c:pt idx="1713">
                  <c:v>Ben Mattlin</c:v>
                </c:pt>
                <c:pt idx="1714">
                  <c:v>DaMaris B. Hill</c:v>
                </c:pt>
                <c:pt idx="1715">
                  <c:v>Matt Walsh</c:v>
                </c:pt>
                <c:pt idx="1716">
                  <c:v>Shari Lapena</c:v>
                </c:pt>
                <c:pt idx="1717">
                  <c:v>Rachel Hawkins</c:v>
                </c:pt>
                <c:pt idx="1718">
                  <c:v>John Guy</c:v>
                </c:pt>
                <c:pt idx="1719">
                  <c:v>Ava Glass</c:v>
                </c:pt>
                <c:pt idx="1720">
                  <c:v>Sean Dietrich</c:v>
                </c:pt>
                <c:pt idx="1721">
                  <c:v>John E. O'Neill</c:v>
                </c:pt>
                <c:pt idx="1722">
                  <c:v>Damon Centola</c:v>
                </c:pt>
                <c:pt idx="1723">
                  <c:v>K. Ancrum</c:v>
                </c:pt>
                <c:pt idx="1724">
                  <c:v>Samantha Irby</c:v>
                </c:pt>
                <c:pt idx="1725">
                  <c:v>Kasey Stockton</c:v>
                </c:pt>
                <c:pt idx="1726">
                  <c:v>Susan Isaacs</c:v>
                </c:pt>
                <c:pt idx="1727">
                  <c:v>Liz Alterman</c:v>
                </c:pt>
                <c:pt idx="1728">
                  <c:v>Martha Hall Kelly</c:v>
                </c:pt>
                <c:pt idx="1729">
                  <c:v>Michael Finkel</c:v>
                </c:pt>
                <c:pt idx="1730">
                  <c:v>Chris Hedges</c:v>
                </c:pt>
                <c:pt idx="1731">
                  <c:v>Vera Brosgol</c:v>
                </c:pt>
                <c:pt idx="1732">
                  <c:v>Bent Flyvbjerg</c:v>
                </c:pt>
                <c:pt idx="1733">
                  <c:v>Miriam Grossman</c:v>
                </c:pt>
                <c:pt idx="1734">
                  <c:v>Patricia Cornwell</c:v>
                </c:pt>
                <c:pt idx="1735">
                  <c:v>Aaron Becker</c:v>
                </c:pt>
                <c:pt idx="1736">
                  <c:v>Linwood Barclay</c:v>
                </c:pt>
                <c:pt idx="1737">
                  <c:v>Curtis Chin</c:v>
                </c:pt>
                <c:pt idx="1738">
                  <c:v>Peter Schweizer</c:v>
                </c:pt>
                <c:pt idx="1739">
                  <c:v>Zach Norris</c:v>
                </c:pt>
                <c:pt idx="1740">
                  <c:v>Sarah Pekkanen</c:v>
                </c:pt>
                <c:pt idx="1741">
                  <c:v>Kevin Rudd</c:v>
                </c:pt>
                <c:pt idx="1742">
                  <c:v>Lisa Allen-Agostini</c:v>
                </c:pt>
                <c:pt idx="1743">
                  <c:v>John Paul Brammer</c:v>
                </c:pt>
                <c:pt idx="1744">
                  <c:v>Nora Roberts</c:v>
                </c:pt>
                <c:pt idx="1745">
                  <c:v>A.K. Turner</c:v>
                </c:pt>
                <c:pt idx="1746">
                  <c:v>Caroline Frost</c:v>
                </c:pt>
                <c:pt idx="1747">
                  <c:v>Angie Kim</c:v>
                </c:pt>
                <c:pt idx="1748">
                  <c:v>Monica Ali</c:v>
                </c:pt>
                <c:pt idx="1749">
                  <c:v>Douglas Frantz</c:v>
                </c:pt>
                <c:pt idx="1750">
                  <c:v>Janet Evanovich</c:v>
                </c:pt>
                <c:pt idx="1751">
                  <c:v>Emily R. King</c:v>
                </c:pt>
                <c:pt idx="1752">
                  <c:v>David Ellis</c:v>
                </c:pt>
                <c:pt idx="1753">
                  <c:v>Flynn Berry</c:v>
                </c:pt>
                <c:pt idx="1754">
                  <c:v>Sharon J. Bolton</c:v>
                </c:pt>
                <c:pt idx="1755">
                  <c:v>Joey Hartstone</c:v>
                </c:pt>
                <c:pt idx="1756">
                  <c:v>Kevin Cook</c:v>
                </c:pt>
                <c:pt idx="1757">
                  <c:v>Elizabeth Nyamayaro</c:v>
                </c:pt>
                <c:pt idx="1758">
                  <c:v>Tali Sharot</c:v>
                </c:pt>
                <c:pt idx="1759">
                  <c:v>Elle Thorpe</c:v>
                </c:pt>
                <c:pt idx="1760">
                  <c:v>Rebecca Hardiman</c:v>
                </c:pt>
                <c:pt idx="1761">
                  <c:v>Kim Ghattas</c:v>
                </c:pt>
                <c:pt idx="1762">
                  <c:v>Larry Watson</c:v>
                </c:pt>
                <c:pt idx="1763">
                  <c:v>Dane C. Ortlund</c:v>
                </c:pt>
                <c:pt idx="1764">
                  <c:v>Lisa Scottoline</c:v>
                </c:pt>
                <c:pt idx="1765">
                  <c:v>Kenneth R. Rosen</c:v>
                </c:pt>
                <c:pt idx="1766">
                  <c:v>Ann Leary</c:v>
                </c:pt>
                <c:pt idx="1767">
                  <c:v>Sumi Hahn</c:v>
                </c:pt>
              </c:strCache>
            </c:strRef>
          </c:cat>
          <c:val>
            <c:numRef>
              <c:f>Frequency!$D$5:$D$1772</c:f>
              <c:numCache>
                <c:formatCode>0%</c:formatCode>
                <c:ptCount val="1768"/>
                <c:pt idx="0">
                  <c:v>1.7174753112924003E-3</c:v>
                </c:pt>
                <c:pt idx="1">
                  <c:v>1.2881064834693002E-3</c:v>
                </c:pt>
                <c:pt idx="2">
                  <c:v>4.2936882782310007E-4</c:v>
                </c:pt>
                <c:pt idx="3">
                  <c:v>8.5873765564620013E-4</c:v>
                </c:pt>
                <c:pt idx="4">
                  <c:v>4.2936882782310007E-4</c:v>
                </c:pt>
                <c:pt idx="5">
                  <c:v>1.2881064834693002E-3</c:v>
                </c:pt>
                <c:pt idx="6">
                  <c:v>8.5873765564620013E-4</c:v>
                </c:pt>
                <c:pt idx="7">
                  <c:v>4.2936882782310007E-4</c:v>
                </c:pt>
                <c:pt idx="8">
                  <c:v>4.2936882782310007E-4</c:v>
                </c:pt>
                <c:pt idx="9">
                  <c:v>2.1468441391155001E-3</c:v>
                </c:pt>
                <c:pt idx="10">
                  <c:v>4.2936882782310007E-4</c:v>
                </c:pt>
                <c:pt idx="11">
                  <c:v>4.2936882782310007E-4</c:v>
                </c:pt>
                <c:pt idx="12">
                  <c:v>4.2936882782310007E-4</c:v>
                </c:pt>
                <c:pt idx="13">
                  <c:v>2.5762129669386004E-3</c:v>
                </c:pt>
                <c:pt idx="14">
                  <c:v>3.4349506225848005E-3</c:v>
                </c:pt>
                <c:pt idx="15">
                  <c:v>1.2881064834693002E-3</c:v>
                </c:pt>
                <c:pt idx="16">
                  <c:v>8.5873765564620013E-4</c:v>
                </c:pt>
                <c:pt idx="17">
                  <c:v>1.7174753112924003E-3</c:v>
                </c:pt>
                <c:pt idx="18">
                  <c:v>8.5873765564620013E-4</c:v>
                </c:pt>
                <c:pt idx="19">
                  <c:v>4.2936882782310007E-4</c:v>
                </c:pt>
                <c:pt idx="20">
                  <c:v>4.2936882782310007E-4</c:v>
                </c:pt>
                <c:pt idx="21">
                  <c:v>4.2936882782310007E-4</c:v>
                </c:pt>
                <c:pt idx="22">
                  <c:v>2.5762129669386004E-3</c:v>
                </c:pt>
                <c:pt idx="23">
                  <c:v>1.2881064834693002E-3</c:v>
                </c:pt>
                <c:pt idx="24">
                  <c:v>1.7174753112924003E-3</c:v>
                </c:pt>
                <c:pt idx="25">
                  <c:v>8.5873765564620013E-4</c:v>
                </c:pt>
                <c:pt idx="26">
                  <c:v>8.5873765564620013E-4</c:v>
                </c:pt>
                <c:pt idx="27">
                  <c:v>8.5873765564620013E-4</c:v>
                </c:pt>
                <c:pt idx="28">
                  <c:v>1.2881064834693002E-3</c:v>
                </c:pt>
                <c:pt idx="29">
                  <c:v>1.7174753112924003E-3</c:v>
                </c:pt>
                <c:pt idx="30">
                  <c:v>8.5873765564620013E-4</c:v>
                </c:pt>
                <c:pt idx="31">
                  <c:v>4.2936882782310007E-4</c:v>
                </c:pt>
                <c:pt idx="32">
                  <c:v>4.2936882782310007E-4</c:v>
                </c:pt>
                <c:pt idx="33">
                  <c:v>4.2936882782310007E-4</c:v>
                </c:pt>
                <c:pt idx="34">
                  <c:v>2.5762129669386004E-3</c:v>
                </c:pt>
                <c:pt idx="35">
                  <c:v>1.2881064834693002E-3</c:v>
                </c:pt>
                <c:pt idx="36">
                  <c:v>8.5873765564620013E-4</c:v>
                </c:pt>
                <c:pt idx="37">
                  <c:v>8.5873765564620013E-4</c:v>
                </c:pt>
                <c:pt idx="38">
                  <c:v>8.5873765564620013E-4</c:v>
                </c:pt>
                <c:pt idx="39">
                  <c:v>5.5817947617003002E-3</c:v>
                </c:pt>
                <c:pt idx="40">
                  <c:v>1.2881064834693002E-3</c:v>
                </c:pt>
                <c:pt idx="41">
                  <c:v>4.2936882782310007E-4</c:v>
                </c:pt>
                <c:pt idx="42">
                  <c:v>2.1468441391155001E-3</c:v>
                </c:pt>
                <c:pt idx="43">
                  <c:v>4.2936882782310007E-4</c:v>
                </c:pt>
                <c:pt idx="44">
                  <c:v>4.2936882782310007E-4</c:v>
                </c:pt>
                <c:pt idx="45">
                  <c:v>4.2936882782310007E-4</c:v>
                </c:pt>
                <c:pt idx="46">
                  <c:v>4.2936882782310007E-4</c:v>
                </c:pt>
                <c:pt idx="47">
                  <c:v>1.7174753112924003E-3</c:v>
                </c:pt>
                <c:pt idx="48">
                  <c:v>8.5873765564620013E-4</c:v>
                </c:pt>
                <c:pt idx="49">
                  <c:v>4.2936882782310007E-4</c:v>
                </c:pt>
                <c:pt idx="50">
                  <c:v>2.1468441391155001E-3</c:v>
                </c:pt>
                <c:pt idx="51">
                  <c:v>4.2936882782310007E-4</c:v>
                </c:pt>
                <c:pt idx="52">
                  <c:v>8.5873765564620013E-4</c:v>
                </c:pt>
                <c:pt idx="53">
                  <c:v>4.2936882782310007E-4</c:v>
                </c:pt>
                <c:pt idx="54">
                  <c:v>4.2936882782310007E-4</c:v>
                </c:pt>
                <c:pt idx="55">
                  <c:v>4.2936882782310007E-4</c:v>
                </c:pt>
                <c:pt idx="56">
                  <c:v>8.5873765564620013E-4</c:v>
                </c:pt>
                <c:pt idx="57">
                  <c:v>8.5873765564620013E-4</c:v>
                </c:pt>
                <c:pt idx="58">
                  <c:v>8.5873765564620013E-4</c:v>
                </c:pt>
                <c:pt idx="59">
                  <c:v>4.2936882782310007E-4</c:v>
                </c:pt>
                <c:pt idx="60">
                  <c:v>4.2936882782310007E-4</c:v>
                </c:pt>
                <c:pt idx="61">
                  <c:v>8.5873765564620013E-4</c:v>
                </c:pt>
                <c:pt idx="62">
                  <c:v>4.2936882782310007E-4</c:v>
                </c:pt>
                <c:pt idx="63">
                  <c:v>1.2881064834693002E-3</c:v>
                </c:pt>
                <c:pt idx="64">
                  <c:v>8.5873765564620013E-4</c:v>
                </c:pt>
                <c:pt idx="65">
                  <c:v>8.5873765564620013E-4</c:v>
                </c:pt>
                <c:pt idx="66">
                  <c:v>4.2936882782310007E-4</c:v>
                </c:pt>
                <c:pt idx="67">
                  <c:v>4.2936882782310007E-4</c:v>
                </c:pt>
                <c:pt idx="68">
                  <c:v>8.5873765564620013E-4</c:v>
                </c:pt>
                <c:pt idx="69">
                  <c:v>4.2936882782310007E-4</c:v>
                </c:pt>
                <c:pt idx="70">
                  <c:v>2.1468441391155001E-3</c:v>
                </c:pt>
                <c:pt idx="71">
                  <c:v>8.5873765564620013E-4</c:v>
                </c:pt>
                <c:pt idx="72">
                  <c:v>1.2881064834693002E-3</c:v>
                </c:pt>
                <c:pt idx="73">
                  <c:v>4.2936882782310007E-4</c:v>
                </c:pt>
                <c:pt idx="74">
                  <c:v>8.5873765564620013E-4</c:v>
                </c:pt>
                <c:pt idx="75">
                  <c:v>8.5873765564620013E-4</c:v>
                </c:pt>
                <c:pt idx="76">
                  <c:v>8.5873765564620013E-4</c:v>
                </c:pt>
                <c:pt idx="77">
                  <c:v>8.5873765564620013E-4</c:v>
                </c:pt>
                <c:pt idx="78">
                  <c:v>4.2936882782310007E-4</c:v>
                </c:pt>
                <c:pt idx="79">
                  <c:v>8.5873765564620013E-4</c:v>
                </c:pt>
                <c:pt idx="80">
                  <c:v>4.2936882782310007E-4</c:v>
                </c:pt>
                <c:pt idx="81">
                  <c:v>8.5873765564620013E-4</c:v>
                </c:pt>
                <c:pt idx="82">
                  <c:v>1.2881064834693002E-3</c:v>
                </c:pt>
                <c:pt idx="83">
                  <c:v>8.5873765564620013E-4</c:v>
                </c:pt>
                <c:pt idx="84">
                  <c:v>3.4349506225848005E-3</c:v>
                </c:pt>
                <c:pt idx="85">
                  <c:v>8.5873765564620013E-4</c:v>
                </c:pt>
                <c:pt idx="86">
                  <c:v>4.2936882782310007E-4</c:v>
                </c:pt>
                <c:pt idx="87">
                  <c:v>2.1468441391155001E-3</c:v>
                </c:pt>
                <c:pt idx="88">
                  <c:v>1.7174753112924003E-3</c:v>
                </c:pt>
                <c:pt idx="89">
                  <c:v>8.5873765564620013E-4</c:v>
                </c:pt>
                <c:pt idx="90">
                  <c:v>8.5873765564620013E-4</c:v>
                </c:pt>
                <c:pt idx="91">
                  <c:v>1.7174753112924003E-3</c:v>
                </c:pt>
                <c:pt idx="92">
                  <c:v>1.2881064834693002E-3</c:v>
                </c:pt>
                <c:pt idx="93">
                  <c:v>4.2936882782310007E-4</c:v>
                </c:pt>
                <c:pt idx="94">
                  <c:v>4.2936882782310007E-4</c:v>
                </c:pt>
                <c:pt idx="95">
                  <c:v>1.2881064834693002E-3</c:v>
                </c:pt>
                <c:pt idx="96">
                  <c:v>4.2936882782310007E-4</c:v>
                </c:pt>
                <c:pt idx="97">
                  <c:v>8.5873765564620013E-4</c:v>
                </c:pt>
                <c:pt idx="98">
                  <c:v>4.2936882782310007E-4</c:v>
                </c:pt>
                <c:pt idx="99">
                  <c:v>8.5873765564620013E-4</c:v>
                </c:pt>
                <c:pt idx="100">
                  <c:v>4.2936882782310007E-4</c:v>
                </c:pt>
                <c:pt idx="101">
                  <c:v>4.2936882782310007E-4</c:v>
                </c:pt>
                <c:pt idx="102">
                  <c:v>1.2881064834693002E-3</c:v>
                </c:pt>
                <c:pt idx="103">
                  <c:v>8.5873765564620013E-4</c:v>
                </c:pt>
                <c:pt idx="104">
                  <c:v>4.2936882782310007E-4</c:v>
                </c:pt>
                <c:pt idx="105">
                  <c:v>1.2881064834693002E-3</c:v>
                </c:pt>
                <c:pt idx="106">
                  <c:v>1.7174753112924003E-3</c:v>
                </c:pt>
                <c:pt idx="107">
                  <c:v>1.2881064834693002E-3</c:v>
                </c:pt>
                <c:pt idx="108">
                  <c:v>4.2936882782310007E-4</c:v>
                </c:pt>
                <c:pt idx="109">
                  <c:v>8.5873765564620013E-4</c:v>
                </c:pt>
                <c:pt idx="110">
                  <c:v>4.2936882782310007E-4</c:v>
                </c:pt>
                <c:pt idx="111">
                  <c:v>8.5873765564620013E-4</c:v>
                </c:pt>
                <c:pt idx="112">
                  <c:v>4.2936882782310007E-4</c:v>
                </c:pt>
                <c:pt idx="113">
                  <c:v>4.2936882782310007E-4</c:v>
                </c:pt>
                <c:pt idx="114">
                  <c:v>8.5873765564620013E-4</c:v>
                </c:pt>
                <c:pt idx="115">
                  <c:v>4.2936882782310007E-4</c:v>
                </c:pt>
                <c:pt idx="116">
                  <c:v>4.2936882782310007E-4</c:v>
                </c:pt>
                <c:pt idx="117">
                  <c:v>8.5873765564620013E-4</c:v>
                </c:pt>
                <c:pt idx="118">
                  <c:v>8.5873765564620013E-4</c:v>
                </c:pt>
                <c:pt idx="119">
                  <c:v>1.2881064834693002E-3</c:v>
                </c:pt>
                <c:pt idx="120">
                  <c:v>4.2936882782310007E-4</c:v>
                </c:pt>
                <c:pt idx="121">
                  <c:v>8.5873765564620013E-4</c:v>
                </c:pt>
                <c:pt idx="122">
                  <c:v>8.5873765564620013E-4</c:v>
                </c:pt>
                <c:pt idx="123">
                  <c:v>1.7174753112924003E-3</c:v>
                </c:pt>
                <c:pt idx="124">
                  <c:v>4.2936882782310007E-4</c:v>
                </c:pt>
                <c:pt idx="125">
                  <c:v>1.2881064834693002E-3</c:v>
                </c:pt>
                <c:pt idx="126">
                  <c:v>8.5873765564620013E-4</c:v>
                </c:pt>
                <c:pt idx="127">
                  <c:v>4.2936882782310007E-4</c:v>
                </c:pt>
                <c:pt idx="128">
                  <c:v>1.2881064834693002E-3</c:v>
                </c:pt>
                <c:pt idx="129">
                  <c:v>4.2936882782310007E-4</c:v>
                </c:pt>
                <c:pt idx="130">
                  <c:v>4.2936882782310007E-4</c:v>
                </c:pt>
                <c:pt idx="131">
                  <c:v>4.2936882782310007E-4</c:v>
                </c:pt>
                <c:pt idx="132">
                  <c:v>4.2936882782310007E-4</c:v>
                </c:pt>
                <c:pt idx="133">
                  <c:v>4.2936882782310007E-4</c:v>
                </c:pt>
                <c:pt idx="134">
                  <c:v>2.1468441391155001E-3</c:v>
                </c:pt>
                <c:pt idx="135">
                  <c:v>4.2936882782310007E-4</c:v>
                </c:pt>
                <c:pt idx="136">
                  <c:v>4.2936882782310007E-4</c:v>
                </c:pt>
                <c:pt idx="137">
                  <c:v>8.5873765564620013E-4</c:v>
                </c:pt>
                <c:pt idx="138">
                  <c:v>4.2936882782310007E-4</c:v>
                </c:pt>
                <c:pt idx="139">
                  <c:v>1.2881064834693002E-3</c:v>
                </c:pt>
                <c:pt idx="140">
                  <c:v>4.2936882782310007E-4</c:v>
                </c:pt>
                <c:pt idx="141">
                  <c:v>4.2936882782310007E-4</c:v>
                </c:pt>
                <c:pt idx="142">
                  <c:v>4.2936882782310007E-4</c:v>
                </c:pt>
                <c:pt idx="143">
                  <c:v>8.5873765564620013E-4</c:v>
                </c:pt>
                <c:pt idx="144">
                  <c:v>4.2936882782310007E-4</c:v>
                </c:pt>
                <c:pt idx="145">
                  <c:v>4.2936882782310007E-4</c:v>
                </c:pt>
                <c:pt idx="146">
                  <c:v>1.7174753112924003E-3</c:v>
                </c:pt>
                <c:pt idx="147">
                  <c:v>4.2936882782310007E-4</c:v>
                </c:pt>
                <c:pt idx="148">
                  <c:v>4.2936882782310007E-4</c:v>
                </c:pt>
                <c:pt idx="149">
                  <c:v>8.5873765564620013E-4</c:v>
                </c:pt>
                <c:pt idx="150">
                  <c:v>4.2936882782310007E-4</c:v>
                </c:pt>
                <c:pt idx="151">
                  <c:v>2.5762129669386004E-3</c:v>
                </c:pt>
                <c:pt idx="152">
                  <c:v>4.2936882782310007E-4</c:v>
                </c:pt>
                <c:pt idx="153">
                  <c:v>1.7174753112924003E-3</c:v>
                </c:pt>
                <c:pt idx="154">
                  <c:v>4.2936882782310007E-4</c:v>
                </c:pt>
                <c:pt idx="155">
                  <c:v>8.5873765564620013E-4</c:v>
                </c:pt>
                <c:pt idx="156">
                  <c:v>4.2936882782310007E-4</c:v>
                </c:pt>
                <c:pt idx="157">
                  <c:v>4.2936882782310007E-4</c:v>
                </c:pt>
                <c:pt idx="158">
                  <c:v>1.7174753112924003E-3</c:v>
                </c:pt>
                <c:pt idx="159">
                  <c:v>4.2936882782310007E-4</c:v>
                </c:pt>
                <c:pt idx="160">
                  <c:v>4.2936882782310007E-4</c:v>
                </c:pt>
                <c:pt idx="161">
                  <c:v>1.2881064834693002E-3</c:v>
                </c:pt>
                <c:pt idx="162">
                  <c:v>8.5873765564620013E-4</c:v>
                </c:pt>
                <c:pt idx="163">
                  <c:v>1.7174753112924003E-3</c:v>
                </c:pt>
                <c:pt idx="164">
                  <c:v>1.2881064834693002E-3</c:v>
                </c:pt>
                <c:pt idx="165">
                  <c:v>4.2936882782310007E-4</c:v>
                </c:pt>
                <c:pt idx="166">
                  <c:v>4.2936882782310007E-4</c:v>
                </c:pt>
                <c:pt idx="167">
                  <c:v>8.5873765564620013E-4</c:v>
                </c:pt>
                <c:pt idx="168">
                  <c:v>4.2936882782310007E-4</c:v>
                </c:pt>
                <c:pt idx="169">
                  <c:v>1.2881064834693002E-3</c:v>
                </c:pt>
                <c:pt idx="170">
                  <c:v>8.5873765564620013E-4</c:v>
                </c:pt>
                <c:pt idx="171">
                  <c:v>8.5873765564620013E-4</c:v>
                </c:pt>
                <c:pt idx="172">
                  <c:v>4.2936882782310007E-4</c:v>
                </c:pt>
                <c:pt idx="173">
                  <c:v>4.2936882782310007E-4</c:v>
                </c:pt>
                <c:pt idx="174">
                  <c:v>8.5873765564620013E-4</c:v>
                </c:pt>
                <c:pt idx="175">
                  <c:v>2.1468441391155001E-3</c:v>
                </c:pt>
                <c:pt idx="176">
                  <c:v>4.2936882782310007E-4</c:v>
                </c:pt>
                <c:pt idx="177">
                  <c:v>4.2936882782310007E-4</c:v>
                </c:pt>
                <c:pt idx="178">
                  <c:v>4.2936882782310007E-4</c:v>
                </c:pt>
                <c:pt idx="179">
                  <c:v>8.5873765564620013E-4</c:v>
                </c:pt>
                <c:pt idx="180">
                  <c:v>4.2936882782310007E-4</c:v>
                </c:pt>
                <c:pt idx="181">
                  <c:v>4.2936882782310007E-4</c:v>
                </c:pt>
                <c:pt idx="182">
                  <c:v>4.2936882782310007E-4</c:v>
                </c:pt>
                <c:pt idx="183">
                  <c:v>8.5873765564620013E-4</c:v>
                </c:pt>
                <c:pt idx="184">
                  <c:v>4.2936882782310007E-4</c:v>
                </c:pt>
                <c:pt idx="185">
                  <c:v>4.2936882782310007E-4</c:v>
                </c:pt>
                <c:pt idx="186">
                  <c:v>4.2936882782310007E-4</c:v>
                </c:pt>
                <c:pt idx="187">
                  <c:v>4.2936882782310007E-4</c:v>
                </c:pt>
                <c:pt idx="188">
                  <c:v>8.5873765564620013E-4</c:v>
                </c:pt>
                <c:pt idx="189">
                  <c:v>4.2936882782310007E-4</c:v>
                </c:pt>
                <c:pt idx="190">
                  <c:v>4.2936882782310007E-4</c:v>
                </c:pt>
                <c:pt idx="191">
                  <c:v>4.2936882782310007E-4</c:v>
                </c:pt>
                <c:pt idx="192">
                  <c:v>1.2881064834693002E-3</c:v>
                </c:pt>
                <c:pt idx="193">
                  <c:v>4.2936882782310007E-4</c:v>
                </c:pt>
                <c:pt idx="194">
                  <c:v>8.5873765564620013E-4</c:v>
                </c:pt>
                <c:pt idx="195">
                  <c:v>4.2936882782310007E-4</c:v>
                </c:pt>
                <c:pt idx="196">
                  <c:v>4.2936882782310007E-4</c:v>
                </c:pt>
                <c:pt idx="197">
                  <c:v>4.2936882782310007E-4</c:v>
                </c:pt>
                <c:pt idx="198">
                  <c:v>8.5873765564620013E-4</c:v>
                </c:pt>
                <c:pt idx="199">
                  <c:v>4.2936882782310007E-4</c:v>
                </c:pt>
                <c:pt idx="200">
                  <c:v>4.2936882782310007E-4</c:v>
                </c:pt>
                <c:pt idx="201">
                  <c:v>4.2936882782310007E-4</c:v>
                </c:pt>
                <c:pt idx="202">
                  <c:v>4.2936882782310007E-4</c:v>
                </c:pt>
                <c:pt idx="203">
                  <c:v>4.2936882782310007E-4</c:v>
                </c:pt>
                <c:pt idx="204">
                  <c:v>8.5873765564620013E-4</c:v>
                </c:pt>
                <c:pt idx="205">
                  <c:v>4.2936882782310007E-4</c:v>
                </c:pt>
                <c:pt idx="206">
                  <c:v>4.2936882782310007E-4</c:v>
                </c:pt>
                <c:pt idx="207">
                  <c:v>8.5873765564620013E-4</c:v>
                </c:pt>
                <c:pt idx="208">
                  <c:v>4.2936882782310007E-4</c:v>
                </c:pt>
                <c:pt idx="209">
                  <c:v>4.2936882782310007E-4</c:v>
                </c:pt>
                <c:pt idx="210">
                  <c:v>4.2936882782310007E-4</c:v>
                </c:pt>
                <c:pt idx="211">
                  <c:v>8.5873765564620013E-4</c:v>
                </c:pt>
                <c:pt idx="212">
                  <c:v>4.2936882782310007E-4</c:v>
                </c:pt>
                <c:pt idx="213">
                  <c:v>1.2881064834693002E-3</c:v>
                </c:pt>
                <c:pt idx="214">
                  <c:v>4.2936882782310007E-4</c:v>
                </c:pt>
                <c:pt idx="215">
                  <c:v>8.5873765564620013E-4</c:v>
                </c:pt>
                <c:pt idx="216">
                  <c:v>8.5873765564620013E-4</c:v>
                </c:pt>
                <c:pt idx="217">
                  <c:v>4.2936882782310007E-4</c:v>
                </c:pt>
                <c:pt idx="218">
                  <c:v>8.5873765564620013E-4</c:v>
                </c:pt>
                <c:pt idx="219">
                  <c:v>4.2936882782310007E-4</c:v>
                </c:pt>
                <c:pt idx="220">
                  <c:v>4.2936882782310007E-4</c:v>
                </c:pt>
                <c:pt idx="221">
                  <c:v>4.2936882782310007E-4</c:v>
                </c:pt>
                <c:pt idx="222">
                  <c:v>4.2936882782310007E-4</c:v>
                </c:pt>
                <c:pt idx="223">
                  <c:v>4.2936882782310007E-4</c:v>
                </c:pt>
                <c:pt idx="224">
                  <c:v>4.2936882782310007E-4</c:v>
                </c:pt>
                <c:pt idx="225">
                  <c:v>4.2936882782310007E-4</c:v>
                </c:pt>
                <c:pt idx="226">
                  <c:v>4.2936882782310007E-4</c:v>
                </c:pt>
                <c:pt idx="227">
                  <c:v>4.2936882782310007E-4</c:v>
                </c:pt>
                <c:pt idx="228">
                  <c:v>4.2936882782310007E-4</c:v>
                </c:pt>
                <c:pt idx="229">
                  <c:v>4.2936882782310007E-4</c:v>
                </c:pt>
                <c:pt idx="230">
                  <c:v>4.2936882782310007E-4</c:v>
                </c:pt>
                <c:pt idx="231">
                  <c:v>4.2936882782310007E-4</c:v>
                </c:pt>
                <c:pt idx="232">
                  <c:v>4.2936882782310007E-4</c:v>
                </c:pt>
                <c:pt idx="233">
                  <c:v>4.2936882782310007E-4</c:v>
                </c:pt>
                <c:pt idx="234">
                  <c:v>4.2936882782310007E-4</c:v>
                </c:pt>
                <c:pt idx="235">
                  <c:v>4.2936882782310007E-4</c:v>
                </c:pt>
                <c:pt idx="236">
                  <c:v>4.2936882782310007E-4</c:v>
                </c:pt>
                <c:pt idx="237">
                  <c:v>4.2936882782310007E-4</c:v>
                </c:pt>
                <c:pt idx="238">
                  <c:v>4.2936882782310007E-4</c:v>
                </c:pt>
                <c:pt idx="239">
                  <c:v>8.5873765564620013E-4</c:v>
                </c:pt>
                <c:pt idx="240">
                  <c:v>1.2881064834693002E-3</c:v>
                </c:pt>
                <c:pt idx="241">
                  <c:v>4.2936882782310007E-4</c:v>
                </c:pt>
                <c:pt idx="242">
                  <c:v>8.5873765564620013E-4</c:v>
                </c:pt>
                <c:pt idx="243">
                  <c:v>8.5873765564620013E-4</c:v>
                </c:pt>
                <c:pt idx="244">
                  <c:v>4.2936882782310007E-4</c:v>
                </c:pt>
                <c:pt idx="245">
                  <c:v>8.5873765564620013E-4</c:v>
                </c:pt>
                <c:pt idx="246">
                  <c:v>4.2936882782310007E-4</c:v>
                </c:pt>
                <c:pt idx="247">
                  <c:v>8.5873765564620013E-4</c:v>
                </c:pt>
                <c:pt idx="248">
                  <c:v>4.2936882782310007E-4</c:v>
                </c:pt>
                <c:pt idx="249">
                  <c:v>8.5873765564620013E-4</c:v>
                </c:pt>
                <c:pt idx="250">
                  <c:v>8.5873765564620013E-4</c:v>
                </c:pt>
                <c:pt idx="251">
                  <c:v>4.2936882782310007E-4</c:v>
                </c:pt>
                <c:pt idx="252">
                  <c:v>4.2936882782310007E-4</c:v>
                </c:pt>
                <c:pt idx="253">
                  <c:v>4.2936882782310007E-4</c:v>
                </c:pt>
                <c:pt idx="254">
                  <c:v>4.2936882782310007E-4</c:v>
                </c:pt>
                <c:pt idx="255">
                  <c:v>8.5873765564620013E-4</c:v>
                </c:pt>
                <c:pt idx="256">
                  <c:v>4.2936882782310007E-4</c:v>
                </c:pt>
                <c:pt idx="257">
                  <c:v>4.2936882782310007E-4</c:v>
                </c:pt>
                <c:pt idx="258">
                  <c:v>8.5873765564620013E-4</c:v>
                </c:pt>
                <c:pt idx="259">
                  <c:v>4.2936882782310007E-4</c:v>
                </c:pt>
                <c:pt idx="260">
                  <c:v>4.2936882782310007E-4</c:v>
                </c:pt>
                <c:pt idx="261">
                  <c:v>4.2936882782310007E-4</c:v>
                </c:pt>
                <c:pt idx="262">
                  <c:v>4.2936882782310007E-4</c:v>
                </c:pt>
                <c:pt idx="263">
                  <c:v>4.2936882782310007E-4</c:v>
                </c:pt>
                <c:pt idx="264">
                  <c:v>4.2936882782310007E-4</c:v>
                </c:pt>
                <c:pt idx="265">
                  <c:v>4.2936882782310007E-4</c:v>
                </c:pt>
                <c:pt idx="266">
                  <c:v>4.2936882782310007E-4</c:v>
                </c:pt>
                <c:pt idx="267">
                  <c:v>4.2936882782310007E-4</c:v>
                </c:pt>
                <c:pt idx="268">
                  <c:v>4.2936882782310007E-4</c:v>
                </c:pt>
                <c:pt idx="269">
                  <c:v>4.2936882782310007E-4</c:v>
                </c:pt>
                <c:pt idx="270">
                  <c:v>4.2936882782310007E-4</c:v>
                </c:pt>
                <c:pt idx="271">
                  <c:v>8.5873765564620013E-4</c:v>
                </c:pt>
                <c:pt idx="272">
                  <c:v>4.2936882782310007E-4</c:v>
                </c:pt>
                <c:pt idx="273">
                  <c:v>8.5873765564620013E-4</c:v>
                </c:pt>
                <c:pt idx="274">
                  <c:v>1.7174753112924003E-3</c:v>
                </c:pt>
                <c:pt idx="275">
                  <c:v>4.2936882782310007E-4</c:v>
                </c:pt>
                <c:pt idx="276">
                  <c:v>4.2936882782310007E-4</c:v>
                </c:pt>
                <c:pt idx="277">
                  <c:v>4.2936882782310007E-4</c:v>
                </c:pt>
                <c:pt idx="278">
                  <c:v>4.2936882782310007E-4</c:v>
                </c:pt>
                <c:pt idx="279">
                  <c:v>4.2936882782310007E-4</c:v>
                </c:pt>
                <c:pt idx="280">
                  <c:v>4.2936882782310007E-4</c:v>
                </c:pt>
                <c:pt idx="281">
                  <c:v>4.2936882782310007E-4</c:v>
                </c:pt>
                <c:pt idx="282">
                  <c:v>4.2936882782310007E-4</c:v>
                </c:pt>
                <c:pt idx="283">
                  <c:v>8.5873765564620013E-4</c:v>
                </c:pt>
                <c:pt idx="284">
                  <c:v>4.2936882782310007E-4</c:v>
                </c:pt>
                <c:pt idx="285">
                  <c:v>8.5873765564620013E-4</c:v>
                </c:pt>
                <c:pt idx="286">
                  <c:v>4.2936882782310007E-4</c:v>
                </c:pt>
                <c:pt idx="287">
                  <c:v>1.2881064834693002E-3</c:v>
                </c:pt>
                <c:pt idx="288">
                  <c:v>4.2936882782310007E-4</c:v>
                </c:pt>
                <c:pt idx="289">
                  <c:v>8.5873765564620013E-4</c:v>
                </c:pt>
                <c:pt idx="290">
                  <c:v>1.2881064834693002E-3</c:v>
                </c:pt>
                <c:pt idx="291">
                  <c:v>4.2936882782310007E-4</c:v>
                </c:pt>
                <c:pt idx="292">
                  <c:v>4.2936882782310007E-4</c:v>
                </c:pt>
                <c:pt idx="293">
                  <c:v>1.2881064834693002E-3</c:v>
                </c:pt>
                <c:pt idx="294">
                  <c:v>4.2936882782310007E-4</c:v>
                </c:pt>
                <c:pt idx="295">
                  <c:v>4.2936882782310007E-4</c:v>
                </c:pt>
                <c:pt idx="296">
                  <c:v>4.2936882782310007E-4</c:v>
                </c:pt>
                <c:pt idx="297">
                  <c:v>4.2936882782310007E-4</c:v>
                </c:pt>
                <c:pt idx="298">
                  <c:v>4.2936882782310007E-4</c:v>
                </c:pt>
                <c:pt idx="299">
                  <c:v>8.5873765564620013E-4</c:v>
                </c:pt>
                <c:pt idx="300">
                  <c:v>4.2936882782310007E-4</c:v>
                </c:pt>
                <c:pt idx="301">
                  <c:v>4.2936882782310007E-4</c:v>
                </c:pt>
                <c:pt idx="302">
                  <c:v>4.2936882782310007E-4</c:v>
                </c:pt>
                <c:pt idx="303">
                  <c:v>4.2936882782310007E-4</c:v>
                </c:pt>
                <c:pt idx="304">
                  <c:v>8.5873765564620013E-4</c:v>
                </c:pt>
                <c:pt idx="305">
                  <c:v>4.2936882782310007E-4</c:v>
                </c:pt>
                <c:pt idx="306">
                  <c:v>4.2936882782310007E-4</c:v>
                </c:pt>
                <c:pt idx="307">
                  <c:v>4.2936882782310007E-4</c:v>
                </c:pt>
                <c:pt idx="308">
                  <c:v>1.2881064834693002E-3</c:v>
                </c:pt>
                <c:pt idx="309">
                  <c:v>8.5873765564620013E-4</c:v>
                </c:pt>
                <c:pt idx="310">
                  <c:v>8.5873765564620013E-4</c:v>
                </c:pt>
                <c:pt idx="311">
                  <c:v>4.2936882782310007E-4</c:v>
                </c:pt>
                <c:pt idx="312">
                  <c:v>4.2936882782310007E-4</c:v>
                </c:pt>
                <c:pt idx="313">
                  <c:v>4.2936882782310007E-4</c:v>
                </c:pt>
                <c:pt idx="314">
                  <c:v>4.2936882782310007E-4</c:v>
                </c:pt>
                <c:pt idx="315">
                  <c:v>8.5873765564620013E-4</c:v>
                </c:pt>
                <c:pt idx="316">
                  <c:v>4.2936882782310007E-4</c:v>
                </c:pt>
                <c:pt idx="317">
                  <c:v>4.2936882782310007E-4</c:v>
                </c:pt>
                <c:pt idx="318">
                  <c:v>4.2936882782310007E-4</c:v>
                </c:pt>
                <c:pt idx="319">
                  <c:v>8.5873765564620013E-4</c:v>
                </c:pt>
                <c:pt idx="320">
                  <c:v>4.2936882782310007E-4</c:v>
                </c:pt>
                <c:pt idx="321">
                  <c:v>8.5873765564620013E-4</c:v>
                </c:pt>
                <c:pt idx="322">
                  <c:v>8.5873765564620013E-4</c:v>
                </c:pt>
                <c:pt idx="323">
                  <c:v>4.2936882782310007E-4</c:v>
                </c:pt>
                <c:pt idx="324">
                  <c:v>2.1468441391155001E-3</c:v>
                </c:pt>
                <c:pt idx="325">
                  <c:v>8.5873765564620013E-4</c:v>
                </c:pt>
                <c:pt idx="326">
                  <c:v>4.2936882782310007E-4</c:v>
                </c:pt>
                <c:pt idx="327">
                  <c:v>4.2936882782310007E-4</c:v>
                </c:pt>
                <c:pt idx="328">
                  <c:v>4.2936882782310007E-4</c:v>
                </c:pt>
                <c:pt idx="329">
                  <c:v>4.2936882782310007E-4</c:v>
                </c:pt>
                <c:pt idx="330">
                  <c:v>4.2936882782310007E-4</c:v>
                </c:pt>
                <c:pt idx="331">
                  <c:v>4.2936882782310007E-4</c:v>
                </c:pt>
                <c:pt idx="332">
                  <c:v>4.2936882782310007E-4</c:v>
                </c:pt>
                <c:pt idx="333">
                  <c:v>4.2936882782310007E-4</c:v>
                </c:pt>
                <c:pt idx="334">
                  <c:v>4.2936882782310007E-4</c:v>
                </c:pt>
                <c:pt idx="335">
                  <c:v>4.2936882782310007E-4</c:v>
                </c:pt>
                <c:pt idx="336">
                  <c:v>4.2936882782310007E-4</c:v>
                </c:pt>
                <c:pt idx="337">
                  <c:v>4.2936882782310007E-4</c:v>
                </c:pt>
                <c:pt idx="338">
                  <c:v>4.2936882782310007E-4</c:v>
                </c:pt>
                <c:pt idx="339">
                  <c:v>4.2936882782310007E-4</c:v>
                </c:pt>
                <c:pt idx="340">
                  <c:v>8.5873765564620013E-4</c:v>
                </c:pt>
                <c:pt idx="341">
                  <c:v>8.5873765564620013E-4</c:v>
                </c:pt>
                <c:pt idx="342">
                  <c:v>4.2936882782310007E-4</c:v>
                </c:pt>
                <c:pt idx="343">
                  <c:v>4.2936882782310007E-4</c:v>
                </c:pt>
                <c:pt idx="344">
                  <c:v>4.2936882782310007E-4</c:v>
                </c:pt>
                <c:pt idx="345">
                  <c:v>4.2936882782310007E-4</c:v>
                </c:pt>
                <c:pt idx="346">
                  <c:v>4.2936882782310007E-4</c:v>
                </c:pt>
                <c:pt idx="347">
                  <c:v>4.2936882782310007E-4</c:v>
                </c:pt>
                <c:pt idx="348">
                  <c:v>4.2936882782310007E-4</c:v>
                </c:pt>
                <c:pt idx="349">
                  <c:v>4.2936882782310007E-4</c:v>
                </c:pt>
                <c:pt idx="350">
                  <c:v>4.2936882782310007E-4</c:v>
                </c:pt>
                <c:pt idx="351">
                  <c:v>4.2936882782310007E-4</c:v>
                </c:pt>
                <c:pt idx="352">
                  <c:v>4.2936882782310007E-4</c:v>
                </c:pt>
                <c:pt idx="353">
                  <c:v>4.2936882782310007E-4</c:v>
                </c:pt>
                <c:pt idx="354">
                  <c:v>4.2936882782310007E-4</c:v>
                </c:pt>
                <c:pt idx="355">
                  <c:v>6.0111635895234005E-3</c:v>
                </c:pt>
                <c:pt idx="356">
                  <c:v>4.2936882782310007E-4</c:v>
                </c:pt>
                <c:pt idx="357">
                  <c:v>4.2936882782310007E-4</c:v>
                </c:pt>
                <c:pt idx="358">
                  <c:v>4.2936882782310007E-4</c:v>
                </c:pt>
                <c:pt idx="359">
                  <c:v>4.2936882782310007E-4</c:v>
                </c:pt>
                <c:pt idx="360">
                  <c:v>1.7174753112924003E-3</c:v>
                </c:pt>
                <c:pt idx="361">
                  <c:v>8.5873765564620013E-4</c:v>
                </c:pt>
                <c:pt idx="362">
                  <c:v>4.2936882782310007E-4</c:v>
                </c:pt>
                <c:pt idx="363">
                  <c:v>4.2936882782310007E-4</c:v>
                </c:pt>
                <c:pt idx="364">
                  <c:v>4.2936882782310007E-4</c:v>
                </c:pt>
                <c:pt idx="365">
                  <c:v>8.5873765564620013E-4</c:v>
                </c:pt>
                <c:pt idx="366">
                  <c:v>4.2936882782310007E-4</c:v>
                </c:pt>
                <c:pt idx="367">
                  <c:v>4.2936882782310007E-4</c:v>
                </c:pt>
                <c:pt idx="368">
                  <c:v>4.2936882782310007E-4</c:v>
                </c:pt>
                <c:pt idx="369">
                  <c:v>4.2936882782310007E-4</c:v>
                </c:pt>
                <c:pt idx="370">
                  <c:v>4.2936882782310007E-4</c:v>
                </c:pt>
                <c:pt idx="371">
                  <c:v>4.2936882782310007E-4</c:v>
                </c:pt>
                <c:pt idx="372">
                  <c:v>8.5873765564620013E-4</c:v>
                </c:pt>
                <c:pt idx="373">
                  <c:v>4.2936882782310007E-4</c:v>
                </c:pt>
                <c:pt idx="374">
                  <c:v>4.2936882782310007E-4</c:v>
                </c:pt>
                <c:pt idx="375">
                  <c:v>4.2936882782310007E-4</c:v>
                </c:pt>
                <c:pt idx="376">
                  <c:v>8.5873765564620013E-4</c:v>
                </c:pt>
                <c:pt idx="377">
                  <c:v>4.2936882782310007E-4</c:v>
                </c:pt>
                <c:pt idx="378">
                  <c:v>4.2936882782310007E-4</c:v>
                </c:pt>
                <c:pt idx="379">
                  <c:v>4.2936882782310007E-4</c:v>
                </c:pt>
                <c:pt idx="380">
                  <c:v>1.2881064834693002E-3</c:v>
                </c:pt>
                <c:pt idx="381">
                  <c:v>4.2936882782310007E-4</c:v>
                </c:pt>
                <c:pt idx="382">
                  <c:v>8.5873765564620013E-4</c:v>
                </c:pt>
                <c:pt idx="383">
                  <c:v>4.2936882782310007E-4</c:v>
                </c:pt>
                <c:pt idx="384">
                  <c:v>4.2936882782310007E-4</c:v>
                </c:pt>
                <c:pt idx="385">
                  <c:v>4.2936882782310007E-4</c:v>
                </c:pt>
                <c:pt idx="386">
                  <c:v>8.5873765564620013E-4</c:v>
                </c:pt>
                <c:pt idx="387">
                  <c:v>4.2936882782310007E-4</c:v>
                </c:pt>
                <c:pt idx="388">
                  <c:v>4.2936882782310007E-4</c:v>
                </c:pt>
                <c:pt idx="389">
                  <c:v>4.2936882782310007E-4</c:v>
                </c:pt>
                <c:pt idx="390">
                  <c:v>4.2936882782310007E-4</c:v>
                </c:pt>
                <c:pt idx="391">
                  <c:v>4.2936882782310007E-4</c:v>
                </c:pt>
                <c:pt idx="392">
                  <c:v>4.2936882782310007E-4</c:v>
                </c:pt>
                <c:pt idx="393">
                  <c:v>4.2936882782310007E-4</c:v>
                </c:pt>
                <c:pt idx="394">
                  <c:v>4.2936882782310007E-4</c:v>
                </c:pt>
                <c:pt idx="395">
                  <c:v>4.2936882782310007E-4</c:v>
                </c:pt>
                <c:pt idx="396">
                  <c:v>4.2936882782310007E-4</c:v>
                </c:pt>
                <c:pt idx="397">
                  <c:v>4.2936882782310007E-4</c:v>
                </c:pt>
                <c:pt idx="398">
                  <c:v>4.2936882782310007E-4</c:v>
                </c:pt>
                <c:pt idx="399">
                  <c:v>1.2881064834693002E-3</c:v>
                </c:pt>
                <c:pt idx="400">
                  <c:v>4.2936882782310007E-4</c:v>
                </c:pt>
                <c:pt idx="401">
                  <c:v>4.2936882782310007E-4</c:v>
                </c:pt>
                <c:pt idx="402">
                  <c:v>8.5873765564620013E-4</c:v>
                </c:pt>
                <c:pt idx="403">
                  <c:v>4.2936882782310007E-4</c:v>
                </c:pt>
                <c:pt idx="404">
                  <c:v>4.2936882782310007E-4</c:v>
                </c:pt>
                <c:pt idx="405">
                  <c:v>4.2936882782310007E-4</c:v>
                </c:pt>
                <c:pt idx="406">
                  <c:v>4.2936882782310007E-4</c:v>
                </c:pt>
                <c:pt idx="407">
                  <c:v>4.2936882782310007E-4</c:v>
                </c:pt>
                <c:pt idx="408">
                  <c:v>4.2936882782310007E-4</c:v>
                </c:pt>
                <c:pt idx="409">
                  <c:v>4.2936882782310007E-4</c:v>
                </c:pt>
                <c:pt idx="410">
                  <c:v>4.2936882782310007E-4</c:v>
                </c:pt>
                <c:pt idx="411">
                  <c:v>8.5873765564620013E-4</c:v>
                </c:pt>
                <c:pt idx="412">
                  <c:v>2.1468441391155001E-3</c:v>
                </c:pt>
                <c:pt idx="413">
                  <c:v>4.2936882782310007E-4</c:v>
                </c:pt>
                <c:pt idx="414">
                  <c:v>8.5873765564620013E-4</c:v>
                </c:pt>
                <c:pt idx="415">
                  <c:v>4.2936882782310007E-4</c:v>
                </c:pt>
                <c:pt idx="416">
                  <c:v>4.2936882782310007E-4</c:v>
                </c:pt>
                <c:pt idx="417">
                  <c:v>4.2936882782310007E-4</c:v>
                </c:pt>
                <c:pt idx="418">
                  <c:v>4.2936882782310007E-4</c:v>
                </c:pt>
                <c:pt idx="419">
                  <c:v>4.2936882782310007E-4</c:v>
                </c:pt>
                <c:pt idx="420">
                  <c:v>4.2936882782310007E-4</c:v>
                </c:pt>
                <c:pt idx="421">
                  <c:v>4.2936882782310007E-4</c:v>
                </c:pt>
                <c:pt idx="422">
                  <c:v>4.2936882782310007E-4</c:v>
                </c:pt>
                <c:pt idx="423">
                  <c:v>4.2936882782310007E-4</c:v>
                </c:pt>
                <c:pt idx="424">
                  <c:v>4.2936882782310007E-4</c:v>
                </c:pt>
                <c:pt idx="425">
                  <c:v>4.2936882782310007E-4</c:v>
                </c:pt>
                <c:pt idx="426">
                  <c:v>4.2936882782310007E-4</c:v>
                </c:pt>
                <c:pt idx="427">
                  <c:v>4.2936882782310007E-4</c:v>
                </c:pt>
                <c:pt idx="428">
                  <c:v>4.2936882782310007E-4</c:v>
                </c:pt>
                <c:pt idx="429">
                  <c:v>4.2936882782310007E-4</c:v>
                </c:pt>
                <c:pt idx="430">
                  <c:v>4.2936882782310007E-4</c:v>
                </c:pt>
                <c:pt idx="431">
                  <c:v>4.2936882782310007E-4</c:v>
                </c:pt>
                <c:pt idx="432">
                  <c:v>4.2936882782310007E-4</c:v>
                </c:pt>
                <c:pt idx="433">
                  <c:v>4.2936882782310007E-4</c:v>
                </c:pt>
                <c:pt idx="434">
                  <c:v>4.2936882782310007E-4</c:v>
                </c:pt>
                <c:pt idx="435">
                  <c:v>4.2936882782310007E-4</c:v>
                </c:pt>
                <c:pt idx="436">
                  <c:v>4.2936882782310007E-4</c:v>
                </c:pt>
                <c:pt idx="437">
                  <c:v>4.2936882782310007E-4</c:v>
                </c:pt>
                <c:pt idx="438">
                  <c:v>4.2936882782310007E-4</c:v>
                </c:pt>
                <c:pt idx="439">
                  <c:v>8.5873765564620013E-4</c:v>
                </c:pt>
                <c:pt idx="440">
                  <c:v>4.2936882782310007E-4</c:v>
                </c:pt>
                <c:pt idx="441">
                  <c:v>4.2936882782310007E-4</c:v>
                </c:pt>
                <c:pt idx="442">
                  <c:v>4.2936882782310007E-4</c:v>
                </c:pt>
                <c:pt idx="443">
                  <c:v>4.2936882782310007E-4</c:v>
                </c:pt>
                <c:pt idx="444">
                  <c:v>4.2936882782310007E-4</c:v>
                </c:pt>
                <c:pt idx="445">
                  <c:v>4.2936882782310007E-4</c:v>
                </c:pt>
                <c:pt idx="446">
                  <c:v>4.2936882782310007E-4</c:v>
                </c:pt>
                <c:pt idx="447">
                  <c:v>4.2936882782310007E-4</c:v>
                </c:pt>
                <c:pt idx="448">
                  <c:v>4.2936882782310007E-4</c:v>
                </c:pt>
                <c:pt idx="449">
                  <c:v>4.2936882782310007E-4</c:v>
                </c:pt>
                <c:pt idx="450">
                  <c:v>4.2936882782310007E-4</c:v>
                </c:pt>
                <c:pt idx="451">
                  <c:v>4.2936882782310007E-4</c:v>
                </c:pt>
                <c:pt idx="452">
                  <c:v>4.2936882782310007E-4</c:v>
                </c:pt>
                <c:pt idx="453">
                  <c:v>4.2936882782310007E-4</c:v>
                </c:pt>
                <c:pt idx="454">
                  <c:v>4.2936882782310007E-4</c:v>
                </c:pt>
                <c:pt idx="455">
                  <c:v>4.2936882782310007E-4</c:v>
                </c:pt>
                <c:pt idx="456">
                  <c:v>4.2936882782310007E-4</c:v>
                </c:pt>
                <c:pt idx="457">
                  <c:v>4.2936882782310007E-4</c:v>
                </c:pt>
                <c:pt idx="458">
                  <c:v>4.2936882782310007E-4</c:v>
                </c:pt>
                <c:pt idx="459">
                  <c:v>1.2881064834693002E-3</c:v>
                </c:pt>
                <c:pt idx="460">
                  <c:v>4.2936882782310007E-4</c:v>
                </c:pt>
                <c:pt idx="461">
                  <c:v>1.2881064834693002E-3</c:v>
                </c:pt>
                <c:pt idx="462">
                  <c:v>4.2936882782310007E-4</c:v>
                </c:pt>
                <c:pt idx="463">
                  <c:v>4.2936882782310007E-4</c:v>
                </c:pt>
                <c:pt idx="464">
                  <c:v>8.5873765564620013E-4</c:v>
                </c:pt>
                <c:pt idx="465">
                  <c:v>4.2936882782310007E-4</c:v>
                </c:pt>
                <c:pt idx="466">
                  <c:v>4.2936882782310007E-4</c:v>
                </c:pt>
                <c:pt idx="467">
                  <c:v>4.2936882782310007E-4</c:v>
                </c:pt>
                <c:pt idx="468">
                  <c:v>4.2936882782310007E-4</c:v>
                </c:pt>
                <c:pt idx="469">
                  <c:v>4.2936882782310007E-4</c:v>
                </c:pt>
                <c:pt idx="470">
                  <c:v>4.2936882782310007E-4</c:v>
                </c:pt>
                <c:pt idx="471">
                  <c:v>4.2936882782310007E-4</c:v>
                </c:pt>
                <c:pt idx="472">
                  <c:v>4.2936882782310007E-4</c:v>
                </c:pt>
                <c:pt idx="473">
                  <c:v>4.2936882782310007E-4</c:v>
                </c:pt>
                <c:pt idx="474">
                  <c:v>4.2936882782310007E-4</c:v>
                </c:pt>
                <c:pt idx="475">
                  <c:v>4.2936882782310007E-4</c:v>
                </c:pt>
                <c:pt idx="476">
                  <c:v>4.2936882782310007E-4</c:v>
                </c:pt>
                <c:pt idx="477">
                  <c:v>2.5762129669386004E-3</c:v>
                </c:pt>
                <c:pt idx="478">
                  <c:v>4.2936882782310007E-4</c:v>
                </c:pt>
                <c:pt idx="479">
                  <c:v>1.2881064834693002E-3</c:v>
                </c:pt>
                <c:pt idx="480">
                  <c:v>4.2936882782310007E-4</c:v>
                </c:pt>
                <c:pt idx="481">
                  <c:v>4.2936882782310007E-4</c:v>
                </c:pt>
                <c:pt idx="482">
                  <c:v>4.2936882782310007E-4</c:v>
                </c:pt>
                <c:pt idx="483">
                  <c:v>4.2936882782310007E-4</c:v>
                </c:pt>
                <c:pt idx="484">
                  <c:v>4.2936882782310007E-4</c:v>
                </c:pt>
                <c:pt idx="485">
                  <c:v>4.2936882782310007E-4</c:v>
                </c:pt>
                <c:pt idx="486">
                  <c:v>4.2936882782310007E-4</c:v>
                </c:pt>
                <c:pt idx="487">
                  <c:v>4.2936882782310007E-4</c:v>
                </c:pt>
                <c:pt idx="488">
                  <c:v>8.5873765564620013E-4</c:v>
                </c:pt>
                <c:pt idx="489">
                  <c:v>4.2936882782310007E-4</c:v>
                </c:pt>
                <c:pt idx="490">
                  <c:v>4.2936882782310007E-4</c:v>
                </c:pt>
                <c:pt idx="491">
                  <c:v>8.5873765564620013E-4</c:v>
                </c:pt>
                <c:pt idx="492">
                  <c:v>4.2936882782310007E-4</c:v>
                </c:pt>
                <c:pt idx="493">
                  <c:v>5.1524259338772008E-3</c:v>
                </c:pt>
                <c:pt idx="494">
                  <c:v>8.5873765564620013E-4</c:v>
                </c:pt>
                <c:pt idx="495">
                  <c:v>8.5873765564620013E-4</c:v>
                </c:pt>
                <c:pt idx="496">
                  <c:v>4.2936882782310007E-4</c:v>
                </c:pt>
                <c:pt idx="497">
                  <c:v>4.2936882782310007E-4</c:v>
                </c:pt>
                <c:pt idx="498">
                  <c:v>8.5873765564620013E-4</c:v>
                </c:pt>
                <c:pt idx="499">
                  <c:v>4.2936882782310007E-4</c:v>
                </c:pt>
                <c:pt idx="500">
                  <c:v>4.2936882782310007E-4</c:v>
                </c:pt>
                <c:pt idx="501">
                  <c:v>4.2936882782310007E-4</c:v>
                </c:pt>
                <c:pt idx="502">
                  <c:v>4.2936882782310007E-4</c:v>
                </c:pt>
                <c:pt idx="503">
                  <c:v>4.2936882782310007E-4</c:v>
                </c:pt>
                <c:pt idx="504">
                  <c:v>4.2936882782310007E-4</c:v>
                </c:pt>
                <c:pt idx="505">
                  <c:v>1.7174753112924003E-3</c:v>
                </c:pt>
                <c:pt idx="506">
                  <c:v>8.5873765564620013E-4</c:v>
                </c:pt>
                <c:pt idx="507">
                  <c:v>4.2936882782310007E-4</c:v>
                </c:pt>
                <c:pt idx="508">
                  <c:v>8.5873765564620013E-4</c:v>
                </c:pt>
                <c:pt idx="509">
                  <c:v>1.2881064834693002E-3</c:v>
                </c:pt>
                <c:pt idx="510">
                  <c:v>4.2936882782310007E-4</c:v>
                </c:pt>
                <c:pt idx="511">
                  <c:v>4.2936882782310007E-4</c:v>
                </c:pt>
                <c:pt idx="512">
                  <c:v>8.5873765564620013E-4</c:v>
                </c:pt>
                <c:pt idx="513">
                  <c:v>4.2936882782310007E-4</c:v>
                </c:pt>
                <c:pt idx="514">
                  <c:v>4.2936882782310007E-4</c:v>
                </c:pt>
                <c:pt idx="515">
                  <c:v>4.2936882782310007E-4</c:v>
                </c:pt>
                <c:pt idx="516">
                  <c:v>4.2936882782310007E-4</c:v>
                </c:pt>
                <c:pt idx="517">
                  <c:v>8.5873765564620013E-4</c:v>
                </c:pt>
                <c:pt idx="518">
                  <c:v>4.2936882782310007E-4</c:v>
                </c:pt>
                <c:pt idx="519">
                  <c:v>4.2936882782310007E-4</c:v>
                </c:pt>
                <c:pt idx="520">
                  <c:v>4.2936882782310007E-4</c:v>
                </c:pt>
                <c:pt idx="521">
                  <c:v>4.2936882782310007E-4</c:v>
                </c:pt>
                <c:pt idx="522">
                  <c:v>1.7174753112924003E-3</c:v>
                </c:pt>
                <c:pt idx="523">
                  <c:v>4.2936882782310007E-4</c:v>
                </c:pt>
                <c:pt idx="524">
                  <c:v>4.2936882782310007E-4</c:v>
                </c:pt>
                <c:pt idx="525">
                  <c:v>8.5873765564620013E-4</c:v>
                </c:pt>
                <c:pt idx="526">
                  <c:v>4.2936882782310007E-4</c:v>
                </c:pt>
                <c:pt idx="527">
                  <c:v>4.2936882782310007E-4</c:v>
                </c:pt>
                <c:pt idx="528">
                  <c:v>4.2936882782310007E-4</c:v>
                </c:pt>
                <c:pt idx="529">
                  <c:v>4.2936882782310007E-4</c:v>
                </c:pt>
                <c:pt idx="530">
                  <c:v>4.2936882782310007E-4</c:v>
                </c:pt>
                <c:pt idx="531">
                  <c:v>4.2936882782310007E-4</c:v>
                </c:pt>
                <c:pt idx="532">
                  <c:v>4.2936882782310007E-4</c:v>
                </c:pt>
                <c:pt idx="533">
                  <c:v>4.2936882782310007E-4</c:v>
                </c:pt>
                <c:pt idx="534">
                  <c:v>4.2936882782310007E-4</c:v>
                </c:pt>
                <c:pt idx="535">
                  <c:v>4.2936882782310007E-4</c:v>
                </c:pt>
                <c:pt idx="536">
                  <c:v>4.2936882782310007E-4</c:v>
                </c:pt>
                <c:pt idx="537">
                  <c:v>4.2936882782310007E-4</c:v>
                </c:pt>
                <c:pt idx="538">
                  <c:v>4.2936882782310007E-4</c:v>
                </c:pt>
                <c:pt idx="539">
                  <c:v>4.2936882782310007E-4</c:v>
                </c:pt>
                <c:pt idx="540">
                  <c:v>8.5873765564620013E-4</c:v>
                </c:pt>
                <c:pt idx="541">
                  <c:v>4.2936882782310007E-4</c:v>
                </c:pt>
                <c:pt idx="542">
                  <c:v>8.5873765564620013E-4</c:v>
                </c:pt>
                <c:pt idx="543">
                  <c:v>4.2936882782310007E-4</c:v>
                </c:pt>
                <c:pt idx="544">
                  <c:v>1.2881064834693002E-3</c:v>
                </c:pt>
                <c:pt idx="545">
                  <c:v>4.2936882782310007E-4</c:v>
                </c:pt>
                <c:pt idx="546">
                  <c:v>4.2936882782310007E-4</c:v>
                </c:pt>
                <c:pt idx="547">
                  <c:v>4.2936882782310007E-4</c:v>
                </c:pt>
                <c:pt idx="548">
                  <c:v>1.2881064834693002E-3</c:v>
                </c:pt>
                <c:pt idx="549">
                  <c:v>4.2936882782310007E-4</c:v>
                </c:pt>
                <c:pt idx="550">
                  <c:v>4.2936882782310007E-4</c:v>
                </c:pt>
                <c:pt idx="551">
                  <c:v>4.2936882782310007E-4</c:v>
                </c:pt>
                <c:pt idx="552">
                  <c:v>4.2936882782310007E-4</c:v>
                </c:pt>
                <c:pt idx="553">
                  <c:v>4.2936882782310007E-4</c:v>
                </c:pt>
                <c:pt idx="554">
                  <c:v>4.2936882782310007E-4</c:v>
                </c:pt>
                <c:pt idx="555">
                  <c:v>4.2936882782310007E-4</c:v>
                </c:pt>
                <c:pt idx="556">
                  <c:v>8.5873765564620013E-4</c:v>
                </c:pt>
                <c:pt idx="557">
                  <c:v>4.2936882782310007E-4</c:v>
                </c:pt>
                <c:pt idx="558">
                  <c:v>4.2936882782310007E-4</c:v>
                </c:pt>
                <c:pt idx="559">
                  <c:v>4.2936882782310007E-4</c:v>
                </c:pt>
                <c:pt idx="560">
                  <c:v>8.5873765564620013E-4</c:v>
                </c:pt>
                <c:pt idx="561">
                  <c:v>4.2936882782310007E-4</c:v>
                </c:pt>
                <c:pt idx="562">
                  <c:v>4.2936882782310007E-4</c:v>
                </c:pt>
                <c:pt idx="563">
                  <c:v>4.2936882782310007E-4</c:v>
                </c:pt>
                <c:pt idx="564">
                  <c:v>4.2936882782310007E-4</c:v>
                </c:pt>
                <c:pt idx="565">
                  <c:v>4.2936882782310007E-4</c:v>
                </c:pt>
                <c:pt idx="566">
                  <c:v>1.2881064834693002E-3</c:v>
                </c:pt>
                <c:pt idx="567">
                  <c:v>4.2936882782310007E-4</c:v>
                </c:pt>
                <c:pt idx="568">
                  <c:v>4.7230571060541005E-3</c:v>
                </c:pt>
                <c:pt idx="569">
                  <c:v>2.5762129669386004E-3</c:v>
                </c:pt>
                <c:pt idx="570">
                  <c:v>4.2936882782310007E-4</c:v>
                </c:pt>
                <c:pt idx="571">
                  <c:v>4.2936882782310007E-4</c:v>
                </c:pt>
                <c:pt idx="572">
                  <c:v>4.2936882782310007E-4</c:v>
                </c:pt>
                <c:pt idx="573">
                  <c:v>4.2936882782310007E-4</c:v>
                </c:pt>
                <c:pt idx="574">
                  <c:v>4.2936882782310007E-4</c:v>
                </c:pt>
                <c:pt idx="575">
                  <c:v>4.2936882782310007E-4</c:v>
                </c:pt>
                <c:pt idx="576">
                  <c:v>4.2936882782310007E-4</c:v>
                </c:pt>
                <c:pt idx="577">
                  <c:v>4.2936882782310007E-4</c:v>
                </c:pt>
                <c:pt idx="578">
                  <c:v>4.2936882782310007E-4</c:v>
                </c:pt>
                <c:pt idx="579">
                  <c:v>8.5873765564620013E-4</c:v>
                </c:pt>
                <c:pt idx="580">
                  <c:v>4.2936882782310007E-4</c:v>
                </c:pt>
                <c:pt idx="581">
                  <c:v>4.2936882782310007E-4</c:v>
                </c:pt>
                <c:pt idx="582">
                  <c:v>4.2936882782310007E-4</c:v>
                </c:pt>
                <c:pt idx="583">
                  <c:v>4.2936882782310007E-4</c:v>
                </c:pt>
                <c:pt idx="584">
                  <c:v>4.2936882782310007E-4</c:v>
                </c:pt>
                <c:pt idx="585">
                  <c:v>4.2936882782310007E-4</c:v>
                </c:pt>
                <c:pt idx="586">
                  <c:v>4.2936882782310007E-4</c:v>
                </c:pt>
                <c:pt idx="587">
                  <c:v>4.2936882782310007E-4</c:v>
                </c:pt>
                <c:pt idx="588">
                  <c:v>4.2936882782310007E-4</c:v>
                </c:pt>
                <c:pt idx="589">
                  <c:v>4.2936882782310007E-4</c:v>
                </c:pt>
                <c:pt idx="590">
                  <c:v>4.2936882782310007E-4</c:v>
                </c:pt>
                <c:pt idx="591">
                  <c:v>4.2936882782310007E-4</c:v>
                </c:pt>
                <c:pt idx="592">
                  <c:v>4.2936882782310007E-4</c:v>
                </c:pt>
                <c:pt idx="593">
                  <c:v>4.2936882782310007E-4</c:v>
                </c:pt>
                <c:pt idx="594">
                  <c:v>4.2936882782310007E-4</c:v>
                </c:pt>
                <c:pt idx="595">
                  <c:v>4.2936882782310007E-4</c:v>
                </c:pt>
                <c:pt idx="596">
                  <c:v>4.2936882782310007E-4</c:v>
                </c:pt>
                <c:pt idx="597">
                  <c:v>4.2936882782310007E-4</c:v>
                </c:pt>
                <c:pt idx="598">
                  <c:v>4.2936882782310007E-4</c:v>
                </c:pt>
                <c:pt idx="599">
                  <c:v>4.2936882782310007E-4</c:v>
                </c:pt>
                <c:pt idx="600">
                  <c:v>1.7174753112924003E-3</c:v>
                </c:pt>
                <c:pt idx="601">
                  <c:v>4.2936882782310007E-4</c:v>
                </c:pt>
                <c:pt idx="602">
                  <c:v>8.5873765564620013E-4</c:v>
                </c:pt>
                <c:pt idx="603">
                  <c:v>4.2936882782310007E-4</c:v>
                </c:pt>
                <c:pt idx="604">
                  <c:v>1.2881064834693002E-3</c:v>
                </c:pt>
                <c:pt idx="605">
                  <c:v>3.4349506225848005E-3</c:v>
                </c:pt>
                <c:pt idx="606">
                  <c:v>4.2936882782310007E-4</c:v>
                </c:pt>
                <c:pt idx="607">
                  <c:v>4.2936882782310007E-4</c:v>
                </c:pt>
                <c:pt idx="608">
                  <c:v>8.5873765564620013E-4</c:v>
                </c:pt>
                <c:pt idx="609">
                  <c:v>4.2936882782310007E-4</c:v>
                </c:pt>
                <c:pt idx="610">
                  <c:v>4.2936882782310007E-4</c:v>
                </c:pt>
                <c:pt idx="611">
                  <c:v>4.2936882782310007E-4</c:v>
                </c:pt>
                <c:pt idx="612">
                  <c:v>8.5873765564620013E-4</c:v>
                </c:pt>
                <c:pt idx="613">
                  <c:v>4.2936882782310007E-4</c:v>
                </c:pt>
                <c:pt idx="614">
                  <c:v>8.5873765564620013E-4</c:v>
                </c:pt>
                <c:pt idx="615">
                  <c:v>4.2936882782310007E-4</c:v>
                </c:pt>
                <c:pt idx="616">
                  <c:v>8.5873765564620013E-4</c:v>
                </c:pt>
                <c:pt idx="617">
                  <c:v>8.5873765564620013E-4</c:v>
                </c:pt>
                <c:pt idx="618">
                  <c:v>4.2936882782310007E-4</c:v>
                </c:pt>
                <c:pt idx="619">
                  <c:v>8.5873765564620013E-4</c:v>
                </c:pt>
                <c:pt idx="620">
                  <c:v>4.2936882782310007E-4</c:v>
                </c:pt>
                <c:pt idx="621">
                  <c:v>4.2936882782310007E-4</c:v>
                </c:pt>
                <c:pt idx="622">
                  <c:v>4.2936882782310007E-4</c:v>
                </c:pt>
                <c:pt idx="623">
                  <c:v>4.2936882782310007E-4</c:v>
                </c:pt>
                <c:pt idx="624">
                  <c:v>4.2936882782310007E-4</c:v>
                </c:pt>
                <c:pt idx="625">
                  <c:v>8.5873765564620013E-4</c:v>
                </c:pt>
                <c:pt idx="626">
                  <c:v>8.5873765564620013E-4</c:v>
                </c:pt>
                <c:pt idx="627">
                  <c:v>8.5873765564620013E-4</c:v>
                </c:pt>
                <c:pt idx="628">
                  <c:v>4.2936882782310007E-4</c:v>
                </c:pt>
                <c:pt idx="629">
                  <c:v>4.2936882782310007E-4</c:v>
                </c:pt>
                <c:pt idx="630">
                  <c:v>8.5873765564620013E-4</c:v>
                </c:pt>
                <c:pt idx="631">
                  <c:v>4.2936882782310007E-4</c:v>
                </c:pt>
                <c:pt idx="632">
                  <c:v>4.2936882782310007E-4</c:v>
                </c:pt>
                <c:pt idx="633">
                  <c:v>4.2936882782310007E-4</c:v>
                </c:pt>
                <c:pt idx="634">
                  <c:v>4.2936882782310007E-4</c:v>
                </c:pt>
                <c:pt idx="635">
                  <c:v>4.2936882782310007E-4</c:v>
                </c:pt>
                <c:pt idx="636">
                  <c:v>4.2936882782310007E-4</c:v>
                </c:pt>
                <c:pt idx="637">
                  <c:v>4.2936882782310007E-4</c:v>
                </c:pt>
                <c:pt idx="638">
                  <c:v>4.2936882782310007E-4</c:v>
                </c:pt>
                <c:pt idx="639">
                  <c:v>4.2936882782310007E-4</c:v>
                </c:pt>
                <c:pt idx="640">
                  <c:v>4.2936882782310007E-4</c:v>
                </c:pt>
                <c:pt idx="641">
                  <c:v>4.2936882782310007E-4</c:v>
                </c:pt>
                <c:pt idx="642">
                  <c:v>4.2936882782310007E-4</c:v>
                </c:pt>
                <c:pt idx="643">
                  <c:v>4.2936882782310007E-4</c:v>
                </c:pt>
                <c:pt idx="644">
                  <c:v>4.2936882782310007E-4</c:v>
                </c:pt>
                <c:pt idx="645">
                  <c:v>4.2936882782310007E-4</c:v>
                </c:pt>
                <c:pt idx="646">
                  <c:v>8.5873765564620013E-4</c:v>
                </c:pt>
                <c:pt idx="647">
                  <c:v>4.2936882782310007E-4</c:v>
                </c:pt>
                <c:pt idx="648">
                  <c:v>8.5873765564620013E-4</c:v>
                </c:pt>
                <c:pt idx="649">
                  <c:v>4.2936882782310007E-4</c:v>
                </c:pt>
                <c:pt idx="650">
                  <c:v>4.2936882782310007E-4</c:v>
                </c:pt>
                <c:pt idx="651">
                  <c:v>1.2881064834693002E-3</c:v>
                </c:pt>
                <c:pt idx="652">
                  <c:v>4.2936882782310007E-4</c:v>
                </c:pt>
                <c:pt idx="653">
                  <c:v>4.2936882782310007E-4</c:v>
                </c:pt>
                <c:pt idx="654">
                  <c:v>1.2881064834693002E-3</c:v>
                </c:pt>
                <c:pt idx="655">
                  <c:v>6.0111635895234005E-3</c:v>
                </c:pt>
                <c:pt idx="656">
                  <c:v>8.5873765564620013E-4</c:v>
                </c:pt>
                <c:pt idx="657">
                  <c:v>4.2936882782310007E-4</c:v>
                </c:pt>
                <c:pt idx="658">
                  <c:v>4.2936882782310007E-4</c:v>
                </c:pt>
                <c:pt idx="659">
                  <c:v>4.2936882782310007E-4</c:v>
                </c:pt>
                <c:pt idx="660">
                  <c:v>4.2936882782310007E-4</c:v>
                </c:pt>
                <c:pt idx="661">
                  <c:v>4.2936882782310007E-4</c:v>
                </c:pt>
                <c:pt idx="662">
                  <c:v>8.5873765564620013E-4</c:v>
                </c:pt>
                <c:pt idx="663">
                  <c:v>4.2936882782310007E-4</c:v>
                </c:pt>
                <c:pt idx="664">
                  <c:v>8.5873765564620013E-4</c:v>
                </c:pt>
                <c:pt idx="665">
                  <c:v>4.2936882782310007E-4</c:v>
                </c:pt>
                <c:pt idx="666">
                  <c:v>4.2936882782310007E-4</c:v>
                </c:pt>
                <c:pt idx="667">
                  <c:v>8.5873765564620013E-4</c:v>
                </c:pt>
                <c:pt idx="668">
                  <c:v>4.2936882782310007E-4</c:v>
                </c:pt>
                <c:pt idx="669">
                  <c:v>4.2936882782310007E-4</c:v>
                </c:pt>
                <c:pt idx="670">
                  <c:v>4.2936882782310007E-4</c:v>
                </c:pt>
                <c:pt idx="671">
                  <c:v>4.2936882782310007E-4</c:v>
                </c:pt>
                <c:pt idx="672">
                  <c:v>4.2936882782310007E-4</c:v>
                </c:pt>
                <c:pt idx="673">
                  <c:v>4.2936882782310007E-4</c:v>
                </c:pt>
                <c:pt idx="674">
                  <c:v>4.2936882782310007E-4</c:v>
                </c:pt>
                <c:pt idx="675">
                  <c:v>4.2936882782310007E-4</c:v>
                </c:pt>
                <c:pt idx="676">
                  <c:v>4.2936882782310007E-4</c:v>
                </c:pt>
                <c:pt idx="677">
                  <c:v>4.2936882782310007E-4</c:v>
                </c:pt>
                <c:pt idx="678">
                  <c:v>4.2936882782310007E-4</c:v>
                </c:pt>
                <c:pt idx="679">
                  <c:v>4.2936882782310007E-4</c:v>
                </c:pt>
                <c:pt idx="680">
                  <c:v>4.2936882782310007E-4</c:v>
                </c:pt>
                <c:pt idx="681">
                  <c:v>4.2936882782310007E-4</c:v>
                </c:pt>
                <c:pt idx="682">
                  <c:v>4.2936882782310007E-4</c:v>
                </c:pt>
                <c:pt idx="683">
                  <c:v>4.2936882782310007E-4</c:v>
                </c:pt>
                <c:pt idx="684">
                  <c:v>4.2936882782310007E-4</c:v>
                </c:pt>
                <c:pt idx="685">
                  <c:v>4.2936882782310007E-4</c:v>
                </c:pt>
                <c:pt idx="686">
                  <c:v>8.5873765564620013E-4</c:v>
                </c:pt>
                <c:pt idx="687">
                  <c:v>4.2936882782310007E-4</c:v>
                </c:pt>
                <c:pt idx="688">
                  <c:v>4.2936882782310007E-4</c:v>
                </c:pt>
                <c:pt idx="689">
                  <c:v>4.2936882782310007E-4</c:v>
                </c:pt>
                <c:pt idx="690">
                  <c:v>4.2936882782310007E-4</c:v>
                </c:pt>
                <c:pt idx="691">
                  <c:v>4.2936882782310007E-4</c:v>
                </c:pt>
                <c:pt idx="692">
                  <c:v>4.2936882782310007E-4</c:v>
                </c:pt>
                <c:pt idx="693">
                  <c:v>4.2936882782310007E-4</c:v>
                </c:pt>
                <c:pt idx="694">
                  <c:v>4.2936882782310007E-4</c:v>
                </c:pt>
                <c:pt idx="695">
                  <c:v>4.2936882782310007E-4</c:v>
                </c:pt>
                <c:pt idx="696">
                  <c:v>4.2936882782310007E-4</c:v>
                </c:pt>
                <c:pt idx="697">
                  <c:v>4.2936882782310007E-4</c:v>
                </c:pt>
                <c:pt idx="698">
                  <c:v>4.2936882782310007E-4</c:v>
                </c:pt>
                <c:pt idx="699">
                  <c:v>8.5873765564620013E-4</c:v>
                </c:pt>
                <c:pt idx="700">
                  <c:v>4.2936882782310007E-4</c:v>
                </c:pt>
                <c:pt idx="701">
                  <c:v>4.2936882782310007E-4</c:v>
                </c:pt>
                <c:pt idx="702">
                  <c:v>4.2936882782310007E-4</c:v>
                </c:pt>
                <c:pt idx="703">
                  <c:v>4.2936882782310007E-4</c:v>
                </c:pt>
                <c:pt idx="704">
                  <c:v>4.2936882782310007E-4</c:v>
                </c:pt>
                <c:pt idx="705">
                  <c:v>8.5873765564620013E-4</c:v>
                </c:pt>
                <c:pt idx="706">
                  <c:v>4.2936882782310007E-4</c:v>
                </c:pt>
                <c:pt idx="707">
                  <c:v>4.2936882782310007E-4</c:v>
                </c:pt>
                <c:pt idx="708">
                  <c:v>4.2936882782310007E-4</c:v>
                </c:pt>
                <c:pt idx="709">
                  <c:v>4.2936882782310007E-4</c:v>
                </c:pt>
                <c:pt idx="710">
                  <c:v>4.2936882782310007E-4</c:v>
                </c:pt>
                <c:pt idx="711">
                  <c:v>4.2936882782310007E-4</c:v>
                </c:pt>
                <c:pt idx="712">
                  <c:v>4.2936882782310007E-4</c:v>
                </c:pt>
                <c:pt idx="713">
                  <c:v>4.2936882782310007E-4</c:v>
                </c:pt>
                <c:pt idx="714">
                  <c:v>4.2936882782310007E-4</c:v>
                </c:pt>
                <c:pt idx="715">
                  <c:v>4.2936882782310007E-4</c:v>
                </c:pt>
                <c:pt idx="716">
                  <c:v>4.2936882782310007E-4</c:v>
                </c:pt>
                <c:pt idx="717">
                  <c:v>4.2936882782310007E-4</c:v>
                </c:pt>
                <c:pt idx="718">
                  <c:v>1.2881064834693002E-3</c:v>
                </c:pt>
                <c:pt idx="719">
                  <c:v>4.2936882782310007E-4</c:v>
                </c:pt>
                <c:pt idx="720">
                  <c:v>4.2936882782310007E-4</c:v>
                </c:pt>
                <c:pt idx="721">
                  <c:v>4.2936882782310007E-4</c:v>
                </c:pt>
                <c:pt idx="722">
                  <c:v>4.2936882782310007E-4</c:v>
                </c:pt>
                <c:pt idx="723">
                  <c:v>4.2936882782310007E-4</c:v>
                </c:pt>
                <c:pt idx="724">
                  <c:v>4.2936882782310007E-4</c:v>
                </c:pt>
                <c:pt idx="725">
                  <c:v>4.2936882782310007E-4</c:v>
                </c:pt>
                <c:pt idx="726">
                  <c:v>4.2936882782310007E-4</c:v>
                </c:pt>
                <c:pt idx="727">
                  <c:v>1.2881064834693002E-3</c:v>
                </c:pt>
                <c:pt idx="728">
                  <c:v>4.2936882782310007E-4</c:v>
                </c:pt>
                <c:pt idx="729">
                  <c:v>4.2936882782310007E-4</c:v>
                </c:pt>
                <c:pt idx="730">
                  <c:v>4.2936882782310007E-4</c:v>
                </c:pt>
                <c:pt idx="731">
                  <c:v>4.2936882782310007E-4</c:v>
                </c:pt>
                <c:pt idx="732">
                  <c:v>4.2936882782310007E-4</c:v>
                </c:pt>
                <c:pt idx="733">
                  <c:v>4.2936882782310007E-4</c:v>
                </c:pt>
                <c:pt idx="734">
                  <c:v>4.2936882782310007E-4</c:v>
                </c:pt>
                <c:pt idx="735">
                  <c:v>4.2936882782310007E-4</c:v>
                </c:pt>
                <c:pt idx="736">
                  <c:v>4.2936882782310007E-4</c:v>
                </c:pt>
                <c:pt idx="737">
                  <c:v>4.2936882782310007E-4</c:v>
                </c:pt>
                <c:pt idx="738">
                  <c:v>4.2936882782310007E-4</c:v>
                </c:pt>
                <c:pt idx="739">
                  <c:v>4.2936882782310007E-4</c:v>
                </c:pt>
                <c:pt idx="740">
                  <c:v>4.2936882782310007E-4</c:v>
                </c:pt>
                <c:pt idx="741">
                  <c:v>4.2936882782310007E-4</c:v>
                </c:pt>
                <c:pt idx="742">
                  <c:v>4.2936882782310007E-4</c:v>
                </c:pt>
                <c:pt idx="743">
                  <c:v>4.2936882782310007E-4</c:v>
                </c:pt>
                <c:pt idx="744">
                  <c:v>4.2936882782310007E-4</c:v>
                </c:pt>
                <c:pt idx="745">
                  <c:v>1.2881064834693002E-3</c:v>
                </c:pt>
                <c:pt idx="746">
                  <c:v>4.2936882782310007E-4</c:v>
                </c:pt>
                <c:pt idx="747">
                  <c:v>8.5873765564620013E-4</c:v>
                </c:pt>
                <c:pt idx="748">
                  <c:v>4.2936882782310007E-4</c:v>
                </c:pt>
                <c:pt idx="749">
                  <c:v>4.2936882782310007E-4</c:v>
                </c:pt>
                <c:pt idx="750">
                  <c:v>4.2936882782310007E-4</c:v>
                </c:pt>
                <c:pt idx="751">
                  <c:v>4.2936882782310007E-4</c:v>
                </c:pt>
                <c:pt idx="752">
                  <c:v>4.2936882782310007E-4</c:v>
                </c:pt>
                <c:pt idx="753">
                  <c:v>4.2936882782310007E-4</c:v>
                </c:pt>
                <c:pt idx="754">
                  <c:v>4.2936882782310007E-4</c:v>
                </c:pt>
                <c:pt idx="755">
                  <c:v>4.2936882782310007E-4</c:v>
                </c:pt>
                <c:pt idx="756">
                  <c:v>1.7174753112924003E-3</c:v>
                </c:pt>
                <c:pt idx="757">
                  <c:v>4.2936882782310007E-4</c:v>
                </c:pt>
                <c:pt idx="758">
                  <c:v>8.5873765564620013E-4</c:v>
                </c:pt>
                <c:pt idx="759">
                  <c:v>4.2936882782310007E-4</c:v>
                </c:pt>
                <c:pt idx="760">
                  <c:v>4.2936882782310007E-4</c:v>
                </c:pt>
                <c:pt idx="761">
                  <c:v>4.2936882782310007E-4</c:v>
                </c:pt>
                <c:pt idx="762">
                  <c:v>4.2936882782310007E-4</c:v>
                </c:pt>
                <c:pt idx="763">
                  <c:v>4.2936882782310007E-4</c:v>
                </c:pt>
                <c:pt idx="764">
                  <c:v>4.2936882782310007E-4</c:v>
                </c:pt>
                <c:pt idx="765">
                  <c:v>4.2936882782310007E-4</c:v>
                </c:pt>
                <c:pt idx="766">
                  <c:v>4.2936882782310007E-4</c:v>
                </c:pt>
                <c:pt idx="767">
                  <c:v>4.2936882782310007E-4</c:v>
                </c:pt>
                <c:pt idx="768">
                  <c:v>4.2936882782310007E-4</c:v>
                </c:pt>
                <c:pt idx="769">
                  <c:v>8.5873765564620013E-4</c:v>
                </c:pt>
                <c:pt idx="770">
                  <c:v>8.5873765564620013E-4</c:v>
                </c:pt>
                <c:pt idx="771">
                  <c:v>4.2936882782310007E-4</c:v>
                </c:pt>
                <c:pt idx="772">
                  <c:v>4.2936882782310007E-4</c:v>
                </c:pt>
                <c:pt idx="773">
                  <c:v>4.2936882782310007E-4</c:v>
                </c:pt>
                <c:pt idx="774">
                  <c:v>4.2936882782310007E-4</c:v>
                </c:pt>
                <c:pt idx="775">
                  <c:v>4.2936882782310007E-4</c:v>
                </c:pt>
                <c:pt idx="776">
                  <c:v>4.2936882782310007E-4</c:v>
                </c:pt>
                <c:pt idx="777">
                  <c:v>4.2936882782310007E-4</c:v>
                </c:pt>
                <c:pt idx="778">
                  <c:v>4.2936882782310007E-4</c:v>
                </c:pt>
                <c:pt idx="779">
                  <c:v>4.2936882782310007E-4</c:v>
                </c:pt>
                <c:pt idx="780">
                  <c:v>4.2936882782310007E-4</c:v>
                </c:pt>
                <c:pt idx="781">
                  <c:v>4.2936882782310007E-4</c:v>
                </c:pt>
                <c:pt idx="782">
                  <c:v>4.2936882782310007E-4</c:v>
                </c:pt>
                <c:pt idx="783">
                  <c:v>4.2936882782310007E-4</c:v>
                </c:pt>
                <c:pt idx="784">
                  <c:v>4.2936882782310007E-4</c:v>
                </c:pt>
                <c:pt idx="785">
                  <c:v>4.2936882782310007E-4</c:v>
                </c:pt>
                <c:pt idx="786">
                  <c:v>4.2936882782310007E-4</c:v>
                </c:pt>
                <c:pt idx="787">
                  <c:v>4.2936882782310007E-4</c:v>
                </c:pt>
                <c:pt idx="788">
                  <c:v>4.2936882782310007E-4</c:v>
                </c:pt>
                <c:pt idx="789">
                  <c:v>4.2936882782310007E-4</c:v>
                </c:pt>
                <c:pt idx="790">
                  <c:v>4.2936882782310007E-4</c:v>
                </c:pt>
                <c:pt idx="791">
                  <c:v>4.2936882782310007E-4</c:v>
                </c:pt>
                <c:pt idx="792">
                  <c:v>4.2936882782310007E-4</c:v>
                </c:pt>
                <c:pt idx="793">
                  <c:v>4.2936882782310007E-4</c:v>
                </c:pt>
                <c:pt idx="794">
                  <c:v>4.2936882782310007E-4</c:v>
                </c:pt>
                <c:pt idx="795">
                  <c:v>4.2936882782310007E-4</c:v>
                </c:pt>
                <c:pt idx="796">
                  <c:v>8.5873765564620013E-4</c:v>
                </c:pt>
                <c:pt idx="797">
                  <c:v>4.2936882782310007E-4</c:v>
                </c:pt>
                <c:pt idx="798">
                  <c:v>4.2936882782310007E-4</c:v>
                </c:pt>
                <c:pt idx="799">
                  <c:v>4.2936882782310007E-4</c:v>
                </c:pt>
                <c:pt idx="800">
                  <c:v>4.2936882782310007E-4</c:v>
                </c:pt>
                <c:pt idx="801">
                  <c:v>4.2936882782310007E-4</c:v>
                </c:pt>
                <c:pt idx="802">
                  <c:v>4.2936882782310007E-4</c:v>
                </c:pt>
                <c:pt idx="803">
                  <c:v>4.2936882782310007E-4</c:v>
                </c:pt>
                <c:pt idx="804">
                  <c:v>8.5873765564620013E-4</c:v>
                </c:pt>
                <c:pt idx="805">
                  <c:v>4.2936882782310007E-4</c:v>
                </c:pt>
                <c:pt idx="806">
                  <c:v>4.2936882782310007E-4</c:v>
                </c:pt>
                <c:pt idx="807">
                  <c:v>4.2936882782310007E-4</c:v>
                </c:pt>
                <c:pt idx="808">
                  <c:v>4.2936882782310007E-4</c:v>
                </c:pt>
                <c:pt idx="809">
                  <c:v>4.2936882782310007E-4</c:v>
                </c:pt>
                <c:pt idx="810">
                  <c:v>4.2936882782310007E-4</c:v>
                </c:pt>
                <c:pt idx="811">
                  <c:v>4.2936882782310007E-4</c:v>
                </c:pt>
                <c:pt idx="812">
                  <c:v>8.5873765564620013E-4</c:v>
                </c:pt>
                <c:pt idx="813">
                  <c:v>4.2936882782310007E-4</c:v>
                </c:pt>
                <c:pt idx="814">
                  <c:v>4.2936882782310007E-4</c:v>
                </c:pt>
                <c:pt idx="815">
                  <c:v>4.2936882782310007E-4</c:v>
                </c:pt>
                <c:pt idx="816">
                  <c:v>8.5873765564620013E-4</c:v>
                </c:pt>
                <c:pt idx="817">
                  <c:v>4.2936882782310007E-4</c:v>
                </c:pt>
                <c:pt idx="818">
                  <c:v>4.2936882782310007E-4</c:v>
                </c:pt>
                <c:pt idx="819">
                  <c:v>8.5873765564620013E-4</c:v>
                </c:pt>
                <c:pt idx="820">
                  <c:v>4.2936882782310007E-4</c:v>
                </c:pt>
                <c:pt idx="821">
                  <c:v>4.2936882782310007E-4</c:v>
                </c:pt>
                <c:pt idx="822">
                  <c:v>4.2936882782310007E-4</c:v>
                </c:pt>
                <c:pt idx="823">
                  <c:v>4.2936882782310007E-4</c:v>
                </c:pt>
                <c:pt idx="824">
                  <c:v>4.2936882782310007E-4</c:v>
                </c:pt>
                <c:pt idx="825">
                  <c:v>4.2936882782310007E-4</c:v>
                </c:pt>
                <c:pt idx="826">
                  <c:v>4.2936882782310007E-4</c:v>
                </c:pt>
                <c:pt idx="827">
                  <c:v>4.2936882782310007E-4</c:v>
                </c:pt>
                <c:pt idx="828">
                  <c:v>8.5873765564620013E-4</c:v>
                </c:pt>
                <c:pt idx="829">
                  <c:v>4.2936882782310007E-4</c:v>
                </c:pt>
                <c:pt idx="830">
                  <c:v>4.2936882782310007E-4</c:v>
                </c:pt>
                <c:pt idx="831">
                  <c:v>8.5873765564620013E-4</c:v>
                </c:pt>
                <c:pt idx="832">
                  <c:v>4.2936882782310007E-4</c:v>
                </c:pt>
                <c:pt idx="833">
                  <c:v>4.2936882782310007E-4</c:v>
                </c:pt>
                <c:pt idx="834">
                  <c:v>4.2936882782310007E-4</c:v>
                </c:pt>
                <c:pt idx="835">
                  <c:v>4.2936882782310007E-4</c:v>
                </c:pt>
                <c:pt idx="836">
                  <c:v>4.2936882782310007E-4</c:v>
                </c:pt>
                <c:pt idx="837">
                  <c:v>4.2936882782310007E-4</c:v>
                </c:pt>
                <c:pt idx="838">
                  <c:v>4.2936882782310007E-4</c:v>
                </c:pt>
                <c:pt idx="839">
                  <c:v>4.2936882782310007E-4</c:v>
                </c:pt>
                <c:pt idx="840">
                  <c:v>8.5873765564620013E-4</c:v>
                </c:pt>
                <c:pt idx="841">
                  <c:v>4.2936882782310007E-4</c:v>
                </c:pt>
                <c:pt idx="842">
                  <c:v>8.5873765564620013E-4</c:v>
                </c:pt>
                <c:pt idx="843">
                  <c:v>4.2936882782310007E-4</c:v>
                </c:pt>
                <c:pt idx="844">
                  <c:v>4.2936882782310007E-4</c:v>
                </c:pt>
                <c:pt idx="845">
                  <c:v>4.2936882782310007E-4</c:v>
                </c:pt>
                <c:pt idx="846">
                  <c:v>4.2936882782310007E-4</c:v>
                </c:pt>
                <c:pt idx="847">
                  <c:v>4.2936882782310007E-4</c:v>
                </c:pt>
                <c:pt idx="848">
                  <c:v>4.2936882782310007E-4</c:v>
                </c:pt>
                <c:pt idx="849">
                  <c:v>4.2936882782310007E-4</c:v>
                </c:pt>
                <c:pt idx="850">
                  <c:v>4.2936882782310007E-4</c:v>
                </c:pt>
                <c:pt idx="851">
                  <c:v>4.2936882782310007E-4</c:v>
                </c:pt>
                <c:pt idx="852">
                  <c:v>4.2936882782310007E-4</c:v>
                </c:pt>
                <c:pt idx="853">
                  <c:v>4.2936882782310007E-4</c:v>
                </c:pt>
                <c:pt idx="854">
                  <c:v>4.2936882782310007E-4</c:v>
                </c:pt>
                <c:pt idx="855">
                  <c:v>4.2936882782310007E-4</c:v>
                </c:pt>
                <c:pt idx="856">
                  <c:v>4.2936882782310007E-4</c:v>
                </c:pt>
                <c:pt idx="857">
                  <c:v>4.2936882782310007E-4</c:v>
                </c:pt>
                <c:pt idx="858">
                  <c:v>8.5873765564620013E-4</c:v>
                </c:pt>
                <c:pt idx="859">
                  <c:v>8.5873765564620013E-4</c:v>
                </c:pt>
                <c:pt idx="860">
                  <c:v>4.2936882782310007E-4</c:v>
                </c:pt>
                <c:pt idx="861">
                  <c:v>4.2936882782310007E-4</c:v>
                </c:pt>
                <c:pt idx="862">
                  <c:v>4.2936882782310007E-4</c:v>
                </c:pt>
                <c:pt idx="863">
                  <c:v>4.2936882782310007E-4</c:v>
                </c:pt>
                <c:pt idx="864">
                  <c:v>4.2936882782310007E-4</c:v>
                </c:pt>
                <c:pt idx="865">
                  <c:v>4.2936882782310007E-4</c:v>
                </c:pt>
                <c:pt idx="866">
                  <c:v>4.2936882782310007E-4</c:v>
                </c:pt>
                <c:pt idx="867">
                  <c:v>4.2936882782310007E-4</c:v>
                </c:pt>
                <c:pt idx="868">
                  <c:v>4.2936882782310007E-4</c:v>
                </c:pt>
                <c:pt idx="869">
                  <c:v>4.2936882782310007E-4</c:v>
                </c:pt>
                <c:pt idx="870">
                  <c:v>4.2936882782310007E-4</c:v>
                </c:pt>
                <c:pt idx="871">
                  <c:v>4.2936882782310007E-4</c:v>
                </c:pt>
                <c:pt idx="872">
                  <c:v>4.2936882782310007E-4</c:v>
                </c:pt>
                <c:pt idx="873">
                  <c:v>4.2936882782310007E-4</c:v>
                </c:pt>
                <c:pt idx="874">
                  <c:v>8.5873765564620013E-4</c:v>
                </c:pt>
                <c:pt idx="875">
                  <c:v>4.2936882782310007E-4</c:v>
                </c:pt>
                <c:pt idx="876">
                  <c:v>4.2936882782310007E-4</c:v>
                </c:pt>
                <c:pt idx="877">
                  <c:v>4.2936882782310007E-4</c:v>
                </c:pt>
                <c:pt idx="878">
                  <c:v>4.2936882782310007E-4</c:v>
                </c:pt>
                <c:pt idx="879">
                  <c:v>4.2936882782310007E-4</c:v>
                </c:pt>
                <c:pt idx="880">
                  <c:v>4.2936882782310007E-4</c:v>
                </c:pt>
                <c:pt idx="881">
                  <c:v>4.2936882782310007E-4</c:v>
                </c:pt>
                <c:pt idx="882">
                  <c:v>4.2936882782310007E-4</c:v>
                </c:pt>
                <c:pt idx="883">
                  <c:v>4.2936882782310007E-4</c:v>
                </c:pt>
                <c:pt idx="884">
                  <c:v>4.2936882782310007E-4</c:v>
                </c:pt>
                <c:pt idx="885">
                  <c:v>4.2936882782310007E-4</c:v>
                </c:pt>
                <c:pt idx="886">
                  <c:v>4.2936882782310007E-4</c:v>
                </c:pt>
                <c:pt idx="887">
                  <c:v>4.2936882782310007E-4</c:v>
                </c:pt>
                <c:pt idx="888">
                  <c:v>4.2936882782310007E-4</c:v>
                </c:pt>
                <c:pt idx="889">
                  <c:v>4.2936882782310007E-4</c:v>
                </c:pt>
                <c:pt idx="890">
                  <c:v>4.2936882782310007E-4</c:v>
                </c:pt>
                <c:pt idx="891">
                  <c:v>4.2936882782310007E-4</c:v>
                </c:pt>
                <c:pt idx="892">
                  <c:v>4.2936882782310007E-4</c:v>
                </c:pt>
                <c:pt idx="893">
                  <c:v>4.2936882782310007E-4</c:v>
                </c:pt>
                <c:pt idx="894">
                  <c:v>4.2936882782310007E-4</c:v>
                </c:pt>
                <c:pt idx="895">
                  <c:v>4.2936882782310007E-4</c:v>
                </c:pt>
                <c:pt idx="896">
                  <c:v>4.2936882782310007E-4</c:v>
                </c:pt>
                <c:pt idx="897">
                  <c:v>4.2936882782310007E-4</c:v>
                </c:pt>
                <c:pt idx="898">
                  <c:v>4.2936882782310007E-4</c:v>
                </c:pt>
                <c:pt idx="899">
                  <c:v>4.2936882782310007E-4</c:v>
                </c:pt>
                <c:pt idx="900">
                  <c:v>4.2936882782310007E-4</c:v>
                </c:pt>
                <c:pt idx="901">
                  <c:v>4.2936882782310007E-4</c:v>
                </c:pt>
                <c:pt idx="902">
                  <c:v>4.2936882782310007E-4</c:v>
                </c:pt>
                <c:pt idx="903">
                  <c:v>4.2936882782310007E-4</c:v>
                </c:pt>
                <c:pt idx="904">
                  <c:v>4.2936882782310007E-4</c:v>
                </c:pt>
                <c:pt idx="905">
                  <c:v>8.5873765564620013E-4</c:v>
                </c:pt>
                <c:pt idx="906">
                  <c:v>4.2936882782310007E-4</c:v>
                </c:pt>
                <c:pt idx="907">
                  <c:v>4.2936882782310007E-4</c:v>
                </c:pt>
                <c:pt idx="908">
                  <c:v>4.2936882782310007E-4</c:v>
                </c:pt>
                <c:pt idx="909">
                  <c:v>4.2936882782310007E-4</c:v>
                </c:pt>
                <c:pt idx="910">
                  <c:v>4.2936882782310007E-4</c:v>
                </c:pt>
                <c:pt idx="911">
                  <c:v>4.2936882782310007E-4</c:v>
                </c:pt>
                <c:pt idx="912">
                  <c:v>4.2936882782310007E-4</c:v>
                </c:pt>
                <c:pt idx="913">
                  <c:v>8.5873765564620013E-4</c:v>
                </c:pt>
                <c:pt idx="914">
                  <c:v>4.2936882782310007E-4</c:v>
                </c:pt>
                <c:pt idx="915">
                  <c:v>4.2936882782310007E-4</c:v>
                </c:pt>
                <c:pt idx="916">
                  <c:v>4.2936882782310007E-4</c:v>
                </c:pt>
                <c:pt idx="917">
                  <c:v>4.2936882782310007E-4</c:v>
                </c:pt>
                <c:pt idx="918">
                  <c:v>4.2936882782310007E-4</c:v>
                </c:pt>
                <c:pt idx="919">
                  <c:v>4.2936882782310007E-4</c:v>
                </c:pt>
                <c:pt idx="920">
                  <c:v>4.2936882782310007E-4</c:v>
                </c:pt>
                <c:pt idx="921">
                  <c:v>4.2936882782310007E-4</c:v>
                </c:pt>
                <c:pt idx="922">
                  <c:v>4.2936882782310007E-4</c:v>
                </c:pt>
                <c:pt idx="923">
                  <c:v>4.2936882782310007E-4</c:v>
                </c:pt>
                <c:pt idx="924">
                  <c:v>4.2936882782310007E-4</c:v>
                </c:pt>
                <c:pt idx="925">
                  <c:v>8.5873765564620013E-4</c:v>
                </c:pt>
                <c:pt idx="926">
                  <c:v>4.2936882782310007E-4</c:v>
                </c:pt>
                <c:pt idx="927">
                  <c:v>4.2936882782310007E-4</c:v>
                </c:pt>
                <c:pt idx="928">
                  <c:v>4.2936882782310007E-4</c:v>
                </c:pt>
                <c:pt idx="929">
                  <c:v>4.2936882782310007E-4</c:v>
                </c:pt>
                <c:pt idx="930">
                  <c:v>4.2936882782310007E-4</c:v>
                </c:pt>
                <c:pt idx="931">
                  <c:v>4.2936882782310007E-4</c:v>
                </c:pt>
                <c:pt idx="932">
                  <c:v>4.2936882782310007E-4</c:v>
                </c:pt>
                <c:pt idx="933">
                  <c:v>4.2936882782310007E-4</c:v>
                </c:pt>
                <c:pt idx="934">
                  <c:v>4.2936882782310007E-4</c:v>
                </c:pt>
                <c:pt idx="935">
                  <c:v>4.2936882782310007E-4</c:v>
                </c:pt>
                <c:pt idx="936">
                  <c:v>4.2936882782310007E-4</c:v>
                </c:pt>
                <c:pt idx="937">
                  <c:v>4.2936882782310007E-4</c:v>
                </c:pt>
                <c:pt idx="938">
                  <c:v>8.5873765564620013E-4</c:v>
                </c:pt>
                <c:pt idx="939">
                  <c:v>4.2936882782310007E-4</c:v>
                </c:pt>
                <c:pt idx="940">
                  <c:v>1.7174753112924003E-3</c:v>
                </c:pt>
                <c:pt idx="941">
                  <c:v>4.2936882782310007E-4</c:v>
                </c:pt>
                <c:pt idx="942">
                  <c:v>4.2936882782310007E-4</c:v>
                </c:pt>
                <c:pt idx="943">
                  <c:v>4.2936882782310007E-4</c:v>
                </c:pt>
                <c:pt idx="944">
                  <c:v>8.5873765564620013E-4</c:v>
                </c:pt>
                <c:pt idx="945">
                  <c:v>4.2936882782310007E-4</c:v>
                </c:pt>
                <c:pt idx="946">
                  <c:v>4.2936882782310007E-4</c:v>
                </c:pt>
                <c:pt idx="947">
                  <c:v>4.2936882782310007E-4</c:v>
                </c:pt>
                <c:pt idx="948">
                  <c:v>4.2936882782310007E-4</c:v>
                </c:pt>
                <c:pt idx="949">
                  <c:v>4.2936882782310007E-4</c:v>
                </c:pt>
                <c:pt idx="950">
                  <c:v>4.2936882782310007E-4</c:v>
                </c:pt>
                <c:pt idx="951">
                  <c:v>4.2936882782310007E-4</c:v>
                </c:pt>
                <c:pt idx="952">
                  <c:v>4.2936882782310007E-4</c:v>
                </c:pt>
                <c:pt idx="953">
                  <c:v>4.2936882782310007E-4</c:v>
                </c:pt>
                <c:pt idx="954">
                  <c:v>4.2936882782310007E-4</c:v>
                </c:pt>
                <c:pt idx="955">
                  <c:v>4.2936882782310007E-4</c:v>
                </c:pt>
                <c:pt idx="956">
                  <c:v>4.2936882782310007E-4</c:v>
                </c:pt>
                <c:pt idx="957">
                  <c:v>4.2936882782310007E-4</c:v>
                </c:pt>
                <c:pt idx="958">
                  <c:v>4.2936882782310007E-4</c:v>
                </c:pt>
                <c:pt idx="959">
                  <c:v>4.2936882782310007E-4</c:v>
                </c:pt>
                <c:pt idx="960">
                  <c:v>4.2936882782310007E-4</c:v>
                </c:pt>
                <c:pt idx="961">
                  <c:v>4.2936882782310007E-4</c:v>
                </c:pt>
                <c:pt idx="962">
                  <c:v>8.5873765564620013E-4</c:v>
                </c:pt>
                <c:pt idx="963">
                  <c:v>4.2936882782310007E-4</c:v>
                </c:pt>
                <c:pt idx="964">
                  <c:v>4.2936882782310007E-4</c:v>
                </c:pt>
                <c:pt idx="965">
                  <c:v>8.5873765564620013E-4</c:v>
                </c:pt>
                <c:pt idx="966">
                  <c:v>4.2936882782310007E-4</c:v>
                </c:pt>
                <c:pt idx="967">
                  <c:v>4.2936882782310007E-4</c:v>
                </c:pt>
                <c:pt idx="968">
                  <c:v>4.2936882782310007E-4</c:v>
                </c:pt>
                <c:pt idx="969">
                  <c:v>4.2936882782310007E-4</c:v>
                </c:pt>
                <c:pt idx="970">
                  <c:v>4.2936882782310007E-4</c:v>
                </c:pt>
                <c:pt idx="971">
                  <c:v>4.2936882782310007E-4</c:v>
                </c:pt>
                <c:pt idx="972">
                  <c:v>4.2936882782310007E-4</c:v>
                </c:pt>
                <c:pt idx="973">
                  <c:v>4.2936882782310007E-4</c:v>
                </c:pt>
                <c:pt idx="974">
                  <c:v>4.2936882782310007E-4</c:v>
                </c:pt>
                <c:pt idx="975">
                  <c:v>4.2936882782310007E-4</c:v>
                </c:pt>
                <c:pt idx="976">
                  <c:v>4.2936882782310007E-4</c:v>
                </c:pt>
                <c:pt idx="977">
                  <c:v>4.2936882782310007E-4</c:v>
                </c:pt>
                <c:pt idx="978">
                  <c:v>2.5762129669386004E-3</c:v>
                </c:pt>
                <c:pt idx="979">
                  <c:v>4.2936882782310007E-4</c:v>
                </c:pt>
                <c:pt idx="980">
                  <c:v>4.2936882782310007E-4</c:v>
                </c:pt>
                <c:pt idx="981">
                  <c:v>4.2936882782310007E-4</c:v>
                </c:pt>
                <c:pt idx="982">
                  <c:v>4.2936882782310007E-4</c:v>
                </c:pt>
                <c:pt idx="983">
                  <c:v>4.2936882782310007E-4</c:v>
                </c:pt>
                <c:pt idx="984">
                  <c:v>4.2936882782310007E-4</c:v>
                </c:pt>
                <c:pt idx="985">
                  <c:v>4.2936882782310007E-4</c:v>
                </c:pt>
                <c:pt idx="986">
                  <c:v>4.2936882782310007E-4</c:v>
                </c:pt>
                <c:pt idx="987">
                  <c:v>4.2936882782310007E-4</c:v>
                </c:pt>
                <c:pt idx="988">
                  <c:v>4.2936882782310007E-4</c:v>
                </c:pt>
                <c:pt idx="989">
                  <c:v>4.2936882782310007E-4</c:v>
                </c:pt>
                <c:pt idx="990">
                  <c:v>4.2936882782310007E-4</c:v>
                </c:pt>
                <c:pt idx="991">
                  <c:v>4.2936882782310007E-4</c:v>
                </c:pt>
                <c:pt idx="992">
                  <c:v>4.2936882782310007E-4</c:v>
                </c:pt>
                <c:pt idx="993">
                  <c:v>4.2936882782310007E-4</c:v>
                </c:pt>
                <c:pt idx="994">
                  <c:v>4.2936882782310007E-4</c:v>
                </c:pt>
                <c:pt idx="995">
                  <c:v>4.2936882782310007E-4</c:v>
                </c:pt>
                <c:pt idx="996">
                  <c:v>4.2936882782310007E-4</c:v>
                </c:pt>
                <c:pt idx="997">
                  <c:v>8.5873765564620013E-4</c:v>
                </c:pt>
                <c:pt idx="998">
                  <c:v>8.5873765564620013E-4</c:v>
                </c:pt>
                <c:pt idx="999">
                  <c:v>4.2936882782310007E-4</c:v>
                </c:pt>
                <c:pt idx="1000">
                  <c:v>4.2936882782310007E-4</c:v>
                </c:pt>
                <c:pt idx="1001">
                  <c:v>4.2936882782310007E-4</c:v>
                </c:pt>
                <c:pt idx="1002">
                  <c:v>4.2936882782310007E-4</c:v>
                </c:pt>
                <c:pt idx="1003">
                  <c:v>4.2936882782310007E-4</c:v>
                </c:pt>
                <c:pt idx="1004">
                  <c:v>4.2936882782310007E-4</c:v>
                </c:pt>
                <c:pt idx="1005">
                  <c:v>8.5873765564620013E-4</c:v>
                </c:pt>
                <c:pt idx="1006">
                  <c:v>4.2936882782310007E-4</c:v>
                </c:pt>
                <c:pt idx="1007">
                  <c:v>8.5873765564620013E-4</c:v>
                </c:pt>
                <c:pt idx="1008">
                  <c:v>4.2936882782310007E-4</c:v>
                </c:pt>
                <c:pt idx="1009">
                  <c:v>4.2936882782310007E-4</c:v>
                </c:pt>
                <c:pt idx="1010">
                  <c:v>4.2936882782310007E-4</c:v>
                </c:pt>
                <c:pt idx="1011">
                  <c:v>4.2936882782310007E-4</c:v>
                </c:pt>
                <c:pt idx="1012">
                  <c:v>4.2936882782310007E-4</c:v>
                </c:pt>
                <c:pt idx="1013">
                  <c:v>4.2936882782310007E-4</c:v>
                </c:pt>
                <c:pt idx="1014">
                  <c:v>4.2936882782310007E-4</c:v>
                </c:pt>
                <c:pt idx="1015">
                  <c:v>4.2936882782310007E-4</c:v>
                </c:pt>
                <c:pt idx="1016">
                  <c:v>4.2936882782310007E-4</c:v>
                </c:pt>
                <c:pt idx="1017">
                  <c:v>4.2936882782310007E-4</c:v>
                </c:pt>
                <c:pt idx="1018">
                  <c:v>8.5873765564620013E-4</c:v>
                </c:pt>
                <c:pt idx="1019">
                  <c:v>4.2936882782310007E-4</c:v>
                </c:pt>
                <c:pt idx="1020">
                  <c:v>4.2936882782310007E-4</c:v>
                </c:pt>
                <c:pt idx="1021">
                  <c:v>1.2881064834693002E-3</c:v>
                </c:pt>
                <c:pt idx="1022">
                  <c:v>4.2936882782310007E-4</c:v>
                </c:pt>
                <c:pt idx="1023">
                  <c:v>4.2936882782310007E-4</c:v>
                </c:pt>
                <c:pt idx="1024">
                  <c:v>4.2936882782310007E-4</c:v>
                </c:pt>
                <c:pt idx="1025">
                  <c:v>4.2936882782310007E-4</c:v>
                </c:pt>
                <c:pt idx="1026">
                  <c:v>2.5762129669386004E-3</c:v>
                </c:pt>
                <c:pt idx="1027">
                  <c:v>4.2936882782310007E-4</c:v>
                </c:pt>
                <c:pt idx="1028">
                  <c:v>4.2936882782310007E-4</c:v>
                </c:pt>
                <c:pt idx="1029">
                  <c:v>4.2936882782310007E-4</c:v>
                </c:pt>
                <c:pt idx="1030">
                  <c:v>4.2936882782310007E-4</c:v>
                </c:pt>
                <c:pt idx="1031">
                  <c:v>4.2936882782310007E-4</c:v>
                </c:pt>
                <c:pt idx="1032">
                  <c:v>4.2936882782310007E-4</c:v>
                </c:pt>
                <c:pt idx="1033">
                  <c:v>4.2936882782310007E-4</c:v>
                </c:pt>
                <c:pt idx="1034">
                  <c:v>4.2936882782310007E-4</c:v>
                </c:pt>
                <c:pt idx="1035">
                  <c:v>4.2936882782310007E-4</c:v>
                </c:pt>
                <c:pt idx="1036">
                  <c:v>4.2936882782310007E-4</c:v>
                </c:pt>
                <c:pt idx="1037">
                  <c:v>1.2881064834693002E-3</c:v>
                </c:pt>
                <c:pt idx="1038">
                  <c:v>4.2936882782310007E-4</c:v>
                </c:pt>
                <c:pt idx="1039">
                  <c:v>4.2936882782310007E-4</c:v>
                </c:pt>
                <c:pt idx="1040">
                  <c:v>4.2936882782310007E-4</c:v>
                </c:pt>
                <c:pt idx="1041">
                  <c:v>4.2936882782310007E-4</c:v>
                </c:pt>
                <c:pt idx="1042">
                  <c:v>4.2936882782310007E-4</c:v>
                </c:pt>
                <c:pt idx="1043">
                  <c:v>4.2936882782310007E-4</c:v>
                </c:pt>
                <c:pt idx="1044">
                  <c:v>4.2936882782310007E-4</c:v>
                </c:pt>
                <c:pt idx="1045">
                  <c:v>4.2936882782310007E-4</c:v>
                </c:pt>
                <c:pt idx="1046">
                  <c:v>4.2936882782310007E-4</c:v>
                </c:pt>
                <c:pt idx="1047">
                  <c:v>4.2936882782310007E-4</c:v>
                </c:pt>
                <c:pt idx="1048">
                  <c:v>4.2936882782310007E-4</c:v>
                </c:pt>
                <c:pt idx="1049">
                  <c:v>4.2936882782310007E-4</c:v>
                </c:pt>
                <c:pt idx="1050">
                  <c:v>4.2936882782310007E-4</c:v>
                </c:pt>
                <c:pt idx="1051">
                  <c:v>4.2936882782310007E-4</c:v>
                </c:pt>
                <c:pt idx="1052">
                  <c:v>4.2936882782310007E-4</c:v>
                </c:pt>
                <c:pt idx="1053">
                  <c:v>4.2936882782310007E-4</c:v>
                </c:pt>
                <c:pt idx="1054">
                  <c:v>4.2936882782310007E-4</c:v>
                </c:pt>
                <c:pt idx="1055">
                  <c:v>4.2936882782310007E-4</c:v>
                </c:pt>
                <c:pt idx="1056">
                  <c:v>1.2881064834693002E-3</c:v>
                </c:pt>
                <c:pt idx="1057">
                  <c:v>4.2936882782310007E-4</c:v>
                </c:pt>
                <c:pt idx="1058">
                  <c:v>4.2936882782310007E-4</c:v>
                </c:pt>
                <c:pt idx="1059">
                  <c:v>4.2936882782310007E-4</c:v>
                </c:pt>
                <c:pt idx="1060">
                  <c:v>4.2936882782310007E-4</c:v>
                </c:pt>
                <c:pt idx="1061">
                  <c:v>4.2936882782310007E-4</c:v>
                </c:pt>
                <c:pt idx="1062">
                  <c:v>4.2936882782310007E-4</c:v>
                </c:pt>
                <c:pt idx="1063">
                  <c:v>4.2936882782310007E-4</c:v>
                </c:pt>
                <c:pt idx="1064">
                  <c:v>4.2936882782310007E-4</c:v>
                </c:pt>
                <c:pt idx="1065">
                  <c:v>4.2936882782310007E-4</c:v>
                </c:pt>
                <c:pt idx="1066">
                  <c:v>4.2936882782310007E-4</c:v>
                </c:pt>
                <c:pt idx="1067">
                  <c:v>4.2936882782310007E-4</c:v>
                </c:pt>
                <c:pt idx="1068">
                  <c:v>4.2936882782310007E-4</c:v>
                </c:pt>
                <c:pt idx="1069">
                  <c:v>4.2936882782310007E-4</c:v>
                </c:pt>
                <c:pt idx="1070">
                  <c:v>4.2936882782310007E-4</c:v>
                </c:pt>
                <c:pt idx="1071">
                  <c:v>4.2936882782310007E-4</c:v>
                </c:pt>
                <c:pt idx="1072">
                  <c:v>4.2936882782310007E-4</c:v>
                </c:pt>
                <c:pt idx="1073">
                  <c:v>4.2936882782310007E-4</c:v>
                </c:pt>
                <c:pt idx="1074">
                  <c:v>4.2936882782310007E-4</c:v>
                </c:pt>
                <c:pt idx="1075">
                  <c:v>4.2936882782310007E-4</c:v>
                </c:pt>
                <c:pt idx="1076">
                  <c:v>1.7174753112924003E-3</c:v>
                </c:pt>
                <c:pt idx="1077">
                  <c:v>8.5873765564620013E-4</c:v>
                </c:pt>
                <c:pt idx="1078">
                  <c:v>4.2936882782310007E-4</c:v>
                </c:pt>
                <c:pt idx="1079">
                  <c:v>8.5873765564620013E-4</c:v>
                </c:pt>
                <c:pt idx="1080">
                  <c:v>4.2936882782310007E-4</c:v>
                </c:pt>
                <c:pt idx="1081">
                  <c:v>4.2936882782310007E-4</c:v>
                </c:pt>
                <c:pt idx="1082">
                  <c:v>8.5873765564620013E-4</c:v>
                </c:pt>
                <c:pt idx="1083">
                  <c:v>4.2936882782310007E-4</c:v>
                </c:pt>
                <c:pt idx="1084">
                  <c:v>4.2936882782310007E-4</c:v>
                </c:pt>
                <c:pt idx="1085">
                  <c:v>4.2936882782310007E-4</c:v>
                </c:pt>
                <c:pt idx="1086">
                  <c:v>4.2936882782310007E-4</c:v>
                </c:pt>
                <c:pt idx="1087">
                  <c:v>8.5873765564620013E-4</c:v>
                </c:pt>
                <c:pt idx="1088">
                  <c:v>4.2936882782310007E-4</c:v>
                </c:pt>
                <c:pt idx="1089">
                  <c:v>4.2936882782310007E-4</c:v>
                </c:pt>
                <c:pt idx="1090">
                  <c:v>4.2936882782310007E-4</c:v>
                </c:pt>
                <c:pt idx="1091">
                  <c:v>4.2936882782310007E-4</c:v>
                </c:pt>
                <c:pt idx="1092">
                  <c:v>4.2936882782310007E-4</c:v>
                </c:pt>
                <c:pt idx="1093">
                  <c:v>4.2936882782310007E-4</c:v>
                </c:pt>
                <c:pt idx="1094">
                  <c:v>4.2936882782310007E-4</c:v>
                </c:pt>
                <c:pt idx="1095">
                  <c:v>4.2936882782310007E-4</c:v>
                </c:pt>
                <c:pt idx="1096">
                  <c:v>4.2936882782310007E-4</c:v>
                </c:pt>
                <c:pt idx="1097">
                  <c:v>4.2936882782310007E-4</c:v>
                </c:pt>
                <c:pt idx="1098">
                  <c:v>4.2936882782310007E-4</c:v>
                </c:pt>
                <c:pt idx="1099">
                  <c:v>4.2936882782310007E-4</c:v>
                </c:pt>
                <c:pt idx="1100">
                  <c:v>4.2936882782310007E-4</c:v>
                </c:pt>
                <c:pt idx="1101">
                  <c:v>4.2936882782310007E-4</c:v>
                </c:pt>
                <c:pt idx="1102">
                  <c:v>4.2936882782310007E-4</c:v>
                </c:pt>
                <c:pt idx="1103">
                  <c:v>4.2936882782310007E-4</c:v>
                </c:pt>
                <c:pt idx="1104">
                  <c:v>4.2936882782310007E-4</c:v>
                </c:pt>
                <c:pt idx="1105">
                  <c:v>8.5873765564620013E-4</c:v>
                </c:pt>
                <c:pt idx="1106">
                  <c:v>4.2936882782310007E-4</c:v>
                </c:pt>
                <c:pt idx="1107">
                  <c:v>4.2936882782310007E-4</c:v>
                </c:pt>
                <c:pt idx="1108">
                  <c:v>4.2936882782310007E-4</c:v>
                </c:pt>
                <c:pt idx="1109">
                  <c:v>4.2936882782310007E-4</c:v>
                </c:pt>
                <c:pt idx="1110">
                  <c:v>4.2936882782310007E-4</c:v>
                </c:pt>
                <c:pt idx="1111">
                  <c:v>4.2936882782310007E-4</c:v>
                </c:pt>
                <c:pt idx="1112">
                  <c:v>4.2936882782310007E-4</c:v>
                </c:pt>
                <c:pt idx="1113">
                  <c:v>4.2936882782310007E-4</c:v>
                </c:pt>
                <c:pt idx="1114">
                  <c:v>4.2936882782310007E-4</c:v>
                </c:pt>
                <c:pt idx="1115">
                  <c:v>4.2936882782310007E-4</c:v>
                </c:pt>
                <c:pt idx="1116">
                  <c:v>4.2936882782310007E-4</c:v>
                </c:pt>
                <c:pt idx="1117">
                  <c:v>4.2936882782310007E-4</c:v>
                </c:pt>
                <c:pt idx="1118">
                  <c:v>8.5873765564620013E-4</c:v>
                </c:pt>
                <c:pt idx="1119">
                  <c:v>4.2936882782310007E-4</c:v>
                </c:pt>
                <c:pt idx="1120">
                  <c:v>4.2936882782310007E-4</c:v>
                </c:pt>
                <c:pt idx="1121">
                  <c:v>4.2936882782310007E-4</c:v>
                </c:pt>
                <c:pt idx="1122">
                  <c:v>8.5873765564620013E-4</c:v>
                </c:pt>
                <c:pt idx="1123">
                  <c:v>4.2936882782310007E-4</c:v>
                </c:pt>
                <c:pt idx="1124">
                  <c:v>4.2936882782310007E-4</c:v>
                </c:pt>
                <c:pt idx="1125">
                  <c:v>4.2936882782310007E-4</c:v>
                </c:pt>
                <c:pt idx="1126">
                  <c:v>8.5873765564620013E-4</c:v>
                </c:pt>
                <c:pt idx="1127">
                  <c:v>4.2936882782310007E-4</c:v>
                </c:pt>
                <c:pt idx="1128">
                  <c:v>4.2936882782310007E-4</c:v>
                </c:pt>
                <c:pt idx="1129">
                  <c:v>4.2936882782310007E-4</c:v>
                </c:pt>
                <c:pt idx="1130">
                  <c:v>4.2936882782310007E-4</c:v>
                </c:pt>
                <c:pt idx="1131">
                  <c:v>4.2936882782310007E-4</c:v>
                </c:pt>
                <c:pt idx="1132">
                  <c:v>4.2936882782310007E-4</c:v>
                </c:pt>
                <c:pt idx="1133">
                  <c:v>4.2936882782310007E-4</c:v>
                </c:pt>
                <c:pt idx="1134">
                  <c:v>4.2936882782310007E-4</c:v>
                </c:pt>
                <c:pt idx="1135">
                  <c:v>4.2936882782310007E-4</c:v>
                </c:pt>
                <c:pt idx="1136">
                  <c:v>4.2936882782310007E-4</c:v>
                </c:pt>
                <c:pt idx="1137">
                  <c:v>1.7174753112924003E-3</c:v>
                </c:pt>
                <c:pt idx="1138">
                  <c:v>4.2936882782310007E-4</c:v>
                </c:pt>
                <c:pt idx="1139">
                  <c:v>4.2936882782310007E-4</c:v>
                </c:pt>
                <c:pt idx="1140">
                  <c:v>4.2936882782310007E-4</c:v>
                </c:pt>
                <c:pt idx="1141">
                  <c:v>1.2881064834693002E-3</c:v>
                </c:pt>
                <c:pt idx="1142">
                  <c:v>4.2936882782310007E-4</c:v>
                </c:pt>
                <c:pt idx="1143">
                  <c:v>4.2936882782310007E-4</c:v>
                </c:pt>
                <c:pt idx="1144">
                  <c:v>4.2936882782310007E-4</c:v>
                </c:pt>
                <c:pt idx="1145">
                  <c:v>4.2936882782310007E-4</c:v>
                </c:pt>
                <c:pt idx="1146">
                  <c:v>4.2936882782310007E-4</c:v>
                </c:pt>
                <c:pt idx="1147">
                  <c:v>8.5873765564620013E-4</c:v>
                </c:pt>
                <c:pt idx="1148">
                  <c:v>4.2936882782310007E-4</c:v>
                </c:pt>
                <c:pt idx="1149">
                  <c:v>4.2936882782310007E-4</c:v>
                </c:pt>
                <c:pt idx="1150">
                  <c:v>4.2936882782310007E-4</c:v>
                </c:pt>
                <c:pt idx="1151">
                  <c:v>4.2936882782310007E-4</c:v>
                </c:pt>
                <c:pt idx="1152">
                  <c:v>4.2936882782310007E-4</c:v>
                </c:pt>
                <c:pt idx="1153">
                  <c:v>4.2936882782310007E-4</c:v>
                </c:pt>
                <c:pt idx="1154">
                  <c:v>4.2936882782310007E-4</c:v>
                </c:pt>
                <c:pt idx="1155">
                  <c:v>4.2936882782310007E-4</c:v>
                </c:pt>
                <c:pt idx="1156">
                  <c:v>4.2936882782310007E-4</c:v>
                </c:pt>
                <c:pt idx="1157">
                  <c:v>4.2936882782310007E-4</c:v>
                </c:pt>
                <c:pt idx="1158">
                  <c:v>4.2936882782310007E-4</c:v>
                </c:pt>
                <c:pt idx="1159">
                  <c:v>4.2936882782310007E-4</c:v>
                </c:pt>
                <c:pt idx="1160">
                  <c:v>4.2936882782310007E-4</c:v>
                </c:pt>
                <c:pt idx="1161">
                  <c:v>4.2936882782310007E-4</c:v>
                </c:pt>
                <c:pt idx="1162">
                  <c:v>4.2936882782310007E-4</c:v>
                </c:pt>
                <c:pt idx="1163">
                  <c:v>2.1468441391155001E-3</c:v>
                </c:pt>
                <c:pt idx="1164">
                  <c:v>4.2936882782310007E-4</c:v>
                </c:pt>
                <c:pt idx="1165">
                  <c:v>4.2936882782310007E-4</c:v>
                </c:pt>
                <c:pt idx="1166">
                  <c:v>4.2936882782310007E-4</c:v>
                </c:pt>
                <c:pt idx="1167">
                  <c:v>4.2936882782310007E-4</c:v>
                </c:pt>
                <c:pt idx="1168">
                  <c:v>4.2936882782310007E-4</c:v>
                </c:pt>
                <c:pt idx="1169">
                  <c:v>4.2936882782310007E-4</c:v>
                </c:pt>
                <c:pt idx="1170">
                  <c:v>8.5873765564620013E-4</c:v>
                </c:pt>
                <c:pt idx="1171">
                  <c:v>4.2936882782310007E-4</c:v>
                </c:pt>
                <c:pt idx="1172">
                  <c:v>4.2936882782310007E-4</c:v>
                </c:pt>
                <c:pt idx="1173">
                  <c:v>8.5873765564620013E-4</c:v>
                </c:pt>
                <c:pt idx="1174">
                  <c:v>4.2936882782310007E-4</c:v>
                </c:pt>
                <c:pt idx="1175">
                  <c:v>4.2936882782310007E-4</c:v>
                </c:pt>
                <c:pt idx="1176">
                  <c:v>4.2936882782310007E-4</c:v>
                </c:pt>
                <c:pt idx="1177">
                  <c:v>4.2936882782310007E-4</c:v>
                </c:pt>
                <c:pt idx="1178">
                  <c:v>4.2936882782310007E-4</c:v>
                </c:pt>
                <c:pt idx="1179">
                  <c:v>8.5873765564620013E-4</c:v>
                </c:pt>
                <c:pt idx="1180">
                  <c:v>4.2936882782310007E-4</c:v>
                </c:pt>
                <c:pt idx="1181">
                  <c:v>4.2936882782310007E-4</c:v>
                </c:pt>
                <c:pt idx="1182">
                  <c:v>4.2936882782310007E-4</c:v>
                </c:pt>
                <c:pt idx="1183">
                  <c:v>4.2936882782310007E-4</c:v>
                </c:pt>
                <c:pt idx="1184">
                  <c:v>4.2936882782310007E-4</c:v>
                </c:pt>
                <c:pt idx="1185">
                  <c:v>4.2936882782310007E-4</c:v>
                </c:pt>
                <c:pt idx="1186">
                  <c:v>4.2936882782310007E-4</c:v>
                </c:pt>
                <c:pt idx="1187">
                  <c:v>4.2936882782310007E-4</c:v>
                </c:pt>
                <c:pt idx="1188">
                  <c:v>4.2936882782310007E-4</c:v>
                </c:pt>
                <c:pt idx="1189">
                  <c:v>4.2936882782310007E-4</c:v>
                </c:pt>
                <c:pt idx="1190">
                  <c:v>4.2936882782310007E-4</c:v>
                </c:pt>
                <c:pt idx="1191">
                  <c:v>4.2936882782310007E-4</c:v>
                </c:pt>
                <c:pt idx="1192">
                  <c:v>4.2936882782310007E-4</c:v>
                </c:pt>
                <c:pt idx="1193">
                  <c:v>4.2936882782310007E-4</c:v>
                </c:pt>
                <c:pt idx="1194">
                  <c:v>4.2936882782310007E-4</c:v>
                </c:pt>
                <c:pt idx="1195">
                  <c:v>4.2936882782310007E-4</c:v>
                </c:pt>
                <c:pt idx="1196">
                  <c:v>4.2936882782310007E-4</c:v>
                </c:pt>
                <c:pt idx="1197">
                  <c:v>4.2936882782310007E-4</c:v>
                </c:pt>
                <c:pt idx="1198">
                  <c:v>4.2936882782310007E-4</c:v>
                </c:pt>
                <c:pt idx="1199">
                  <c:v>4.2936882782310007E-4</c:v>
                </c:pt>
                <c:pt idx="1200">
                  <c:v>4.2936882782310007E-4</c:v>
                </c:pt>
                <c:pt idx="1201">
                  <c:v>4.2936882782310007E-4</c:v>
                </c:pt>
                <c:pt idx="1202">
                  <c:v>4.2936882782310007E-4</c:v>
                </c:pt>
                <c:pt idx="1203">
                  <c:v>4.2936882782310007E-4</c:v>
                </c:pt>
                <c:pt idx="1204">
                  <c:v>4.2936882782310007E-4</c:v>
                </c:pt>
                <c:pt idx="1205">
                  <c:v>4.2936882782310007E-4</c:v>
                </c:pt>
                <c:pt idx="1206">
                  <c:v>4.2936882782310007E-4</c:v>
                </c:pt>
                <c:pt idx="1207">
                  <c:v>4.2936882782310007E-4</c:v>
                </c:pt>
                <c:pt idx="1208">
                  <c:v>4.2936882782310007E-4</c:v>
                </c:pt>
                <c:pt idx="1209">
                  <c:v>4.2936882782310007E-4</c:v>
                </c:pt>
                <c:pt idx="1210">
                  <c:v>4.2936882782310007E-4</c:v>
                </c:pt>
                <c:pt idx="1211">
                  <c:v>4.2936882782310007E-4</c:v>
                </c:pt>
                <c:pt idx="1212">
                  <c:v>4.2936882782310007E-4</c:v>
                </c:pt>
                <c:pt idx="1213">
                  <c:v>4.2936882782310007E-4</c:v>
                </c:pt>
                <c:pt idx="1214">
                  <c:v>4.2936882782310007E-4</c:v>
                </c:pt>
                <c:pt idx="1215">
                  <c:v>4.2936882782310007E-4</c:v>
                </c:pt>
                <c:pt idx="1216">
                  <c:v>4.2936882782310007E-4</c:v>
                </c:pt>
                <c:pt idx="1217">
                  <c:v>4.2936882782310007E-4</c:v>
                </c:pt>
                <c:pt idx="1218">
                  <c:v>4.2936882782310007E-4</c:v>
                </c:pt>
                <c:pt idx="1219">
                  <c:v>4.2936882782310007E-4</c:v>
                </c:pt>
                <c:pt idx="1220">
                  <c:v>4.2936882782310007E-4</c:v>
                </c:pt>
                <c:pt idx="1221">
                  <c:v>4.2936882782310007E-4</c:v>
                </c:pt>
                <c:pt idx="1222">
                  <c:v>4.2936882782310007E-4</c:v>
                </c:pt>
                <c:pt idx="1223">
                  <c:v>4.2936882782310007E-4</c:v>
                </c:pt>
                <c:pt idx="1224">
                  <c:v>8.5873765564620013E-4</c:v>
                </c:pt>
                <c:pt idx="1225">
                  <c:v>4.2936882782310007E-4</c:v>
                </c:pt>
                <c:pt idx="1226">
                  <c:v>4.2936882782310007E-4</c:v>
                </c:pt>
                <c:pt idx="1227">
                  <c:v>4.2936882782310007E-4</c:v>
                </c:pt>
                <c:pt idx="1228">
                  <c:v>4.2936882782310007E-4</c:v>
                </c:pt>
                <c:pt idx="1229">
                  <c:v>4.2936882782310007E-4</c:v>
                </c:pt>
                <c:pt idx="1230">
                  <c:v>4.2936882782310007E-4</c:v>
                </c:pt>
                <c:pt idx="1231">
                  <c:v>4.2936882782310007E-4</c:v>
                </c:pt>
                <c:pt idx="1232">
                  <c:v>4.2936882782310007E-4</c:v>
                </c:pt>
                <c:pt idx="1233">
                  <c:v>4.2936882782310007E-4</c:v>
                </c:pt>
                <c:pt idx="1234">
                  <c:v>8.5873765564620013E-4</c:v>
                </c:pt>
                <c:pt idx="1235">
                  <c:v>4.2936882782310007E-4</c:v>
                </c:pt>
                <c:pt idx="1236">
                  <c:v>4.2936882782310007E-4</c:v>
                </c:pt>
                <c:pt idx="1237">
                  <c:v>4.2936882782310007E-4</c:v>
                </c:pt>
                <c:pt idx="1238">
                  <c:v>4.2936882782310007E-4</c:v>
                </c:pt>
                <c:pt idx="1239">
                  <c:v>1.2881064834693002E-3</c:v>
                </c:pt>
                <c:pt idx="1240">
                  <c:v>8.5873765564620013E-4</c:v>
                </c:pt>
                <c:pt idx="1241">
                  <c:v>4.2936882782310007E-4</c:v>
                </c:pt>
                <c:pt idx="1242">
                  <c:v>4.2936882782310007E-4</c:v>
                </c:pt>
                <c:pt idx="1243">
                  <c:v>4.2936882782310007E-4</c:v>
                </c:pt>
                <c:pt idx="1244">
                  <c:v>4.2936882782310007E-4</c:v>
                </c:pt>
                <c:pt idx="1245">
                  <c:v>4.2936882782310007E-4</c:v>
                </c:pt>
                <c:pt idx="1246">
                  <c:v>4.2936882782310007E-4</c:v>
                </c:pt>
                <c:pt idx="1247">
                  <c:v>4.2936882782310007E-4</c:v>
                </c:pt>
                <c:pt idx="1248">
                  <c:v>1.7174753112924003E-3</c:v>
                </c:pt>
                <c:pt idx="1249">
                  <c:v>4.2936882782310007E-4</c:v>
                </c:pt>
                <c:pt idx="1250">
                  <c:v>4.2936882782310007E-4</c:v>
                </c:pt>
                <c:pt idx="1251">
                  <c:v>4.2936882782310007E-4</c:v>
                </c:pt>
                <c:pt idx="1252">
                  <c:v>4.2936882782310007E-4</c:v>
                </c:pt>
                <c:pt idx="1253">
                  <c:v>4.2936882782310007E-4</c:v>
                </c:pt>
                <c:pt idx="1254">
                  <c:v>4.2936882782310007E-4</c:v>
                </c:pt>
                <c:pt idx="1255">
                  <c:v>8.5873765564620013E-4</c:v>
                </c:pt>
                <c:pt idx="1256">
                  <c:v>4.2936882782310007E-4</c:v>
                </c:pt>
                <c:pt idx="1257">
                  <c:v>4.2936882782310007E-4</c:v>
                </c:pt>
                <c:pt idx="1258">
                  <c:v>4.2936882782310007E-4</c:v>
                </c:pt>
                <c:pt idx="1259">
                  <c:v>4.2936882782310007E-4</c:v>
                </c:pt>
                <c:pt idx="1260">
                  <c:v>4.2936882782310007E-4</c:v>
                </c:pt>
                <c:pt idx="1261">
                  <c:v>4.2936882782310007E-4</c:v>
                </c:pt>
                <c:pt idx="1262">
                  <c:v>4.2936882782310007E-4</c:v>
                </c:pt>
                <c:pt idx="1263">
                  <c:v>4.2936882782310007E-4</c:v>
                </c:pt>
                <c:pt idx="1264">
                  <c:v>4.2936882782310007E-4</c:v>
                </c:pt>
                <c:pt idx="1265">
                  <c:v>8.5873765564620013E-4</c:v>
                </c:pt>
                <c:pt idx="1266">
                  <c:v>4.2936882782310007E-4</c:v>
                </c:pt>
                <c:pt idx="1267">
                  <c:v>4.2936882782310007E-4</c:v>
                </c:pt>
                <c:pt idx="1268">
                  <c:v>4.2936882782310007E-4</c:v>
                </c:pt>
                <c:pt idx="1269">
                  <c:v>4.2936882782310007E-4</c:v>
                </c:pt>
                <c:pt idx="1270">
                  <c:v>2.1468441391155001E-3</c:v>
                </c:pt>
                <c:pt idx="1271">
                  <c:v>4.2936882782310007E-4</c:v>
                </c:pt>
                <c:pt idx="1272">
                  <c:v>4.2936882782310007E-4</c:v>
                </c:pt>
                <c:pt idx="1273">
                  <c:v>4.2936882782310007E-4</c:v>
                </c:pt>
                <c:pt idx="1274">
                  <c:v>4.2936882782310007E-4</c:v>
                </c:pt>
                <c:pt idx="1275">
                  <c:v>4.2936882782310007E-4</c:v>
                </c:pt>
                <c:pt idx="1276">
                  <c:v>4.2936882782310007E-4</c:v>
                </c:pt>
                <c:pt idx="1277">
                  <c:v>4.2936882782310007E-4</c:v>
                </c:pt>
                <c:pt idx="1278">
                  <c:v>4.2936882782310007E-4</c:v>
                </c:pt>
                <c:pt idx="1279">
                  <c:v>4.2936882782310007E-4</c:v>
                </c:pt>
                <c:pt idx="1280">
                  <c:v>8.5873765564620013E-4</c:v>
                </c:pt>
                <c:pt idx="1281">
                  <c:v>4.2936882782310007E-4</c:v>
                </c:pt>
                <c:pt idx="1282">
                  <c:v>4.2936882782310007E-4</c:v>
                </c:pt>
                <c:pt idx="1283">
                  <c:v>4.2936882782310007E-4</c:v>
                </c:pt>
                <c:pt idx="1284">
                  <c:v>4.2936882782310007E-4</c:v>
                </c:pt>
                <c:pt idx="1285">
                  <c:v>4.2936882782310007E-4</c:v>
                </c:pt>
                <c:pt idx="1286">
                  <c:v>4.2936882782310007E-4</c:v>
                </c:pt>
                <c:pt idx="1287">
                  <c:v>4.2936882782310007E-4</c:v>
                </c:pt>
                <c:pt idx="1288">
                  <c:v>4.2936882782310007E-4</c:v>
                </c:pt>
                <c:pt idx="1289">
                  <c:v>4.2936882782310007E-4</c:v>
                </c:pt>
                <c:pt idx="1290">
                  <c:v>4.2936882782310007E-4</c:v>
                </c:pt>
                <c:pt idx="1291">
                  <c:v>4.2936882782310007E-4</c:v>
                </c:pt>
                <c:pt idx="1292">
                  <c:v>4.2936882782310007E-4</c:v>
                </c:pt>
                <c:pt idx="1293">
                  <c:v>4.2936882782310007E-4</c:v>
                </c:pt>
                <c:pt idx="1294">
                  <c:v>4.2936882782310007E-4</c:v>
                </c:pt>
                <c:pt idx="1295">
                  <c:v>4.2936882782310007E-4</c:v>
                </c:pt>
                <c:pt idx="1296">
                  <c:v>8.5873765564620013E-4</c:v>
                </c:pt>
                <c:pt idx="1297">
                  <c:v>8.5873765564620013E-4</c:v>
                </c:pt>
                <c:pt idx="1298">
                  <c:v>4.2936882782310007E-4</c:v>
                </c:pt>
                <c:pt idx="1299">
                  <c:v>4.2936882782310007E-4</c:v>
                </c:pt>
                <c:pt idx="1300">
                  <c:v>4.2936882782310007E-4</c:v>
                </c:pt>
                <c:pt idx="1301">
                  <c:v>4.2936882782310007E-4</c:v>
                </c:pt>
                <c:pt idx="1302">
                  <c:v>4.2936882782310007E-4</c:v>
                </c:pt>
                <c:pt idx="1303">
                  <c:v>4.2936882782310007E-4</c:v>
                </c:pt>
                <c:pt idx="1304">
                  <c:v>4.2936882782310007E-4</c:v>
                </c:pt>
                <c:pt idx="1305">
                  <c:v>1.2881064834693002E-3</c:v>
                </c:pt>
                <c:pt idx="1306">
                  <c:v>4.2936882782310007E-4</c:v>
                </c:pt>
                <c:pt idx="1307">
                  <c:v>4.2936882782310007E-4</c:v>
                </c:pt>
                <c:pt idx="1308">
                  <c:v>4.2936882782310007E-4</c:v>
                </c:pt>
                <c:pt idx="1309">
                  <c:v>4.2936882782310007E-4</c:v>
                </c:pt>
                <c:pt idx="1310">
                  <c:v>4.2936882782310007E-4</c:v>
                </c:pt>
                <c:pt idx="1311">
                  <c:v>4.2936882782310007E-4</c:v>
                </c:pt>
                <c:pt idx="1312">
                  <c:v>4.2936882782310007E-4</c:v>
                </c:pt>
                <c:pt idx="1313">
                  <c:v>4.2936882782310007E-4</c:v>
                </c:pt>
                <c:pt idx="1314">
                  <c:v>4.2936882782310007E-4</c:v>
                </c:pt>
                <c:pt idx="1315">
                  <c:v>4.2936882782310007E-4</c:v>
                </c:pt>
                <c:pt idx="1316">
                  <c:v>4.2936882782310007E-4</c:v>
                </c:pt>
                <c:pt idx="1317">
                  <c:v>4.2936882782310007E-4</c:v>
                </c:pt>
                <c:pt idx="1318">
                  <c:v>4.2936882782310007E-4</c:v>
                </c:pt>
                <c:pt idx="1319">
                  <c:v>4.2936882782310007E-4</c:v>
                </c:pt>
                <c:pt idx="1320">
                  <c:v>4.2936882782310007E-4</c:v>
                </c:pt>
                <c:pt idx="1321">
                  <c:v>4.2936882782310007E-4</c:v>
                </c:pt>
                <c:pt idx="1322">
                  <c:v>4.2936882782310007E-4</c:v>
                </c:pt>
                <c:pt idx="1323">
                  <c:v>4.2936882782310007E-4</c:v>
                </c:pt>
                <c:pt idx="1324">
                  <c:v>4.2936882782310007E-4</c:v>
                </c:pt>
                <c:pt idx="1325">
                  <c:v>4.2936882782310007E-4</c:v>
                </c:pt>
                <c:pt idx="1326">
                  <c:v>4.2936882782310007E-4</c:v>
                </c:pt>
                <c:pt idx="1327">
                  <c:v>4.2936882782310007E-4</c:v>
                </c:pt>
                <c:pt idx="1328">
                  <c:v>4.2936882782310007E-4</c:v>
                </c:pt>
                <c:pt idx="1329">
                  <c:v>4.2936882782310007E-4</c:v>
                </c:pt>
                <c:pt idx="1330">
                  <c:v>4.2936882782310007E-4</c:v>
                </c:pt>
                <c:pt idx="1331">
                  <c:v>8.5873765564620013E-4</c:v>
                </c:pt>
                <c:pt idx="1332">
                  <c:v>4.2936882782310007E-4</c:v>
                </c:pt>
                <c:pt idx="1333">
                  <c:v>4.2936882782310007E-4</c:v>
                </c:pt>
                <c:pt idx="1334">
                  <c:v>4.2936882782310007E-4</c:v>
                </c:pt>
                <c:pt idx="1335">
                  <c:v>4.2936882782310007E-4</c:v>
                </c:pt>
                <c:pt idx="1336">
                  <c:v>4.2936882782310007E-4</c:v>
                </c:pt>
                <c:pt idx="1337">
                  <c:v>4.2936882782310007E-4</c:v>
                </c:pt>
                <c:pt idx="1338">
                  <c:v>4.2936882782310007E-4</c:v>
                </c:pt>
                <c:pt idx="1339">
                  <c:v>4.2936882782310007E-4</c:v>
                </c:pt>
                <c:pt idx="1340">
                  <c:v>4.2936882782310007E-4</c:v>
                </c:pt>
                <c:pt idx="1341">
                  <c:v>4.2936882782310007E-4</c:v>
                </c:pt>
                <c:pt idx="1342">
                  <c:v>4.2936882782310007E-4</c:v>
                </c:pt>
                <c:pt idx="1343">
                  <c:v>8.5873765564620013E-4</c:v>
                </c:pt>
                <c:pt idx="1344">
                  <c:v>4.2936882782310007E-4</c:v>
                </c:pt>
                <c:pt idx="1345">
                  <c:v>4.2936882782310007E-4</c:v>
                </c:pt>
                <c:pt idx="1346">
                  <c:v>4.2936882782310007E-4</c:v>
                </c:pt>
                <c:pt idx="1347">
                  <c:v>4.2936882782310007E-4</c:v>
                </c:pt>
                <c:pt idx="1348">
                  <c:v>4.2936882782310007E-4</c:v>
                </c:pt>
                <c:pt idx="1349">
                  <c:v>4.2936882782310007E-4</c:v>
                </c:pt>
                <c:pt idx="1350">
                  <c:v>4.2936882782310007E-4</c:v>
                </c:pt>
                <c:pt idx="1351">
                  <c:v>4.2936882782310007E-4</c:v>
                </c:pt>
                <c:pt idx="1352">
                  <c:v>4.2936882782310007E-4</c:v>
                </c:pt>
                <c:pt idx="1353">
                  <c:v>4.2936882782310007E-4</c:v>
                </c:pt>
                <c:pt idx="1354">
                  <c:v>4.2936882782310007E-4</c:v>
                </c:pt>
                <c:pt idx="1355">
                  <c:v>4.2936882782310007E-4</c:v>
                </c:pt>
                <c:pt idx="1356">
                  <c:v>8.5873765564620013E-4</c:v>
                </c:pt>
                <c:pt idx="1357">
                  <c:v>4.2936882782310007E-4</c:v>
                </c:pt>
                <c:pt idx="1358">
                  <c:v>4.2936882782310007E-4</c:v>
                </c:pt>
                <c:pt idx="1359">
                  <c:v>4.2936882782310007E-4</c:v>
                </c:pt>
                <c:pt idx="1360">
                  <c:v>4.2936882782310007E-4</c:v>
                </c:pt>
                <c:pt idx="1361">
                  <c:v>4.2936882782310007E-4</c:v>
                </c:pt>
                <c:pt idx="1362">
                  <c:v>4.2936882782310007E-4</c:v>
                </c:pt>
                <c:pt idx="1363">
                  <c:v>4.2936882782310007E-4</c:v>
                </c:pt>
                <c:pt idx="1364">
                  <c:v>4.2936882782310007E-4</c:v>
                </c:pt>
                <c:pt idx="1365">
                  <c:v>4.2936882782310007E-4</c:v>
                </c:pt>
                <c:pt idx="1366">
                  <c:v>4.2936882782310007E-4</c:v>
                </c:pt>
                <c:pt idx="1367">
                  <c:v>4.2936882782310007E-4</c:v>
                </c:pt>
                <c:pt idx="1368">
                  <c:v>4.2936882782310007E-4</c:v>
                </c:pt>
                <c:pt idx="1369">
                  <c:v>4.2936882782310007E-4</c:v>
                </c:pt>
                <c:pt idx="1370">
                  <c:v>4.2936882782310007E-4</c:v>
                </c:pt>
                <c:pt idx="1371">
                  <c:v>1.7174753112924003E-3</c:v>
                </c:pt>
                <c:pt idx="1372">
                  <c:v>4.2936882782310007E-4</c:v>
                </c:pt>
                <c:pt idx="1373">
                  <c:v>1.2881064834693002E-3</c:v>
                </c:pt>
                <c:pt idx="1374">
                  <c:v>4.2936882782310007E-4</c:v>
                </c:pt>
                <c:pt idx="1375">
                  <c:v>4.2936882782310007E-4</c:v>
                </c:pt>
                <c:pt idx="1376">
                  <c:v>4.2936882782310007E-4</c:v>
                </c:pt>
                <c:pt idx="1377">
                  <c:v>4.2936882782310007E-4</c:v>
                </c:pt>
                <c:pt idx="1378">
                  <c:v>4.2936882782310007E-4</c:v>
                </c:pt>
                <c:pt idx="1379">
                  <c:v>4.2936882782310007E-4</c:v>
                </c:pt>
                <c:pt idx="1380">
                  <c:v>4.2936882782310007E-4</c:v>
                </c:pt>
                <c:pt idx="1381">
                  <c:v>4.2936882782310007E-4</c:v>
                </c:pt>
                <c:pt idx="1382">
                  <c:v>4.2936882782310007E-4</c:v>
                </c:pt>
                <c:pt idx="1383">
                  <c:v>4.2936882782310007E-4</c:v>
                </c:pt>
                <c:pt idx="1384">
                  <c:v>8.5873765564620013E-4</c:v>
                </c:pt>
                <c:pt idx="1385">
                  <c:v>4.2936882782310007E-4</c:v>
                </c:pt>
                <c:pt idx="1386">
                  <c:v>4.2936882782310007E-4</c:v>
                </c:pt>
                <c:pt idx="1387">
                  <c:v>1.7174753112924003E-3</c:v>
                </c:pt>
                <c:pt idx="1388">
                  <c:v>4.2936882782310007E-4</c:v>
                </c:pt>
                <c:pt idx="1389">
                  <c:v>4.2936882782310007E-4</c:v>
                </c:pt>
                <c:pt idx="1390">
                  <c:v>4.2936882782310007E-4</c:v>
                </c:pt>
                <c:pt idx="1391">
                  <c:v>4.2936882782310007E-4</c:v>
                </c:pt>
                <c:pt idx="1392">
                  <c:v>4.2936882782310007E-4</c:v>
                </c:pt>
                <c:pt idx="1393">
                  <c:v>4.2936882782310007E-4</c:v>
                </c:pt>
                <c:pt idx="1394">
                  <c:v>4.2936882782310007E-4</c:v>
                </c:pt>
                <c:pt idx="1395">
                  <c:v>4.2936882782310007E-4</c:v>
                </c:pt>
                <c:pt idx="1396">
                  <c:v>4.2936882782310007E-4</c:v>
                </c:pt>
                <c:pt idx="1397">
                  <c:v>4.2936882782310007E-4</c:v>
                </c:pt>
                <c:pt idx="1398">
                  <c:v>4.2936882782310007E-4</c:v>
                </c:pt>
                <c:pt idx="1399">
                  <c:v>4.2936882782310007E-4</c:v>
                </c:pt>
                <c:pt idx="1400">
                  <c:v>4.2936882782310007E-4</c:v>
                </c:pt>
                <c:pt idx="1401">
                  <c:v>4.2936882782310007E-4</c:v>
                </c:pt>
                <c:pt idx="1402">
                  <c:v>4.2936882782310007E-4</c:v>
                </c:pt>
                <c:pt idx="1403">
                  <c:v>4.2936882782310007E-4</c:v>
                </c:pt>
                <c:pt idx="1404">
                  <c:v>4.2936882782310007E-4</c:v>
                </c:pt>
                <c:pt idx="1405">
                  <c:v>4.2936882782310007E-4</c:v>
                </c:pt>
                <c:pt idx="1406">
                  <c:v>4.2936882782310007E-4</c:v>
                </c:pt>
                <c:pt idx="1407">
                  <c:v>4.2936882782310007E-4</c:v>
                </c:pt>
                <c:pt idx="1408">
                  <c:v>4.2936882782310007E-4</c:v>
                </c:pt>
                <c:pt idx="1409">
                  <c:v>4.2936882782310007E-4</c:v>
                </c:pt>
                <c:pt idx="1410">
                  <c:v>4.2936882782310007E-4</c:v>
                </c:pt>
                <c:pt idx="1411">
                  <c:v>4.2936882782310007E-4</c:v>
                </c:pt>
                <c:pt idx="1412">
                  <c:v>4.2936882782310007E-4</c:v>
                </c:pt>
                <c:pt idx="1413">
                  <c:v>4.2936882782310007E-4</c:v>
                </c:pt>
                <c:pt idx="1414">
                  <c:v>4.2936882782310007E-4</c:v>
                </c:pt>
                <c:pt idx="1415">
                  <c:v>4.2936882782310007E-4</c:v>
                </c:pt>
                <c:pt idx="1416">
                  <c:v>4.2936882782310007E-4</c:v>
                </c:pt>
                <c:pt idx="1417">
                  <c:v>4.2936882782310007E-4</c:v>
                </c:pt>
                <c:pt idx="1418">
                  <c:v>4.2936882782310007E-4</c:v>
                </c:pt>
                <c:pt idx="1419">
                  <c:v>4.2936882782310007E-4</c:v>
                </c:pt>
                <c:pt idx="1420">
                  <c:v>4.2936882782310007E-4</c:v>
                </c:pt>
                <c:pt idx="1421">
                  <c:v>4.2936882782310007E-4</c:v>
                </c:pt>
                <c:pt idx="1422">
                  <c:v>4.2936882782310007E-4</c:v>
                </c:pt>
                <c:pt idx="1423">
                  <c:v>4.2936882782310007E-4</c:v>
                </c:pt>
                <c:pt idx="1424">
                  <c:v>4.2936882782310007E-4</c:v>
                </c:pt>
                <c:pt idx="1425">
                  <c:v>4.2936882782310007E-4</c:v>
                </c:pt>
                <c:pt idx="1426">
                  <c:v>4.2936882782310007E-4</c:v>
                </c:pt>
                <c:pt idx="1427">
                  <c:v>1.7174753112924003E-3</c:v>
                </c:pt>
                <c:pt idx="1428">
                  <c:v>4.2936882782310007E-4</c:v>
                </c:pt>
                <c:pt idx="1429">
                  <c:v>4.2936882782310007E-4</c:v>
                </c:pt>
                <c:pt idx="1430">
                  <c:v>4.2936882782310007E-4</c:v>
                </c:pt>
                <c:pt idx="1431">
                  <c:v>1.2881064834693002E-3</c:v>
                </c:pt>
                <c:pt idx="1432">
                  <c:v>4.2936882782310007E-4</c:v>
                </c:pt>
                <c:pt idx="1433">
                  <c:v>4.2936882782310007E-4</c:v>
                </c:pt>
                <c:pt idx="1434">
                  <c:v>4.2936882782310007E-4</c:v>
                </c:pt>
                <c:pt idx="1435">
                  <c:v>4.2936882782310007E-4</c:v>
                </c:pt>
                <c:pt idx="1436">
                  <c:v>4.2936882782310007E-4</c:v>
                </c:pt>
                <c:pt idx="1437">
                  <c:v>4.2936882782310007E-4</c:v>
                </c:pt>
                <c:pt idx="1438">
                  <c:v>8.5873765564620013E-4</c:v>
                </c:pt>
                <c:pt idx="1439">
                  <c:v>4.2936882782310007E-4</c:v>
                </c:pt>
                <c:pt idx="1440">
                  <c:v>4.2936882782310007E-4</c:v>
                </c:pt>
                <c:pt idx="1441">
                  <c:v>4.2936882782310007E-4</c:v>
                </c:pt>
                <c:pt idx="1442">
                  <c:v>4.2936882782310007E-4</c:v>
                </c:pt>
                <c:pt idx="1443">
                  <c:v>4.2936882782310007E-4</c:v>
                </c:pt>
                <c:pt idx="1444">
                  <c:v>4.2936882782310007E-4</c:v>
                </c:pt>
                <c:pt idx="1445">
                  <c:v>4.2936882782310007E-4</c:v>
                </c:pt>
                <c:pt idx="1446">
                  <c:v>4.2936882782310007E-4</c:v>
                </c:pt>
                <c:pt idx="1447">
                  <c:v>4.2936882782310007E-4</c:v>
                </c:pt>
                <c:pt idx="1448">
                  <c:v>4.2936882782310007E-4</c:v>
                </c:pt>
                <c:pt idx="1449">
                  <c:v>4.2936882782310007E-4</c:v>
                </c:pt>
                <c:pt idx="1450">
                  <c:v>4.2936882782310007E-4</c:v>
                </c:pt>
                <c:pt idx="1451">
                  <c:v>4.2936882782310007E-4</c:v>
                </c:pt>
                <c:pt idx="1452">
                  <c:v>4.2936882782310007E-4</c:v>
                </c:pt>
                <c:pt idx="1453">
                  <c:v>4.2936882782310007E-4</c:v>
                </c:pt>
                <c:pt idx="1454">
                  <c:v>4.2936882782310007E-4</c:v>
                </c:pt>
                <c:pt idx="1455">
                  <c:v>4.2936882782310007E-4</c:v>
                </c:pt>
                <c:pt idx="1456">
                  <c:v>4.2936882782310007E-4</c:v>
                </c:pt>
                <c:pt idx="1457">
                  <c:v>4.2936882782310007E-4</c:v>
                </c:pt>
                <c:pt idx="1458">
                  <c:v>4.2936882782310007E-4</c:v>
                </c:pt>
                <c:pt idx="1459">
                  <c:v>4.2936882782310007E-4</c:v>
                </c:pt>
                <c:pt idx="1460">
                  <c:v>4.2936882782310007E-4</c:v>
                </c:pt>
                <c:pt idx="1461">
                  <c:v>4.2936882782310007E-4</c:v>
                </c:pt>
                <c:pt idx="1462">
                  <c:v>4.2936882782310007E-4</c:v>
                </c:pt>
                <c:pt idx="1463">
                  <c:v>4.2936882782310007E-4</c:v>
                </c:pt>
                <c:pt idx="1464">
                  <c:v>4.2936882782310007E-4</c:v>
                </c:pt>
                <c:pt idx="1465">
                  <c:v>4.2936882782310007E-4</c:v>
                </c:pt>
                <c:pt idx="1466">
                  <c:v>4.2936882782310007E-4</c:v>
                </c:pt>
                <c:pt idx="1467">
                  <c:v>4.2936882782310007E-4</c:v>
                </c:pt>
                <c:pt idx="1468">
                  <c:v>4.2936882782310007E-4</c:v>
                </c:pt>
                <c:pt idx="1469">
                  <c:v>4.2936882782310007E-4</c:v>
                </c:pt>
                <c:pt idx="1470">
                  <c:v>1.2881064834693002E-3</c:v>
                </c:pt>
                <c:pt idx="1471">
                  <c:v>4.2936882782310007E-4</c:v>
                </c:pt>
                <c:pt idx="1472">
                  <c:v>4.2936882782310007E-4</c:v>
                </c:pt>
                <c:pt idx="1473">
                  <c:v>4.2936882782310007E-4</c:v>
                </c:pt>
                <c:pt idx="1474">
                  <c:v>4.2936882782310007E-4</c:v>
                </c:pt>
                <c:pt idx="1475">
                  <c:v>4.2936882782310007E-4</c:v>
                </c:pt>
                <c:pt idx="1476">
                  <c:v>4.2936882782310007E-4</c:v>
                </c:pt>
                <c:pt idx="1477">
                  <c:v>4.2936882782310007E-4</c:v>
                </c:pt>
                <c:pt idx="1478">
                  <c:v>4.2936882782310007E-4</c:v>
                </c:pt>
                <c:pt idx="1479">
                  <c:v>4.2936882782310007E-4</c:v>
                </c:pt>
                <c:pt idx="1480">
                  <c:v>4.2936882782310007E-4</c:v>
                </c:pt>
                <c:pt idx="1481">
                  <c:v>4.2936882782310007E-4</c:v>
                </c:pt>
                <c:pt idx="1482">
                  <c:v>4.2936882782310007E-4</c:v>
                </c:pt>
                <c:pt idx="1483">
                  <c:v>4.2936882782310007E-4</c:v>
                </c:pt>
                <c:pt idx="1484">
                  <c:v>4.2936882782310007E-4</c:v>
                </c:pt>
                <c:pt idx="1485">
                  <c:v>4.2936882782310007E-4</c:v>
                </c:pt>
                <c:pt idx="1486">
                  <c:v>4.2936882782310007E-4</c:v>
                </c:pt>
                <c:pt idx="1487">
                  <c:v>4.2936882782310007E-4</c:v>
                </c:pt>
                <c:pt idx="1488">
                  <c:v>4.2936882782310007E-4</c:v>
                </c:pt>
                <c:pt idx="1489">
                  <c:v>4.2936882782310007E-4</c:v>
                </c:pt>
                <c:pt idx="1490">
                  <c:v>4.2936882782310007E-4</c:v>
                </c:pt>
                <c:pt idx="1491">
                  <c:v>4.2936882782310007E-4</c:v>
                </c:pt>
                <c:pt idx="1492">
                  <c:v>4.2936882782310007E-4</c:v>
                </c:pt>
                <c:pt idx="1493">
                  <c:v>4.2936882782310007E-4</c:v>
                </c:pt>
                <c:pt idx="1494">
                  <c:v>4.2936882782310007E-4</c:v>
                </c:pt>
                <c:pt idx="1495">
                  <c:v>4.2936882782310007E-4</c:v>
                </c:pt>
                <c:pt idx="1496">
                  <c:v>4.2936882782310007E-4</c:v>
                </c:pt>
                <c:pt idx="1497">
                  <c:v>4.2936882782310007E-4</c:v>
                </c:pt>
                <c:pt idx="1498">
                  <c:v>4.2936882782310007E-4</c:v>
                </c:pt>
                <c:pt idx="1499">
                  <c:v>4.2936882782310007E-4</c:v>
                </c:pt>
                <c:pt idx="1500">
                  <c:v>4.2936882782310007E-4</c:v>
                </c:pt>
                <c:pt idx="1501">
                  <c:v>4.2936882782310007E-4</c:v>
                </c:pt>
                <c:pt idx="1502">
                  <c:v>4.2936882782310007E-4</c:v>
                </c:pt>
                <c:pt idx="1503">
                  <c:v>4.2936882782310007E-4</c:v>
                </c:pt>
                <c:pt idx="1504">
                  <c:v>4.2936882782310007E-4</c:v>
                </c:pt>
                <c:pt idx="1505">
                  <c:v>4.2936882782310007E-4</c:v>
                </c:pt>
                <c:pt idx="1506">
                  <c:v>4.2936882782310007E-4</c:v>
                </c:pt>
                <c:pt idx="1507">
                  <c:v>4.2936882782310007E-4</c:v>
                </c:pt>
                <c:pt idx="1508">
                  <c:v>4.2936882782310007E-4</c:v>
                </c:pt>
                <c:pt idx="1509">
                  <c:v>4.2936882782310007E-4</c:v>
                </c:pt>
                <c:pt idx="1510">
                  <c:v>4.2936882782310007E-4</c:v>
                </c:pt>
                <c:pt idx="1511">
                  <c:v>4.2936882782310007E-4</c:v>
                </c:pt>
                <c:pt idx="1512">
                  <c:v>4.2936882782310007E-4</c:v>
                </c:pt>
                <c:pt idx="1513">
                  <c:v>4.2936882782310007E-4</c:v>
                </c:pt>
                <c:pt idx="1514">
                  <c:v>4.2936882782310007E-4</c:v>
                </c:pt>
                <c:pt idx="1515">
                  <c:v>4.2936882782310007E-4</c:v>
                </c:pt>
                <c:pt idx="1516">
                  <c:v>4.2936882782310007E-4</c:v>
                </c:pt>
                <c:pt idx="1517">
                  <c:v>8.5873765564620013E-4</c:v>
                </c:pt>
                <c:pt idx="1518">
                  <c:v>4.2936882782310007E-4</c:v>
                </c:pt>
                <c:pt idx="1519">
                  <c:v>4.2936882782310007E-4</c:v>
                </c:pt>
                <c:pt idx="1520">
                  <c:v>4.2936882782310007E-4</c:v>
                </c:pt>
                <c:pt idx="1521">
                  <c:v>4.2936882782310007E-4</c:v>
                </c:pt>
                <c:pt idx="1522">
                  <c:v>4.2936882782310007E-4</c:v>
                </c:pt>
                <c:pt idx="1523">
                  <c:v>4.2936882782310007E-4</c:v>
                </c:pt>
                <c:pt idx="1524">
                  <c:v>4.2936882782310007E-4</c:v>
                </c:pt>
                <c:pt idx="1525">
                  <c:v>4.2936882782310007E-4</c:v>
                </c:pt>
                <c:pt idx="1526">
                  <c:v>4.2936882782310007E-4</c:v>
                </c:pt>
                <c:pt idx="1527">
                  <c:v>4.2936882782310007E-4</c:v>
                </c:pt>
                <c:pt idx="1528">
                  <c:v>4.2936882782310007E-4</c:v>
                </c:pt>
                <c:pt idx="1529">
                  <c:v>4.2936882782310007E-4</c:v>
                </c:pt>
                <c:pt idx="1530">
                  <c:v>4.2936882782310007E-4</c:v>
                </c:pt>
                <c:pt idx="1531">
                  <c:v>4.2936882782310007E-4</c:v>
                </c:pt>
                <c:pt idx="1532">
                  <c:v>4.2936882782310007E-4</c:v>
                </c:pt>
                <c:pt idx="1533">
                  <c:v>4.2936882782310007E-4</c:v>
                </c:pt>
                <c:pt idx="1534">
                  <c:v>4.2936882782310007E-4</c:v>
                </c:pt>
                <c:pt idx="1535">
                  <c:v>4.2936882782310007E-4</c:v>
                </c:pt>
                <c:pt idx="1536">
                  <c:v>4.2936882782310007E-4</c:v>
                </c:pt>
                <c:pt idx="1537">
                  <c:v>4.2936882782310007E-4</c:v>
                </c:pt>
                <c:pt idx="1538">
                  <c:v>4.2936882782310007E-4</c:v>
                </c:pt>
                <c:pt idx="1539">
                  <c:v>4.2936882782310007E-4</c:v>
                </c:pt>
                <c:pt idx="1540">
                  <c:v>4.2936882782310007E-4</c:v>
                </c:pt>
                <c:pt idx="1541">
                  <c:v>4.2936882782310007E-4</c:v>
                </c:pt>
                <c:pt idx="1542">
                  <c:v>4.2936882782310007E-4</c:v>
                </c:pt>
                <c:pt idx="1543">
                  <c:v>4.2936882782310007E-4</c:v>
                </c:pt>
                <c:pt idx="1544">
                  <c:v>4.2936882782310007E-4</c:v>
                </c:pt>
                <c:pt idx="1545">
                  <c:v>4.2936882782310007E-4</c:v>
                </c:pt>
                <c:pt idx="1546">
                  <c:v>4.2936882782310007E-4</c:v>
                </c:pt>
                <c:pt idx="1547">
                  <c:v>4.2936882782310007E-4</c:v>
                </c:pt>
                <c:pt idx="1548">
                  <c:v>1.7174753112924003E-3</c:v>
                </c:pt>
                <c:pt idx="1549">
                  <c:v>4.2936882782310007E-4</c:v>
                </c:pt>
                <c:pt idx="1550">
                  <c:v>4.2936882782310007E-4</c:v>
                </c:pt>
                <c:pt idx="1551">
                  <c:v>4.2936882782310007E-4</c:v>
                </c:pt>
                <c:pt idx="1552">
                  <c:v>4.2936882782310007E-4</c:v>
                </c:pt>
                <c:pt idx="1553">
                  <c:v>4.2936882782310007E-4</c:v>
                </c:pt>
                <c:pt idx="1554">
                  <c:v>4.2936882782310007E-4</c:v>
                </c:pt>
                <c:pt idx="1555">
                  <c:v>4.2936882782310007E-4</c:v>
                </c:pt>
                <c:pt idx="1556">
                  <c:v>4.2936882782310007E-4</c:v>
                </c:pt>
                <c:pt idx="1557">
                  <c:v>4.2936882782310007E-4</c:v>
                </c:pt>
                <c:pt idx="1558">
                  <c:v>4.2936882782310007E-4</c:v>
                </c:pt>
                <c:pt idx="1559">
                  <c:v>4.2936882782310007E-4</c:v>
                </c:pt>
                <c:pt idx="1560">
                  <c:v>4.2936882782310007E-4</c:v>
                </c:pt>
                <c:pt idx="1561">
                  <c:v>4.2936882782310007E-4</c:v>
                </c:pt>
                <c:pt idx="1562">
                  <c:v>4.2936882782310007E-4</c:v>
                </c:pt>
                <c:pt idx="1563">
                  <c:v>4.2936882782310007E-4</c:v>
                </c:pt>
                <c:pt idx="1564">
                  <c:v>4.2936882782310007E-4</c:v>
                </c:pt>
                <c:pt idx="1565">
                  <c:v>4.2936882782310007E-4</c:v>
                </c:pt>
                <c:pt idx="1566">
                  <c:v>4.2936882782310007E-4</c:v>
                </c:pt>
                <c:pt idx="1567">
                  <c:v>4.2936882782310007E-4</c:v>
                </c:pt>
                <c:pt idx="1568">
                  <c:v>4.2936882782310007E-4</c:v>
                </c:pt>
                <c:pt idx="1569">
                  <c:v>4.2936882782310007E-4</c:v>
                </c:pt>
                <c:pt idx="1570">
                  <c:v>4.2936882782310007E-4</c:v>
                </c:pt>
                <c:pt idx="1571">
                  <c:v>4.2936882782310007E-4</c:v>
                </c:pt>
                <c:pt idx="1572">
                  <c:v>4.2936882782310007E-4</c:v>
                </c:pt>
                <c:pt idx="1573">
                  <c:v>4.2936882782310007E-4</c:v>
                </c:pt>
                <c:pt idx="1574">
                  <c:v>4.2936882782310007E-4</c:v>
                </c:pt>
                <c:pt idx="1575">
                  <c:v>4.2936882782310007E-4</c:v>
                </c:pt>
                <c:pt idx="1576">
                  <c:v>4.2936882782310007E-4</c:v>
                </c:pt>
                <c:pt idx="1577">
                  <c:v>4.2936882782310007E-4</c:v>
                </c:pt>
                <c:pt idx="1578">
                  <c:v>4.2936882782310007E-4</c:v>
                </c:pt>
                <c:pt idx="1579">
                  <c:v>4.2936882782310007E-4</c:v>
                </c:pt>
                <c:pt idx="1580">
                  <c:v>4.2936882782310007E-4</c:v>
                </c:pt>
                <c:pt idx="1581">
                  <c:v>4.2936882782310007E-4</c:v>
                </c:pt>
                <c:pt idx="1582">
                  <c:v>4.2936882782310007E-4</c:v>
                </c:pt>
                <c:pt idx="1583">
                  <c:v>8.5873765564620013E-4</c:v>
                </c:pt>
                <c:pt idx="1584">
                  <c:v>4.2936882782310007E-4</c:v>
                </c:pt>
                <c:pt idx="1585">
                  <c:v>4.2936882782310007E-4</c:v>
                </c:pt>
                <c:pt idx="1586">
                  <c:v>4.2936882782310007E-4</c:v>
                </c:pt>
                <c:pt idx="1587">
                  <c:v>4.2936882782310007E-4</c:v>
                </c:pt>
                <c:pt idx="1588">
                  <c:v>4.2936882782310007E-4</c:v>
                </c:pt>
                <c:pt idx="1589">
                  <c:v>4.2936882782310007E-4</c:v>
                </c:pt>
                <c:pt idx="1590">
                  <c:v>4.2936882782310007E-4</c:v>
                </c:pt>
                <c:pt idx="1591">
                  <c:v>4.2936882782310007E-4</c:v>
                </c:pt>
                <c:pt idx="1592">
                  <c:v>8.5873765564620013E-4</c:v>
                </c:pt>
                <c:pt idx="1593">
                  <c:v>4.2936882782310007E-4</c:v>
                </c:pt>
                <c:pt idx="1594">
                  <c:v>4.2936882782310007E-4</c:v>
                </c:pt>
                <c:pt idx="1595">
                  <c:v>4.2936882782310007E-4</c:v>
                </c:pt>
                <c:pt idx="1596">
                  <c:v>1.2881064834693002E-3</c:v>
                </c:pt>
                <c:pt idx="1597">
                  <c:v>4.2936882782310007E-4</c:v>
                </c:pt>
                <c:pt idx="1598">
                  <c:v>4.2936882782310007E-4</c:v>
                </c:pt>
                <c:pt idx="1599">
                  <c:v>4.2936882782310007E-4</c:v>
                </c:pt>
                <c:pt idx="1600">
                  <c:v>4.2936882782310007E-4</c:v>
                </c:pt>
                <c:pt idx="1601">
                  <c:v>4.2936882782310007E-4</c:v>
                </c:pt>
                <c:pt idx="1602">
                  <c:v>4.2936882782310007E-4</c:v>
                </c:pt>
                <c:pt idx="1603">
                  <c:v>4.2936882782310007E-4</c:v>
                </c:pt>
                <c:pt idx="1604">
                  <c:v>8.5873765564620013E-4</c:v>
                </c:pt>
                <c:pt idx="1605">
                  <c:v>4.2936882782310007E-4</c:v>
                </c:pt>
                <c:pt idx="1606">
                  <c:v>4.2936882782310007E-4</c:v>
                </c:pt>
                <c:pt idx="1607">
                  <c:v>4.2936882782310007E-4</c:v>
                </c:pt>
                <c:pt idx="1608">
                  <c:v>4.2936882782310007E-4</c:v>
                </c:pt>
                <c:pt idx="1609">
                  <c:v>4.2936882782310007E-4</c:v>
                </c:pt>
                <c:pt idx="1610">
                  <c:v>4.2936882782310007E-4</c:v>
                </c:pt>
                <c:pt idx="1611">
                  <c:v>8.5873765564620013E-4</c:v>
                </c:pt>
                <c:pt idx="1612">
                  <c:v>4.2936882782310007E-4</c:v>
                </c:pt>
                <c:pt idx="1613">
                  <c:v>4.2936882782310007E-4</c:v>
                </c:pt>
                <c:pt idx="1614">
                  <c:v>8.5873765564620013E-4</c:v>
                </c:pt>
                <c:pt idx="1615">
                  <c:v>4.2936882782310007E-4</c:v>
                </c:pt>
                <c:pt idx="1616">
                  <c:v>4.2936882782310007E-4</c:v>
                </c:pt>
                <c:pt idx="1617">
                  <c:v>4.2936882782310007E-4</c:v>
                </c:pt>
                <c:pt idx="1618">
                  <c:v>4.2936882782310007E-4</c:v>
                </c:pt>
                <c:pt idx="1619">
                  <c:v>4.2936882782310007E-4</c:v>
                </c:pt>
                <c:pt idx="1620">
                  <c:v>4.2936882782310007E-4</c:v>
                </c:pt>
                <c:pt idx="1621">
                  <c:v>4.2936882782310007E-4</c:v>
                </c:pt>
                <c:pt idx="1622">
                  <c:v>4.2936882782310007E-4</c:v>
                </c:pt>
                <c:pt idx="1623">
                  <c:v>4.2936882782310007E-4</c:v>
                </c:pt>
                <c:pt idx="1624">
                  <c:v>4.2936882782310007E-4</c:v>
                </c:pt>
                <c:pt idx="1625">
                  <c:v>4.2936882782310007E-4</c:v>
                </c:pt>
                <c:pt idx="1626">
                  <c:v>4.2936882782310007E-4</c:v>
                </c:pt>
                <c:pt idx="1627">
                  <c:v>4.2936882782310007E-4</c:v>
                </c:pt>
                <c:pt idx="1628">
                  <c:v>4.2936882782310007E-4</c:v>
                </c:pt>
                <c:pt idx="1629">
                  <c:v>8.5873765564620013E-4</c:v>
                </c:pt>
                <c:pt idx="1630">
                  <c:v>4.2936882782310007E-4</c:v>
                </c:pt>
                <c:pt idx="1631">
                  <c:v>4.2936882782310007E-4</c:v>
                </c:pt>
                <c:pt idx="1632">
                  <c:v>8.5873765564620013E-4</c:v>
                </c:pt>
                <c:pt idx="1633">
                  <c:v>4.2936882782310007E-4</c:v>
                </c:pt>
                <c:pt idx="1634">
                  <c:v>4.2936882782310007E-4</c:v>
                </c:pt>
                <c:pt idx="1635">
                  <c:v>8.5873765564620013E-4</c:v>
                </c:pt>
                <c:pt idx="1636">
                  <c:v>4.2936882782310007E-4</c:v>
                </c:pt>
                <c:pt idx="1637">
                  <c:v>4.2936882782310007E-4</c:v>
                </c:pt>
                <c:pt idx="1638">
                  <c:v>4.2936882782310007E-4</c:v>
                </c:pt>
                <c:pt idx="1639">
                  <c:v>4.2936882782310007E-4</c:v>
                </c:pt>
                <c:pt idx="1640">
                  <c:v>4.2936882782310007E-4</c:v>
                </c:pt>
                <c:pt idx="1641">
                  <c:v>4.2936882782310007E-4</c:v>
                </c:pt>
                <c:pt idx="1642">
                  <c:v>4.2936882782310007E-4</c:v>
                </c:pt>
                <c:pt idx="1643">
                  <c:v>4.2936882782310007E-4</c:v>
                </c:pt>
                <c:pt idx="1644">
                  <c:v>4.2936882782310007E-4</c:v>
                </c:pt>
                <c:pt idx="1645">
                  <c:v>4.2936882782310007E-4</c:v>
                </c:pt>
                <c:pt idx="1646">
                  <c:v>4.2936882782310007E-4</c:v>
                </c:pt>
                <c:pt idx="1647">
                  <c:v>4.2936882782310007E-4</c:v>
                </c:pt>
                <c:pt idx="1648">
                  <c:v>4.2936882782310007E-4</c:v>
                </c:pt>
                <c:pt idx="1649">
                  <c:v>4.2936882782310007E-4</c:v>
                </c:pt>
                <c:pt idx="1650">
                  <c:v>4.2936882782310007E-4</c:v>
                </c:pt>
                <c:pt idx="1651">
                  <c:v>4.2936882782310007E-4</c:v>
                </c:pt>
                <c:pt idx="1652">
                  <c:v>4.2936882782310007E-4</c:v>
                </c:pt>
                <c:pt idx="1653">
                  <c:v>4.2936882782310007E-4</c:v>
                </c:pt>
                <c:pt idx="1654">
                  <c:v>4.2936882782310007E-4</c:v>
                </c:pt>
                <c:pt idx="1655">
                  <c:v>4.2936882782310007E-4</c:v>
                </c:pt>
                <c:pt idx="1656">
                  <c:v>4.2936882782310007E-4</c:v>
                </c:pt>
                <c:pt idx="1657">
                  <c:v>4.2936882782310007E-4</c:v>
                </c:pt>
                <c:pt idx="1658">
                  <c:v>4.2936882782310007E-4</c:v>
                </c:pt>
                <c:pt idx="1659">
                  <c:v>4.2936882782310007E-4</c:v>
                </c:pt>
                <c:pt idx="1660">
                  <c:v>4.2936882782310007E-4</c:v>
                </c:pt>
                <c:pt idx="1661">
                  <c:v>1.7174753112924003E-3</c:v>
                </c:pt>
                <c:pt idx="1662">
                  <c:v>4.2936882782310007E-4</c:v>
                </c:pt>
                <c:pt idx="1663">
                  <c:v>4.2936882782310007E-4</c:v>
                </c:pt>
                <c:pt idx="1664">
                  <c:v>4.2936882782310007E-4</c:v>
                </c:pt>
                <c:pt idx="1665">
                  <c:v>4.2936882782310007E-4</c:v>
                </c:pt>
                <c:pt idx="1666">
                  <c:v>8.5873765564620013E-4</c:v>
                </c:pt>
                <c:pt idx="1667">
                  <c:v>4.2936882782310007E-4</c:v>
                </c:pt>
                <c:pt idx="1668">
                  <c:v>8.5873765564620013E-4</c:v>
                </c:pt>
                <c:pt idx="1669">
                  <c:v>4.2936882782310007E-4</c:v>
                </c:pt>
                <c:pt idx="1670">
                  <c:v>4.2936882782310007E-4</c:v>
                </c:pt>
                <c:pt idx="1671">
                  <c:v>4.2936882782310007E-4</c:v>
                </c:pt>
                <c:pt idx="1672">
                  <c:v>4.2936882782310007E-4</c:v>
                </c:pt>
                <c:pt idx="1673">
                  <c:v>4.2936882782310007E-4</c:v>
                </c:pt>
                <c:pt idx="1674">
                  <c:v>4.2936882782310007E-4</c:v>
                </c:pt>
                <c:pt idx="1675">
                  <c:v>4.2936882782310007E-4</c:v>
                </c:pt>
                <c:pt idx="1676">
                  <c:v>2.1468441391155001E-3</c:v>
                </c:pt>
                <c:pt idx="1677">
                  <c:v>4.2936882782310007E-4</c:v>
                </c:pt>
                <c:pt idx="1678">
                  <c:v>4.2936882782310007E-4</c:v>
                </c:pt>
                <c:pt idx="1679">
                  <c:v>8.5873765564620013E-4</c:v>
                </c:pt>
                <c:pt idx="1680">
                  <c:v>4.2936882782310007E-4</c:v>
                </c:pt>
                <c:pt idx="1681">
                  <c:v>4.2936882782310007E-4</c:v>
                </c:pt>
                <c:pt idx="1682">
                  <c:v>4.2936882782310007E-4</c:v>
                </c:pt>
                <c:pt idx="1683">
                  <c:v>4.2936882782310007E-4</c:v>
                </c:pt>
                <c:pt idx="1684">
                  <c:v>8.5873765564620013E-4</c:v>
                </c:pt>
                <c:pt idx="1685">
                  <c:v>4.2936882782310007E-4</c:v>
                </c:pt>
                <c:pt idx="1686">
                  <c:v>4.2936882782310007E-4</c:v>
                </c:pt>
                <c:pt idx="1687">
                  <c:v>4.2936882782310007E-4</c:v>
                </c:pt>
                <c:pt idx="1688">
                  <c:v>4.2936882782310007E-4</c:v>
                </c:pt>
                <c:pt idx="1689">
                  <c:v>4.2936882782310007E-4</c:v>
                </c:pt>
                <c:pt idx="1690">
                  <c:v>4.2936882782310007E-4</c:v>
                </c:pt>
                <c:pt idx="1691">
                  <c:v>4.2936882782310007E-4</c:v>
                </c:pt>
                <c:pt idx="1692">
                  <c:v>4.2936882782310007E-4</c:v>
                </c:pt>
                <c:pt idx="1693">
                  <c:v>4.2936882782310007E-4</c:v>
                </c:pt>
                <c:pt idx="1694">
                  <c:v>4.2936882782310007E-4</c:v>
                </c:pt>
                <c:pt idx="1695">
                  <c:v>4.2936882782310007E-4</c:v>
                </c:pt>
                <c:pt idx="1696">
                  <c:v>4.2936882782310007E-4</c:v>
                </c:pt>
                <c:pt idx="1697">
                  <c:v>4.2936882782310007E-4</c:v>
                </c:pt>
                <c:pt idx="1698">
                  <c:v>4.2936882782310007E-4</c:v>
                </c:pt>
                <c:pt idx="1699">
                  <c:v>4.2936882782310007E-4</c:v>
                </c:pt>
                <c:pt idx="1700">
                  <c:v>4.2936882782310007E-4</c:v>
                </c:pt>
                <c:pt idx="1701">
                  <c:v>4.2936882782310007E-4</c:v>
                </c:pt>
                <c:pt idx="1702">
                  <c:v>4.2936882782310007E-4</c:v>
                </c:pt>
                <c:pt idx="1703">
                  <c:v>4.2936882782310007E-4</c:v>
                </c:pt>
                <c:pt idx="1704">
                  <c:v>4.2936882782310007E-4</c:v>
                </c:pt>
                <c:pt idx="1705">
                  <c:v>4.2936882782310007E-4</c:v>
                </c:pt>
                <c:pt idx="1706">
                  <c:v>4.2936882782310007E-4</c:v>
                </c:pt>
                <c:pt idx="1707">
                  <c:v>4.2936882782310007E-4</c:v>
                </c:pt>
                <c:pt idx="1708">
                  <c:v>4.2936882782310007E-4</c:v>
                </c:pt>
                <c:pt idx="1709">
                  <c:v>4.2936882782310007E-4</c:v>
                </c:pt>
                <c:pt idx="1710">
                  <c:v>4.2936882782310007E-4</c:v>
                </c:pt>
                <c:pt idx="1711">
                  <c:v>4.2936882782310007E-4</c:v>
                </c:pt>
                <c:pt idx="1712">
                  <c:v>4.2936882782310007E-4</c:v>
                </c:pt>
                <c:pt idx="1713">
                  <c:v>4.2936882782310007E-4</c:v>
                </c:pt>
                <c:pt idx="1714">
                  <c:v>4.2936882782310007E-4</c:v>
                </c:pt>
                <c:pt idx="1715">
                  <c:v>4.2936882782310007E-4</c:v>
                </c:pt>
                <c:pt idx="1716">
                  <c:v>4.2936882782310007E-4</c:v>
                </c:pt>
                <c:pt idx="1717">
                  <c:v>4.2936882782310007E-4</c:v>
                </c:pt>
                <c:pt idx="1718">
                  <c:v>4.2936882782310007E-4</c:v>
                </c:pt>
                <c:pt idx="1719">
                  <c:v>4.2936882782310007E-4</c:v>
                </c:pt>
                <c:pt idx="1720">
                  <c:v>4.2936882782310007E-4</c:v>
                </c:pt>
                <c:pt idx="1721">
                  <c:v>4.2936882782310007E-4</c:v>
                </c:pt>
                <c:pt idx="1722">
                  <c:v>4.2936882782310007E-4</c:v>
                </c:pt>
                <c:pt idx="1723">
                  <c:v>4.2936882782310007E-4</c:v>
                </c:pt>
                <c:pt idx="1724">
                  <c:v>4.2936882782310007E-4</c:v>
                </c:pt>
                <c:pt idx="1725">
                  <c:v>4.2936882782310007E-4</c:v>
                </c:pt>
                <c:pt idx="1726">
                  <c:v>4.2936882782310007E-4</c:v>
                </c:pt>
                <c:pt idx="1727">
                  <c:v>4.2936882782310007E-4</c:v>
                </c:pt>
                <c:pt idx="1728">
                  <c:v>4.2936882782310007E-4</c:v>
                </c:pt>
                <c:pt idx="1729">
                  <c:v>4.2936882782310007E-4</c:v>
                </c:pt>
                <c:pt idx="1730">
                  <c:v>4.2936882782310007E-4</c:v>
                </c:pt>
                <c:pt idx="1731">
                  <c:v>4.2936882782310007E-4</c:v>
                </c:pt>
                <c:pt idx="1732">
                  <c:v>4.2936882782310007E-4</c:v>
                </c:pt>
                <c:pt idx="1733">
                  <c:v>4.2936882782310007E-4</c:v>
                </c:pt>
                <c:pt idx="1734">
                  <c:v>4.2936882782310007E-4</c:v>
                </c:pt>
                <c:pt idx="1735">
                  <c:v>4.2936882782310007E-4</c:v>
                </c:pt>
                <c:pt idx="1736">
                  <c:v>8.5873765564620013E-4</c:v>
                </c:pt>
                <c:pt idx="1737">
                  <c:v>4.2936882782310007E-4</c:v>
                </c:pt>
                <c:pt idx="1738">
                  <c:v>4.2936882782310007E-4</c:v>
                </c:pt>
                <c:pt idx="1739">
                  <c:v>4.2936882782310007E-4</c:v>
                </c:pt>
                <c:pt idx="1740">
                  <c:v>4.2936882782310007E-4</c:v>
                </c:pt>
                <c:pt idx="1741">
                  <c:v>4.2936882782310007E-4</c:v>
                </c:pt>
                <c:pt idx="1742">
                  <c:v>4.2936882782310007E-4</c:v>
                </c:pt>
                <c:pt idx="1743">
                  <c:v>4.2936882782310007E-4</c:v>
                </c:pt>
                <c:pt idx="1744">
                  <c:v>4.2936882782310007E-4</c:v>
                </c:pt>
                <c:pt idx="1745">
                  <c:v>4.2936882782310007E-4</c:v>
                </c:pt>
                <c:pt idx="1746">
                  <c:v>4.2936882782310007E-4</c:v>
                </c:pt>
                <c:pt idx="1747">
                  <c:v>4.2936882782310007E-4</c:v>
                </c:pt>
                <c:pt idx="1748">
                  <c:v>4.2936882782310007E-4</c:v>
                </c:pt>
                <c:pt idx="1749">
                  <c:v>4.2936882782310007E-4</c:v>
                </c:pt>
                <c:pt idx="1750">
                  <c:v>8.5873765564620013E-4</c:v>
                </c:pt>
                <c:pt idx="1751">
                  <c:v>4.2936882782310007E-4</c:v>
                </c:pt>
                <c:pt idx="1752">
                  <c:v>4.2936882782310007E-4</c:v>
                </c:pt>
                <c:pt idx="1753">
                  <c:v>4.2936882782310007E-4</c:v>
                </c:pt>
                <c:pt idx="1754">
                  <c:v>4.2936882782310007E-4</c:v>
                </c:pt>
                <c:pt idx="1755">
                  <c:v>4.2936882782310007E-4</c:v>
                </c:pt>
                <c:pt idx="1756">
                  <c:v>4.2936882782310007E-4</c:v>
                </c:pt>
                <c:pt idx="1757">
                  <c:v>4.2936882782310007E-4</c:v>
                </c:pt>
                <c:pt idx="1758">
                  <c:v>4.2936882782310007E-4</c:v>
                </c:pt>
                <c:pt idx="1759">
                  <c:v>4.2936882782310007E-4</c:v>
                </c:pt>
                <c:pt idx="1760">
                  <c:v>4.2936882782310007E-4</c:v>
                </c:pt>
                <c:pt idx="1761">
                  <c:v>4.2936882782310007E-4</c:v>
                </c:pt>
                <c:pt idx="1762">
                  <c:v>4.2936882782310007E-4</c:v>
                </c:pt>
                <c:pt idx="1763">
                  <c:v>4.2936882782310007E-4</c:v>
                </c:pt>
                <c:pt idx="1764">
                  <c:v>4.2936882782310007E-4</c:v>
                </c:pt>
                <c:pt idx="1765">
                  <c:v>4.2936882782310007E-4</c:v>
                </c:pt>
                <c:pt idx="1766">
                  <c:v>4.2936882782310007E-4</c:v>
                </c:pt>
                <c:pt idx="1767">
                  <c:v>4.2936882782310007E-4</c:v>
                </c:pt>
              </c:numCache>
            </c:numRef>
          </c:val>
          <c:extLst>
            <c:ext xmlns:c16="http://schemas.microsoft.com/office/drawing/2014/chart" uri="{C3380CC4-5D6E-409C-BE32-E72D297353CC}">
              <c16:uniqueId val="{00000000-EF0D-4DB9-A94A-94BCB97453CE}"/>
            </c:ext>
          </c:extLst>
        </c:ser>
        <c:dLbls>
          <c:showLegendKey val="0"/>
          <c:showVal val="0"/>
          <c:showCatName val="0"/>
          <c:showSerName val="0"/>
          <c:showPercent val="0"/>
          <c:showBubbleSize val="0"/>
        </c:dLbls>
        <c:gapWidth val="219"/>
        <c:overlap val="-27"/>
        <c:axId val="603512224"/>
        <c:axId val="603512704"/>
      </c:barChart>
      <c:catAx>
        <c:axId val="60351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512704"/>
        <c:crosses val="autoZero"/>
        <c:auto val="1"/>
        <c:lblAlgn val="ctr"/>
        <c:lblOffset val="100"/>
        <c:noMultiLvlLbl val="0"/>
      </c:catAx>
      <c:valAx>
        <c:axId val="603512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51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Books per Author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Books per Author </a:t>
          </a:r>
        </a:p>
      </cx:txPr>
    </cx:title>
    <cx:plotArea>
      <cx:plotAreaRegion>
        <cx:series layoutId="clusteredColumn" uniqueId="{35DFD369-8ABD-4AB0-B5A8-8E5CF9D097DF}">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323850</xdr:colOff>
      <xdr:row>0</xdr:row>
      <xdr:rowOff>114300</xdr:rowOff>
    </xdr:from>
    <xdr:to>
      <xdr:col>15</xdr:col>
      <xdr:colOff>628650</xdr:colOff>
      <xdr:row>35</xdr:row>
      <xdr:rowOff>140970</xdr:rowOff>
    </xdr:to>
    <xdr:sp macro="" textlink="">
      <xdr:nvSpPr>
        <xdr:cNvPr id="2" name="TextBox 1">
          <a:extLst>
            <a:ext uri="{FF2B5EF4-FFF2-40B4-BE49-F238E27FC236}">
              <a16:creationId xmlns:a16="http://schemas.microsoft.com/office/drawing/2014/main" id="{E469BB13-A9AC-1BF2-2C3A-94F944655464}"/>
            </a:ext>
          </a:extLst>
        </xdr:cNvPr>
        <xdr:cNvSpPr txBox="1"/>
      </xdr:nvSpPr>
      <xdr:spPr>
        <a:xfrm>
          <a:off x="323850" y="114300"/>
          <a:ext cx="9877425" cy="6360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Summary of "The Best Books of the Decade: 2020's" </a:t>
          </a:r>
        </a:p>
        <a:p>
          <a:r>
            <a:rPr lang="en-US" sz="1100">
              <a:solidFill>
                <a:schemeClr val="dk1"/>
              </a:solidFill>
              <a:effectLst/>
              <a:latin typeface="+mn-lt"/>
              <a:ea typeface="+mn-ea"/>
              <a:cs typeface="+mn-cs"/>
            </a:rPr>
            <a:t>– Free Kaggle.com dataset (</a:t>
          </a:r>
          <a:r>
            <a:rPr lang="en-US" sz="1100" u="sng">
              <a:solidFill>
                <a:schemeClr val="dk1"/>
              </a:solidFill>
              <a:effectLst/>
              <a:latin typeface="+mn-lt"/>
              <a:ea typeface="+mn-ea"/>
              <a:cs typeface="+mn-cs"/>
              <a:hlinkClick xmlns:r="http://schemas.openxmlformats.org/officeDocument/2006/relationships" r:id=""/>
            </a:rPr>
            <a:t>www.kaggle.com/datasets</a:t>
          </a:r>
          <a:r>
            <a:rPr lang="en-US" sz="1100">
              <a:solidFill>
                <a:schemeClr val="dk1"/>
              </a:solidFill>
              <a:effectLst/>
              <a:latin typeface="+mn-lt"/>
              <a:ea typeface="+mn-ea"/>
              <a:cs typeface="+mn-cs"/>
            </a:rPr>
            <a: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dataset is a collection of from Goodreads.com of the best books of the decade: 2020's. It includes 2333 observations across four variables, including: </a:t>
          </a:r>
        </a:p>
        <a:p>
          <a:pPr lvl="0"/>
          <a:r>
            <a:rPr lang="en-US" sz="1100">
              <a:solidFill>
                <a:schemeClr val="dk1"/>
              </a:solidFill>
              <a:effectLst/>
              <a:latin typeface="+mn-lt"/>
              <a:ea typeface="+mn-ea"/>
              <a:cs typeface="+mn-cs"/>
            </a:rPr>
            <a:t>Book Title: the title of the book.</a:t>
          </a:r>
        </a:p>
        <a:p>
          <a:pPr lvl="0"/>
          <a:r>
            <a:rPr lang="en-US" sz="1100">
              <a:solidFill>
                <a:schemeClr val="dk1"/>
              </a:solidFill>
              <a:effectLst/>
              <a:latin typeface="+mn-lt"/>
              <a:ea typeface="+mn-ea"/>
              <a:cs typeface="+mn-cs"/>
            </a:rPr>
            <a:t>Author: the author of the book.</a:t>
          </a:r>
        </a:p>
        <a:p>
          <a:pPr lvl="0"/>
          <a:r>
            <a:rPr lang="en-US" sz="1100">
              <a:solidFill>
                <a:schemeClr val="dk1"/>
              </a:solidFill>
              <a:effectLst/>
              <a:latin typeface="+mn-lt"/>
              <a:ea typeface="+mn-ea"/>
              <a:cs typeface="+mn-cs"/>
            </a:rPr>
            <a:t>Goodreads Rating: the average rating assigned to the book by Goodreads users on a scale of 1 to 5.</a:t>
          </a:r>
        </a:p>
        <a:p>
          <a:pPr lvl="0"/>
          <a:r>
            <a:rPr lang="en-US" sz="1100">
              <a:solidFill>
                <a:schemeClr val="dk1"/>
              </a:solidFill>
              <a:effectLst/>
              <a:latin typeface="+mn-lt"/>
              <a:ea typeface="+mn-ea"/>
              <a:cs typeface="+mn-cs"/>
            </a:rPr>
            <a:t>Goodreads Number of Votes: the number of votes cast for the books on Goodreads.</a:t>
          </a:r>
        </a:p>
        <a:p>
          <a:pPr lvl="0"/>
          <a:r>
            <a:rPr lang="en-US" sz="1100">
              <a:solidFill>
                <a:schemeClr val="dk1"/>
              </a:solidFill>
              <a:effectLst/>
              <a:latin typeface="+mn-lt"/>
              <a:ea typeface="+mn-ea"/>
              <a:cs typeface="+mn-cs"/>
            </a:rPr>
            <a:t>Goodreads Score: A weighted score calculated by Goodreads, combining the average rating and the number of votes.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 initial look at the data shows that it includes a wide variety of book genres and publication years. Most of the books have ratings between 3.5 and 4.0 stars, showing that readers generally like the books rated in the middle. Also, there's a trend where books with more ratings usually have higher average scores, so popular books with many reviews tend to have a better rating.</a:t>
          </a:r>
        </a:p>
        <a:p>
          <a:r>
            <a:rPr lang="en-US" sz="1100">
              <a:solidFill>
                <a:schemeClr val="dk1"/>
              </a:solidFill>
              <a:effectLst/>
              <a:latin typeface="+mn-lt"/>
              <a:ea typeface="+mn-ea"/>
              <a:cs typeface="+mn-cs"/>
            </a:rPr>
            <a:t>Some key points are:</a:t>
          </a:r>
        </a:p>
        <a:p>
          <a:pPr lvl="0"/>
          <a:r>
            <a:rPr lang="en-US" sz="1100">
              <a:solidFill>
                <a:schemeClr val="dk1"/>
              </a:solidFill>
              <a:effectLst/>
              <a:latin typeface="+mn-lt"/>
              <a:ea typeface="+mn-ea"/>
              <a:cs typeface="+mn-cs"/>
            </a:rPr>
            <a:t>Most books are rated between 3.5 and 4.5 stars. Very few books get extremely high or very low ratings.</a:t>
          </a:r>
        </a:p>
        <a:p>
          <a:pPr lvl="0"/>
          <a:r>
            <a:rPr lang="en-US" sz="1100">
              <a:solidFill>
                <a:schemeClr val="dk1"/>
              </a:solidFill>
              <a:effectLst/>
              <a:latin typeface="+mn-lt"/>
              <a:ea typeface="+mn-ea"/>
              <a:cs typeface="+mn-cs"/>
            </a:rPr>
            <a:t>Books that have more votes typically receive higher average ratings.</a:t>
          </a:r>
        </a:p>
        <a:p>
          <a:pPr lvl="0"/>
          <a:r>
            <a:rPr lang="en-US" sz="1100">
              <a:solidFill>
                <a:schemeClr val="dk1"/>
              </a:solidFill>
              <a:effectLst/>
              <a:latin typeface="+mn-lt"/>
              <a:ea typeface="+mn-ea"/>
              <a:cs typeface="+mn-cs"/>
            </a:rPr>
            <a:t>Some authors have written many books with high average ratings, while others have published very few.</a:t>
          </a:r>
        </a:p>
        <a:p>
          <a:pPr lvl="0"/>
          <a:r>
            <a:rPr lang="en-US" sz="1100">
              <a:solidFill>
                <a:schemeClr val="dk1"/>
              </a:solidFill>
              <a:effectLst/>
              <a:latin typeface="+mn-lt"/>
              <a:ea typeface="+mn-ea"/>
              <a:cs typeface="+mn-cs"/>
            </a:rPr>
            <a:t>The Goodreads score combines both the rating and the number of votes. Books that are highly rated and have many votes usually have a higher Goodreads score.</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My takeaways from the data are the readers prefer books with good ratings, showing they enjoy well-received content. Popular authors and books with many votes influence readers' thoughts and choices on what to read next. Looking at this data could help spot future bestsellers and suggest books to readers based on what they like and what they've read before.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637857</xdr:colOff>
      <xdr:row>6</xdr:row>
      <xdr:rowOff>1587</xdr:rowOff>
    </xdr:from>
    <xdr:to>
      <xdr:col>13</xdr:col>
      <xdr:colOff>95250</xdr:colOff>
      <xdr:row>27</xdr:row>
      <xdr:rowOff>142875</xdr:rowOff>
    </xdr:to>
    <xdr:graphicFrame macro="">
      <xdr:nvGraphicFramePr>
        <xdr:cNvPr id="2" name="Chart 1">
          <a:extLst>
            <a:ext uri="{FF2B5EF4-FFF2-40B4-BE49-F238E27FC236}">
              <a16:creationId xmlns:a16="http://schemas.microsoft.com/office/drawing/2014/main" id="{DBB4B198-2BA3-BF1C-1099-02EA9301C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9524</xdr:colOff>
      <xdr:row>30</xdr:row>
      <xdr:rowOff>952</xdr:rowOff>
    </xdr:from>
    <xdr:to>
      <xdr:col>13</xdr:col>
      <xdr:colOff>68579</xdr:colOff>
      <xdr:row>48</xdr:row>
      <xdr:rowOff>114300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EAD80DF-7C74-30E0-237C-CB077A263D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43424" y="5887402"/>
              <a:ext cx="6793230" cy="35423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7D134-C7C7-4D38-919F-0D5AE82B583F}">
  <sheetPr>
    <tabColor theme="1" tint="0.499984740745262"/>
  </sheetPr>
  <dimension ref="A1:Z1000"/>
  <sheetViews>
    <sheetView zoomScaleNormal="100" zoomScalePageLayoutView="80" workbookViewId="0">
      <selection activeCell="D15" sqref="D15:D17"/>
    </sheetView>
  </sheetViews>
  <sheetFormatPr defaultColWidth="14.42578125" defaultRowHeight="15" x14ac:dyDescent="0.25"/>
  <cols>
    <col min="1" max="1" width="3.42578125" customWidth="1"/>
    <col min="2" max="2" width="19.42578125" customWidth="1"/>
    <col min="3" max="7" width="42.7109375" customWidth="1"/>
    <col min="8" max="10" width="9.140625" customWidth="1"/>
    <col min="11" max="26" width="8.7109375" customWidth="1"/>
  </cols>
  <sheetData>
    <row r="1" spans="1:26" x14ac:dyDescent="0.25">
      <c r="A1" s="66"/>
      <c r="B1" s="67" t="s">
        <v>0</v>
      </c>
      <c r="C1" s="66"/>
      <c r="D1" s="66"/>
      <c r="E1" s="66"/>
      <c r="F1" s="66"/>
      <c r="G1" s="66"/>
      <c r="H1" s="66"/>
      <c r="I1" s="66"/>
      <c r="J1" s="66"/>
      <c r="K1" s="66"/>
      <c r="L1" s="66"/>
      <c r="M1" s="66"/>
      <c r="N1" s="66"/>
      <c r="O1" s="66"/>
      <c r="P1" s="66"/>
      <c r="Q1" s="66"/>
      <c r="R1" s="66"/>
      <c r="S1" s="66"/>
      <c r="T1" s="66"/>
      <c r="U1" s="66"/>
      <c r="V1" s="66"/>
      <c r="W1" s="66"/>
      <c r="X1" s="66"/>
      <c r="Y1" s="66"/>
      <c r="Z1" s="66"/>
    </row>
    <row r="2" spans="1:26" x14ac:dyDescent="0.25">
      <c r="A2" s="66"/>
      <c r="B2" s="68" t="s">
        <v>1</v>
      </c>
      <c r="C2" s="66"/>
      <c r="D2" s="66"/>
      <c r="E2" s="66"/>
      <c r="F2" s="66"/>
      <c r="G2" s="66"/>
      <c r="H2" s="66"/>
      <c r="I2" s="66"/>
      <c r="J2" s="66"/>
      <c r="K2" s="66"/>
      <c r="L2" s="66"/>
      <c r="M2" s="66"/>
      <c r="N2" s="66"/>
      <c r="O2" s="66"/>
      <c r="P2" s="66"/>
      <c r="Q2" s="66"/>
      <c r="R2" s="66"/>
      <c r="S2" s="66"/>
      <c r="T2" s="66"/>
      <c r="U2" s="66"/>
      <c r="V2" s="66"/>
      <c r="W2" s="66"/>
      <c r="X2" s="66"/>
      <c r="Y2" s="66"/>
      <c r="Z2" s="66"/>
    </row>
    <row r="3" spans="1:26" x14ac:dyDescent="0.25">
      <c r="A3" s="66"/>
      <c r="B3" s="69" t="s">
        <v>2</v>
      </c>
      <c r="C3" s="66"/>
      <c r="D3" s="66"/>
      <c r="E3" s="66"/>
      <c r="F3" s="66"/>
      <c r="G3" s="66"/>
      <c r="H3" s="66"/>
      <c r="I3" s="66"/>
      <c r="J3" s="66"/>
      <c r="K3" s="66"/>
      <c r="L3" s="66"/>
      <c r="M3" s="66"/>
      <c r="N3" s="66"/>
      <c r="O3" s="66"/>
      <c r="P3" s="66"/>
      <c r="Q3" s="66"/>
      <c r="R3" s="66"/>
      <c r="S3" s="66"/>
      <c r="T3" s="66"/>
      <c r="U3" s="66"/>
      <c r="V3" s="66"/>
      <c r="W3" s="66"/>
      <c r="X3" s="66"/>
      <c r="Y3" s="66"/>
      <c r="Z3" s="66"/>
    </row>
    <row r="4" spans="1:26" ht="15" customHeight="1" x14ac:dyDescent="0.25">
      <c r="A4" s="66"/>
      <c r="B4" s="89" t="s">
        <v>3</v>
      </c>
      <c r="C4" s="90"/>
      <c r="D4" s="90"/>
      <c r="E4" s="90"/>
      <c r="F4" s="90"/>
      <c r="G4" s="90"/>
      <c r="H4" s="70"/>
      <c r="I4" s="70"/>
      <c r="J4" s="70"/>
      <c r="K4" s="66"/>
      <c r="L4" s="66"/>
      <c r="M4" s="66"/>
      <c r="N4" s="66"/>
      <c r="O4" s="66"/>
      <c r="P4" s="66"/>
      <c r="Q4" s="66"/>
      <c r="R4" s="66"/>
      <c r="S4" s="66"/>
      <c r="T4" s="66"/>
      <c r="U4" s="66"/>
      <c r="V4" s="66"/>
      <c r="W4" s="66"/>
      <c r="X4" s="66"/>
      <c r="Y4" s="66"/>
      <c r="Z4" s="66"/>
    </row>
    <row r="5" spans="1:26" x14ac:dyDescent="0.25">
      <c r="A5" s="66"/>
      <c r="B5" s="90"/>
      <c r="C5" s="91"/>
      <c r="D5" s="91"/>
      <c r="E5" s="91"/>
      <c r="F5" s="91"/>
      <c r="G5" s="90"/>
      <c r="H5" s="70"/>
      <c r="I5" s="70"/>
      <c r="J5" s="70"/>
      <c r="K5" s="66"/>
      <c r="L5" s="66"/>
      <c r="M5" s="66"/>
      <c r="N5" s="66"/>
      <c r="O5" s="66"/>
      <c r="P5" s="66"/>
      <c r="Q5" s="66"/>
      <c r="R5" s="66"/>
      <c r="S5" s="66"/>
      <c r="T5" s="66"/>
      <c r="U5" s="66"/>
      <c r="V5" s="66"/>
      <c r="W5" s="66"/>
      <c r="X5" s="66"/>
      <c r="Y5" s="66"/>
      <c r="Z5" s="66"/>
    </row>
    <row r="6" spans="1:26" x14ac:dyDescent="0.25">
      <c r="A6" s="66"/>
      <c r="B6" s="90"/>
      <c r="C6" s="91"/>
      <c r="D6" s="91"/>
      <c r="E6" s="91"/>
      <c r="F6" s="91"/>
      <c r="G6" s="90"/>
      <c r="H6" s="70"/>
      <c r="I6" s="70"/>
      <c r="J6" s="70"/>
      <c r="K6" s="66"/>
      <c r="L6" s="66"/>
      <c r="M6" s="66"/>
      <c r="N6" s="66"/>
      <c r="O6" s="66"/>
      <c r="P6" s="66"/>
      <c r="Q6" s="66"/>
      <c r="R6" s="66"/>
      <c r="S6" s="66"/>
      <c r="T6" s="66"/>
      <c r="U6" s="66"/>
      <c r="V6" s="66"/>
      <c r="W6" s="66"/>
      <c r="X6" s="66"/>
      <c r="Y6" s="66"/>
      <c r="Z6" s="66"/>
    </row>
    <row r="7" spans="1:26" x14ac:dyDescent="0.25">
      <c r="A7" s="66"/>
      <c r="B7" s="90"/>
      <c r="C7" s="91"/>
      <c r="D7" s="91"/>
      <c r="E7" s="91"/>
      <c r="F7" s="91"/>
      <c r="G7" s="90"/>
      <c r="H7" s="70"/>
      <c r="I7" s="70"/>
      <c r="J7" s="70"/>
      <c r="K7" s="66"/>
      <c r="L7" s="66"/>
      <c r="M7" s="66"/>
      <c r="N7" s="66"/>
      <c r="O7" s="66"/>
      <c r="P7" s="66"/>
      <c r="Q7" s="66"/>
      <c r="R7" s="66"/>
      <c r="S7" s="66"/>
      <c r="T7" s="66"/>
      <c r="U7" s="66"/>
      <c r="V7" s="66"/>
      <c r="W7" s="66"/>
      <c r="X7" s="66"/>
      <c r="Y7" s="66"/>
      <c r="Z7" s="66"/>
    </row>
    <row r="8" spans="1:26" x14ac:dyDescent="0.25">
      <c r="A8" s="66"/>
      <c r="B8" s="90"/>
      <c r="C8" s="90"/>
      <c r="D8" s="90"/>
      <c r="E8" s="90"/>
      <c r="F8" s="90"/>
      <c r="G8" s="90"/>
      <c r="H8" s="70"/>
      <c r="I8" s="70"/>
      <c r="J8" s="70"/>
      <c r="K8" s="66"/>
      <c r="L8" s="66"/>
      <c r="M8" s="66"/>
      <c r="N8" s="66"/>
      <c r="O8" s="66"/>
      <c r="P8" s="66"/>
      <c r="Q8" s="66"/>
      <c r="R8" s="66"/>
      <c r="S8" s="66"/>
      <c r="T8" s="66"/>
      <c r="U8" s="66"/>
      <c r="V8" s="66"/>
      <c r="W8" s="66"/>
      <c r="X8" s="66"/>
      <c r="Y8" s="66"/>
      <c r="Z8" s="66"/>
    </row>
    <row r="9" spans="1:26" ht="15" customHeight="1" x14ac:dyDescent="0.25">
      <c r="A9" s="66"/>
      <c r="B9" s="69" t="s">
        <v>4</v>
      </c>
      <c r="C9" s="70"/>
      <c r="D9" s="70"/>
      <c r="E9" s="70"/>
      <c r="F9" s="70"/>
      <c r="G9" s="70"/>
      <c r="H9" s="70"/>
      <c r="I9" s="70"/>
      <c r="J9" s="70"/>
      <c r="K9" s="66"/>
      <c r="L9" s="66"/>
      <c r="M9" s="66"/>
      <c r="N9" s="66"/>
      <c r="O9" s="66"/>
      <c r="P9" s="66"/>
      <c r="Q9" s="66"/>
      <c r="R9" s="66"/>
      <c r="S9" s="66"/>
      <c r="T9" s="66"/>
      <c r="U9" s="66"/>
      <c r="V9" s="66"/>
      <c r="W9" s="66"/>
      <c r="X9" s="66"/>
      <c r="Y9" s="66"/>
      <c r="Z9" s="66"/>
    </row>
    <row r="10" spans="1:26" ht="15" customHeight="1" x14ac:dyDescent="0.25">
      <c r="A10" s="66"/>
      <c r="B10" s="89" t="s">
        <v>5</v>
      </c>
      <c r="C10" s="90"/>
      <c r="D10" s="90"/>
      <c r="E10" s="90"/>
      <c r="F10" s="90"/>
      <c r="G10" s="90"/>
      <c r="H10" s="70"/>
      <c r="I10" s="70"/>
      <c r="J10" s="70"/>
      <c r="K10" s="66"/>
      <c r="L10" s="66"/>
      <c r="M10" s="66"/>
      <c r="N10" s="66"/>
      <c r="O10" s="66"/>
      <c r="P10" s="66"/>
      <c r="Q10" s="66"/>
      <c r="R10" s="66"/>
      <c r="S10" s="66"/>
      <c r="T10" s="66"/>
      <c r="U10" s="66"/>
      <c r="V10" s="66"/>
      <c r="W10" s="66"/>
      <c r="X10" s="66"/>
      <c r="Y10" s="66"/>
      <c r="Z10" s="66"/>
    </row>
    <row r="11" spans="1:26" x14ac:dyDescent="0.25">
      <c r="A11" s="66"/>
      <c r="B11" s="90"/>
      <c r="C11" s="91"/>
      <c r="D11" s="91"/>
      <c r="E11" s="91"/>
      <c r="F11" s="91"/>
      <c r="G11" s="90"/>
      <c r="H11" s="70"/>
      <c r="I11" s="70"/>
      <c r="J11" s="70"/>
      <c r="K11" s="66"/>
      <c r="L11" s="66"/>
      <c r="M11" s="66"/>
      <c r="N11" s="66"/>
      <c r="O11" s="66"/>
      <c r="P11" s="66"/>
      <c r="Q11" s="66"/>
      <c r="R11" s="66"/>
      <c r="S11" s="66"/>
      <c r="T11" s="66"/>
      <c r="U11" s="66"/>
      <c r="V11" s="66"/>
      <c r="W11" s="66"/>
      <c r="X11" s="66"/>
      <c r="Y11" s="66"/>
      <c r="Z11" s="66"/>
    </row>
    <row r="12" spans="1:26" x14ac:dyDescent="0.25">
      <c r="A12" s="66"/>
      <c r="B12" s="90"/>
      <c r="C12" s="91"/>
      <c r="D12" s="91"/>
      <c r="E12" s="91"/>
      <c r="F12" s="91"/>
      <c r="G12" s="90"/>
      <c r="H12" s="70"/>
      <c r="I12" s="70"/>
      <c r="J12" s="70"/>
      <c r="K12" s="66"/>
      <c r="L12" s="66"/>
      <c r="M12" s="66"/>
      <c r="N12" s="66"/>
      <c r="O12" s="66"/>
      <c r="P12" s="66"/>
      <c r="Q12" s="66"/>
      <c r="R12" s="66"/>
      <c r="S12" s="66"/>
      <c r="T12" s="66"/>
      <c r="U12" s="66"/>
      <c r="V12" s="66"/>
      <c r="W12" s="66"/>
      <c r="X12" s="66"/>
      <c r="Y12" s="66"/>
      <c r="Z12" s="66"/>
    </row>
    <row r="13" spans="1:26" x14ac:dyDescent="0.25">
      <c r="A13" s="66"/>
      <c r="B13" s="90"/>
      <c r="C13" s="90"/>
      <c r="D13" s="90"/>
      <c r="E13" s="90"/>
      <c r="F13" s="90"/>
      <c r="G13" s="90"/>
      <c r="H13" s="70"/>
      <c r="I13" s="70"/>
      <c r="J13" s="70"/>
      <c r="K13" s="66"/>
      <c r="L13" s="66"/>
      <c r="M13" s="66"/>
      <c r="N13" s="66"/>
      <c r="O13" s="66"/>
      <c r="P13" s="66"/>
      <c r="Q13" s="66"/>
      <c r="R13" s="66"/>
      <c r="S13" s="66"/>
      <c r="T13" s="66"/>
      <c r="U13" s="66"/>
      <c r="V13" s="66"/>
      <c r="W13" s="66"/>
      <c r="X13" s="66"/>
      <c r="Y13" s="66"/>
      <c r="Z13" s="66"/>
    </row>
    <row r="14" spans="1:26" ht="30" x14ac:dyDescent="0.25">
      <c r="A14" s="66"/>
      <c r="B14" s="66"/>
      <c r="C14" s="71" t="s">
        <v>6</v>
      </c>
      <c r="D14" s="71" t="s">
        <v>7</v>
      </c>
      <c r="E14" s="71" t="s">
        <v>8</v>
      </c>
      <c r="F14" s="71" t="s">
        <v>9</v>
      </c>
      <c r="G14" s="71" t="s">
        <v>10</v>
      </c>
      <c r="H14" s="66"/>
      <c r="I14" s="66"/>
      <c r="J14" s="66"/>
      <c r="K14" s="66"/>
      <c r="L14" s="66"/>
      <c r="M14" s="66"/>
      <c r="N14" s="66"/>
      <c r="O14" s="66"/>
      <c r="P14" s="66"/>
      <c r="Q14" s="66"/>
      <c r="R14" s="66"/>
      <c r="S14" s="66"/>
      <c r="T14" s="66"/>
      <c r="U14" s="66"/>
      <c r="V14" s="66"/>
      <c r="W14" s="66"/>
      <c r="X14" s="66"/>
      <c r="Y14" s="66"/>
      <c r="Z14" s="66"/>
    </row>
    <row r="15" spans="1:26" x14ac:dyDescent="0.25">
      <c r="A15" s="66"/>
      <c r="B15" s="88" t="s">
        <v>11</v>
      </c>
      <c r="C15" s="92" t="s">
        <v>12</v>
      </c>
      <c r="D15" s="92" t="s">
        <v>13</v>
      </c>
      <c r="E15" s="92" t="s">
        <v>14</v>
      </c>
      <c r="F15" s="92" t="s">
        <v>15</v>
      </c>
      <c r="G15" s="92" t="s">
        <v>16</v>
      </c>
      <c r="H15" s="66"/>
      <c r="I15" s="66"/>
      <c r="J15" s="66"/>
      <c r="K15" s="66"/>
      <c r="L15" s="66"/>
      <c r="M15" s="66"/>
      <c r="N15" s="66"/>
      <c r="O15" s="66"/>
      <c r="P15" s="66"/>
      <c r="Q15" s="66"/>
      <c r="R15" s="66"/>
      <c r="S15" s="66"/>
      <c r="T15" s="66"/>
      <c r="U15" s="66"/>
      <c r="V15" s="66"/>
      <c r="W15" s="66"/>
      <c r="X15" s="66"/>
      <c r="Y15" s="66"/>
      <c r="Z15" s="66"/>
    </row>
    <row r="16" spans="1:26" x14ac:dyDescent="0.25">
      <c r="A16" s="66"/>
      <c r="B16" s="86"/>
      <c r="C16" s="86"/>
      <c r="D16" s="86"/>
      <c r="E16" s="86"/>
      <c r="F16" s="86"/>
      <c r="G16" s="86"/>
      <c r="H16" s="66"/>
      <c r="I16" s="66"/>
      <c r="J16" s="66"/>
      <c r="K16" s="66"/>
      <c r="L16" s="66"/>
      <c r="M16" s="66"/>
      <c r="N16" s="66"/>
      <c r="O16" s="66"/>
      <c r="P16" s="66"/>
      <c r="Q16" s="66"/>
      <c r="R16" s="66"/>
      <c r="S16" s="66"/>
      <c r="T16" s="66"/>
      <c r="U16" s="66"/>
      <c r="V16" s="66"/>
      <c r="W16" s="66"/>
      <c r="X16" s="66"/>
      <c r="Y16" s="66"/>
      <c r="Z16" s="66"/>
    </row>
    <row r="17" spans="1:26" ht="200.25" customHeight="1" x14ac:dyDescent="0.25">
      <c r="A17" s="66"/>
      <c r="B17" s="87"/>
      <c r="C17" s="87"/>
      <c r="D17" s="87"/>
      <c r="E17" s="87"/>
      <c r="F17" s="87"/>
      <c r="G17" s="87"/>
      <c r="H17" s="66"/>
      <c r="I17" s="66"/>
      <c r="J17" s="66"/>
      <c r="K17" s="66"/>
      <c r="L17" s="66"/>
      <c r="M17" s="66"/>
      <c r="N17" s="66"/>
      <c r="O17" s="66"/>
      <c r="P17" s="66"/>
      <c r="Q17" s="66"/>
      <c r="R17" s="66"/>
      <c r="S17" s="66"/>
      <c r="T17" s="66"/>
      <c r="U17" s="66"/>
      <c r="V17" s="66"/>
      <c r="W17" s="66"/>
      <c r="X17" s="66"/>
      <c r="Y17" s="66"/>
      <c r="Z17" s="66"/>
    </row>
    <row r="18" spans="1:26" ht="156" customHeight="1" x14ac:dyDescent="0.25">
      <c r="A18" s="66"/>
      <c r="B18" s="72" t="s">
        <v>17</v>
      </c>
      <c r="C18" s="73" t="s">
        <v>18</v>
      </c>
      <c r="D18" s="73" t="s">
        <v>19</v>
      </c>
      <c r="E18" s="73" t="s">
        <v>20</v>
      </c>
      <c r="F18" s="73" t="s">
        <v>21</v>
      </c>
      <c r="G18" s="73" t="s">
        <v>22</v>
      </c>
      <c r="H18" s="66"/>
      <c r="I18" s="66"/>
      <c r="J18" s="66"/>
      <c r="K18" s="66"/>
      <c r="L18" s="66"/>
      <c r="M18" s="66"/>
      <c r="N18" s="66"/>
      <c r="O18" s="66"/>
      <c r="P18" s="66"/>
      <c r="Q18" s="66"/>
      <c r="R18" s="66"/>
      <c r="S18" s="66"/>
      <c r="T18" s="66"/>
      <c r="U18" s="66"/>
      <c r="V18" s="66"/>
      <c r="W18" s="66"/>
      <c r="X18" s="66"/>
      <c r="Y18" s="66"/>
      <c r="Z18" s="66"/>
    </row>
    <row r="19" spans="1:26" ht="15" customHeight="1" x14ac:dyDescent="0.25">
      <c r="A19" s="66"/>
      <c r="B19" s="88" t="s">
        <v>23</v>
      </c>
      <c r="C19" s="85" t="s">
        <v>24</v>
      </c>
      <c r="D19" s="85" t="s">
        <v>25</v>
      </c>
      <c r="E19" s="85" t="s">
        <v>26</v>
      </c>
      <c r="F19" s="85" t="s">
        <v>27</v>
      </c>
      <c r="G19" s="85" t="s">
        <v>28</v>
      </c>
      <c r="H19" s="66"/>
      <c r="I19" s="66"/>
      <c r="J19" s="66"/>
      <c r="K19" s="66"/>
      <c r="L19" s="66"/>
      <c r="M19" s="66"/>
      <c r="N19" s="66"/>
      <c r="O19" s="66"/>
      <c r="P19" s="66"/>
      <c r="Q19" s="66"/>
      <c r="R19" s="66"/>
      <c r="S19" s="66"/>
      <c r="T19" s="66"/>
      <c r="U19" s="66"/>
      <c r="V19" s="66"/>
      <c r="W19" s="66"/>
      <c r="X19" s="66"/>
      <c r="Y19" s="66"/>
      <c r="Z19" s="66"/>
    </row>
    <row r="20" spans="1:26" ht="192" customHeight="1" x14ac:dyDescent="0.25">
      <c r="A20" s="66"/>
      <c r="B20" s="87"/>
      <c r="C20" s="87"/>
      <c r="D20" s="87"/>
      <c r="E20" s="87"/>
      <c r="F20" s="87"/>
      <c r="G20" s="87"/>
      <c r="H20" s="66"/>
      <c r="I20" s="66"/>
      <c r="J20" s="66"/>
      <c r="K20" s="66"/>
      <c r="L20" s="66"/>
      <c r="M20" s="66"/>
      <c r="N20" s="66"/>
      <c r="O20" s="66"/>
      <c r="P20" s="66"/>
      <c r="Q20" s="66"/>
      <c r="R20" s="66"/>
      <c r="S20" s="66"/>
      <c r="T20" s="66"/>
      <c r="U20" s="66"/>
      <c r="V20" s="66"/>
      <c r="W20" s="66"/>
      <c r="X20" s="66"/>
      <c r="Y20" s="66"/>
      <c r="Z20" s="66"/>
    </row>
    <row r="21" spans="1:26" ht="15" customHeight="1" x14ac:dyDescent="0.25">
      <c r="A21" s="66"/>
      <c r="B21" s="88" t="s">
        <v>29</v>
      </c>
      <c r="C21" s="85" t="s">
        <v>30</v>
      </c>
      <c r="D21" s="85" t="s">
        <v>31</v>
      </c>
      <c r="E21" s="85" t="s">
        <v>32</v>
      </c>
      <c r="F21" s="85" t="s">
        <v>33</v>
      </c>
      <c r="G21" s="85" t="s">
        <v>34</v>
      </c>
      <c r="H21" s="66"/>
      <c r="I21" s="66"/>
      <c r="J21" s="66"/>
      <c r="K21" s="66"/>
      <c r="L21" s="66"/>
      <c r="M21" s="66"/>
      <c r="N21" s="66"/>
      <c r="O21" s="66"/>
      <c r="P21" s="66"/>
      <c r="Q21" s="66"/>
      <c r="R21" s="66"/>
      <c r="S21" s="66"/>
      <c r="T21" s="66"/>
      <c r="U21" s="66"/>
      <c r="V21" s="66"/>
      <c r="W21" s="66"/>
      <c r="X21" s="66"/>
      <c r="Y21" s="66"/>
      <c r="Z21" s="66"/>
    </row>
    <row r="22" spans="1:26" ht="15.75" customHeight="1" x14ac:dyDescent="0.25">
      <c r="A22" s="66"/>
      <c r="B22" s="86"/>
      <c r="C22" s="86"/>
      <c r="D22" s="86"/>
      <c r="E22" s="86"/>
      <c r="F22" s="86"/>
      <c r="G22" s="86"/>
      <c r="H22" s="66"/>
      <c r="I22" s="66"/>
      <c r="J22" s="66"/>
      <c r="K22" s="66"/>
      <c r="L22" s="66"/>
      <c r="M22" s="66"/>
      <c r="N22" s="66"/>
      <c r="O22" s="66"/>
      <c r="P22" s="66"/>
      <c r="Q22" s="66"/>
      <c r="R22" s="66"/>
      <c r="S22" s="66"/>
      <c r="T22" s="66"/>
      <c r="U22" s="66"/>
      <c r="V22" s="66"/>
      <c r="W22" s="66"/>
      <c r="X22" s="66"/>
      <c r="Y22" s="66"/>
      <c r="Z22" s="66"/>
    </row>
    <row r="23" spans="1:26" ht="138.75" customHeight="1" x14ac:dyDescent="0.25">
      <c r="A23" s="66"/>
      <c r="B23" s="87"/>
      <c r="C23" s="87"/>
      <c r="D23" s="87"/>
      <c r="E23" s="87"/>
      <c r="F23" s="87"/>
      <c r="G23" s="87"/>
      <c r="H23" s="66"/>
      <c r="I23" s="66"/>
      <c r="J23" s="66"/>
      <c r="K23" s="66"/>
      <c r="L23" s="66"/>
      <c r="M23" s="66"/>
      <c r="N23" s="66"/>
      <c r="O23" s="66"/>
      <c r="P23" s="66"/>
      <c r="Q23" s="66"/>
      <c r="R23" s="66"/>
      <c r="S23" s="66"/>
      <c r="T23" s="66"/>
      <c r="U23" s="66"/>
      <c r="V23" s="66"/>
      <c r="W23" s="66"/>
      <c r="X23" s="66"/>
      <c r="Y23" s="66"/>
      <c r="Z23" s="66"/>
    </row>
    <row r="24" spans="1:26" ht="15.75" customHeight="1" x14ac:dyDescent="0.25">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spans="1:26" ht="15.75" customHeight="1" x14ac:dyDescent="0.25">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spans="1:26" ht="15.75" customHeight="1" x14ac:dyDescent="0.25">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spans="1:26" ht="15.75" customHeight="1" x14ac:dyDescent="0.25">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spans="1:26" ht="15.75" customHeight="1" x14ac:dyDescent="0.25">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spans="1:26" ht="15.75" customHeight="1" x14ac:dyDescent="0.25">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spans="1:26" ht="15.75" customHeight="1" x14ac:dyDescent="0.25">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spans="1:26" ht="15.75" customHeight="1" x14ac:dyDescent="0.25">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spans="1:26" ht="15.75" customHeight="1" x14ac:dyDescent="0.25">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spans="1:26" ht="15.75" customHeight="1" x14ac:dyDescent="0.25">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spans="1:26" ht="15.75" customHeight="1" x14ac:dyDescent="0.25">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spans="1:26" ht="15.75" customHeight="1" x14ac:dyDescent="0.25">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spans="1:26" ht="15.75" customHeight="1" x14ac:dyDescent="0.25">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spans="1:26" ht="15.75" customHeight="1" x14ac:dyDescent="0.25">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spans="1:26" ht="15.75" customHeight="1" x14ac:dyDescent="0.25">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spans="1:26" ht="15.75" customHeight="1" x14ac:dyDescent="0.25">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spans="1:26" ht="15.75" customHeight="1" x14ac:dyDescent="0.25">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spans="1:26" ht="15.75" customHeight="1" x14ac:dyDescent="0.25">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spans="1:26" ht="15.75" customHeight="1" x14ac:dyDescent="0.25">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spans="1:26" ht="15.75" customHeight="1" x14ac:dyDescent="0.25">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spans="1:26" ht="15.75" customHeight="1" x14ac:dyDescent="0.25">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spans="1:26" ht="15.75" customHeight="1" x14ac:dyDescent="0.25">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spans="1:26" ht="15.75" customHeight="1" x14ac:dyDescent="0.25">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spans="1:26" ht="15.75" customHeight="1" x14ac:dyDescent="0.25">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spans="1:26" ht="15.75" customHeight="1" x14ac:dyDescent="0.25">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spans="1:26" ht="15.75" customHeight="1" x14ac:dyDescent="0.25">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spans="1:26" ht="15.75" customHeight="1" x14ac:dyDescent="0.25">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spans="1:26" ht="15.75" customHeight="1" x14ac:dyDescent="0.25">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spans="1:26" ht="15.75" customHeight="1" x14ac:dyDescent="0.25">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spans="1:26" ht="15.75" customHeight="1" x14ac:dyDescent="0.25">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spans="1:26" ht="15.75" customHeight="1" x14ac:dyDescent="0.25">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spans="1:26" ht="15.75" customHeight="1" x14ac:dyDescent="0.25">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spans="1:26" ht="15.75" customHeight="1" x14ac:dyDescent="0.25">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spans="1:26" ht="15.75" customHeight="1" x14ac:dyDescent="0.25">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spans="1:26" ht="15.75" customHeight="1" x14ac:dyDescent="0.25">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spans="1:26" ht="15.75" customHeight="1" x14ac:dyDescent="0.25">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spans="1:26" ht="15.75" customHeight="1" x14ac:dyDescent="0.25">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spans="1:26" ht="15.75" customHeight="1" x14ac:dyDescent="0.25">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spans="1:26" ht="15.75" customHeight="1" x14ac:dyDescent="0.25">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spans="1:26" ht="15.75" customHeight="1" x14ac:dyDescent="0.25">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spans="1:26" ht="15.75" customHeight="1" x14ac:dyDescent="0.25">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spans="1:26" ht="15.75" customHeight="1" x14ac:dyDescent="0.25">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spans="1:26" ht="15.75" customHeight="1" x14ac:dyDescent="0.25">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spans="1:26" ht="15.75" customHeight="1" x14ac:dyDescent="0.25">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spans="1:26" ht="15.75" customHeight="1" x14ac:dyDescent="0.25">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spans="1:26" ht="15.75" customHeight="1" x14ac:dyDescent="0.25">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spans="1:26" ht="15.75" customHeight="1" x14ac:dyDescent="0.25">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spans="1:26" ht="15.75" customHeight="1" x14ac:dyDescent="0.25">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spans="1:26" ht="15.75" customHeight="1" x14ac:dyDescent="0.25">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spans="1:26" ht="15.75" customHeight="1" x14ac:dyDescent="0.25">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spans="1:26" ht="15.75" customHeight="1" x14ac:dyDescent="0.25">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spans="1:26" ht="15.75" customHeight="1" x14ac:dyDescent="0.25">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spans="1:26" ht="15.75" customHeight="1" x14ac:dyDescent="0.25">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spans="1:26" ht="15.75" customHeight="1" x14ac:dyDescent="0.25">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spans="1:26" ht="15.75" customHeight="1" x14ac:dyDescent="0.25">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spans="1:26" ht="15.75" customHeight="1" x14ac:dyDescent="0.25">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spans="1:26" ht="15.75" customHeight="1" x14ac:dyDescent="0.25">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spans="1:26" ht="15.75" customHeight="1" x14ac:dyDescent="0.25">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spans="1:26" ht="15.75" customHeight="1" x14ac:dyDescent="0.25">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spans="1:26" ht="15.75" customHeight="1" x14ac:dyDescent="0.25">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spans="1:26" ht="15.75" customHeight="1" x14ac:dyDescent="0.25">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spans="1:26" ht="15.75" customHeight="1" x14ac:dyDescent="0.25">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spans="1:26" ht="15.75" customHeight="1" x14ac:dyDescent="0.25">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spans="1:26" ht="15.75" customHeight="1" x14ac:dyDescent="0.25">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spans="1:26" ht="15.75" customHeight="1" x14ac:dyDescent="0.25">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spans="1:26" ht="15.75" customHeight="1" x14ac:dyDescent="0.25">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spans="1:26" ht="15.75" customHeight="1" x14ac:dyDescent="0.25">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spans="1:26" ht="15.75" customHeight="1" x14ac:dyDescent="0.25">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spans="1:26" ht="15.75" customHeight="1" x14ac:dyDescent="0.25">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spans="1:26" ht="15.75" customHeight="1" x14ac:dyDescent="0.25">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spans="1:26" ht="15.75" customHeight="1" x14ac:dyDescent="0.25">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spans="1:26" ht="15.75" customHeight="1" x14ac:dyDescent="0.25">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spans="1:26" ht="15.75" customHeight="1" x14ac:dyDescent="0.25">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spans="1:26" ht="15.75" customHeight="1" x14ac:dyDescent="0.25">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spans="1:26" ht="15.75" customHeight="1" x14ac:dyDescent="0.25">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spans="1:26" ht="15.75" customHeight="1" x14ac:dyDescent="0.25">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spans="1:26" ht="15.75" customHeight="1" x14ac:dyDescent="0.25">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spans="1:26" ht="15.75" customHeight="1" x14ac:dyDescent="0.25">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spans="1:26" ht="15.75" customHeight="1" x14ac:dyDescent="0.25">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spans="1:26" ht="15.75" customHeight="1" x14ac:dyDescent="0.25">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spans="1:26" ht="15.75" customHeight="1" x14ac:dyDescent="0.25">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spans="1:26" ht="15.75" customHeight="1" x14ac:dyDescent="0.25">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spans="1:26" ht="15.75" customHeight="1" x14ac:dyDescent="0.25">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spans="1:26" ht="15.75" customHeight="1" x14ac:dyDescent="0.25">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spans="1:26" ht="15.75" customHeight="1" x14ac:dyDescent="0.25">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spans="1:26" ht="15.75" customHeight="1" x14ac:dyDescent="0.25">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spans="1:26" ht="15.75" customHeight="1" x14ac:dyDescent="0.25">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spans="1:26" ht="15.75" customHeight="1" x14ac:dyDescent="0.25">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spans="1:26" ht="15.75" customHeight="1" x14ac:dyDescent="0.25">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spans="1:26" ht="15.75" customHeight="1" x14ac:dyDescent="0.25">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spans="1:26" ht="15.75" customHeight="1" x14ac:dyDescent="0.25">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spans="1:26" ht="15.75" customHeight="1" x14ac:dyDescent="0.25">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spans="1:26" ht="15.75" customHeight="1" x14ac:dyDescent="0.25">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spans="1:26" ht="15.75" customHeight="1" x14ac:dyDescent="0.25">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spans="1:26" ht="15.75" customHeight="1" x14ac:dyDescent="0.25">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spans="1:26" ht="15.75" customHeight="1" x14ac:dyDescent="0.25">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spans="1:26" ht="15.75" customHeight="1" x14ac:dyDescent="0.25">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spans="1:26" ht="15.75" customHeight="1" x14ac:dyDescent="0.25">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spans="1:26" ht="15.75" customHeight="1" x14ac:dyDescent="0.25">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spans="1:26" ht="15.75" customHeight="1" x14ac:dyDescent="0.25">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spans="1:26" ht="15.75" customHeight="1" x14ac:dyDescent="0.25">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spans="1:26" ht="15.75" customHeight="1" x14ac:dyDescent="0.25">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spans="1:26" ht="15.75" customHeight="1" x14ac:dyDescent="0.25">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spans="1:26" ht="15.75" customHeight="1" x14ac:dyDescent="0.25">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spans="1:26" ht="15.75" customHeight="1" x14ac:dyDescent="0.25">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spans="1:26" ht="15.75" customHeight="1" x14ac:dyDescent="0.25">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spans="1:26" ht="15.75" customHeight="1" x14ac:dyDescent="0.25">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spans="1:26" ht="15.75" customHeight="1" x14ac:dyDescent="0.25">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ht="15.75" customHeight="1" x14ac:dyDescent="0.25">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ht="15.75" customHeight="1" x14ac:dyDescent="0.25">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spans="1:26" ht="15.75" customHeight="1" x14ac:dyDescent="0.25">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spans="1:26" ht="15.75" customHeight="1" x14ac:dyDescent="0.25">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spans="1:26" ht="15.75" customHeight="1" x14ac:dyDescent="0.25">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spans="1:26" ht="15.75" customHeight="1" x14ac:dyDescent="0.25">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ht="15.75" customHeight="1" x14ac:dyDescent="0.25">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ht="15.75" customHeight="1" x14ac:dyDescent="0.25">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ht="15.75" customHeight="1" x14ac:dyDescent="0.25">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ht="15.75" customHeight="1" x14ac:dyDescent="0.25">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ht="15.75" customHeight="1" x14ac:dyDescent="0.25">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ht="15.75" customHeight="1" x14ac:dyDescent="0.25">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ht="15.75" customHeight="1" x14ac:dyDescent="0.25">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ht="15.75" customHeight="1" x14ac:dyDescent="0.25">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ht="15.75" customHeight="1" x14ac:dyDescent="0.25">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ht="15.75" customHeight="1" x14ac:dyDescent="0.25">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ht="15.75" customHeight="1" x14ac:dyDescent="0.25">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ht="15.75" customHeight="1" x14ac:dyDescent="0.25">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ht="15.75" customHeight="1" x14ac:dyDescent="0.25">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ht="15.75" customHeight="1" x14ac:dyDescent="0.25">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ht="15.75" customHeight="1" x14ac:dyDescent="0.25">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ht="15.75" customHeight="1" x14ac:dyDescent="0.25">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ht="15.75" customHeight="1" x14ac:dyDescent="0.25">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ht="15.75" customHeight="1" x14ac:dyDescent="0.25">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ht="15.75" customHeight="1" x14ac:dyDescent="0.25">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ht="15.75" customHeight="1" x14ac:dyDescent="0.25">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ht="15.75" customHeight="1" x14ac:dyDescent="0.25">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ht="15.75" customHeight="1" x14ac:dyDescent="0.25">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ht="15.75" customHeight="1" x14ac:dyDescent="0.25">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ht="15.75" customHeight="1" x14ac:dyDescent="0.25">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ht="15.75" customHeight="1" x14ac:dyDescent="0.25">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ht="15.75" customHeight="1" x14ac:dyDescent="0.25">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ht="15.75" customHeight="1" x14ac:dyDescent="0.25">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ht="15.75" customHeight="1" x14ac:dyDescent="0.25">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ht="15.75" customHeight="1" x14ac:dyDescent="0.25">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ht="15.75" customHeight="1" x14ac:dyDescent="0.25">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ht="15.75" customHeight="1" x14ac:dyDescent="0.25">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ht="15.75" customHeight="1" x14ac:dyDescent="0.25">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ht="15.75" customHeight="1" x14ac:dyDescent="0.25">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ht="15.75" customHeight="1" x14ac:dyDescent="0.25">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ht="15.75" customHeight="1" x14ac:dyDescent="0.25">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ht="15.75" customHeight="1" x14ac:dyDescent="0.25">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ht="15.75" customHeight="1" x14ac:dyDescent="0.25">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ht="15.75" customHeight="1" x14ac:dyDescent="0.25">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ht="15.75" customHeight="1" x14ac:dyDescent="0.25">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ht="15.75" customHeight="1" x14ac:dyDescent="0.25">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ht="15.75" customHeight="1" x14ac:dyDescent="0.25">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ht="15.75" customHeight="1" x14ac:dyDescent="0.25">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ht="15.75" customHeight="1" x14ac:dyDescent="0.25">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ht="15.75" customHeight="1" x14ac:dyDescent="0.25">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ht="15.75" customHeight="1" x14ac:dyDescent="0.25">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ht="15.75" customHeight="1" x14ac:dyDescent="0.25">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ht="15.75" customHeight="1" x14ac:dyDescent="0.25">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ht="15.75" customHeight="1" x14ac:dyDescent="0.25">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ht="15.75" customHeight="1" x14ac:dyDescent="0.25">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ht="15.75" customHeight="1" x14ac:dyDescent="0.25">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ht="15.75" customHeight="1" x14ac:dyDescent="0.25">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ht="15.75" customHeight="1" x14ac:dyDescent="0.25">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ht="15.75" customHeight="1" x14ac:dyDescent="0.25">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ht="15.75" customHeight="1" x14ac:dyDescent="0.25">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ht="15.75" customHeight="1" x14ac:dyDescent="0.25">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ht="15.75" customHeight="1" x14ac:dyDescent="0.25">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ht="15.75" customHeight="1" x14ac:dyDescent="0.25">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ht="15.75" customHeight="1" x14ac:dyDescent="0.25">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ht="15.75" customHeight="1" x14ac:dyDescent="0.25">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ht="15.75" customHeight="1" x14ac:dyDescent="0.25">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ht="15.75" customHeight="1" x14ac:dyDescent="0.25">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ht="15.75" customHeight="1" x14ac:dyDescent="0.25">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ht="15.75" customHeight="1" x14ac:dyDescent="0.25">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ht="15.75" customHeight="1" x14ac:dyDescent="0.25">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ht="15.75" customHeight="1" x14ac:dyDescent="0.25">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ht="15.75" customHeight="1" x14ac:dyDescent="0.25">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ht="15.75" customHeight="1" x14ac:dyDescent="0.25">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ht="15.75" customHeight="1" x14ac:dyDescent="0.25">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ht="15.75" customHeight="1" x14ac:dyDescent="0.25">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ht="15.75" customHeight="1" x14ac:dyDescent="0.25">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ht="15.75" customHeight="1" x14ac:dyDescent="0.25">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ht="15.75" customHeight="1" x14ac:dyDescent="0.25">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ht="15.75" customHeight="1" x14ac:dyDescent="0.25">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ht="15.75" customHeight="1" x14ac:dyDescent="0.25">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ht="15.75" customHeight="1" x14ac:dyDescent="0.25">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ht="15.75" customHeight="1" x14ac:dyDescent="0.25">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ht="15.75" customHeight="1" x14ac:dyDescent="0.25">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ht="15.75" customHeight="1" x14ac:dyDescent="0.25">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ht="15.75" customHeight="1" x14ac:dyDescent="0.25">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ht="15.75" customHeight="1" x14ac:dyDescent="0.25">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ht="15.75" customHeight="1" x14ac:dyDescent="0.25">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ht="15.75" customHeight="1" x14ac:dyDescent="0.25">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ht="15.75" customHeight="1" x14ac:dyDescent="0.25">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ht="15.75" customHeight="1" x14ac:dyDescent="0.25">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spans="1:26" ht="15.75" customHeight="1" x14ac:dyDescent="0.25">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spans="1:26" ht="15.75" customHeight="1" x14ac:dyDescent="0.25">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spans="1:26" ht="15.75" customHeight="1" x14ac:dyDescent="0.25">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spans="1:26" ht="15.75" customHeight="1" x14ac:dyDescent="0.25">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spans="1:26" ht="15.75" customHeight="1" x14ac:dyDescent="0.25">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spans="1:26" ht="15.75" customHeight="1" x14ac:dyDescent="0.25">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spans="1:26" ht="15.75" customHeight="1" x14ac:dyDescent="0.25">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spans="1:26" ht="15.75" customHeight="1" x14ac:dyDescent="0.25">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spans="1:26" ht="15.75" customHeight="1" x14ac:dyDescent="0.25">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spans="1:26" ht="15.75" customHeight="1" x14ac:dyDescent="0.25">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spans="1:26" ht="15.75" customHeight="1" x14ac:dyDescent="0.25">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spans="1:26" ht="15.75" customHeight="1" x14ac:dyDescent="0.25">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spans="1:26" ht="15.75" customHeight="1" x14ac:dyDescent="0.25">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spans="1:26" ht="15.75" customHeight="1" x14ac:dyDescent="0.25">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spans="1:26" ht="15.75" customHeight="1" x14ac:dyDescent="0.25">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spans="1:26" ht="15.75" customHeight="1" x14ac:dyDescent="0.25">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spans="1:26" ht="15.75" customHeight="1" x14ac:dyDescent="0.25">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spans="1:26" ht="15.75" customHeight="1" x14ac:dyDescent="0.25">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spans="1:26" ht="15.75" customHeight="1" x14ac:dyDescent="0.25">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spans="1:26" ht="15.75" customHeight="1" x14ac:dyDescent="0.25">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spans="1:26" ht="15.75" customHeight="1" x14ac:dyDescent="0.25">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spans="1:26" ht="15.75" customHeight="1" x14ac:dyDescent="0.25">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spans="1:26" ht="15.75" customHeight="1" x14ac:dyDescent="0.25">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spans="1:26" ht="15.75" customHeight="1" x14ac:dyDescent="0.25">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spans="1:26" ht="15.75" customHeight="1" x14ac:dyDescent="0.25">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spans="1:26" ht="15.75" customHeight="1" x14ac:dyDescent="0.25">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spans="1:26" ht="15.75" customHeight="1" x14ac:dyDescent="0.25">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spans="1:26" ht="15.75" customHeight="1" x14ac:dyDescent="0.25">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spans="1:26" ht="15.75" customHeight="1" x14ac:dyDescent="0.25">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spans="1:26" ht="15.75" customHeight="1" x14ac:dyDescent="0.25">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spans="1:26" ht="15.75" customHeight="1" x14ac:dyDescent="0.25">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spans="1:26" ht="15.75" customHeight="1" x14ac:dyDescent="0.25">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spans="1:26" ht="15.75" customHeight="1" x14ac:dyDescent="0.25">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spans="1:26" ht="15.75" customHeight="1" x14ac:dyDescent="0.25">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spans="1:26" ht="15.75" customHeight="1" x14ac:dyDescent="0.25">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spans="1:26" ht="15.75" customHeight="1" x14ac:dyDescent="0.25">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spans="1:26" ht="15.75" customHeight="1" x14ac:dyDescent="0.25">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spans="1:26" ht="15.75" customHeight="1" x14ac:dyDescent="0.25">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spans="1:26" ht="15.75" customHeight="1" x14ac:dyDescent="0.25">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spans="1:26" ht="15.75" customHeight="1" x14ac:dyDescent="0.25">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spans="1:26" ht="15.75" customHeight="1" x14ac:dyDescent="0.25">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spans="1:26" ht="15.75" customHeight="1" x14ac:dyDescent="0.25">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spans="1:26" ht="15.75" customHeight="1" x14ac:dyDescent="0.25">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spans="1:26" ht="15.75" customHeight="1" x14ac:dyDescent="0.25">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spans="1:26" ht="15.75" customHeight="1" x14ac:dyDescent="0.25">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spans="1:26" ht="15.75" customHeight="1" x14ac:dyDescent="0.25">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spans="1:26" ht="15.75" customHeight="1" x14ac:dyDescent="0.25">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spans="1:26" ht="15.75" customHeight="1" x14ac:dyDescent="0.25">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spans="1:26" ht="15.75" customHeight="1" x14ac:dyDescent="0.25">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spans="1:26" ht="15.75" customHeight="1" x14ac:dyDescent="0.25">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spans="1:26" ht="15.75" customHeight="1" x14ac:dyDescent="0.25">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spans="1:26" ht="15.75" customHeight="1" x14ac:dyDescent="0.25">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spans="1:26" ht="15.75" customHeight="1" x14ac:dyDescent="0.25">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spans="1:26" ht="15.75" customHeight="1" x14ac:dyDescent="0.25">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spans="1:26" ht="15.75" customHeight="1" x14ac:dyDescent="0.25">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spans="1:26" ht="15.75" customHeight="1" x14ac:dyDescent="0.25">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spans="1:26" ht="15.75" customHeight="1" x14ac:dyDescent="0.25">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spans="1:26" ht="15.75" customHeight="1" x14ac:dyDescent="0.25">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spans="1:26" ht="15.75" customHeight="1" x14ac:dyDescent="0.25">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spans="1:26" ht="15.75" customHeight="1" x14ac:dyDescent="0.25">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spans="1:26" ht="15.75" customHeight="1" x14ac:dyDescent="0.25">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spans="1:26" ht="15.75" customHeight="1" x14ac:dyDescent="0.25">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spans="1:26" ht="15.75" customHeight="1" x14ac:dyDescent="0.25">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spans="1:26" ht="15.75" customHeight="1" x14ac:dyDescent="0.25">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spans="1:26" ht="15.75" customHeight="1" x14ac:dyDescent="0.25">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spans="1:26" ht="15.75" customHeight="1" x14ac:dyDescent="0.25">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spans="1:26" ht="15.75" customHeight="1" x14ac:dyDescent="0.25">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spans="1:26" ht="15.75" customHeight="1" x14ac:dyDescent="0.25">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spans="1:26" ht="15.75" customHeight="1" x14ac:dyDescent="0.25">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spans="1:26" ht="15.75" customHeight="1" x14ac:dyDescent="0.25">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spans="1:26" ht="15.75" customHeight="1" x14ac:dyDescent="0.25">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spans="1:26" ht="15.75" customHeight="1" x14ac:dyDescent="0.25">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spans="1:26" ht="15.75" customHeight="1" x14ac:dyDescent="0.25">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spans="1:26" ht="15.75" customHeight="1" x14ac:dyDescent="0.25">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spans="1:26" ht="15.75" customHeight="1" x14ac:dyDescent="0.25">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spans="1:26" ht="15.75" customHeight="1" x14ac:dyDescent="0.25">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spans="1:26" ht="15.75" customHeight="1" x14ac:dyDescent="0.25">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spans="1:26" ht="15.75" customHeight="1" x14ac:dyDescent="0.25">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spans="1:26" ht="15.75" customHeight="1" x14ac:dyDescent="0.25">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spans="1:26" ht="15.75" customHeight="1" x14ac:dyDescent="0.25">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spans="1:26" ht="15.75" customHeight="1" x14ac:dyDescent="0.25">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spans="1:26" ht="15.75" customHeight="1" x14ac:dyDescent="0.25">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spans="1:26" ht="15.75" customHeight="1" x14ac:dyDescent="0.25">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spans="1:26" ht="15.75" customHeight="1" x14ac:dyDescent="0.25">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spans="1:26" ht="15.75" customHeight="1" x14ac:dyDescent="0.25">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spans="1:26" ht="15.75" customHeight="1" x14ac:dyDescent="0.25">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spans="1:26" ht="15.75" customHeight="1" x14ac:dyDescent="0.25">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spans="1:26" ht="15.75" customHeight="1" x14ac:dyDescent="0.25">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spans="1:26" ht="15.75" customHeight="1" x14ac:dyDescent="0.25">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spans="1:26" ht="15.75" customHeight="1" x14ac:dyDescent="0.25">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spans="1:26" ht="15.75" customHeight="1" x14ac:dyDescent="0.25">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spans="1:26" ht="15.75" customHeight="1" x14ac:dyDescent="0.25">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spans="1:26" ht="15.75" customHeight="1" x14ac:dyDescent="0.25">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spans="1:26" ht="15.75" customHeight="1" x14ac:dyDescent="0.25">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spans="1:26" ht="15.75" customHeight="1" x14ac:dyDescent="0.25">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spans="1:26" ht="15.75" customHeight="1" x14ac:dyDescent="0.25">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spans="1:26" ht="15.75" customHeight="1" x14ac:dyDescent="0.25">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spans="1:26" ht="15.75" customHeight="1" x14ac:dyDescent="0.25">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spans="1:26" ht="15.75" customHeight="1" x14ac:dyDescent="0.25">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spans="1:26" ht="15.75" customHeight="1" x14ac:dyDescent="0.25">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spans="1:26" ht="15.75" customHeight="1" x14ac:dyDescent="0.25">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spans="1:26" ht="15.75" customHeight="1" x14ac:dyDescent="0.25">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spans="1:26" ht="15.75" customHeight="1" x14ac:dyDescent="0.25">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spans="1:26" ht="15.75" customHeight="1" x14ac:dyDescent="0.25">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spans="1:26" ht="15.75" customHeight="1" x14ac:dyDescent="0.25">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spans="1:26" ht="15.75" customHeight="1" x14ac:dyDescent="0.25">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spans="1:26" ht="15.75" customHeight="1" x14ac:dyDescent="0.25">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spans="1:26" ht="15.75" customHeight="1" x14ac:dyDescent="0.25">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spans="1:26" ht="15.75" customHeight="1" x14ac:dyDescent="0.25">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spans="1:26" ht="15.75" customHeight="1" x14ac:dyDescent="0.25">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spans="1:26" ht="15.75" customHeight="1" x14ac:dyDescent="0.25">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spans="1:26" ht="15.75" customHeight="1" x14ac:dyDescent="0.25">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spans="1:26" ht="15.75" customHeight="1" x14ac:dyDescent="0.25">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spans="1:26" ht="15.75" customHeight="1" x14ac:dyDescent="0.25">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spans="1:26" ht="15.75" customHeight="1" x14ac:dyDescent="0.25">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spans="1:26" ht="15.75" customHeight="1" x14ac:dyDescent="0.25">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spans="1:26" ht="15.75" customHeight="1" x14ac:dyDescent="0.25">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spans="1:26" ht="15.75" customHeight="1" x14ac:dyDescent="0.25">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spans="1:26" ht="15.75" customHeight="1" x14ac:dyDescent="0.25">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spans="1:26" ht="15.75" customHeight="1" x14ac:dyDescent="0.25">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spans="1:26" ht="15.75" customHeight="1" x14ac:dyDescent="0.25">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spans="1:26" ht="15.75" customHeight="1" x14ac:dyDescent="0.25">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spans="1:26" ht="15.75" customHeight="1" x14ac:dyDescent="0.25">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spans="1:26" ht="15.75" customHeight="1" x14ac:dyDescent="0.25">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spans="1:26" ht="15.75" customHeight="1" x14ac:dyDescent="0.25">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spans="1:26" ht="15.75" customHeight="1" x14ac:dyDescent="0.25">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spans="1:26" ht="15.75" customHeight="1" x14ac:dyDescent="0.25">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spans="1:26" ht="15.75" customHeight="1" x14ac:dyDescent="0.25">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spans="1:26" ht="15.75" customHeight="1" x14ac:dyDescent="0.25">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spans="1:26" ht="15.75" customHeight="1" x14ac:dyDescent="0.25">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spans="1:26" ht="15.75" customHeight="1" x14ac:dyDescent="0.25">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spans="1:26" ht="15.75" customHeight="1" x14ac:dyDescent="0.25">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spans="1:26" ht="15.75" customHeight="1" x14ac:dyDescent="0.25">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spans="1:26" ht="15.75" customHeight="1" x14ac:dyDescent="0.25">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spans="1:26" ht="15.75" customHeight="1" x14ac:dyDescent="0.25">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spans="1:26" ht="15.75" customHeight="1" x14ac:dyDescent="0.25">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spans="1:26" ht="15.75" customHeight="1" x14ac:dyDescent="0.25">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spans="1:26" ht="15.75" customHeight="1" x14ac:dyDescent="0.25">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spans="1:26" ht="15.75" customHeight="1" x14ac:dyDescent="0.25">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spans="1:26" ht="15.75" customHeight="1" x14ac:dyDescent="0.25">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spans="1:26" ht="15.75" customHeight="1" x14ac:dyDescent="0.25">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spans="1:26" ht="15.75" customHeight="1" x14ac:dyDescent="0.25">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spans="1:26" ht="15.75" customHeight="1" x14ac:dyDescent="0.25">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spans="1:26" ht="15.75" customHeight="1" x14ac:dyDescent="0.25">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spans="1:26" ht="15.75" customHeight="1" x14ac:dyDescent="0.25">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spans="1:26" ht="15.75" customHeight="1" x14ac:dyDescent="0.25">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spans="1:26" ht="15.75" customHeight="1" x14ac:dyDescent="0.25">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spans="1:26" ht="15.75" customHeight="1" x14ac:dyDescent="0.25">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spans="1:26" ht="15.75" customHeight="1" x14ac:dyDescent="0.25">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spans="1:26" ht="15.75" customHeight="1" x14ac:dyDescent="0.25">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spans="1:26" ht="15.75" customHeight="1" x14ac:dyDescent="0.25">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spans="1:26" ht="15.75" customHeight="1" x14ac:dyDescent="0.25">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spans="1:26" ht="15.75" customHeight="1" x14ac:dyDescent="0.25">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spans="1:26" ht="15.75" customHeight="1" x14ac:dyDescent="0.25">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spans="1:26" ht="15.75" customHeight="1" x14ac:dyDescent="0.25">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spans="1:26" ht="15.75" customHeight="1" x14ac:dyDescent="0.25">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spans="1:26" ht="15.75" customHeight="1" x14ac:dyDescent="0.25">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spans="1:26" ht="15.75" customHeight="1" x14ac:dyDescent="0.25">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spans="1:26" ht="15.75" customHeight="1" x14ac:dyDescent="0.25">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spans="1:26" ht="15.75" customHeight="1" x14ac:dyDescent="0.25">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spans="1:26" ht="15.75" customHeight="1" x14ac:dyDescent="0.25">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spans="1:26" ht="15.75" customHeight="1" x14ac:dyDescent="0.25">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spans="1:26" ht="15.75" customHeight="1" x14ac:dyDescent="0.25">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spans="1:26" ht="15.75" customHeight="1" x14ac:dyDescent="0.25">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spans="1:26" ht="15.75" customHeight="1" x14ac:dyDescent="0.25">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spans="1:26" ht="15.75" customHeight="1" x14ac:dyDescent="0.25">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spans="1:26" ht="15.75" customHeight="1" x14ac:dyDescent="0.25">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spans="1:26" ht="15.75" customHeight="1" x14ac:dyDescent="0.25">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spans="1:26" ht="15.75" customHeight="1" x14ac:dyDescent="0.25">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spans="1:26" ht="15.75" customHeight="1" x14ac:dyDescent="0.25">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spans="1:26" ht="15.75" customHeight="1" x14ac:dyDescent="0.25">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spans="1:26" ht="15.75" customHeight="1" x14ac:dyDescent="0.25">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spans="1:26" ht="15.75" customHeight="1" x14ac:dyDescent="0.25">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spans="1:26" ht="15.75" customHeight="1" x14ac:dyDescent="0.25">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spans="1:26" ht="15.75" customHeight="1" x14ac:dyDescent="0.25">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spans="1:26" ht="15.75" customHeight="1" x14ac:dyDescent="0.25">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spans="1:26" ht="15.75" customHeight="1" x14ac:dyDescent="0.25">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spans="1:26" ht="15.75" customHeight="1" x14ac:dyDescent="0.25">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spans="1:26" ht="15.75" customHeight="1" x14ac:dyDescent="0.25">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spans="1:26" ht="15.75" customHeight="1" x14ac:dyDescent="0.25">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spans="1:26" ht="15.75" customHeight="1" x14ac:dyDescent="0.25">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spans="1:26" ht="15.75" customHeight="1" x14ac:dyDescent="0.25">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spans="1:26" ht="15.75" customHeight="1" x14ac:dyDescent="0.25">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spans="1:26" ht="15.75" customHeight="1" x14ac:dyDescent="0.25">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spans="1:26" ht="15.75" customHeight="1" x14ac:dyDescent="0.25">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spans="1:26" ht="15.75" customHeight="1" x14ac:dyDescent="0.25">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spans="1:26" ht="15.75" customHeight="1" x14ac:dyDescent="0.25">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spans="1:26" ht="15.75" customHeight="1" x14ac:dyDescent="0.25">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spans="1:26" ht="15.75" customHeight="1" x14ac:dyDescent="0.25">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spans="1:26" ht="15.75" customHeight="1" x14ac:dyDescent="0.25">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spans="1:26" ht="15.75" customHeight="1" x14ac:dyDescent="0.25">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spans="1:26" ht="15.75" customHeight="1" x14ac:dyDescent="0.25">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spans="1:26" ht="15.75" customHeight="1" x14ac:dyDescent="0.25">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spans="1:26" ht="15.75" customHeight="1" x14ac:dyDescent="0.25">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spans="1:26" ht="15.75" customHeight="1" x14ac:dyDescent="0.25">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spans="1:26" ht="15.75" customHeight="1" x14ac:dyDescent="0.25">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spans="1:26" ht="15.75" customHeight="1" x14ac:dyDescent="0.25">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spans="1:26" ht="15.75" customHeight="1" x14ac:dyDescent="0.25">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spans="1:26" ht="15.75" customHeight="1" x14ac:dyDescent="0.25">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spans="1:26" ht="15.75" customHeight="1" x14ac:dyDescent="0.25">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spans="1:26" ht="15.75" customHeight="1" x14ac:dyDescent="0.25">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spans="1:26" ht="15.75" customHeight="1" x14ac:dyDescent="0.25">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spans="1:26" ht="15.75" customHeight="1" x14ac:dyDescent="0.25">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spans="1:26" ht="15.75" customHeight="1" x14ac:dyDescent="0.25">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spans="1:26" ht="15.75" customHeight="1" x14ac:dyDescent="0.25">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spans="1:26" ht="15.75" customHeight="1" x14ac:dyDescent="0.25">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spans="1:26" ht="15.75" customHeight="1" x14ac:dyDescent="0.25">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spans="1:26" ht="15.75" customHeight="1" x14ac:dyDescent="0.25">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spans="1:26" ht="15.75" customHeight="1" x14ac:dyDescent="0.25">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spans="1:26" ht="15.75" customHeight="1" x14ac:dyDescent="0.25">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spans="1:26" ht="15.75" customHeight="1" x14ac:dyDescent="0.25">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spans="1:26" ht="15.75" customHeight="1" x14ac:dyDescent="0.25">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spans="1:26" ht="15.75" customHeight="1" x14ac:dyDescent="0.25">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spans="1:26" ht="15.75" customHeight="1" x14ac:dyDescent="0.25">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spans="1:26" ht="15.75" customHeight="1" x14ac:dyDescent="0.25">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spans="1:26" ht="15.75" customHeight="1" x14ac:dyDescent="0.25">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spans="1:26" ht="15.75" customHeight="1" x14ac:dyDescent="0.25">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spans="1:26" ht="15.75" customHeight="1" x14ac:dyDescent="0.25">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spans="1:26" ht="15.75" customHeight="1" x14ac:dyDescent="0.25">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spans="1:26" ht="15.75" customHeight="1" x14ac:dyDescent="0.25">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spans="1:26" ht="15.75" customHeight="1" x14ac:dyDescent="0.25">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spans="1:26" ht="15.75" customHeight="1" x14ac:dyDescent="0.25">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spans="1:26" ht="15.75" customHeight="1" x14ac:dyDescent="0.25">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spans="1:26" ht="15.75" customHeight="1" x14ac:dyDescent="0.25">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spans="1:26" ht="15.75" customHeight="1" x14ac:dyDescent="0.25">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spans="1:26" ht="15.75" customHeight="1" x14ac:dyDescent="0.25">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spans="1:26" ht="15.75" customHeight="1" x14ac:dyDescent="0.25">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spans="1:26" ht="15.75" customHeight="1" x14ac:dyDescent="0.25">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spans="1:26" ht="15.75" customHeight="1" x14ac:dyDescent="0.25">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spans="1:26" ht="15.75" customHeight="1" x14ac:dyDescent="0.25">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spans="1:26" ht="15.75" customHeight="1" x14ac:dyDescent="0.25">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spans="1:26" ht="15.75" customHeight="1" x14ac:dyDescent="0.25">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spans="1:26" ht="15.75" customHeight="1" x14ac:dyDescent="0.25">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spans="1:26" ht="15.75" customHeight="1" x14ac:dyDescent="0.25">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spans="1:26" ht="15.75" customHeight="1" x14ac:dyDescent="0.25">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spans="1:26" ht="15.75" customHeight="1" x14ac:dyDescent="0.25">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spans="1:26" ht="15.75" customHeight="1" x14ac:dyDescent="0.25">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spans="1:26" ht="15.75" customHeight="1" x14ac:dyDescent="0.25">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spans="1:26" ht="15.75" customHeight="1" x14ac:dyDescent="0.25">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spans="1:26" ht="15.75" customHeight="1" x14ac:dyDescent="0.25">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spans="1:26" ht="15.75" customHeight="1" x14ac:dyDescent="0.25">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spans="1:26" ht="15.75" customHeight="1" x14ac:dyDescent="0.25">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spans="1:26" ht="15.75" customHeight="1" x14ac:dyDescent="0.25">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spans="1:26" ht="15.75" customHeight="1" x14ac:dyDescent="0.25">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spans="1:26" ht="15.75" customHeight="1" x14ac:dyDescent="0.25">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spans="1:26" ht="15.75" customHeight="1" x14ac:dyDescent="0.25">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spans="1:26" ht="15.75" customHeight="1" x14ac:dyDescent="0.25">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spans="1:26" ht="15.75" customHeight="1" x14ac:dyDescent="0.25">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spans="1:26" ht="15.75" customHeight="1" x14ac:dyDescent="0.25">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spans="1:26" ht="15.75" customHeight="1" x14ac:dyDescent="0.25">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spans="1:26" ht="15.75" customHeight="1" x14ac:dyDescent="0.25">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spans="1:26" ht="15.75" customHeight="1" x14ac:dyDescent="0.25">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spans="1:26" ht="15.75" customHeight="1" x14ac:dyDescent="0.25">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spans="1:26" ht="15.75" customHeight="1" x14ac:dyDescent="0.25">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spans="1:26" ht="15.75" customHeight="1" x14ac:dyDescent="0.25">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spans="1:26" ht="15.75" customHeight="1" x14ac:dyDescent="0.25">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spans="1:26" ht="15.75" customHeight="1" x14ac:dyDescent="0.25">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spans="1:26" ht="15.75" customHeight="1" x14ac:dyDescent="0.25">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spans="1:26" ht="15.75" customHeight="1" x14ac:dyDescent="0.25">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spans="1:26" ht="15.75" customHeight="1" x14ac:dyDescent="0.25">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spans="1:26" ht="15.75" customHeight="1" x14ac:dyDescent="0.25">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spans="1:26" ht="15.75" customHeight="1" x14ac:dyDescent="0.25">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spans="1:26" ht="15.75" customHeight="1" x14ac:dyDescent="0.25">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spans="1:26" ht="15.75" customHeight="1" x14ac:dyDescent="0.25">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spans="1:26" ht="15.75" customHeight="1" x14ac:dyDescent="0.25">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spans="1:26" ht="15.75" customHeight="1" x14ac:dyDescent="0.25">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spans="1:26" ht="15.75" customHeight="1" x14ac:dyDescent="0.25">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spans="1:26" ht="15.75" customHeight="1" x14ac:dyDescent="0.25">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spans="1:26" ht="15.75" customHeight="1" x14ac:dyDescent="0.25">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spans="1:26" ht="15.75" customHeight="1" x14ac:dyDescent="0.25">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spans="1:26" ht="15.75" customHeight="1" x14ac:dyDescent="0.25">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spans="1:26" ht="15.75" customHeight="1" x14ac:dyDescent="0.25">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spans="1:26" ht="15.75" customHeight="1" x14ac:dyDescent="0.25">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spans="1:26" ht="15.75" customHeight="1" x14ac:dyDescent="0.25">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spans="1:26" ht="15.75" customHeight="1" x14ac:dyDescent="0.25">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spans="1:26" ht="15.75" customHeight="1" x14ac:dyDescent="0.25">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spans="1:26" ht="15.75" customHeight="1" x14ac:dyDescent="0.25">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spans="1:26" ht="15.75" customHeight="1" x14ac:dyDescent="0.25">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spans="1:26" ht="15.75" customHeight="1" x14ac:dyDescent="0.25">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spans="1:26" ht="15.75" customHeight="1" x14ac:dyDescent="0.25">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spans="1:26" ht="15.75" customHeight="1" x14ac:dyDescent="0.25">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spans="1:26" ht="15.75" customHeight="1" x14ac:dyDescent="0.25">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spans="1:26" ht="15.75" customHeight="1" x14ac:dyDescent="0.25">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spans="1:26" ht="15.75" customHeight="1" x14ac:dyDescent="0.25">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spans="1:26" ht="15.75" customHeight="1" x14ac:dyDescent="0.25">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spans="1:26" ht="15.75" customHeight="1" x14ac:dyDescent="0.25">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spans="1:26" ht="15.75" customHeight="1" x14ac:dyDescent="0.25">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spans="1:26" ht="15.75" customHeight="1" x14ac:dyDescent="0.25">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spans="1:26" ht="15.75" customHeight="1" x14ac:dyDescent="0.25">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spans="1:26" ht="15.75" customHeight="1" x14ac:dyDescent="0.25">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spans="1:26" ht="15.75" customHeight="1" x14ac:dyDescent="0.25">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spans="1:26" ht="15.75" customHeight="1" x14ac:dyDescent="0.25">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spans="1:26" ht="15.75" customHeight="1" x14ac:dyDescent="0.25">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spans="1:26" ht="15.75" customHeight="1" x14ac:dyDescent="0.25">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spans="1:26" ht="15.75" customHeight="1" x14ac:dyDescent="0.25">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spans="1:26" ht="15.75" customHeight="1" x14ac:dyDescent="0.25">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spans="1:26" ht="15.75" customHeight="1" x14ac:dyDescent="0.25">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spans="1:26" ht="15.75" customHeight="1" x14ac:dyDescent="0.25">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spans="1:26" ht="15.75" customHeight="1" x14ac:dyDescent="0.25">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spans="1:26" ht="15.75" customHeight="1" x14ac:dyDescent="0.25">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spans="1:26" ht="15.75" customHeight="1" x14ac:dyDescent="0.25">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spans="1:26" ht="15.75" customHeight="1" x14ac:dyDescent="0.25">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spans="1:26" ht="15.75" customHeight="1" x14ac:dyDescent="0.25">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spans="1:26" ht="15.75" customHeight="1" x14ac:dyDescent="0.25">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spans="1:26" ht="15.75" customHeight="1" x14ac:dyDescent="0.25">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spans="1:26" ht="15.75" customHeight="1" x14ac:dyDescent="0.25">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spans="1:26" ht="15.75" customHeight="1" x14ac:dyDescent="0.25">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spans="1:26" ht="15.75" customHeight="1" x14ac:dyDescent="0.25">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spans="1:26" ht="15.75" customHeight="1" x14ac:dyDescent="0.25">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spans="1:26" ht="15.75" customHeight="1" x14ac:dyDescent="0.25">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spans="1:26" ht="15.75" customHeight="1" x14ac:dyDescent="0.25">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spans="1:26" ht="15.75" customHeight="1" x14ac:dyDescent="0.25">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spans="1:26" ht="15.75" customHeight="1" x14ac:dyDescent="0.25">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spans="1:26" ht="15.75" customHeight="1" x14ac:dyDescent="0.25">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spans="1:26" ht="15.75" customHeight="1" x14ac:dyDescent="0.25">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spans="1:26" ht="15.75" customHeight="1" x14ac:dyDescent="0.25">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spans="1:26" ht="15.75" customHeight="1" x14ac:dyDescent="0.25">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spans="1:26" ht="15.75" customHeight="1" x14ac:dyDescent="0.25">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spans="1:26" ht="15.75" customHeight="1" x14ac:dyDescent="0.25">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spans="1:26" ht="15.75" customHeight="1" x14ac:dyDescent="0.25">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spans="1:26" ht="15.75" customHeight="1" x14ac:dyDescent="0.25">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spans="1:26" ht="15.75" customHeight="1" x14ac:dyDescent="0.25">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spans="1:26" ht="15.75" customHeight="1" x14ac:dyDescent="0.25">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spans="1:26" ht="15.75" customHeight="1" x14ac:dyDescent="0.25">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spans="1:26" ht="15.75" customHeight="1" x14ac:dyDescent="0.25">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spans="1:26" ht="15.75" customHeight="1" x14ac:dyDescent="0.25">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spans="1:26" ht="15.75" customHeight="1" x14ac:dyDescent="0.25">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spans="1:26" ht="15.75" customHeight="1" x14ac:dyDescent="0.25">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spans="1:26" ht="15.75" customHeight="1" x14ac:dyDescent="0.25">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spans="1:26" ht="15.75" customHeight="1" x14ac:dyDescent="0.25">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spans="1:26" ht="15.75" customHeight="1" x14ac:dyDescent="0.25">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spans="1:26" ht="15.75" customHeight="1" x14ac:dyDescent="0.25">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spans="1:26" ht="15.75" customHeight="1" x14ac:dyDescent="0.25">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spans="1:26" ht="15.75" customHeight="1" x14ac:dyDescent="0.25">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spans="1:26" ht="15.75" customHeight="1" x14ac:dyDescent="0.25">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spans="1:26" ht="15.75" customHeight="1" x14ac:dyDescent="0.25">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spans="1:26" ht="15.75" customHeight="1" x14ac:dyDescent="0.25">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spans="1:26" ht="15.75" customHeight="1" x14ac:dyDescent="0.25">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spans="1:26" ht="15.75" customHeight="1" x14ac:dyDescent="0.25">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spans="1:26" ht="15.75" customHeight="1" x14ac:dyDescent="0.25">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spans="1:26" ht="15.75" customHeight="1" x14ac:dyDescent="0.25">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spans="1:26" ht="15.75" customHeight="1" x14ac:dyDescent="0.25">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spans="1:26" ht="15.75" customHeight="1" x14ac:dyDescent="0.25">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spans="1:26" ht="15.75" customHeight="1" x14ac:dyDescent="0.25">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spans="1:26" ht="15.75" customHeight="1" x14ac:dyDescent="0.25">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spans="1:26" ht="15.75" customHeight="1" x14ac:dyDescent="0.25">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spans="1:26" ht="15.75" customHeight="1" x14ac:dyDescent="0.25">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spans="1:26" ht="15.75" customHeight="1" x14ac:dyDescent="0.25">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spans="1:26" ht="15.75" customHeight="1" x14ac:dyDescent="0.25">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spans="1:26" ht="15.75" customHeight="1" x14ac:dyDescent="0.25">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spans="1:26" ht="15.75" customHeight="1" x14ac:dyDescent="0.25">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spans="1:26" ht="15.75" customHeight="1" x14ac:dyDescent="0.25">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spans="1:26" ht="15.75" customHeight="1" x14ac:dyDescent="0.25">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spans="1:26" ht="15.75" customHeight="1" x14ac:dyDescent="0.25">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spans="1:26" ht="15.75" customHeight="1" x14ac:dyDescent="0.25">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spans="1:26" ht="15.75" customHeight="1" x14ac:dyDescent="0.25">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spans="1:26" ht="15.75" customHeight="1" x14ac:dyDescent="0.25">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spans="1:26" ht="15.75" customHeight="1" x14ac:dyDescent="0.25">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spans="1:26" ht="15.75" customHeight="1" x14ac:dyDescent="0.25">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spans="1:26" ht="15.75" customHeight="1" x14ac:dyDescent="0.25">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spans="1:26" ht="15.75" customHeight="1" x14ac:dyDescent="0.25">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spans="1:26" ht="15.75" customHeight="1" x14ac:dyDescent="0.25">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spans="1:26" ht="15.75" customHeight="1" x14ac:dyDescent="0.25">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spans="1:26" ht="15.75" customHeight="1" x14ac:dyDescent="0.25">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spans="1:26" ht="15.75" customHeight="1" x14ac:dyDescent="0.25">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spans="1:26" ht="15.75" customHeight="1" x14ac:dyDescent="0.25">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spans="1:26" ht="15.75" customHeight="1" x14ac:dyDescent="0.25">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spans="1:26" ht="15.75" customHeight="1" x14ac:dyDescent="0.25">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spans="1:26" ht="15.75" customHeight="1" x14ac:dyDescent="0.25">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spans="1:26" ht="15.75" customHeight="1" x14ac:dyDescent="0.25">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spans="1:26" ht="15.75" customHeight="1" x14ac:dyDescent="0.25">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spans="1:26" ht="15.75" customHeight="1" x14ac:dyDescent="0.25">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spans="1:26" ht="15.75" customHeight="1" x14ac:dyDescent="0.25">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spans="1:26" ht="15.75" customHeight="1" x14ac:dyDescent="0.25">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spans="1:26" ht="15.75" customHeight="1" x14ac:dyDescent="0.25">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spans="1:26" ht="15.75" customHeight="1" x14ac:dyDescent="0.25">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spans="1:26" ht="15.75" customHeight="1" x14ac:dyDescent="0.25">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spans="1:26" ht="15.75" customHeight="1" x14ac:dyDescent="0.25">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spans="1:26" ht="15.75" customHeight="1" x14ac:dyDescent="0.25">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spans="1:26" ht="15.75" customHeight="1" x14ac:dyDescent="0.25">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spans="1:26" ht="15.75" customHeight="1" x14ac:dyDescent="0.25">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spans="1:26" ht="15.75" customHeight="1" x14ac:dyDescent="0.25">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spans="1:26" ht="15.75" customHeight="1" x14ac:dyDescent="0.25">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spans="1:26" ht="15.75" customHeight="1" x14ac:dyDescent="0.25">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spans="1:26" ht="15.75" customHeight="1" x14ac:dyDescent="0.25">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spans="1:26" ht="15.75" customHeight="1" x14ac:dyDescent="0.25">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spans="1:26" ht="15.75" customHeight="1" x14ac:dyDescent="0.25">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spans="1:26" ht="15.75" customHeight="1" x14ac:dyDescent="0.25">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spans="1:26" ht="15.75" customHeight="1" x14ac:dyDescent="0.25">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spans="1:26" ht="15.75" customHeight="1" x14ac:dyDescent="0.25">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spans="1:26" ht="15.75" customHeight="1" x14ac:dyDescent="0.25">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spans="1:26" ht="15.75" customHeight="1" x14ac:dyDescent="0.25">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spans="1:26" ht="15.75" customHeight="1" x14ac:dyDescent="0.25">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spans="1:26" ht="15.75" customHeight="1" x14ac:dyDescent="0.25">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spans="1:26" ht="15.75" customHeight="1" x14ac:dyDescent="0.25">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spans="1:26" ht="15.75" customHeight="1" x14ac:dyDescent="0.25">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spans="1:26" ht="15.75" customHeight="1" x14ac:dyDescent="0.25">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spans="1:26" ht="15.75" customHeight="1" x14ac:dyDescent="0.25">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spans="1:26" ht="15.75" customHeight="1" x14ac:dyDescent="0.25">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spans="1:26" ht="15.75" customHeight="1" x14ac:dyDescent="0.25">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spans="1:26" ht="15.75" customHeight="1" x14ac:dyDescent="0.25">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spans="1:26" ht="15.75" customHeight="1" x14ac:dyDescent="0.25">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spans="1:26" ht="15.75" customHeight="1" x14ac:dyDescent="0.25">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spans="1:26" ht="15.75" customHeight="1" x14ac:dyDescent="0.25">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spans="1:26" ht="15.75" customHeight="1" x14ac:dyDescent="0.25">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spans="1:26" ht="15.75" customHeight="1" x14ac:dyDescent="0.25">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spans="1:26" ht="15.75" customHeight="1" x14ac:dyDescent="0.25">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spans="1:26" ht="15.75" customHeight="1" x14ac:dyDescent="0.25">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spans="1:26" ht="15.75" customHeight="1" x14ac:dyDescent="0.25">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spans="1:26" ht="15.75" customHeight="1" x14ac:dyDescent="0.25">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spans="1:26" ht="15.75" customHeight="1" x14ac:dyDescent="0.25">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spans="1:26" ht="15.75" customHeight="1" x14ac:dyDescent="0.25">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spans="1:26" ht="15.75" customHeight="1" x14ac:dyDescent="0.25">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spans="1:26" ht="15.75" customHeight="1" x14ac:dyDescent="0.25">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spans="1:26" ht="15.75" customHeight="1" x14ac:dyDescent="0.25">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spans="1:26" ht="15.75" customHeight="1" x14ac:dyDescent="0.25">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spans="1:26" ht="15.75" customHeight="1" x14ac:dyDescent="0.25">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spans="1:26" ht="15.75" customHeight="1" x14ac:dyDescent="0.25">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spans="1:26" ht="15.75" customHeight="1" x14ac:dyDescent="0.25">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spans="1:26" ht="15.75" customHeight="1" x14ac:dyDescent="0.25">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spans="1:26" ht="15.75" customHeight="1" x14ac:dyDescent="0.25">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spans="1:26" ht="15.75" customHeight="1" x14ac:dyDescent="0.25">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spans="1:26" ht="15.75" customHeight="1" x14ac:dyDescent="0.25">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spans="1:26" ht="15.75" customHeight="1" x14ac:dyDescent="0.25">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spans="1:26" ht="15.75" customHeight="1" x14ac:dyDescent="0.25">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spans="1:26" ht="15.75" customHeight="1" x14ac:dyDescent="0.25">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spans="1:26" ht="15.75" customHeight="1" x14ac:dyDescent="0.25">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spans="1:26" ht="15.75" customHeight="1" x14ac:dyDescent="0.25">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spans="1:26" ht="15.75" customHeight="1" x14ac:dyDescent="0.25">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spans="1:26" ht="15.75" customHeight="1" x14ac:dyDescent="0.25">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spans="1:26" ht="15.75" customHeight="1" x14ac:dyDescent="0.25">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spans="1:26" ht="15.75" customHeight="1" x14ac:dyDescent="0.25">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spans="1:26" ht="15.75" customHeight="1" x14ac:dyDescent="0.25">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spans="1:26" ht="15.75" customHeight="1" x14ac:dyDescent="0.25">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spans="1:26" ht="15.75" customHeight="1" x14ac:dyDescent="0.25">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spans="1:26" ht="15.75" customHeight="1" x14ac:dyDescent="0.25">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spans="1:26" ht="15.75" customHeight="1" x14ac:dyDescent="0.25">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spans="1:26" ht="15.75" customHeight="1" x14ac:dyDescent="0.25">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spans="1:26" ht="15.75" customHeight="1" x14ac:dyDescent="0.25">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spans="1:26" ht="15.75" customHeight="1" x14ac:dyDescent="0.25">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spans="1:26" ht="15.75" customHeight="1" x14ac:dyDescent="0.25">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spans="1:26" ht="15.75" customHeight="1" x14ac:dyDescent="0.25">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spans="1:26" ht="15.75" customHeight="1" x14ac:dyDescent="0.25">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spans="1:26" ht="15.75" customHeight="1" x14ac:dyDescent="0.25">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spans="1:26" ht="15.75" customHeight="1" x14ac:dyDescent="0.25">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spans="1:26" ht="15.75" customHeight="1" x14ac:dyDescent="0.25">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spans="1:26" ht="15.75" customHeight="1" x14ac:dyDescent="0.25">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spans="1:26" ht="15.75" customHeight="1" x14ac:dyDescent="0.25">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spans="1:26" ht="15.75" customHeight="1" x14ac:dyDescent="0.25">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spans="1:26" ht="15.75" customHeight="1" x14ac:dyDescent="0.25">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spans="1:26" ht="15.75" customHeight="1" x14ac:dyDescent="0.25">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spans="1:26" ht="15.75" customHeight="1" x14ac:dyDescent="0.25">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spans="1:26" ht="15.75" customHeight="1" x14ac:dyDescent="0.25">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spans="1:26" ht="15.75" customHeight="1" x14ac:dyDescent="0.25">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spans="1:26" ht="15.75" customHeight="1" x14ac:dyDescent="0.25">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spans="1:26" ht="15.75" customHeight="1" x14ac:dyDescent="0.25">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spans="1:26" ht="15.75" customHeight="1" x14ac:dyDescent="0.25">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spans="1:26" ht="15.75" customHeight="1" x14ac:dyDescent="0.25">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spans="1:26" ht="15.75" customHeight="1" x14ac:dyDescent="0.25">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spans="1:26" ht="15.75" customHeight="1" x14ac:dyDescent="0.25">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spans="1:26" ht="15.75" customHeight="1" x14ac:dyDescent="0.25">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spans="1:26" ht="15.75" customHeight="1" x14ac:dyDescent="0.25">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spans="1:26" ht="15.75" customHeight="1" x14ac:dyDescent="0.25">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spans="1:26" ht="15.75" customHeight="1" x14ac:dyDescent="0.25">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spans="1:26" ht="15.75" customHeight="1" x14ac:dyDescent="0.25">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spans="1:26" ht="15.75" customHeight="1" x14ac:dyDescent="0.25">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spans="1:26" ht="15.75" customHeight="1" x14ac:dyDescent="0.25">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spans="1:26" ht="15.75" customHeight="1" x14ac:dyDescent="0.25">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spans="1:26" ht="15.75" customHeight="1" x14ac:dyDescent="0.25">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spans="1:26" ht="15.75" customHeight="1" x14ac:dyDescent="0.25">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spans="1:26" ht="15.75" customHeight="1" x14ac:dyDescent="0.25">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spans="1:26" ht="15.75" customHeight="1" x14ac:dyDescent="0.25">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spans="1:26" ht="15.75" customHeight="1" x14ac:dyDescent="0.25">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spans="1:26" ht="15.75" customHeight="1" x14ac:dyDescent="0.25">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spans="1:26" ht="15.75" customHeight="1" x14ac:dyDescent="0.25">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spans="1:26" ht="15.75" customHeight="1" x14ac:dyDescent="0.25">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spans="1:26" ht="15.75" customHeight="1" x14ac:dyDescent="0.25">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spans="1:26" ht="15.75" customHeight="1" x14ac:dyDescent="0.25">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spans="1:26" ht="15.75" customHeight="1" x14ac:dyDescent="0.25">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spans="1:26" ht="15.75" customHeight="1" x14ac:dyDescent="0.25">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spans="1:26" ht="15.75" customHeight="1" x14ac:dyDescent="0.25">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spans="1:26" ht="15.75" customHeight="1" x14ac:dyDescent="0.25">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spans="1:26" ht="15.75" customHeight="1" x14ac:dyDescent="0.25">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spans="1:26" ht="15.75" customHeight="1" x14ac:dyDescent="0.25">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spans="1:26" ht="15.75" customHeight="1" x14ac:dyDescent="0.25">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spans="1:26" ht="15.75" customHeight="1" x14ac:dyDescent="0.25">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spans="1:26" ht="15.75" customHeight="1" x14ac:dyDescent="0.25">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spans="1:26" ht="15.75" customHeight="1" x14ac:dyDescent="0.25">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spans="1:26" ht="15.75" customHeight="1" x14ac:dyDescent="0.25">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spans="1:26" ht="15.75" customHeight="1" x14ac:dyDescent="0.25">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spans="1:26" ht="15.75" customHeight="1" x14ac:dyDescent="0.25">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spans="1:26" ht="15.75" customHeight="1" x14ac:dyDescent="0.25">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spans="1:26" ht="15.75" customHeight="1" x14ac:dyDescent="0.25">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spans="1:26" ht="15.75" customHeight="1" x14ac:dyDescent="0.25">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spans="1:26" ht="15.75" customHeight="1" x14ac:dyDescent="0.25">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spans="1:26" ht="15.75" customHeight="1" x14ac:dyDescent="0.25">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spans="1:26" ht="15.75" customHeight="1" x14ac:dyDescent="0.25">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spans="1:26" ht="15.75" customHeight="1" x14ac:dyDescent="0.25">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spans="1:26" ht="15.75" customHeight="1" x14ac:dyDescent="0.25">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spans="1:26" ht="15.75" customHeight="1" x14ac:dyDescent="0.25">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spans="1:26" ht="15.75" customHeight="1" x14ac:dyDescent="0.25">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spans="1:26" ht="15.75" customHeight="1" x14ac:dyDescent="0.25">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spans="1:26" ht="15.75" customHeight="1" x14ac:dyDescent="0.25">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spans="1:26" ht="15.75" customHeight="1" x14ac:dyDescent="0.25">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spans="1:26" ht="15.75" customHeight="1" x14ac:dyDescent="0.25">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spans="1:26" ht="15.75" customHeight="1" x14ac:dyDescent="0.25">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spans="1:26" ht="15.75" customHeight="1" x14ac:dyDescent="0.25">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spans="1:26" ht="15.75" customHeight="1" x14ac:dyDescent="0.25">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spans="1:26" ht="15.75" customHeight="1" x14ac:dyDescent="0.25">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spans="1:26" ht="15.75" customHeight="1" x14ac:dyDescent="0.25">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spans="1:26" ht="15.75" customHeight="1" x14ac:dyDescent="0.25">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spans="1:26" ht="15.75" customHeight="1" x14ac:dyDescent="0.25">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spans="1:26" ht="15.75" customHeight="1" x14ac:dyDescent="0.25">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spans="1:26" ht="15.75" customHeight="1" x14ac:dyDescent="0.25">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spans="1:26" ht="15.75" customHeight="1" x14ac:dyDescent="0.25">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spans="1:26" ht="15.75" customHeight="1" x14ac:dyDescent="0.25">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spans="1:26" ht="15.75" customHeight="1" x14ac:dyDescent="0.25">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spans="1:26" ht="15.75" customHeight="1" x14ac:dyDescent="0.25">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spans="1:26" ht="15.75" customHeight="1" x14ac:dyDescent="0.25">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spans="1:26" ht="15.75" customHeight="1" x14ac:dyDescent="0.25">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spans="1:26" ht="15.75" customHeight="1" x14ac:dyDescent="0.25">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spans="1:26" ht="15.75" customHeight="1" x14ac:dyDescent="0.25">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spans="1:26" ht="15.75" customHeight="1" x14ac:dyDescent="0.25">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spans="1:26" ht="15.75" customHeight="1" x14ac:dyDescent="0.25">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spans="1:26" ht="15.75" customHeight="1" x14ac:dyDescent="0.25">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spans="1:26" ht="15.75" customHeight="1" x14ac:dyDescent="0.25">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spans="1:26" ht="15.75" customHeight="1" x14ac:dyDescent="0.25">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spans="1:26" ht="15.75" customHeight="1" x14ac:dyDescent="0.25">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spans="1:26" ht="15.75" customHeight="1" x14ac:dyDescent="0.25">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spans="1:26" ht="15.75" customHeight="1" x14ac:dyDescent="0.25">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spans="1:26" ht="15.75" customHeight="1" x14ac:dyDescent="0.25">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spans="1:26" ht="15.75" customHeight="1" x14ac:dyDescent="0.25">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spans="1:26" ht="15.75" customHeight="1" x14ac:dyDescent="0.25">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spans="1:26" ht="15.75" customHeight="1" x14ac:dyDescent="0.2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spans="1:26" ht="15.75" customHeight="1" x14ac:dyDescent="0.25">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spans="1:26" ht="15.75" customHeight="1" x14ac:dyDescent="0.25">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spans="1:26" ht="15.75" customHeight="1" x14ac:dyDescent="0.25">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spans="1:26" ht="15.75" customHeight="1" x14ac:dyDescent="0.25">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spans="1:26" ht="15.75" customHeight="1" x14ac:dyDescent="0.25">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spans="1:26" ht="15.75" customHeight="1" x14ac:dyDescent="0.25">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spans="1:26" ht="15.75" customHeight="1" x14ac:dyDescent="0.25">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spans="1:26" ht="15.75" customHeight="1" x14ac:dyDescent="0.25">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spans="1:26" ht="15.75" customHeight="1" x14ac:dyDescent="0.25">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spans="1:26" ht="15.75" customHeight="1" x14ac:dyDescent="0.2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spans="1:26" ht="15.75" customHeight="1" x14ac:dyDescent="0.25">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spans="1:26" ht="15.75" customHeight="1" x14ac:dyDescent="0.25">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spans="1:26" ht="15.75" customHeight="1" x14ac:dyDescent="0.25">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spans="1:26" ht="15.75" customHeight="1" x14ac:dyDescent="0.25">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spans="1:26" ht="15.75" customHeight="1" x14ac:dyDescent="0.25">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spans="1:26" ht="15.75" customHeight="1" x14ac:dyDescent="0.25">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spans="1:26" ht="15.75" customHeight="1" x14ac:dyDescent="0.25">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spans="1:26" ht="15.75" customHeight="1" x14ac:dyDescent="0.25">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spans="1:26" ht="15.75" customHeight="1" x14ac:dyDescent="0.25">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spans="1:26" ht="15.75" customHeight="1" x14ac:dyDescent="0.2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spans="1:26" ht="15.75" customHeight="1" x14ac:dyDescent="0.25">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spans="1:26" ht="15.75" customHeight="1" x14ac:dyDescent="0.25">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spans="1:26" ht="15.75" customHeight="1" x14ac:dyDescent="0.25">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spans="1:26" ht="15.75" customHeight="1" x14ac:dyDescent="0.25">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spans="1:26" ht="15.75" customHeight="1" x14ac:dyDescent="0.25">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spans="1:26" ht="15.75" customHeight="1" x14ac:dyDescent="0.25">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spans="1:26" ht="15.75" customHeight="1" x14ac:dyDescent="0.25">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spans="1:26" ht="15.75" customHeight="1" x14ac:dyDescent="0.25">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spans="1:26" ht="15.75" customHeight="1" x14ac:dyDescent="0.25">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spans="1:26" ht="15.75" customHeight="1" x14ac:dyDescent="0.2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spans="1:26" ht="15.75" customHeight="1" x14ac:dyDescent="0.25">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spans="1:26" ht="15.75" customHeight="1" x14ac:dyDescent="0.25">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spans="1:26" ht="15.75" customHeight="1" x14ac:dyDescent="0.25">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spans="1:26" ht="15.75" customHeight="1" x14ac:dyDescent="0.25">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spans="1:26" ht="15.75" customHeight="1" x14ac:dyDescent="0.25">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spans="1:26" ht="15.75" customHeight="1" x14ac:dyDescent="0.25">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spans="1:26" ht="15.75" customHeight="1" x14ac:dyDescent="0.25">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spans="1:26" ht="15.75" customHeight="1" x14ac:dyDescent="0.25">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spans="1:26" ht="15.75" customHeight="1" x14ac:dyDescent="0.25">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spans="1:26" ht="15.75" customHeight="1" x14ac:dyDescent="0.2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spans="1:26" ht="15.75" customHeight="1" x14ac:dyDescent="0.25">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spans="1:26" ht="15.75" customHeight="1" x14ac:dyDescent="0.25">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spans="1:26" ht="15.75" customHeight="1" x14ac:dyDescent="0.25">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spans="1:26" ht="15.75" customHeight="1" x14ac:dyDescent="0.25">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spans="1:26" ht="15.75" customHeight="1" x14ac:dyDescent="0.25">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spans="1:26" ht="15.75" customHeight="1" x14ac:dyDescent="0.25">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spans="1:26" ht="15.75" customHeight="1" x14ac:dyDescent="0.25">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spans="1:26" ht="15.75" customHeight="1" x14ac:dyDescent="0.25">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spans="1:26" ht="15.75" customHeight="1" x14ac:dyDescent="0.25">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spans="1:26" ht="15.75" customHeight="1" x14ac:dyDescent="0.2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spans="1:26" ht="15.75" customHeight="1" x14ac:dyDescent="0.25">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spans="1:26" ht="15.75" customHeight="1" x14ac:dyDescent="0.25">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spans="1:26" ht="15.75" customHeight="1" x14ac:dyDescent="0.25">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spans="1:26" ht="15.75" customHeight="1" x14ac:dyDescent="0.25">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spans="1:26" ht="15.75" customHeight="1" x14ac:dyDescent="0.25">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spans="1:26" ht="15.75" customHeight="1" x14ac:dyDescent="0.25">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spans="1:26" ht="15.75" customHeight="1" x14ac:dyDescent="0.25">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spans="1:26" ht="15.75" customHeight="1" x14ac:dyDescent="0.25">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spans="1:26" ht="15.75" customHeight="1" x14ac:dyDescent="0.25">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spans="1:26" ht="15.75" customHeight="1" x14ac:dyDescent="0.2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spans="1:26" ht="15.75" customHeight="1" x14ac:dyDescent="0.25">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spans="1:26" ht="15.75" customHeight="1" x14ac:dyDescent="0.25">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spans="1:26" ht="15.75" customHeight="1" x14ac:dyDescent="0.25">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spans="1:26" ht="15.75" customHeight="1" x14ac:dyDescent="0.25">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spans="1:26" ht="15.75" customHeight="1" x14ac:dyDescent="0.25">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spans="1:26" ht="15.75" customHeight="1" x14ac:dyDescent="0.25">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spans="1:26" ht="15.75" customHeight="1" x14ac:dyDescent="0.25">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spans="1:26" ht="15.75" customHeight="1" x14ac:dyDescent="0.25">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spans="1:26" ht="15.75" customHeight="1" x14ac:dyDescent="0.25">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spans="1:26" ht="15.75" customHeight="1" x14ac:dyDescent="0.2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spans="1:26" ht="15.75" customHeight="1" x14ac:dyDescent="0.25">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spans="1:26" ht="15.75" customHeight="1" x14ac:dyDescent="0.25">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spans="1:26" ht="15.75" customHeight="1" x14ac:dyDescent="0.25">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spans="1:26" ht="15.75" customHeight="1" x14ac:dyDescent="0.25">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spans="1:26" ht="15.75" customHeight="1" x14ac:dyDescent="0.25">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spans="1:26" ht="15.75" customHeight="1" x14ac:dyDescent="0.25">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spans="1:26" ht="15.75" customHeight="1" x14ac:dyDescent="0.25">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spans="1:26" ht="15.75" customHeight="1" x14ac:dyDescent="0.25">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spans="1:26" ht="15.75" customHeight="1" x14ac:dyDescent="0.25">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spans="1:26" ht="15.75" customHeight="1" x14ac:dyDescent="0.2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spans="1:26" ht="15.75" customHeight="1" x14ac:dyDescent="0.25">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spans="1:26" ht="15.75" customHeight="1" x14ac:dyDescent="0.25">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spans="1:26" ht="15.75" customHeight="1" x14ac:dyDescent="0.25">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spans="1:26" ht="15.75" customHeight="1" x14ac:dyDescent="0.25">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spans="1:26" ht="15.75" customHeight="1" x14ac:dyDescent="0.25">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spans="1:26" ht="15.75" customHeight="1" x14ac:dyDescent="0.25">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spans="1:26" ht="15.75" customHeight="1" x14ac:dyDescent="0.25">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spans="1:26" ht="15.75" customHeight="1" x14ac:dyDescent="0.25">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spans="1:26" ht="15.75" customHeight="1" x14ac:dyDescent="0.25">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spans="1:26" ht="15.75" customHeight="1" x14ac:dyDescent="0.2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spans="1:26" ht="15.75" customHeight="1" x14ac:dyDescent="0.25">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spans="1:26" ht="15.75" customHeight="1" x14ac:dyDescent="0.25">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spans="1:26" ht="15.75" customHeight="1" x14ac:dyDescent="0.25">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spans="1:26" ht="15.75" customHeight="1" x14ac:dyDescent="0.25">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spans="1:26" ht="15.75" customHeight="1" x14ac:dyDescent="0.25">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spans="1:26" ht="15.75" customHeight="1" x14ac:dyDescent="0.25">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spans="1:26" ht="15.75" customHeight="1" x14ac:dyDescent="0.25">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spans="1:26" ht="15.75" customHeight="1" x14ac:dyDescent="0.25">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spans="1:26" ht="15.75" customHeight="1" x14ac:dyDescent="0.25">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spans="1:26" ht="15.75" customHeight="1" x14ac:dyDescent="0.2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spans="1:26" ht="15.75" customHeight="1" x14ac:dyDescent="0.25">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spans="1:26" ht="15.75" customHeight="1" x14ac:dyDescent="0.25">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spans="1:26" ht="15.75" customHeight="1" x14ac:dyDescent="0.25">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spans="1:26" ht="15.75" customHeight="1" x14ac:dyDescent="0.25">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spans="1:26" ht="15.75" customHeight="1" x14ac:dyDescent="0.25">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spans="1:26" ht="15.75" customHeight="1" x14ac:dyDescent="0.25">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spans="1:26" ht="15.75" customHeight="1" x14ac:dyDescent="0.25">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spans="1:26" ht="15.75" customHeight="1" x14ac:dyDescent="0.25">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spans="1:26" ht="15.75" customHeight="1" x14ac:dyDescent="0.25">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spans="1:26" ht="15.75" customHeight="1" x14ac:dyDescent="0.2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spans="1:26" ht="15.75" customHeight="1" x14ac:dyDescent="0.25">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spans="1:26" ht="15.75" customHeight="1" x14ac:dyDescent="0.25">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spans="1:26" ht="15.75" customHeight="1" x14ac:dyDescent="0.25">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spans="1:26" ht="15.75" customHeight="1" x14ac:dyDescent="0.25">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spans="1:26" ht="15.75" customHeight="1" x14ac:dyDescent="0.25">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spans="1:26" ht="15.75" customHeight="1" x14ac:dyDescent="0.25">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spans="1:26" ht="15.75" customHeight="1" x14ac:dyDescent="0.25">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spans="1:26" ht="15.75" customHeight="1" x14ac:dyDescent="0.25">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spans="1:26" ht="15.75" customHeight="1" x14ac:dyDescent="0.25">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spans="1:26" ht="15.75" customHeight="1" x14ac:dyDescent="0.2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spans="1:26" ht="15.75" customHeight="1" x14ac:dyDescent="0.25">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spans="1:26" ht="15.75" customHeight="1" x14ac:dyDescent="0.25">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spans="1:26" ht="15.75" customHeight="1" x14ac:dyDescent="0.25">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spans="1:26" ht="15.75" customHeight="1" x14ac:dyDescent="0.25">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spans="1:26" ht="15.75" customHeight="1" x14ac:dyDescent="0.25">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spans="1:26" ht="15.75" customHeight="1" x14ac:dyDescent="0.25">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spans="1:26" ht="15.75" customHeight="1" x14ac:dyDescent="0.25">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spans="1:26" ht="15.75" customHeight="1" x14ac:dyDescent="0.25">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spans="1:26" ht="15.75" customHeight="1" x14ac:dyDescent="0.25">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spans="1:26" ht="15.75" customHeight="1" x14ac:dyDescent="0.2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spans="1:26" ht="15.75" customHeight="1" x14ac:dyDescent="0.25">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spans="1:26" ht="15.75" customHeight="1" x14ac:dyDescent="0.25">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spans="1:26" ht="15.75" customHeight="1" x14ac:dyDescent="0.25">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spans="1:26" ht="15.75" customHeight="1" x14ac:dyDescent="0.25">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spans="1:26" ht="15.75" customHeight="1" x14ac:dyDescent="0.25">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spans="1:26" ht="15.75" customHeight="1" x14ac:dyDescent="0.25">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spans="1:26" ht="15.75" customHeight="1" x14ac:dyDescent="0.25">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spans="1:26" ht="15.75" customHeight="1" x14ac:dyDescent="0.25">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spans="1:26" ht="15.75" customHeight="1" x14ac:dyDescent="0.25">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spans="1:26" ht="15.75" customHeight="1" x14ac:dyDescent="0.2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spans="1:26" ht="15.75" customHeight="1" x14ac:dyDescent="0.25">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spans="1:26" ht="15.75" customHeight="1" x14ac:dyDescent="0.25">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spans="1:26" ht="15.75" customHeight="1" x14ac:dyDescent="0.25">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spans="1:26" ht="15.75" customHeight="1" x14ac:dyDescent="0.25">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spans="1:26" ht="15.75" customHeight="1" x14ac:dyDescent="0.25">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spans="1:26" ht="15.75" customHeight="1" x14ac:dyDescent="0.25">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spans="1:26" ht="15.75" customHeight="1" x14ac:dyDescent="0.25">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spans="1:26" ht="15.75" customHeight="1" x14ac:dyDescent="0.25">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spans="1:26" ht="15.75" customHeight="1" x14ac:dyDescent="0.25">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spans="1:26" ht="15.75" customHeight="1" x14ac:dyDescent="0.2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spans="1:26" ht="15.75" customHeight="1" x14ac:dyDescent="0.25">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spans="1:26" ht="15.75" customHeight="1" x14ac:dyDescent="0.25">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spans="1:26" ht="15.75" customHeight="1" x14ac:dyDescent="0.25">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spans="1:26" ht="15.75" customHeight="1" x14ac:dyDescent="0.25">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spans="1:26" ht="15.75" customHeight="1" x14ac:dyDescent="0.25">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spans="1:26" ht="15.75" customHeight="1" x14ac:dyDescent="0.25">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spans="1:26" ht="15.75" customHeight="1" x14ac:dyDescent="0.25">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spans="1:26" ht="15.75" customHeight="1" x14ac:dyDescent="0.25">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spans="1:26" ht="15.75" customHeight="1" x14ac:dyDescent="0.25">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spans="1:26" ht="15.75" customHeight="1" x14ac:dyDescent="0.2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spans="1:26" ht="15.75" customHeight="1" x14ac:dyDescent="0.25">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spans="1:26" ht="15.75" customHeight="1" x14ac:dyDescent="0.25">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spans="1:26" ht="15.75" customHeight="1" x14ac:dyDescent="0.25">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spans="1:26" ht="15.75" customHeight="1" x14ac:dyDescent="0.25">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spans="1:26" ht="15.75" customHeight="1" x14ac:dyDescent="0.25">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spans="1:26" ht="15.75" customHeight="1" x14ac:dyDescent="0.25">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spans="1:26" ht="15.75" customHeight="1" x14ac:dyDescent="0.25">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spans="1:26" ht="15.75" customHeight="1" x14ac:dyDescent="0.25">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spans="1:26" ht="15.75" customHeight="1" x14ac:dyDescent="0.25">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spans="1:26" ht="15.75" customHeight="1" x14ac:dyDescent="0.2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spans="1:26" ht="15.75" customHeight="1" x14ac:dyDescent="0.25">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spans="1:26" ht="15.75" customHeight="1" x14ac:dyDescent="0.25">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spans="1:26" ht="15.75" customHeight="1" x14ac:dyDescent="0.25">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spans="1:26" ht="15.75" customHeight="1" x14ac:dyDescent="0.25">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spans="1:26" ht="15.75" customHeight="1" x14ac:dyDescent="0.25">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spans="1:26" ht="15.75" customHeight="1" x14ac:dyDescent="0.25">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spans="1:26" ht="15.75" customHeight="1" x14ac:dyDescent="0.25">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spans="1:26" ht="15.75" customHeight="1" x14ac:dyDescent="0.25">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spans="1:26" ht="15.75" customHeight="1" x14ac:dyDescent="0.25">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spans="1:26" ht="15.75" customHeight="1" x14ac:dyDescent="0.2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spans="1:26" ht="15.75" customHeight="1" x14ac:dyDescent="0.25">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spans="1:26" ht="15.75" customHeight="1" x14ac:dyDescent="0.25">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spans="1:26" ht="15.75" customHeight="1" x14ac:dyDescent="0.25">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spans="1:26" ht="15.75" customHeight="1" x14ac:dyDescent="0.25">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spans="1:26" ht="15.75" customHeight="1" x14ac:dyDescent="0.25">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spans="1:26" ht="15.75" customHeight="1" x14ac:dyDescent="0.25">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spans="1:26" ht="15.75" customHeight="1" x14ac:dyDescent="0.25">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spans="1:26" ht="15.75" customHeight="1" x14ac:dyDescent="0.25">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spans="1:26" ht="15.75" customHeight="1" x14ac:dyDescent="0.25">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spans="1:26" ht="15.75" customHeight="1" x14ac:dyDescent="0.2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spans="1:26" ht="15.75" customHeight="1" x14ac:dyDescent="0.25">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spans="1:26" ht="15.75" customHeight="1" x14ac:dyDescent="0.25">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spans="1:26" ht="15.75" customHeight="1" x14ac:dyDescent="0.25">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spans="1:26" ht="15.75" customHeight="1" x14ac:dyDescent="0.25">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spans="1:26" ht="15.75" customHeight="1" x14ac:dyDescent="0.25">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spans="1:26" ht="15.75" customHeight="1" x14ac:dyDescent="0.25">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spans="1:26" ht="15.75" customHeight="1" x14ac:dyDescent="0.25">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spans="1:26" ht="15.75" customHeight="1" x14ac:dyDescent="0.25">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spans="1:26" ht="15.75" customHeight="1" x14ac:dyDescent="0.25">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spans="1:26" ht="15.75" customHeight="1" x14ac:dyDescent="0.2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spans="1:26" ht="15.75" customHeight="1" x14ac:dyDescent="0.25">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spans="1:26" ht="15.75" customHeight="1" x14ac:dyDescent="0.25">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spans="1:26" ht="15.75" customHeight="1" x14ac:dyDescent="0.25">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spans="1:26" ht="15.75" customHeight="1" x14ac:dyDescent="0.25">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spans="1:26" ht="15.75" customHeight="1" x14ac:dyDescent="0.25">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spans="1:26" ht="15.75" customHeight="1" x14ac:dyDescent="0.25">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spans="1:26" ht="15.75" customHeight="1" x14ac:dyDescent="0.25">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spans="1:26" ht="15.75" customHeight="1" x14ac:dyDescent="0.25">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spans="1:26" ht="15.75" customHeight="1" x14ac:dyDescent="0.25">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spans="1:26" ht="15.75" customHeight="1" x14ac:dyDescent="0.2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spans="1:26" ht="15.75" customHeight="1" x14ac:dyDescent="0.25">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spans="1:26" ht="15.75" customHeight="1" x14ac:dyDescent="0.25">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spans="1:26" ht="15.75" customHeight="1" x14ac:dyDescent="0.25">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spans="1:26" ht="15.75" customHeight="1" x14ac:dyDescent="0.25">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spans="1:26" ht="15.75" customHeight="1" x14ac:dyDescent="0.25">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spans="1:26" ht="15.75" customHeight="1" x14ac:dyDescent="0.25">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spans="1:26" ht="15.75" customHeight="1" x14ac:dyDescent="0.25">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spans="1:26" ht="15.75" customHeight="1" x14ac:dyDescent="0.25">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spans="1:26" ht="15.75" customHeight="1" x14ac:dyDescent="0.25">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spans="1:26" ht="15.75" customHeight="1" x14ac:dyDescent="0.2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spans="1:26" ht="15.75" customHeight="1" x14ac:dyDescent="0.25">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spans="1:26" ht="15.75" customHeight="1" x14ac:dyDescent="0.25">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spans="1:26" ht="15.75" customHeight="1" x14ac:dyDescent="0.25">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spans="1:26" ht="15.75" customHeight="1" x14ac:dyDescent="0.25">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spans="1:26" ht="15.75" customHeight="1" x14ac:dyDescent="0.25">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spans="1:26" ht="15.75" customHeight="1" x14ac:dyDescent="0.25">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spans="1:26" ht="15.75" customHeight="1" x14ac:dyDescent="0.25">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spans="1:26" ht="15.75" customHeight="1" x14ac:dyDescent="0.25">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spans="1:26" ht="15.75" customHeight="1" x14ac:dyDescent="0.25">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spans="1:26" ht="15.75" customHeight="1" x14ac:dyDescent="0.2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spans="1:26" ht="15.75" customHeight="1" x14ac:dyDescent="0.25">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spans="1:26" ht="15.75" customHeight="1" x14ac:dyDescent="0.25">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spans="1:26" ht="15.75" customHeight="1" x14ac:dyDescent="0.25">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spans="1:26" ht="15.75" customHeight="1" x14ac:dyDescent="0.25">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spans="1:26" ht="15.75" customHeight="1" x14ac:dyDescent="0.25">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spans="1:26" ht="15.75" customHeight="1" x14ac:dyDescent="0.25">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spans="1:26" ht="15.75" customHeight="1" x14ac:dyDescent="0.25">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spans="1:26" ht="15.75" customHeight="1" x14ac:dyDescent="0.25">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spans="1:26" ht="15.75" customHeight="1" x14ac:dyDescent="0.25">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spans="1:26" ht="15.75" customHeight="1" x14ac:dyDescent="0.25">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spans="1:26" ht="15.75" customHeight="1" x14ac:dyDescent="0.25">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spans="1:26" ht="15.75" customHeight="1" x14ac:dyDescent="0.25">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spans="1:26" ht="15.75" customHeight="1" x14ac:dyDescent="0.25">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spans="1:26" ht="15.75" customHeight="1" x14ac:dyDescent="0.25">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spans="1:26" ht="15.75" customHeight="1" x14ac:dyDescent="0.25">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20">
    <mergeCell ref="B4:G8"/>
    <mergeCell ref="B10:G13"/>
    <mergeCell ref="B15:B17"/>
    <mergeCell ref="C15:C17"/>
    <mergeCell ref="D15:D17"/>
    <mergeCell ref="E15:E17"/>
    <mergeCell ref="F15:F17"/>
    <mergeCell ref="G15:G17"/>
    <mergeCell ref="G21:G23"/>
    <mergeCell ref="B19:B20"/>
    <mergeCell ref="C19:C20"/>
    <mergeCell ref="D19:D20"/>
    <mergeCell ref="E19:E20"/>
    <mergeCell ref="F19:F20"/>
    <mergeCell ref="G19:G20"/>
    <mergeCell ref="B21:B23"/>
    <mergeCell ref="C21:C23"/>
    <mergeCell ref="D21:D23"/>
    <mergeCell ref="E21:E23"/>
    <mergeCell ref="F21:F23"/>
  </mergeCells>
  <pageMargins left="0.7" right="0.7" top="0.75" bottom="0.75" header="0.3" footer="0.3"/>
  <pageSetup scale="36" orientation="portrait" horizontalDpi="4294967293" verticalDpi="0" r:id="rId1"/>
  <headerFooter>
    <oddFooter>&amp;LOctober 27th, 2024&amp;CMegahn Christianson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3F1D9-DB65-4B0C-8A61-FE965C68AC3F}">
  <sheetPr>
    <tabColor rgb="FFC00000"/>
  </sheetPr>
  <dimension ref="A1"/>
  <sheetViews>
    <sheetView tabSelected="1" zoomScaleNormal="100" workbookViewId="0">
      <selection activeCell="Q3" sqref="Q3"/>
    </sheetView>
  </sheetViews>
  <sheetFormatPr defaultRowHeight="15" x14ac:dyDescent="0.25"/>
  <sheetData/>
  <pageMargins left="0.7" right="0.7" top="0.75" bottom="0.75" header="0.3" footer="0.3"/>
  <pageSetup scale="51" orientation="portrait" horizontalDpi="4294967293" verticalDpi="0" r:id="rId1"/>
  <headerFooter>
    <oddFooter>&amp;LOctober 27th, 2024&amp;CMegahn Christianson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7F990-2A7C-444D-998B-80B7D90413E3}">
  <sheetPr>
    <tabColor rgb="FFFF0000"/>
  </sheetPr>
  <dimension ref="A1:L2330"/>
  <sheetViews>
    <sheetView zoomScaleNormal="100" zoomScaleSheetLayoutView="50" workbookViewId="0">
      <selection activeCell="D12" sqref="D12"/>
    </sheetView>
  </sheetViews>
  <sheetFormatPr defaultRowHeight="15" x14ac:dyDescent="0.25"/>
  <cols>
    <col min="8" max="8" width="65" customWidth="1"/>
    <col min="9" max="9" width="44" bestFit="1" customWidth="1"/>
    <col min="10" max="10" width="8.85546875" style="21" customWidth="1"/>
    <col min="11" max="11" width="23.85546875" customWidth="1"/>
    <col min="12" max="12" width="9.5703125" customWidth="1"/>
  </cols>
  <sheetData>
    <row r="1" spans="1:12" s="24" customFormat="1" ht="28.9" customHeight="1" x14ac:dyDescent="0.25">
      <c r="G1" s="5" t="s">
        <v>35</v>
      </c>
      <c r="H1" s="5" t="s">
        <v>36</v>
      </c>
      <c r="I1" s="5" t="s">
        <v>37</v>
      </c>
      <c r="J1" s="17" t="s">
        <v>38</v>
      </c>
      <c r="K1" s="5" t="s">
        <v>39</v>
      </c>
      <c r="L1" s="5" t="s">
        <v>40</v>
      </c>
    </row>
    <row r="2" spans="1:12" x14ac:dyDescent="0.25">
      <c r="A2" s="93" t="s">
        <v>41</v>
      </c>
      <c r="B2" s="94"/>
      <c r="C2" s="94"/>
      <c r="D2" s="36">
        <f>MIN(L2:L2330)</f>
        <v>2</v>
      </c>
      <c r="G2" s="8">
        <v>1</v>
      </c>
      <c r="H2" s="8" t="s">
        <v>42</v>
      </c>
      <c r="I2" s="8" t="s">
        <v>43</v>
      </c>
      <c r="J2" s="18">
        <v>4.18</v>
      </c>
      <c r="K2" s="10">
        <v>1184531</v>
      </c>
      <c r="L2" s="12">
        <v>62443</v>
      </c>
    </row>
    <row r="3" spans="1:12" x14ac:dyDescent="0.25">
      <c r="A3" s="96" t="s">
        <v>44</v>
      </c>
      <c r="B3" s="97"/>
      <c r="C3" s="97"/>
      <c r="D3" s="36">
        <f>MAX(L2:L2330)</f>
        <v>62443</v>
      </c>
      <c r="G3" s="8">
        <v>2</v>
      </c>
      <c r="H3" s="8" t="s">
        <v>45</v>
      </c>
      <c r="I3" s="8" t="s">
        <v>46</v>
      </c>
      <c r="J3" s="18">
        <v>4.4000000000000004</v>
      </c>
      <c r="K3" s="10">
        <v>718243</v>
      </c>
      <c r="L3" s="12">
        <v>47323</v>
      </c>
    </row>
    <row r="4" spans="1:12" x14ac:dyDescent="0.25">
      <c r="A4" s="99" t="s">
        <v>47</v>
      </c>
      <c r="B4" s="100"/>
      <c r="C4" s="100"/>
      <c r="D4" s="36">
        <f>AVERAGE(L2:L2330)</f>
        <v>597.59939888364102</v>
      </c>
      <c r="G4" s="8">
        <v>3</v>
      </c>
      <c r="H4" s="8" t="s">
        <v>48</v>
      </c>
      <c r="I4" s="8" t="s">
        <v>49</v>
      </c>
      <c r="J4" s="18">
        <v>4.51</v>
      </c>
      <c r="K4" s="10">
        <v>657869</v>
      </c>
      <c r="L4" s="12">
        <v>45972</v>
      </c>
    </row>
    <row r="5" spans="1:12" x14ac:dyDescent="0.25">
      <c r="G5" s="8">
        <v>4</v>
      </c>
      <c r="H5" s="8" t="s">
        <v>50</v>
      </c>
      <c r="I5" s="8" t="s">
        <v>51</v>
      </c>
      <c r="J5" s="18">
        <v>3.99</v>
      </c>
      <c r="K5" s="10">
        <v>1967348</v>
      </c>
      <c r="L5" s="12">
        <v>42746</v>
      </c>
    </row>
    <row r="6" spans="1:12" x14ac:dyDescent="0.25">
      <c r="A6" s="93" t="s">
        <v>52</v>
      </c>
      <c r="B6" s="94"/>
      <c r="C6" s="95"/>
      <c r="D6" s="37">
        <f>MIN(K2:K2330)</f>
        <v>2</v>
      </c>
      <c r="G6" s="8">
        <v>5</v>
      </c>
      <c r="H6" s="8" t="s">
        <v>53</v>
      </c>
      <c r="I6" s="8" t="s">
        <v>54</v>
      </c>
      <c r="J6" s="18">
        <v>4.46</v>
      </c>
      <c r="K6" s="10">
        <v>1151831</v>
      </c>
      <c r="L6" s="12">
        <v>37509</v>
      </c>
    </row>
    <row r="7" spans="1:12" x14ac:dyDescent="0.25">
      <c r="A7" s="96" t="s">
        <v>55</v>
      </c>
      <c r="B7" s="97"/>
      <c r="C7" s="98"/>
      <c r="D7" s="37">
        <f>MAX(K2:K2330)</f>
        <v>2071618</v>
      </c>
      <c r="G7" s="8">
        <v>6</v>
      </c>
      <c r="H7" s="8" t="s">
        <v>56</v>
      </c>
      <c r="I7" s="8" t="s">
        <v>57</v>
      </c>
      <c r="J7" s="18">
        <v>4.57</v>
      </c>
      <c r="K7" s="10">
        <v>2071618</v>
      </c>
      <c r="L7" s="12">
        <v>32490</v>
      </c>
    </row>
    <row r="8" spans="1:12" x14ac:dyDescent="0.25">
      <c r="A8" s="99" t="s">
        <v>58</v>
      </c>
      <c r="B8" s="100"/>
      <c r="C8" s="101"/>
      <c r="D8" s="37">
        <f>AVERAGE(K2:K2330)</f>
        <v>62075.564356435643</v>
      </c>
      <c r="G8" s="8">
        <v>7</v>
      </c>
      <c r="H8" s="8" t="s">
        <v>59</v>
      </c>
      <c r="I8" s="8" t="s">
        <v>60</v>
      </c>
      <c r="J8" s="18">
        <v>3.96</v>
      </c>
      <c r="K8" s="10">
        <v>853601</v>
      </c>
      <c r="L8" s="12">
        <v>24060</v>
      </c>
    </row>
    <row r="9" spans="1:12" x14ac:dyDescent="0.25">
      <c r="G9" s="8">
        <v>8</v>
      </c>
      <c r="H9" s="8" t="s">
        <v>61</v>
      </c>
      <c r="I9" s="8" t="s">
        <v>62</v>
      </c>
      <c r="J9" s="18">
        <v>4.2300000000000004</v>
      </c>
      <c r="K9" s="10">
        <v>323496</v>
      </c>
      <c r="L9" s="12">
        <v>23238</v>
      </c>
    </row>
    <row r="10" spans="1:12" x14ac:dyDescent="0.25">
      <c r="A10" s="93" t="s">
        <v>63</v>
      </c>
      <c r="B10" s="94"/>
      <c r="C10" s="95"/>
      <c r="D10" s="38">
        <f>MIN(J2:J2330)</f>
        <v>2.66</v>
      </c>
      <c r="G10" s="8">
        <v>9</v>
      </c>
      <c r="H10" s="8" t="s">
        <v>64</v>
      </c>
      <c r="I10" s="8" t="s">
        <v>65</v>
      </c>
      <c r="J10" s="18">
        <v>4.29</v>
      </c>
      <c r="K10" s="10">
        <v>1444923</v>
      </c>
      <c r="L10" s="12">
        <v>23130</v>
      </c>
    </row>
    <row r="11" spans="1:12" x14ac:dyDescent="0.25">
      <c r="A11" s="96" t="s">
        <v>66</v>
      </c>
      <c r="B11" s="97"/>
      <c r="C11" s="98"/>
      <c r="D11" s="38">
        <f>MAX(J2:J2330)</f>
        <v>5</v>
      </c>
      <c r="G11" s="8">
        <v>10</v>
      </c>
      <c r="H11" s="8" t="s">
        <v>67</v>
      </c>
      <c r="I11" s="8" t="s">
        <v>68</v>
      </c>
      <c r="J11" s="18">
        <v>4.47</v>
      </c>
      <c r="K11" s="10">
        <v>815164</v>
      </c>
      <c r="L11" s="12">
        <v>20610</v>
      </c>
    </row>
    <row r="12" spans="1:12" x14ac:dyDescent="0.25">
      <c r="A12" s="99" t="s">
        <v>69</v>
      </c>
      <c r="B12" s="100"/>
      <c r="C12" s="101"/>
      <c r="D12" s="38">
        <f>AVERAGE(J2:J2330)</f>
        <v>4.0369085444396671</v>
      </c>
      <c r="G12" s="8">
        <v>11</v>
      </c>
      <c r="H12" s="8" t="s">
        <v>70</v>
      </c>
      <c r="I12" s="8" t="s">
        <v>71</v>
      </c>
      <c r="J12" s="18">
        <v>4.1500000000000004</v>
      </c>
      <c r="K12" s="10">
        <v>1037972</v>
      </c>
      <c r="L12" s="12">
        <v>20547</v>
      </c>
    </row>
    <row r="13" spans="1:12" x14ac:dyDescent="0.25">
      <c r="G13" s="8">
        <v>12</v>
      </c>
      <c r="H13" s="8" t="s">
        <v>72</v>
      </c>
      <c r="I13" s="8" t="s">
        <v>73</v>
      </c>
      <c r="J13" s="18">
        <v>4.0999999999999996</v>
      </c>
      <c r="K13" s="10">
        <v>360089</v>
      </c>
      <c r="L13" s="12">
        <v>20223</v>
      </c>
    </row>
    <row r="14" spans="1:12" x14ac:dyDescent="0.25">
      <c r="G14" s="8">
        <v>13</v>
      </c>
      <c r="H14" s="8" t="s">
        <v>74</v>
      </c>
      <c r="I14" s="8" t="s">
        <v>68</v>
      </c>
      <c r="J14" s="18">
        <v>4.47</v>
      </c>
      <c r="K14" s="10">
        <v>1440061</v>
      </c>
      <c r="L14" s="12">
        <v>19855</v>
      </c>
    </row>
    <row r="15" spans="1:12" x14ac:dyDescent="0.25">
      <c r="G15" s="8">
        <v>14</v>
      </c>
      <c r="H15" s="8" t="s">
        <v>75</v>
      </c>
      <c r="I15" s="8" t="s">
        <v>76</v>
      </c>
      <c r="J15" s="18">
        <v>4.1399999999999997</v>
      </c>
      <c r="K15" s="10">
        <v>786310</v>
      </c>
      <c r="L15" s="12">
        <v>19749</v>
      </c>
    </row>
    <row r="16" spans="1:12" x14ac:dyDescent="0.25">
      <c r="G16" s="8">
        <v>15</v>
      </c>
      <c r="H16" s="8" t="s">
        <v>77</v>
      </c>
      <c r="I16" s="8" t="s">
        <v>78</v>
      </c>
      <c r="J16" s="19">
        <v>4</v>
      </c>
      <c r="K16" s="10">
        <v>1304135</v>
      </c>
      <c r="L16" s="12">
        <v>19244</v>
      </c>
    </row>
    <row r="17" spans="7:12" x14ac:dyDescent="0.25">
      <c r="G17" s="8">
        <v>16</v>
      </c>
      <c r="H17" s="8" t="s">
        <v>79</v>
      </c>
      <c r="I17" s="8" t="s">
        <v>80</v>
      </c>
      <c r="J17" s="18">
        <v>4.13</v>
      </c>
      <c r="K17" s="10">
        <v>1513373</v>
      </c>
      <c r="L17" s="12">
        <v>18531</v>
      </c>
    </row>
    <row r="18" spans="7:12" x14ac:dyDescent="0.25">
      <c r="G18" s="8">
        <v>17</v>
      </c>
      <c r="H18" s="8" t="s">
        <v>81</v>
      </c>
      <c r="I18" s="8" t="s">
        <v>82</v>
      </c>
      <c r="J18" s="18">
        <v>4.17</v>
      </c>
      <c r="K18" s="10">
        <v>283448</v>
      </c>
      <c r="L18" s="12">
        <v>17606</v>
      </c>
    </row>
    <row r="19" spans="7:12" x14ac:dyDescent="0.25">
      <c r="G19" s="8">
        <v>18</v>
      </c>
      <c r="H19" s="8" t="s">
        <v>83</v>
      </c>
      <c r="I19" s="8" t="s">
        <v>84</v>
      </c>
      <c r="J19" s="18">
        <v>4.03</v>
      </c>
      <c r="K19" s="10">
        <v>1118674</v>
      </c>
      <c r="L19" s="12">
        <v>15949</v>
      </c>
    </row>
    <row r="20" spans="7:12" x14ac:dyDescent="0.25">
      <c r="G20" s="8">
        <v>19</v>
      </c>
      <c r="H20" s="8" t="s">
        <v>85</v>
      </c>
      <c r="I20" s="8" t="s">
        <v>86</v>
      </c>
      <c r="J20" s="18">
        <v>4.1500000000000004</v>
      </c>
      <c r="K20" s="10">
        <v>831277</v>
      </c>
      <c r="L20" s="12">
        <v>14214</v>
      </c>
    </row>
    <row r="21" spans="7:12" x14ac:dyDescent="0.25">
      <c r="G21" s="8">
        <v>20</v>
      </c>
      <c r="H21" s="8" t="s">
        <v>87</v>
      </c>
      <c r="I21" s="8" t="s">
        <v>78</v>
      </c>
      <c r="J21" s="18">
        <v>4.13</v>
      </c>
      <c r="K21" s="10">
        <v>1227947</v>
      </c>
      <c r="L21" s="12">
        <v>13253</v>
      </c>
    </row>
    <row r="22" spans="7:12" x14ac:dyDescent="0.25">
      <c r="G22" s="8">
        <v>21</v>
      </c>
      <c r="H22" s="8" t="s">
        <v>88</v>
      </c>
      <c r="I22" s="8" t="s">
        <v>89</v>
      </c>
      <c r="J22" s="18">
        <v>4.3</v>
      </c>
      <c r="K22" s="10">
        <v>752909</v>
      </c>
      <c r="L22" s="12">
        <v>12053</v>
      </c>
    </row>
    <row r="23" spans="7:12" x14ac:dyDescent="0.25">
      <c r="G23" s="8">
        <v>22</v>
      </c>
      <c r="H23" s="8" t="s">
        <v>90</v>
      </c>
      <c r="I23" s="8" t="s">
        <v>46</v>
      </c>
      <c r="J23" s="18">
        <v>4.1500000000000004</v>
      </c>
      <c r="K23" s="10">
        <v>255962</v>
      </c>
      <c r="L23" s="12">
        <v>11155</v>
      </c>
    </row>
    <row r="24" spans="7:12" x14ac:dyDescent="0.25">
      <c r="G24" s="8">
        <v>23</v>
      </c>
      <c r="H24" s="8" t="s">
        <v>91</v>
      </c>
      <c r="I24" s="8" t="s">
        <v>92</v>
      </c>
      <c r="J24" s="18">
        <v>4.38</v>
      </c>
      <c r="K24" s="10">
        <v>747337</v>
      </c>
      <c r="L24" s="12">
        <v>10951</v>
      </c>
    </row>
    <row r="25" spans="7:12" x14ac:dyDescent="0.25">
      <c r="G25" s="8">
        <v>24</v>
      </c>
      <c r="H25" s="8" t="s">
        <v>93</v>
      </c>
      <c r="I25" s="8" t="s">
        <v>94</v>
      </c>
      <c r="J25" s="18">
        <v>4.26</v>
      </c>
      <c r="K25" s="10">
        <v>472954</v>
      </c>
      <c r="L25" s="12">
        <v>10690</v>
      </c>
    </row>
    <row r="26" spans="7:12" x14ac:dyDescent="0.25">
      <c r="G26" s="8">
        <v>25</v>
      </c>
      <c r="H26" s="8" t="s">
        <v>95</v>
      </c>
      <c r="I26" s="8" t="s">
        <v>96</v>
      </c>
      <c r="J26" s="18">
        <v>4.37</v>
      </c>
      <c r="K26" s="10">
        <v>606994</v>
      </c>
      <c r="L26" s="12">
        <v>10493</v>
      </c>
    </row>
    <row r="27" spans="7:12" x14ac:dyDescent="0.25">
      <c r="G27" s="8">
        <v>26</v>
      </c>
      <c r="H27" s="8" t="s">
        <v>97</v>
      </c>
      <c r="I27" s="8" t="s">
        <v>98</v>
      </c>
      <c r="J27" s="18">
        <v>4.5599999999999996</v>
      </c>
      <c r="K27" s="10">
        <v>458194</v>
      </c>
      <c r="L27" s="12">
        <v>10472</v>
      </c>
    </row>
    <row r="28" spans="7:12" x14ac:dyDescent="0.25">
      <c r="G28" s="8">
        <v>27</v>
      </c>
      <c r="H28" s="8" t="s">
        <v>99</v>
      </c>
      <c r="I28" s="8" t="s">
        <v>100</v>
      </c>
      <c r="J28" s="18">
        <v>3.67</v>
      </c>
      <c r="K28" s="10">
        <v>381889</v>
      </c>
      <c r="L28" s="12">
        <v>10230</v>
      </c>
    </row>
    <row r="29" spans="7:12" x14ac:dyDescent="0.25">
      <c r="G29" s="8">
        <v>28</v>
      </c>
      <c r="H29" s="8" t="s">
        <v>101</v>
      </c>
      <c r="I29" s="8" t="s">
        <v>84</v>
      </c>
      <c r="J29" s="18">
        <v>4.21</v>
      </c>
      <c r="K29" s="10">
        <v>582332</v>
      </c>
      <c r="L29" s="12">
        <v>10119</v>
      </c>
    </row>
    <row r="30" spans="7:12" x14ac:dyDescent="0.25">
      <c r="G30" s="8">
        <v>29</v>
      </c>
      <c r="H30" s="8" t="s">
        <v>102</v>
      </c>
      <c r="I30" s="8" t="s">
        <v>103</v>
      </c>
      <c r="J30" s="18">
        <v>3.88</v>
      </c>
      <c r="K30" s="10">
        <v>554250</v>
      </c>
      <c r="L30" s="12">
        <v>9686</v>
      </c>
    </row>
    <row r="31" spans="7:12" x14ac:dyDescent="0.25">
      <c r="G31" s="8">
        <v>30</v>
      </c>
      <c r="H31" s="8" t="s">
        <v>104</v>
      </c>
      <c r="I31" s="8" t="s">
        <v>105</v>
      </c>
      <c r="J31" s="18">
        <v>3.81</v>
      </c>
      <c r="K31" s="10">
        <v>1092078</v>
      </c>
      <c r="L31" s="12">
        <v>9509</v>
      </c>
    </row>
    <row r="32" spans="7:12" x14ac:dyDescent="0.25">
      <c r="G32" s="8">
        <v>31</v>
      </c>
      <c r="H32" s="8" t="s">
        <v>106</v>
      </c>
      <c r="I32" s="8" t="s">
        <v>107</v>
      </c>
      <c r="J32" s="18">
        <v>4.07</v>
      </c>
      <c r="K32" s="10">
        <v>255450</v>
      </c>
      <c r="L32" s="12">
        <v>9469</v>
      </c>
    </row>
    <row r="33" spans="7:12" x14ac:dyDescent="0.25">
      <c r="G33" s="8">
        <v>32</v>
      </c>
      <c r="H33" s="8" t="s">
        <v>108</v>
      </c>
      <c r="I33" s="8" t="s">
        <v>109</v>
      </c>
      <c r="J33" s="18">
        <v>4.2</v>
      </c>
      <c r="K33" s="10">
        <v>278386</v>
      </c>
      <c r="L33" s="12">
        <v>9414</v>
      </c>
    </row>
    <row r="34" spans="7:12" x14ac:dyDescent="0.25">
      <c r="G34" s="8">
        <v>33</v>
      </c>
      <c r="H34" s="8" t="s">
        <v>110</v>
      </c>
      <c r="I34" s="8" t="s">
        <v>111</v>
      </c>
      <c r="J34" s="18">
        <v>4.1900000000000004</v>
      </c>
      <c r="K34" s="10">
        <v>522099</v>
      </c>
      <c r="L34" s="12">
        <v>9312</v>
      </c>
    </row>
    <row r="35" spans="7:12" x14ac:dyDescent="0.25">
      <c r="G35" s="8">
        <v>34</v>
      </c>
      <c r="H35" s="8" t="s">
        <v>112</v>
      </c>
      <c r="I35" s="8" t="s">
        <v>68</v>
      </c>
      <c r="J35" s="18">
        <v>4.47</v>
      </c>
      <c r="K35" s="10">
        <v>570729</v>
      </c>
      <c r="L35" s="12">
        <v>9220</v>
      </c>
    </row>
    <row r="36" spans="7:12" x14ac:dyDescent="0.25">
      <c r="G36" s="8">
        <v>35</v>
      </c>
      <c r="H36" s="8" t="s">
        <v>113</v>
      </c>
      <c r="I36" s="8" t="s">
        <v>114</v>
      </c>
      <c r="J36" s="18">
        <v>3.96</v>
      </c>
      <c r="K36" s="10">
        <v>186078</v>
      </c>
      <c r="L36" s="12">
        <v>9018</v>
      </c>
    </row>
    <row r="37" spans="7:12" x14ac:dyDescent="0.25">
      <c r="G37" s="8">
        <v>36</v>
      </c>
      <c r="H37" s="8" t="s">
        <v>115</v>
      </c>
      <c r="I37" s="8" t="s">
        <v>116</v>
      </c>
      <c r="J37" s="18">
        <v>3.74</v>
      </c>
      <c r="K37" s="10">
        <v>366566</v>
      </c>
      <c r="L37" s="12">
        <v>8602</v>
      </c>
    </row>
    <row r="38" spans="7:12" x14ac:dyDescent="0.25">
      <c r="G38" s="8">
        <v>37</v>
      </c>
      <c r="H38" s="8" t="s">
        <v>117</v>
      </c>
      <c r="I38" s="8" t="s">
        <v>118</v>
      </c>
      <c r="J38" s="18">
        <v>4.53</v>
      </c>
      <c r="K38" s="10">
        <v>145545</v>
      </c>
      <c r="L38" s="12">
        <v>7808</v>
      </c>
    </row>
    <row r="39" spans="7:12" x14ac:dyDescent="0.25">
      <c r="G39" s="8">
        <v>38</v>
      </c>
      <c r="H39" s="8" t="s">
        <v>119</v>
      </c>
      <c r="I39" s="8" t="s">
        <v>78</v>
      </c>
      <c r="J39" s="18">
        <v>3.86</v>
      </c>
      <c r="K39" s="10">
        <v>1294381</v>
      </c>
      <c r="L39" s="12">
        <v>7596</v>
      </c>
    </row>
    <row r="40" spans="7:12" x14ac:dyDescent="0.25">
      <c r="G40" s="8">
        <v>39</v>
      </c>
      <c r="H40" s="8" t="s">
        <v>120</v>
      </c>
      <c r="I40" s="8" t="s">
        <v>121</v>
      </c>
      <c r="J40" s="18">
        <v>4.5</v>
      </c>
      <c r="K40" s="10">
        <v>522793</v>
      </c>
      <c r="L40" s="12">
        <v>7576</v>
      </c>
    </row>
    <row r="41" spans="7:12" x14ac:dyDescent="0.25">
      <c r="G41" s="8">
        <v>40</v>
      </c>
      <c r="H41" s="8" t="s">
        <v>122</v>
      </c>
      <c r="I41" s="8" t="s">
        <v>123</v>
      </c>
      <c r="J41" s="18">
        <v>4.16</v>
      </c>
      <c r="K41" s="8">
        <v>662</v>
      </c>
      <c r="L41" s="12">
        <v>7575</v>
      </c>
    </row>
    <row r="42" spans="7:12" x14ac:dyDescent="0.25">
      <c r="G42" s="8">
        <v>41</v>
      </c>
      <c r="H42" s="8" t="s">
        <v>124</v>
      </c>
      <c r="I42" s="8" t="s">
        <v>98</v>
      </c>
      <c r="J42" s="18">
        <v>4.2</v>
      </c>
      <c r="K42" s="10">
        <v>108870</v>
      </c>
      <c r="L42" s="12">
        <v>7409</v>
      </c>
    </row>
    <row r="43" spans="7:12" x14ac:dyDescent="0.25">
      <c r="G43" s="8">
        <v>42</v>
      </c>
      <c r="H43" s="8" t="s">
        <v>125</v>
      </c>
      <c r="I43" s="8" t="s">
        <v>57</v>
      </c>
      <c r="J43" s="18">
        <v>4.3499999999999996</v>
      </c>
      <c r="K43" s="10">
        <v>1384554</v>
      </c>
      <c r="L43" s="12">
        <v>7243</v>
      </c>
    </row>
    <row r="44" spans="7:12" x14ac:dyDescent="0.25">
      <c r="G44" s="8">
        <v>43</v>
      </c>
      <c r="H44" s="8" t="s">
        <v>126</v>
      </c>
      <c r="I44" s="8" t="s">
        <v>127</v>
      </c>
      <c r="J44" s="18">
        <v>4.2300000000000004</v>
      </c>
      <c r="K44" s="10">
        <v>652547</v>
      </c>
      <c r="L44" s="12">
        <v>6753</v>
      </c>
    </row>
    <row r="45" spans="7:12" x14ac:dyDescent="0.25">
      <c r="G45" s="8">
        <v>44</v>
      </c>
      <c r="H45" s="8" t="s">
        <v>128</v>
      </c>
      <c r="I45" s="8" t="s">
        <v>129</v>
      </c>
      <c r="J45" s="18">
        <v>4.47</v>
      </c>
      <c r="K45" s="10">
        <v>94624</v>
      </c>
      <c r="L45" s="12">
        <v>6720</v>
      </c>
    </row>
    <row r="46" spans="7:12" x14ac:dyDescent="0.25">
      <c r="G46" s="8">
        <v>45</v>
      </c>
      <c r="H46" s="8" t="s">
        <v>130</v>
      </c>
      <c r="I46" s="8" t="s">
        <v>131</v>
      </c>
      <c r="J46" s="18">
        <v>3.91</v>
      </c>
      <c r="K46" s="10">
        <v>247549</v>
      </c>
      <c r="L46" s="12">
        <v>6648</v>
      </c>
    </row>
    <row r="47" spans="7:12" x14ac:dyDescent="0.25">
      <c r="G47" s="8">
        <v>46</v>
      </c>
      <c r="H47" s="8" t="s">
        <v>132</v>
      </c>
      <c r="I47" s="8" t="s">
        <v>98</v>
      </c>
      <c r="J47" s="18">
        <v>4.5999999999999996</v>
      </c>
      <c r="K47" s="10">
        <v>404026</v>
      </c>
      <c r="L47" s="12">
        <v>6313</v>
      </c>
    </row>
    <row r="48" spans="7:12" x14ac:dyDescent="0.25">
      <c r="G48" s="8">
        <v>47</v>
      </c>
      <c r="H48" s="8" t="s">
        <v>133</v>
      </c>
      <c r="I48" s="8" t="s">
        <v>134</v>
      </c>
      <c r="J48" s="18">
        <v>4.33</v>
      </c>
      <c r="K48" s="10">
        <v>149321</v>
      </c>
      <c r="L48" s="12">
        <v>5812</v>
      </c>
    </row>
    <row r="49" spans="7:12" x14ac:dyDescent="0.25">
      <c r="G49" s="8">
        <v>48</v>
      </c>
      <c r="H49" s="8" t="s">
        <v>135</v>
      </c>
      <c r="I49" s="8" t="s">
        <v>136</v>
      </c>
      <c r="J49" s="18">
        <v>4.38</v>
      </c>
      <c r="K49" s="10">
        <v>110522</v>
      </c>
      <c r="L49" s="12">
        <v>5559</v>
      </c>
    </row>
    <row r="50" spans="7:12" x14ac:dyDescent="0.25">
      <c r="G50" s="8">
        <v>49</v>
      </c>
      <c r="H50" s="8" t="s">
        <v>137</v>
      </c>
      <c r="I50" s="8" t="s">
        <v>138</v>
      </c>
      <c r="J50" s="18">
        <v>4.62</v>
      </c>
      <c r="K50" s="10">
        <v>166878</v>
      </c>
      <c r="L50" s="12">
        <v>5465</v>
      </c>
    </row>
    <row r="51" spans="7:12" x14ac:dyDescent="0.25">
      <c r="G51" s="8">
        <v>50</v>
      </c>
      <c r="H51" s="8" t="s">
        <v>139</v>
      </c>
      <c r="I51" s="8" t="s">
        <v>82</v>
      </c>
      <c r="J51" s="18">
        <v>4.3</v>
      </c>
      <c r="K51" s="10">
        <v>105626</v>
      </c>
      <c r="L51" s="12">
        <v>5462</v>
      </c>
    </row>
    <row r="52" spans="7:12" x14ac:dyDescent="0.25">
      <c r="G52" s="8">
        <v>51</v>
      </c>
      <c r="H52" s="8" t="s">
        <v>140</v>
      </c>
      <c r="I52" s="8" t="s">
        <v>141</v>
      </c>
      <c r="J52" s="18">
        <v>4.26</v>
      </c>
      <c r="K52" s="10">
        <v>130094</v>
      </c>
      <c r="L52" s="12">
        <v>5346</v>
      </c>
    </row>
    <row r="53" spans="7:12" x14ac:dyDescent="0.25">
      <c r="G53" s="8">
        <v>52</v>
      </c>
      <c r="H53" s="8" t="s">
        <v>142</v>
      </c>
      <c r="I53" s="8" t="s">
        <v>143</v>
      </c>
      <c r="J53" s="18">
        <v>4.26</v>
      </c>
      <c r="K53" s="10">
        <v>232060</v>
      </c>
      <c r="L53" s="12">
        <v>5252</v>
      </c>
    </row>
    <row r="54" spans="7:12" x14ac:dyDescent="0.25">
      <c r="G54" s="8">
        <v>53</v>
      </c>
      <c r="H54" s="8" t="s">
        <v>144</v>
      </c>
      <c r="I54" s="8" t="s">
        <v>107</v>
      </c>
      <c r="J54" s="18">
        <v>3.69</v>
      </c>
      <c r="K54" s="10">
        <v>180282</v>
      </c>
      <c r="L54" s="12">
        <v>5131</v>
      </c>
    </row>
    <row r="55" spans="7:12" x14ac:dyDescent="0.25">
      <c r="G55" s="8">
        <v>54</v>
      </c>
      <c r="H55" s="8" t="s">
        <v>145</v>
      </c>
      <c r="I55" s="8" t="s">
        <v>146</v>
      </c>
      <c r="J55" s="18">
        <v>4.3499999999999996</v>
      </c>
      <c r="K55" s="10">
        <v>158591</v>
      </c>
      <c r="L55" s="12">
        <v>4900</v>
      </c>
    </row>
    <row r="56" spans="7:12" x14ac:dyDescent="0.25">
      <c r="G56" s="8">
        <v>55</v>
      </c>
      <c r="H56" s="8" t="s">
        <v>147</v>
      </c>
      <c r="I56" s="8" t="s">
        <v>148</v>
      </c>
      <c r="J56" s="18">
        <v>3.76</v>
      </c>
      <c r="K56" s="10">
        <v>601905</v>
      </c>
      <c r="L56" s="12">
        <v>4845</v>
      </c>
    </row>
    <row r="57" spans="7:12" x14ac:dyDescent="0.25">
      <c r="G57" s="8">
        <v>56</v>
      </c>
      <c r="H57" s="8" t="s">
        <v>149</v>
      </c>
      <c r="I57" s="8" t="s">
        <v>150</v>
      </c>
      <c r="J57" s="18">
        <v>4.33</v>
      </c>
      <c r="K57" s="10">
        <v>241230</v>
      </c>
      <c r="L57" s="12">
        <v>4796</v>
      </c>
    </row>
    <row r="58" spans="7:12" x14ac:dyDescent="0.25">
      <c r="G58" s="8">
        <v>57</v>
      </c>
      <c r="H58" s="8" t="s">
        <v>151</v>
      </c>
      <c r="I58" s="8" t="s">
        <v>152</v>
      </c>
      <c r="J58" s="18">
        <v>3.99</v>
      </c>
      <c r="K58" s="10">
        <v>465230</v>
      </c>
      <c r="L58" s="12">
        <v>4653</v>
      </c>
    </row>
    <row r="59" spans="7:12" x14ac:dyDescent="0.25">
      <c r="G59" s="8">
        <v>58</v>
      </c>
      <c r="H59" s="8" t="s">
        <v>153</v>
      </c>
      <c r="I59" s="8" t="s">
        <v>154</v>
      </c>
      <c r="J59" s="18">
        <v>4.1100000000000003</v>
      </c>
      <c r="K59" s="10">
        <v>152343</v>
      </c>
      <c r="L59" s="12">
        <v>4594</v>
      </c>
    </row>
    <row r="60" spans="7:12" x14ac:dyDescent="0.25">
      <c r="G60" s="8">
        <v>59</v>
      </c>
      <c r="H60" s="8" t="s">
        <v>155</v>
      </c>
      <c r="I60" s="8" t="s">
        <v>156</v>
      </c>
      <c r="J60" s="18">
        <v>3.83</v>
      </c>
      <c r="K60" s="10">
        <v>154010</v>
      </c>
      <c r="L60" s="12">
        <v>4578</v>
      </c>
    </row>
    <row r="61" spans="7:12" x14ac:dyDescent="0.25">
      <c r="G61" s="8">
        <v>60</v>
      </c>
      <c r="H61" s="8" t="s">
        <v>157</v>
      </c>
      <c r="I61" s="8" t="s">
        <v>158</v>
      </c>
      <c r="J61" s="18">
        <v>4.3099999999999996</v>
      </c>
      <c r="K61" s="10">
        <v>163709</v>
      </c>
      <c r="L61" s="12">
        <v>4572</v>
      </c>
    </row>
    <row r="62" spans="7:12" x14ac:dyDescent="0.25">
      <c r="G62" s="8">
        <v>61</v>
      </c>
      <c r="H62" s="8" t="s">
        <v>159</v>
      </c>
      <c r="I62" s="8" t="s">
        <v>160</v>
      </c>
      <c r="J62" s="18">
        <v>4.21</v>
      </c>
      <c r="K62" s="10">
        <v>362818</v>
      </c>
      <c r="L62" s="12">
        <v>4518</v>
      </c>
    </row>
    <row r="63" spans="7:12" x14ac:dyDescent="0.25">
      <c r="G63" s="8">
        <v>62</v>
      </c>
      <c r="H63" s="8" t="s">
        <v>161</v>
      </c>
      <c r="I63" s="8" t="s">
        <v>162</v>
      </c>
      <c r="J63" s="18">
        <v>4.29</v>
      </c>
      <c r="K63" s="10">
        <v>593390</v>
      </c>
      <c r="L63" s="12">
        <v>4504</v>
      </c>
    </row>
    <row r="64" spans="7:12" x14ac:dyDescent="0.25">
      <c r="G64" s="8">
        <v>63</v>
      </c>
      <c r="H64" s="8" t="s">
        <v>163</v>
      </c>
      <c r="I64" s="8" t="s">
        <v>164</v>
      </c>
      <c r="J64" s="18">
        <v>4.37</v>
      </c>
      <c r="K64" s="10">
        <v>54935</v>
      </c>
      <c r="L64" s="12">
        <v>4442</v>
      </c>
    </row>
    <row r="65" spans="7:12" x14ac:dyDescent="0.25">
      <c r="G65" s="8">
        <v>64</v>
      </c>
      <c r="H65" s="8" t="s">
        <v>165</v>
      </c>
      <c r="I65" s="8" t="s">
        <v>166</v>
      </c>
      <c r="J65" s="18">
        <v>4.45</v>
      </c>
      <c r="K65" s="10">
        <v>285773</v>
      </c>
      <c r="L65" s="12">
        <v>4410</v>
      </c>
    </row>
    <row r="66" spans="7:12" x14ac:dyDescent="0.25">
      <c r="G66" s="8">
        <v>65</v>
      </c>
      <c r="H66" s="8" t="s">
        <v>167</v>
      </c>
      <c r="I66" s="8" t="s">
        <v>82</v>
      </c>
      <c r="J66" s="18">
        <v>3.76</v>
      </c>
      <c r="K66" s="10">
        <v>641760</v>
      </c>
      <c r="L66" s="12">
        <v>4312</v>
      </c>
    </row>
    <row r="67" spans="7:12" x14ac:dyDescent="0.25">
      <c r="G67" s="8">
        <v>66</v>
      </c>
      <c r="H67" s="8" t="s">
        <v>168</v>
      </c>
      <c r="I67" s="8" t="s">
        <v>169</v>
      </c>
      <c r="J67" s="18">
        <v>4.3600000000000003</v>
      </c>
      <c r="K67" s="10">
        <v>138517</v>
      </c>
      <c r="L67" s="12">
        <v>4016</v>
      </c>
    </row>
    <row r="68" spans="7:12" x14ac:dyDescent="0.25">
      <c r="G68" s="8">
        <v>67</v>
      </c>
      <c r="H68" s="8" t="s">
        <v>170</v>
      </c>
      <c r="I68" s="8" t="s">
        <v>171</v>
      </c>
      <c r="J68" s="18">
        <v>4.33</v>
      </c>
      <c r="K68" s="10">
        <v>170689</v>
      </c>
      <c r="L68" s="12">
        <v>3948</v>
      </c>
    </row>
    <row r="69" spans="7:12" x14ac:dyDescent="0.25">
      <c r="G69" s="8">
        <v>68</v>
      </c>
      <c r="H69" s="8" t="s">
        <v>172</v>
      </c>
      <c r="I69" s="8" t="s">
        <v>173</v>
      </c>
      <c r="J69" s="18">
        <v>4.2699999999999996</v>
      </c>
      <c r="K69" s="10">
        <v>97471</v>
      </c>
      <c r="L69" s="12">
        <v>3927</v>
      </c>
    </row>
    <row r="70" spans="7:12" x14ac:dyDescent="0.25">
      <c r="G70" s="8">
        <v>69</v>
      </c>
      <c r="H70" s="8" t="s">
        <v>174</v>
      </c>
      <c r="I70" s="8" t="s">
        <v>175</v>
      </c>
      <c r="J70" s="18">
        <v>4.01</v>
      </c>
      <c r="K70" s="10">
        <v>150895</v>
      </c>
      <c r="L70" s="12">
        <v>3848</v>
      </c>
    </row>
    <row r="71" spans="7:12" x14ac:dyDescent="0.25">
      <c r="G71" s="8">
        <v>70</v>
      </c>
      <c r="H71" s="8" t="s">
        <v>176</v>
      </c>
      <c r="I71" s="8" t="s">
        <v>177</v>
      </c>
      <c r="J71" s="18">
        <v>4.3</v>
      </c>
      <c r="K71" s="10">
        <v>122664</v>
      </c>
      <c r="L71" s="12">
        <v>3701</v>
      </c>
    </row>
    <row r="72" spans="7:12" x14ac:dyDescent="0.25">
      <c r="G72" s="8">
        <v>71</v>
      </c>
      <c r="H72" s="8" t="s">
        <v>178</v>
      </c>
      <c r="I72" s="8" t="s">
        <v>179</v>
      </c>
      <c r="J72" s="18">
        <v>4.01</v>
      </c>
      <c r="K72" s="10">
        <v>162154</v>
      </c>
      <c r="L72" s="12">
        <v>3661</v>
      </c>
    </row>
    <row r="73" spans="7:12" x14ac:dyDescent="0.25">
      <c r="G73" s="8">
        <v>72</v>
      </c>
      <c r="H73" s="8" t="s">
        <v>180</v>
      </c>
      <c r="I73" s="8" t="s">
        <v>138</v>
      </c>
      <c r="J73" s="18">
        <v>4.38</v>
      </c>
      <c r="K73" s="10">
        <v>157891</v>
      </c>
      <c r="L73" s="12">
        <v>3555</v>
      </c>
    </row>
    <row r="74" spans="7:12" x14ac:dyDescent="0.25">
      <c r="G74" s="8">
        <v>73</v>
      </c>
      <c r="H74" s="8" t="s">
        <v>181</v>
      </c>
      <c r="I74" s="8" t="s">
        <v>182</v>
      </c>
      <c r="J74" s="18">
        <v>4.05</v>
      </c>
      <c r="K74" s="10">
        <v>371278</v>
      </c>
      <c r="L74" s="12">
        <v>3534</v>
      </c>
    </row>
    <row r="75" spans="7:12" x14ac:dyDescent="0.25">
      <c r="G75" s="8">
        <v>74</v>
      </c>
      <c r="H75" s="8" t="s">
        <v>183</v>
      </c>
      <c r="I75" s="8" t="s">
        <v>184</v>
      </c>
      <c r="J75" s="18">
        <v>3.99</v>
      </c>
      <c r="K75" s="10">
        <v>38385</v>
      </c>
      <c r="L75" s="12">
        <v>3342</v>
      </c>
    </row>
    <row r="76" spans="7:12" x14ac:dyDescent="0.25">
      <c r="G76" s="8">
        <v>75</v>
      </c>
      <c r="H76" s="8" t="s">
        <v>185</v>
      </c>
      <c r="I76" s="8" t="s">
        <v>186</v>
      </c>
      <c r="J76" s="18">
        <v>3.82</v>
      </c>
      <c r="K76" s="10">
        <v>731358</v>
      </c>
      <c r="L76" s="12">
        <v>3305</v>
      </c>
    </row>
    <row r="77" spans="7:12" x14ac:dyDescent="0.25">
      <c r="G77" s="8">
        <v>76</v>
      </c>
      <c r="H77" s="8" t="s">
        <v>187</v>
      </c>
      <c r="I77" s="8" t="s">
        <v>188</v>
      </c>
      <c r="J77" s="18">
        <v>4.24</v>
      </c>
      <c r="K77" s="10">
        <v>63436</v>
      </c>
      <c r="L77" s="12">
        <v>3304</v>
      </c>
    </row>
    <row r="78" spans="7:12" x14ac:dyDescent="0.25">
      <c r="G78" s="8">
        <v>77</v>
      </c>
      <c r="H78" s="8" t="s">
        <v>189</v>
      </c>
      <c r="I78" s="8" t="s">
        <v>190</v>
      </c>
      <c r="J78" s="18">
        <v>4.01</v>
      </c>
      <c r="K78" s="10">
        <v>103738</v>
      </c>
      <c r="L78" s="12">
        <v>3302</v>
      </c>
    </row>
    <row r="79" spans="7:12" x14ac:dyDescent="0.25">
      <c r="G79" s="8">
        <v>78</v>
      </c>
      <c r="H79" s="8" t="s">
        <v>191</v>
      </c>
      <c r="I79" s="8" t="s">
        <v>192</v>
      </c>
      <c r="J79" s="18">
        <v>4.04</v>
      </c>
      <c r="K79" s="10">
        <v>118876</v>
      </c>
      <c r="L79" s="12">
        <v>3296</v>
      </c>
    </row>
    <row r="80" spans="7:12" x14ac:dyDescent="0.25">
      <c r="G80" s="8">
        <v>79</v>
      </c>
      <c r="H80" s="8" t="s">
        <v>193</v>
      </c>
      <c r="I80" s="8" t="s">
        <v>194</v>
      </c>
      <c r="J80" s="18">
        <v>4.1900000000000004</v>
      </c>
      <c r="K80" s="10">
        <v>189390</v>
      </c>
      <c r="L80" s="12">
        <v>3291</v>
      </c>
    </row>
    <row r="81" spans="7:12" x14ac:dyDescent="0.25">
      <c r="G81" s="8">
        <v>80</v>
      </c>
      <c r="H81" s="8" t="s">
        <v>195</v>
      </c>
      <c r="I81" s="8" t="s">
        <v>196</v>
      </c>
      <c r="J81" s="18">
        <v>4.2300000000000004</v>
      </c>
      <c r="K81" s="10">
        <v>129550</v>
      </c>
      <c r="L81" s="12">
        <v>3251</v>
      </c>
    </row>
    <row r="82" spans="7:12" x14ac:dyDescent="0.25">
      <c r="G82" s="8">
        <v>81</v>
      </c>
      <c r="H82" s="8" t="s">
        <v>197</v>
      </c>
      <c r="I82" s="8" t="s">
        <v>198</v>
      </c>
      <c r="J82" s="18">
        <v>4.43</v>
      </c>
      <c r="K82" s="10">
        <v>157251</v>
      </c>
      <c r="L82" s="12">
        <v>3210</v>
      </c>
    </row>
    <row r="83" spans="7:12" x14ac:dyDescent="0.25">
      <c r="G83" s="8">
        <v>82</v>
      </c>
      <c r="H83" s="8" t="s">
        <v>199</v>
      </c>
      <c r="I83" s="8" t="s">
        <v>200</v>
      </c>
      <c r="J83" s="18">
        <v>4.5</v>
      </c>
      <c r="K83" s="10">
        <v>61604</v>
      </c>
      <c r="L83" s="12">
        <v>3184</v>
      </c>
    </row>
    <row r="84" spans="7:12" x14ac:dyDescent="0.25">
      <c r="G84" s="8">
        <v>83</v>
      </c>
      <c r="H84" s="8" t="s">
        <v>201</v>
      </c>
      <c r="I84" s="8" t="s">
        <v>202</v>
      </c>
      <c r="J84" s="18">
        <v>4.3899999999999997</v>
      </c>
      <c r="K84" s="10">
        <v>41120</v>
      </c>
      <c r="L84" s="12">
        <v>3100</v>
      </c>
    </row>
    <row r="85" spans="7:12" x14ac:dyDescent="0.25">
      <c r="G85" s="8">
        <v>84</v>
      </c>
      <c r="H85" s="8" t="s">
        <v>203</v>
      </c>
      <c r="I85" s="8" t="s">
        <v>78</v>
      </c>
      <c r="J85" s="18">
        <v>3.98</v>
      </c>
      <c r="K85" s="10">
        <v>1071194</v>
      </c>
      <c r="L85" s="12">
        <v>2906</v>
      </c>
    </row>
    <row r="86" spans="7:12" x14ac:dyDescent="0.25">
      <c r="G86" s="8">
        <v>85</v>
      </c>
      <c r="H86" s="8" t="s">
        <v>204</v>
      </c>
      <c r="I86" s="8" t="s">
        <v>205</v>
      </c>
      <c r="J86" s="18">
        <v>4.2</v>
      </c>
      <c r="K86" s="10">
        <v>167384</v>
      </c>
      <c r="L86" s="12">
        <v>2892</v>
      </c>
    </row>
    <row r="87" spans="7:12" x14ac:dyDescent="0.25">
      <c r="G87" s="8">
        <v>86</v>
      </c>
      <c r="H87" s="8" t="s">
        <v>206</v>
      </c>
      <c r="I87" s="8" t="s">
        <v>127</v>
      </c>
      <c r="J87" s="18">
        <v>4.34</v>
      </c>
      <c r="K87" s="10">
        <v>456514</v>
      </c>
      <c r="L87" s="12">
        <v>2884</v>
      </c>
    </row>
    <row r="88" spans="7:12" x14ac:dyDescent="0.25">
      <c r="G88" s="8">
        <v>87</v>
      </c>
      <c r="H88" s="8" t="s">
        <v>207</v>
      </c>
      <c r="I88" s="8" t="s">
        <v>208</v>
      </c>
      <c r="J88" s="18">
        <v>3.86</v>
      </c>
      <c r="K88" s="10">
        <v>73081</v>
      </c>
      <c r="L88" s="12">
        <v>2874</v>
      </c>
    </row>
    <row r="89" spans="7:12" x14ac:dyDescent="0.25">
      <c r="G89" s="8">
        <v>88</v>
      </c>
      <c r="H89" s="8" t="s">
        <v>209</v>
      </c>
      <c r="I89" s="8" t="s">
        <v>210</v>
      </c>
      <c r="J89" s="18">
        <v>4.07</v>
      </c>
      <c r="K89" s="10">
        <v>223593</v>
      </c>
      <c r="L89" s="12">
        <v>2747</v>
      </c>
    </row>
    <row r="90" spans="7:12" x14ac:dyDescent="0.25">
      <c r="G90" s="8">
        <v>89</v>
      </c>
      <c r="H90" s="8" t="s">
        <v>211</v>
      </c>
      <c r="I90" s="8" t="s">
        <v>212</v>
      </c>
      <c r="J90" s="18">
        <v>4.24</v>
      </c>
      <c r="K90" s="10">
        <v>104220</v>
      </c>
      <c r="L90" s="12">
        <v>2728</v>
      </c>
    </row>
    <row r="91" spans="7:12" x14ac:dyDescent="0.25">
      <c r="G91" s="8">
        <v>90</v>
      </c>
      <c r="H91" s="8" t="s">
        <v>213</v>
      </c>
      <c r="I91" s="8" t="s">
        <v>214</v>
      </c>
      <c r="J91" s="18">
        <v>4.13</v>
      </c>
      <c r="K91" s="10">
        <v>158660</v>
      </c>
      <c r="L91" s="12">
        <v>2686</v>
      </c>
    </row>
    <row r="92" spans="7:12" x14ac:dyDescent="0.25">
      <c r="G92" s="8">
        <v>91</v>
      </c>
      <c r="H92" s="8" t="s">
        <v>215</v>
      </c>
      <c r="I92" s="8" t="s">
        <v>216</v>
      </c>
      <c r="J92" s="18">
        <v>4.08</v>
      </c>
      <c r="K92" s="10">
        <v>193309</v>
      </c>
      <c r="L92" s="12">
        <v>2657</v>
      </c>
    </row>
    <row r="93" spans="7:12" x14ac:dyDescent="0.25">
      <c r="G93" s="8">
        <v>92</v>
      </c>
      <c r="H93" s="8" t="s">
        <v>217</v>
      </c>
      <c r="I93" s="8" t="s">
        <v>218</v>
      </c>
      <c r="J93" s="18">
        <v>4.43</v>
      </c>
      <c r="K93" s="10">
        <v>225508</v>
      </c>
      <c r="L93" s="12">
        <v>2607</v>
      </c>
    </row>
    <row r="94" spans="7:12" x14ac:dyDescent="0.25">
      <c r="G94" s="8">
        <v>93</v>
      </c>
      <c r="H94" s="8" t="s">
        <v>219</v>
      </c>
      <c r="I94" s="8" t="s">
        <v>220</v>
      </c>
      <c r="J94" s="18">
        <v>4.1100000000000003</v>
      </c>
      <c r="K94" s="10">
        <v>222680</v>
      </c>
      <c r="L94" s="12">
        <v>2598</v>
      </c>
    </row>
    <row r="95" spans="7:12" x14ac:dyDescent="0.25">
      <c r="G95" s="8">
        <v>94</v>
      </c>
      <c r="H95" s="8" t="s">
        <v>221</v>
      </c>
      <c r="I95" s="8" t="s">
        <v>222</v>
      </c>
      <c r="J95" s="18">
        <v>3.88</v>
      </c>
      <c r="K95" s="10">
        <v>95104</v>
      </c>
      <c r="L95" s="12">
        <v>2510</v>
      </c>
    </row>
    <row r="96" spans="7:12" x14ac:dyDescent="0.25">
      <c r="G96" s="8">
        <v>95</v>
      </c>
      <c r="H96" s="8" t="s">
        <v>223</v>
      </c>
      <c r="I96" s="8" t="s">
        <v>224</v>
      </c>
      <c r="J96" s="18">
        <v>4.0199999999999996</v>
      </c>
      <c r="K96" s="10">
        <v>156716</v>
      </c>
      <c r="L96" s="12">
        <v>2474</v>
      </c>
    </row>
    <row r="97" spans="7:12" x14ac:dyDescent="0.25">
      <c r="G97" s="8">
        <v>96</v>
      </c>
      <c r="H97" s="8" t="s">
        <v>225</v>
      </c>
      <c r="I97" s="8" t="s">
        <v>226</v>
      </c>
      <c r="J97" s="18">
        <v>3.86</v>
      </c>
      <c r="K97" s="10">
        <v>87075</v>
      </c>
      <c r="L97" s="12">
        <v>2450</v>
      </c>
    </row>
    <row r="98" spans="7:12" x14ac:dyDescent="0.25">
      <c r="G98" s="8">
        <v>97</v>
      </c>
      <c r="H98" s="8" t="s">
        <v>227</v>
      </c>
      <c r="I98" s="8" t="s">
        <v>228</v>
      </c>
      <c r="J98" s="18">
        <v>4.13</v>
      </c>
      <c r="K98" s="10">
        <v>62746</v>
      </c>
      <c r="L98" s="12">
        <v>2435</v>
      </c>
    </row>
    <row r="99" spans="7:12" x14ac:dyDescent="0.25">
      <c r="G99" s="8">
        <v>98</v>
      </c>
      <c r="H99" s="8" t="s">
        <v>229</v>
      </c>
      <c r="I99" s="8" t="s">
        <v>230</v>
      </c>
      <c r="J99" s="18">
        <v>3.95</v>
      </c>
      <c r="K99" s="10">
        <v>134746</v>
      </c>
      <c r="L99" s="12">
        <v>2276</v>
      </c>
    </row>
    <row r="100" spans="7:12" x14ac:dyDescent="0.25">
      <c r="G100" s="8">
        <v>99</v>
      </c>
      <c r="H100" s="8" t="s">
        <v>231</v>
      </c>
      <c r="I100" s="8" t="s">
        <v>232</v>
      </c>
      <c r="J100" s="18">
        <v>4.13</v>
      </c>
      <c r="K100" s="10">
        <v>79728</v>
      </c>
      <c r="L100" s="12">
        <v>2217</v>
      </c>
    </row>
    <row r="101" spans="7:12" x14ac:dyDescent="0.25">
      <c r="G101" s="8">
        <v>100</v>
      </c>
      <c r="H101" s="8" t="s">
        <v>233</v>
      </c>
      <c r="I101" s="8" t="s">
        <v>234</v>
      </c>
      <c r="J101" s="18">
        <v>3.8</v>
      </c>
      <c r="K101" s="10">
        <v>40203</v>
      </c>
      <c r="L101" s="12">
        <v>2209</v>
      </c>
    </row>
    <row r="102" spans="7:12" x14ac:dyDescent="0.25">
      <c r="G102" s="8">
        <v>101</v>
      </c>
      <c r="H102" s="8" t="s">
        <v>235</v>
      </c>
      <c r="I102" s="8" t="s">
        <v>236</v>
      </c>
      <c r="J102" s="18">
        <v>4.0999999999999996</v>
      </c>
      <c r="K102" s="10">
        <v>79990</v>
      </c>
      <c r="L102" s="12">
        <v>2104</v>
      </c>
    </row>
    <row r="103" spans="7:12" x14ac:dyDescent="0.25">
      <c r="G103" s="8">
        <v>102</v>
      </c>
      <c r="H103" s="8" t="s">
        <v>237</v>
      </c>
      <c r="I103" s="8" t="s">
        <v>238</v>
      </c>
      <c r="J103" s="18">
        <v>4.16</v>
      </c>
      <c r="K103" s="10">
        <v>130582</v>
      </c>
      <c r="L103" s="12">
        <v>2103</v>
      </c>
    </row>
    <row r="104" spans="7:12" x14ac:dyDescent="0.25">
      <c r="G104" s="8">
        <v>103</v>
      </c>
      <c r="H104" s="8" t="s">
        <v>239</v>
      </c>
      <c r="I104" s="8" t="s">
        <v>89</v>
      </c>
      <c r="J104" s="18">
        <v>4.63</v>
      </c>
      <c r="K104" s="10">
        <v>741401</v>
      </c>
      <c r="L104" s="12">
        <v>2034</v>
      </c>
    </row>
    <row r="105" spans="7:12" x14ac:dyDescent="0.25">
      <c r="G105" s="8">
        <v>104</v>
      </c>
      <c r="H105" s="8" t="s">
        <v>240</v>
      </c>
      <c r="I105" s="8" t="s">
        <v>241</v>
      </c>
      <c r="J105" s="18">
        <v>3.7</v>
      </c>
      <c r="K105" s="10">
        <v>183649</v>
      </c>
      <c r="L105" s="12">
        <v>2004</v>
      </c>
    </row>
    <row r="106" spans="7:12" x14ac:dyDescent="0.25">
      <c r="G106" s="8">
        <v>105</v>
      </c>
      <c r="H106" s="8" t="s">
        <v>242</v>
      </c>
      <c r="I106" s="8" t="s">
        <v>243</v>
      </c>
      <c r="J106" s="18">
        <v>4.32</v>
      </c>
      <c r="K106" s="10">
        <v>1601523</v>
      </c>
      <c r="L106" s="12">
        <v>1977</v>
      </c>
    </row>
    <row r="107" spans="7:12" x14ac:dyDescent="0.25">
      <c r="G107" s="8">
        <v>106</v>
      </c>
      <c r="H107" s="8" t="s">
        <v>244</v>
      </c>
      <c r="I107" s="8" t="s">
        <v>245</v>
      </c>
      <c r="J107" s="18">
        <v>4.0999999999999996</v>
      </c>
      <c r="K107" s="10">
        <v>229993</v>
      </c>
      <c r="L107" s="12">
        <v>1973</v>
      </c>
    </row>
    <row r="108" spans="7:12" x14ac:dyDescent="0.25">
      <c r="G108" s="8">
        <v>107</v>
      </c>
      <c r="H108" s="8" t="s">
        <v>246</v>
      </c>
      <c r="I108" s="8" t="s">
        <v>247</v>
      </c>
      <c r="J108" s="18">
        <v>4.3</v>
      </c>
      <c r="K108" s="10">
        <v>282139</v>
      </c>
      <c r="L108" s="12">
        <v>1956</v>
      </c>
    </row>
    <row r="109" spans="7:12" x14ac:dyDescent="0.25">
      <c r="G109" s="8">
        <v>108</v>
      </c>
      <c r="H109" s="8" t="s">
        <v>248</v>
      </c>
      <c r="I109" s="8" t="s">
        <v>249</v>
      </c>
      <c r="J109" s="18">
        <v>3.66</v>
      </c>
      <c r="K109" s="10">
        <v>101225</v>
      </c>
      <c r="L109" s="12">
        <v>1871</v>
      </c>
    </row>
    <row r="110" spans="7:12" x14ac:dyDescent="0.25">
      <c r="G110" s="8">
        <v>109</v>
      </c>
      <c r="H110" s="8" t="s">
        <v>250</v>
      </c>
      <c r="I110" s="8" t="s">
        <v>251</v>
      </c>
      <c r="J110" s="18">
        <v>4.1900000000000004</v>
      </c>
      <c r="K110" s="10">
        <v>228748</v>
      </c>
      <c r="L110" s="12">
        <v>1784</v>
      </c>
    </row>
    <row r="111" spans="7:12" x14ac:dyDescent="0.25">
      <c r="G111" s="8">
        <v>110</v>
      </c>
      <c r="H111" s="8" t="s">
        <v>252</v>
      </c>
      <c r="I111" s="8" t="s">
        <v>253</v>
      </c>
      <c r="J111" s="18">
        <v>4.16</v>
      </c>
      <c r="K111" s="10">
        <v>106743</v>
      </c>
      <c r="L111" s="12">
        <v>1772</v>
      </c>
    </row>
    <row r="112" spans="7:12" x14ac:dyDescent="0.25">
      <c r="G112" s="8">
        <v>111</v>
      </c>
      <c r="H112" s="8" t="s">
        <v>254</v>
      </c>
      <c r="I112" s="8" t="s">
        <v>255</v>
      </c>
      <c r="J112" s="18">
        <v>4.45</v>
      </c>
      <c r="K112" s="10">
        <v>127209</v>
      </c>
      <c r="L112" s="12">
        <v>1749</v>
      </c>
    </row>
    <row r="113" spans="7:12" x14ac:dyDescent="0.25">
      <c r="G113" s="8">
        <v>112</v>
      </c>
      <c r="H113" s="8" t="s">
        <v>256</v>
      </c>
      <c r="I113" s="8" t="s">
        <v>80</v>
      </c>
      <c r="J113" s="18">
        <v>3.91</v>
      </c>
      <c r="K113" s="10">
        <v>506015</v>
      </c>
      <c r="L113" s="12">
        <v>1749</v>
      </c>
    </row>
    <row r="114" spans="7:12" x14ac:dyDescent="0.25">
      <c r="G114" s="8">
        <v>113</v>
      </c>
      <c r="H114" s="8" t="s">
        <v>257</v>
      </c>
      <c r="I114" s="8" t="s">
        <v>258</v>
      </c>
      <c r="J114" s="18">
        <v>3.94</v>
      </c>
      <c r="K114" s="10">
        <v>38098</v>
      </c>
      <c r="L114" s="12">
        <v>1715</v>
      </c>
    </row>
    <row r="115" spans="7:12" x14ac:dyDescent="0.25">
      <c r="G115" s="8">
        <v>114</v>
      </c>
      <c r="H115" s="8" t="s">
        <v>259</v>
      </c>
      <c r="I115" s="8" t="s">
        <v>260</v>
      </c>
      <c r="J115" s="18">
        <v>4.2300000000000004</v>
      </c>
      <c r="K115" s="10">
        <v>276987</v>
      </c>
      <c r="L115" s="12">
        <v>1707</v>
      </c>
    </row>
    <row r="116" spans="7:12" x14ac:dyDescent="0.25">
      <c r="G116" s="8">
        <v>115</v>
      </c>
      <c r="H116" s="8" t="s">
        <v>261</v>
      </c>
      <c r="I116" s="8" t="s">
        <v>262</v>
      </c>
      <c r="J116" s="18">
        <v>4.54</v>
      </c>
      <c r="K116" s="10">
        <v>112898</v>
      </c>
      <c r="L116" s="12">
        <v>1671</v>
      </c>
    </row>
    <row r="117" spans="7:12" x14ac:dyDescent="0.25">
      <c r="G117" s="8">
        <v>116</v>
      </c>
      <c r="H117" s="8" t="s">
        <v>263</v>
      </c>
      <c r="I117" s="8" t="s">
        <v>264</v>
      </c>
      <c r="J117" s="18">
        <v>4.2</v>
      </c>
      <c r="K117" s="10">
        <v>40315</v>
      </c>
      <c r="L117" s="12">
        <v>1635</v>
      </c>
    </row>
    <row r="118" spans="7:12" x14ac:dyDescent="0.25">
      <c r="G118" s="8">
        <v>117</v>
      </c>
      <c r="H118" s="8" t="s">
        <v>265</v>
      </c>
      <c r="I118" s="8" t="s">
        <v>266</v>
      </c>
      <c r="J118" s="18">
        <v>3.96</v>
      </c>
      <c r="K118" s="10">
        <v>82440</v>
      </c>
      <c r="L118" s="12">
        <v>1635</v>
      </c>
    </row>
    <row r="119" spans="7:12" x14ac:dyDescent="0.25">
      <c r="G119" s="8">
        <v>118</v>
      </c>
      <c r="H119" s="8" t="s">
        <v>267</v>
      </c>
      <c r="I119" s="8" t="s">
        <v>162</v>
      </c>
      <c r="J119" s="18">
        <v>4.21</v>
      </c>
      <c r="K119" s="10">
        <v>421594</v>
      </c>
      <c r="L119" s="12">
        <v>1634</v>
      </c>
    </row>
    <row r="120" spans="7:12" x14ac:dyDescent="0.25">
      <c r="G120" s="8">
        <v>119</v>
      </c>
      <c r="H120" s="8" t="s">
        <v>268</v>
      </c>
      <c r="I120" s="8" t="s">
        <v>269</v>
      </c>
      <c r="J120" s="18">
        <v>3.53</v>
      </c>
      <c r="K120" s="10">
        <v>421651</v>
      </c>
      <c r="L120" s="12">
        <v>1609</v>
      </c>
    </row>
    <row r="121" spans="7:12" x14ac:dyDescent="0.25">
      <c r="G121" s="8">
        <v>120</v>
      </c>
      <c r="H121" s="8" t="s">
        <v>270</v>
      </c>
      <c r="I121" s="8" t="s">
        <v>271</v>
      </c>
      <c r="J121" s="18">
        <v>3.86</v>
      </c>
      <c r="K121" s="10">
        <v>474778</v>
      </c>
      <c r="L121" s="12">
        <v>1599</v>
      </c>
    </row>
    <row r="122" spans="7:12" x14ac:dyDescent="0.25">
      <c r="G122" s="8">
        <v>121</v>
      </c>
      <c r="H122" s="8" t="s">
        <v>272</v>
      </c>
      <c r="I122" s="8" t="s">
        <v>273</v>
      </c>
      <c r="J122" s="18">
        <v>3.8</v>
      </c>
      <c r="K122" s="10">
        <v>243285</v>
      </c>
      <c r="L122" s="12">
        <v>1567</v>
      </c>
    </row>
    <row r="123" spans="7:12" x14ac:dyDescent="0.25">
      <c r="G123" s="8">
        <v>122</v>
      </c>
      <c r="H123" s="8" t="s">
        <v>274</v>
      </c>
      <c r="I123" s="8" t="s">
        <v>275</v>
      </c>
      <c r="J123" s="18">
        <v>3.74</v>
      </c>
      <c r="K123" s="10">
        <v>73649</v>
      </c>
      <c r="L123" s="12">
        <v>1527</v>
      </c>
    </row>
    <row r="124" spans="7:12" x14ac:dyDescent="0.25">
      <c r="G124" s="8">
        <v>123</v>
      </c>
      <c r="H124" s="8" t="s">
        <v>276</v>
      </c>
      <c r="I124" s="8" t="s">
        <v>277</v>
      </c>
      <c r="J124" s="18">
        <v>3.82</v>
      </c>
      <c r="K124" s="10">
        <v>90856</v>
      </c>
      <c r="L124" s="12">
        <v>1495</v>
      </c>
    </row>
    <row r="125" spans="7:12" x14ac:dyDescent="0.25">
      <c r="G125" s="8">
        <v>124</v>
      </c>
      <c r="H125" s="8" t="s">
        <v>278</v>
      </c>
      <c r="I125" s="8" t="s">
        <v>190</v>
      </c>
      <c r="J125" s="18">
        <v>4.0999999999999996</v>
      </c>
      <c r="K125" s="10">
        <v>93564</v>
      </c>
      <c r="L125" s="12">
        <v>1491</v>
      </c>
    </row>
    <row r="126" spans="7:12" x14ac:dyDescent="0.25">
      <c r="G126" s="8">
        <v>125</v>
      </c>
      <c r="H126" s="8" t="s">
        <v>279</v>
      </c>
      <c r="I126" s="8" t="s">
        <v>280</v>
      </c>
      <c r="J126" s="18">
        <v>4.3899999999999997</v>
      </c>
      <c r="K126" s="10">
        <v>117395</v>
      </c>
      <c r="L126" s="12">
        <v>1471</v>
      </c>
    </row>
    <row r="127" spans="7:12" x14ac:dyDescent="0.25">
      <c r="G127" s="8">
        <v>126</v>
      </c>
      <c r="H127" s="8" t="s">
        <v>281</v>
      </c>
      <c r="I127" s="8" t="s">
        <v>282</v>
      </c>
      <c r="J127" s="18">
        <v>3.58</v>
      </c>
      <c r="K127" s="10">
        <v>230850</v>
      </c>
      <c r="L127" s="12">
        <v>1460</v>
      </c>
    </row>
    <row r="128" spans="7:12" x14ac:dyDescent="0.25">
      <c r="G128" s="8">
        <v>127</v>
      </c>
      <c r="H128" s="8" t="s">
        <v>283</v>
      </c>
      <c r="I128" s="8" t="s">
        <v>284</v>
      </c>
      <c r="J128" s="18">
        <v>4.2</v>
      </c>
      <c r="K128" s="10">
        <v>86158</v>
      </c>
      <c r="L128" s="12">
        <v>1424</v>
      </c>
    </row>
    <row r="129" spans="7:12" x14ac:dyDescent="0.25">
      <c r="G129" s="8">
        <v>128</v>
      </c>
      <c r="H129" s="8" t="s">
        <v>285</v>
      </c>
      <c r="I129" s="8" t="s">
        <v>286</v>
      </c>
      <c r="J129" s="18">
        <v>3.76</v>
      </c>
      <c r="K129" s="10">
        <v>389697</v>
      </c>
      <c r="L129" s="12">
        <v>1391</v>
      </c>
    </row>
    <row r="130" spans="7:12" x14ac:dyDescent="0.25">
      <c r="G130" s="8">
        <v>129</v>
      </c>
      <c r="H130" s="8" t="s">
        <v>287</v>
      </c>
      <c r="I130" s="8" t="s">
        <v>288</v>
      </c>
      <c r="J130" s="18">
        <v>3.8</v>
      </c>
      <c r="K130" s="10">
        <v>62547</v>
      </c>
      <c r="L130" s="12">
        <v>1371</v>
      </c>
    </row>
    <row r="131" spans="7:12" x14ac:dyDescent="0.25">
      <c r="G131" s="8">
        <v>130</v>
      </c>
      <c r="H131" s="8" t="s">
        <v>289</v>
      </c>
      <c r="I131" s="8" t="s">
        <v>205</v>
      </c>
      <c r="J131" s="18">
        <v>4.0999999999999996</v>
      </c>
      <c r="K131" s="10">
        <v>273621</v>
      </c>
      <c r="L131" s="12">
        <v>1341</v>
      </c>
    </row>
    <row r="132" spans="7:12" x14ac:dyDescent="0.25">
      <c r="G132" s="8">
        <v>131</v>
      </c>
      <c r="H132" s="8" t="s">
        <v>290</v>
      </c>
      <c r="I132" s="8" t="s">
        <v>291</v>
      </c>
      <c r="J132" s="18">
        <v>4.0599999999999996</v>
      </c>
      <c r="K132" s="10">
        <v>90950</v>
      </c>
      <c r="L132" s="12">
        <v>1320</v>
      </c>
    </row>
    <row r="133" spans="7:12" x14ac:dyDescent="0.25">
      <c r="G133" s="8">
        <v>132</v>
      </c>
      <c r="H133" s="8" t="s">
        <v>292</v>
      </c>
      <c r="I133" s="8" t="s">
        <v>293</v>
      </c>
      <c r="J133" s="18">
        <v>4.29</v>
      </c>
      <c r="K133" s="10">
        <v>73530</v>
      </c>
      <c r="L133" s="12">
        <v>1303</v>
      </c>
    </row>
    <row r="134" spans="7:12" x14ac:dyDescent="0.25">
      <c r="G134" s="8">
        <v>133</v>
      </c>
      <c r="H134" s="8" t="s">
        <v>294</v>
      </c>
      <c r="I134" s="8" t="s">
        <v>295</v>
      </c>
      <c r="J134" s="18">
        <v>4.21</v>
      </c>
      <c r="K134" s="10">
        <v>37278</v>
      </c>
      <c r="L134" s="12">
        <v>1287</v>
      </c>
    </row>
    <row r="135" spans="7:12" x14ac:dyDescent="0.25">
      <c r="G135" s="8">
        <v>134</v>
      </c>
      <c r="H135" s="8" t="s">
        <v>296</v>
      </c>
      <c r="I135" s="8" t="s">
        <v>297</v>
      </c>
      <c r="J135" s="18">
        <v>4.1500000000000004</v>
      </c>
      <c r="K135" s="10">
        <v>889408</v>
      </c>
      <c r="L135" s="12">
        <v>1268</v>
      </c>
    </row>
    <row r="136" spans="7:12" x14ac:dyDescent="0.25">
      <c r="G136" s="8">
        <v>135</v>
      </c>
      <c r="H136" s="8" t="s">
        <v>298</v>
      </c>
      <c r="I136" s="8" t="s">
        <v>299</v>
      </c>
      <c r="J136" s="18">
        <v>4.1900000000000004</v>
      </c>
      <c r="K136" s="10">
        <v>47693</v>
      </c>
      <c r="L136" s="12">
        <v>1262</v>
      </c>
    </row>
    <row r="137" spans="7:12" x14ac:dyDescent="0.25">
      <c r="G137" s="8">
        <v>136</v>
      </c>
      <c r="H137" s="8" t="s">
        <v>300</v>
      </c>
      <c r="I137" s="8" t="s">
        <v>301</v>
      </c>
      <c r="J137" s="18">
        <v>3.75</v>
      </c>
      <c r="K137" s="10">
        <v>405378</v>
      </c>
      <c r="L137" s="12">
        <v>1244</v>
      </c>
    </row>
    <row r="138" spans="7:12" x14ac:dyDescent="0.25">
      <c r="G138" s="8">
        <v>137</v>
      </c>
      <c r="H138" s="8" t="s">
        <v>302</v>
      </c>
      <c r="I138" s="8" t="s">
        <v>80</v>
      </c>
      <c r="J138" s="18">
        <v>4.0999999999999996</v>
      </c>
      <c r="K138" s="10">
        <v>471595</v>
      </c>
      <c r="L138" s="12">
        <v>1227</v>
      </c>
    </row>
    <row r="139" spans="7:12" x14ac:dyDescent="0.25">
      <c r="G139" s="8">
        <v>138</v>
      </c>
      <c r="H139" s="8" t="s">
        <v>303</v>
      </c>
      <c r="I139" s="8" t="s">
        <v>304</v>
      </c>
      <c r="J139" s="18">
        <v>3.99</v>
      </c>
      <c r="K139" s="10">
        <v>71887</v>
      </c>
      <c r="L139" s="12">
        <v>1215</v>
      </c>
    </row>
    <row r="140" spans="7:12" x14ac:dyDescent="0.25">
      <c r="G140" s="8">
        <v>139</v>
      </c>
      <c r="H140" s="8" t="s">
        <v>305</v>
      </c>
      <c r="I140" s="8" t="s">
        <v>103</v>
      </c>
      <c r="J140" s="18">
        <v>4.37</v>
      </c>
      <c r="K140" s="10">
        <v>259900</v>
      </c>
      <c r="L140" s="12">
        <v>1199</v>
      </c>
    </row>
    <row r="141" spans="7:12" x14ac:dyDescent="0.25">
      <c r="G141" s="8">
        <v>140</v>
      </c>
      <c r="H141" s="8" t="s">
        <v>306</v>
      </c>
      <c r="I141" s="8" t="s">
        <v>307</v>
      </c>
      <c r="J141" s="18">
        <v>3.9</v>
      </c>
      <c r="K141" s="8">
        <v>786</v>
      </c>
      <c r="L141" s="12">
        <v>1180</v>
      </c>
    </row>
    <row r="142" spans="7:12" x14ac:dyDescent="0.25">
      <c r="G142" s="8">
        <v>141</v>
      </c>
      <c r="H142" s="8" t="s">
        <v>308</v>
      </c>
      <c r="I142" s="8" t="s">
        <v>309</v>
      </c>
      <c r="J142" s="18">
        <v>4.18</v>
      </c>
      <c r="K142" s="10">
        <v>195799</v>
      </c>
      <c r="L142" s="12">
        <v>1172</v>
      </c>
    </row>
    <row r="143" spans="7:12" x14ac:dyDescent="0.25">
      <c r="G143" s="8">
        <v>142</v>
      </c>
      <c r="H143" s="8" t="s">
        <v>310</v>
      </c>
      <c r="I143" s="8" t="s">
        <v>311</v>
      </c>
      <c r="J143" s="18">
        <v>4.3600000000000003</v>
      </c>
      <c r="K143" s="10">
        <v>1334026</v>
      </c>
      <c r="L143" s="12">
        <v>1161</v>
      </c>
    </row>
    <row r="144" spans="7:12" x14ac:dyDescent="0.25">
      <c r="G144" s="8">
        <v>143</v>
      </c>
      <c r="H144" s="8" t="s">
        <v>312</v>
      </c>
      <c r="I144" s="8" t="s">
        <v>313</v>
      </c>
      <c r="J144" s="18">
        <v>3.73</v>
      </c>
      <c r="K144" s="10">
        <v>269311</v>
      </c>
      <c r="L144" s="12">
        <v>1153</v>
      </c>
    </row>
    <row r="145" spans="7:12" x14ac:dyDescent="0.25">
      <c r="G145" s="8">
        <v>144</v>
      </c>
      <c r="H145" s="8" t="s">
        <v>314</v>
      </c>
      <c r="I145" s="8" t="s">
        <v>315</v>
      </c>
      <c r="J145" s="18">
        <v>3.62</v>
      </c>
      <c r="K145" s="10">
        <v>369956</v>
      </c>
      <c r="L145" s="12">
        <v>1145</v>
      </c>
    </row>
    <row r="146" spans="7:12" x14ac:dyDescent="0.25">
      <c r="G146" s="8">
        <v>145</v>
      </c>
      <c r="H146" s="8" t="s">
        <v>316</v>
      </c>
      <c r="I146" s="8" t="s">
        <v>317</v>
      </c>
      <c r="J146" s="18">
        <v>3.86</v>
      </c>
      <c r="K146" s="10">
        <v>78185</v>
      </c>
      <c r="L146" s="12">
        <v>1142</v>
      </c>
    </row>
    <row r="147" spans="7:12" x14ac:dyDescent="0.25">
      <c r="G147" s="8">
        <v>146</v>
      </c>
      <c r="H147" s="8" t="s">
        <v>318</v>
      </c>
      <c r="I147" s="8" t="s">
        <v>98</v>
      </c>
      <c r="J147" s="18">
        <v>4.49</v>
      </c>
      <c r="K147" s="10">
        <v>149651</v>
      </c>
      <c r="L147" s="12">
        <v>1115</v>
      </c>
    </row>
    <row r="148" spans="7:12" x14ac:dyDescent="0.25">
      <c r="G148" s="8">
        <v>147</v>
      </c>
      <c r="H148" s="8" t="s">
        <v>319</v>
      </c>
      <c r="I148" s="8" t="s">
        <v>320</v>
      </c>
      <c r="J148" s="18">
        <v>4.05</v>
      </c>
      <c r="K148" s="10">
        <v>186169</v>
      </c>
      <c r="L148" s="12">
        <v>1102</v>
      </c>
    </row>
    <row r="149" spans="7:12" x14ac:dyDescent="0.25">
      <c r="G149" s="8">
        <v>148</v>
      </c>
      <c r="H149" s="8" t="s">
        <v>321</v>
      </c>
      <c r="I149" s="8" t="s">
        <v>236</v>
      </c>
      <c r="J149" s="18">
        <v>3.95</v>
      </c>
      <c r="K149" s="10">
        <v>73536</v>
      </c>
      <c r="L149" s="12">
        <v>1099</v>
      </c>
    </row>
    <row r="150" spans="7:12" x14ac:dyDescent="0.25">
      <c r="G150" s="8">
        <v>149</v>
      </c>
      <c r="H150" s="8" t="s">
        <v>322</v>
      </c>
      <c r="I150" s="8" t="s">
        <v>323</v>
      </c>
      <c r="J150" s="18">
        <v>4.12</v>
      </c>
      <c r="K150" s="10">
        <v>57191</v>
      </c>
      <c r="L150" s="12">
        <v>1075</v>
      </c>
    </row>
    <row r="151" spans="7:12" x14ac:dyDescent="0.25">
      <c r="G151" s="8">
        <v>150</v>
      </c>
      <c r="H151" s="8" t="s">
        <v>324</v>
      </c>
      <c r="I151" s="8" t="s">
        <v>325</v>
      </c>
      <c r="J151" s="18">
        <v>4.51</v>
      </c>
      <c r="K151" s="10">
        <v>290691</v>
      </c>
      <c r="L151" s="12">
        <v>1074</v>
      </c>
    </row>
    <row r="152" spans="7:12" x14ac:dyDescent="0.25">
      <c r="G152" s="8">
        <v>151</v>
      </c>
      <c r="H152" s="8" t="s">
        <v>326</v>
      </c>
      <c r="I152" s="8" t="s">
        <v>307</v>
      </c>
      <c r="J152" s="18">
        <v>3.64</v>
      </c>
      <c r="K152" s="10">
        <v>2302</v>
      </c>
      <c r="L152" s="12">
        <v>1065</v>
      </c>
    </row>
    <row r="153" spans="7:12" x14ac:dyDescent="0.25">
      <c r="G153" s="8">
        <v>152</v>
      </c>
      <c r="H153" s="8" t="s">
        <v>327</v>
      </c>
      <c r="I153" s="8" t="s">
        <v>328</v>
      </c>
      <c r="J153" s="18">
        <v>3.71</v>
      </c>
      <c r="K153" s="10">
        <v>101764</v>
      </c>
      <c r="L153" s="12">
        <v>1065</v>
      </c>
    </row>
    <row r="154" spans="7:12" x14ac:dyDescent="0.25">
      <c r="G154" s="8">
        <v>153</v>
      </c>
      <c r="H154" s="8" t="s">
        <v>329</v>
      </c>
      <c r="I154" s="8" t="s">
        <v>111</v>
      </c>
      <c r="J154" s="18">
        <v>4.04</v>
      </c>
      <c r="K154" s="10">
        <v>269404</v>
      </c>
      <c r="L154" s="12">
        <v>1061</v>
      </c>
    </row>
    <row r="155" spans="7:12" x14ac:dyDescent="0.25">
      <c r="G155" s="8">
        <v>154</v>
      </c>
      <c r="H155" s="8" t="s">
        <v>330</v>
      </c>
      <c r="I155" s="8" t="s">
        <v>86</v>
      </c>
      <c r="J155" s="18">
        <v>4.2</v>
      </c>
      <c r="K155" s="10">
        <v>484861</v>
      </c>
      <c r="L155" s="12">
        <v>1053</v>
      </c>
    </row>
    <row r="156" spans="7:12" x14ac:dyDescent="0.25">
      <c r="G156" s="8">
        <v>155</v>
      </c>
      <c r="H156" s="8" t="s">
        <v>331</v>
      </c>
      <c r="I156" s="8" t="s">
        <v>332</v>
      </c>
      <c r="J156" s="18">
        <v>4.3499999999999996</v>
      </c>
      <c r="K156" s="10">
        <v>55072</v>
      </c>
      <c r="L156" s="12">
        <v>1051</v>
      </c>
    </row>
    <row r="157" spans="7:12" x14ac:dyDescent="0.25">
      <c r="G157" s="8">
        <v>156</v>
      </c>
      <c r="H157" s="8" t="s">
        <v>333</v>
      </c>
      <c r="I157" s="8" t="s">
        <v>334</v>
      </c>
      <c r="J157" s="18">
        <v>3.64</v>
      </c>
      <c r="K157" s="10">
        <v>47965</v>
      </c>
      <c r="L157" s="12">
        <v>1042</v>
      </c>
    </row>
    <row r="158" spans="7:12" x14ac:dyDescent="0.25">
      <c r="G158" s="8">
        <v>157</v>
      </c>
      <c r="H158" s="8" t="s">
        <v>335</v>
      </c>
      <c r="I158" s="8" t="s">
        <v>336</v>
      </c>
      <c r="J158" s="18">
        <v>3.74</v>
      </c>
      <c r="K158" s="10">
        <v>59487</v>
      </c>
      <c r="L158" s="12">
        <v>1038</v>
      </c>
    </row>
    <row r="159" spans="7:12" x14ac:dyDescent="0.25">
      <c r="G159" s="8">
        <v>158</v>
      </c>
      <c r="H159" s="8" t="s">
        <v>337</v>
      </c>
      <c r="I159" s="8" t="s">
        <v>338</v>
      </c>
      <c r="J159" s="18">
        <v>3.8</v>
      </c>
      <c r="K159" s="10">
        <v>190096</v>
      </c>
      <c r="L159" s="12">
        <v>1019</v>
      </c>
    </row>
    <row r="160" spans="7:12" x14ac:dyDescent="0.25">
      <c r="G160" s="8">
        <v>159</v>
      </c>
      <c r="H160" s="8" t="s">
        <v>339</v>
      </c>
      <c r="I160" s="8" t="s">
        <v>340</v>
      </c>
      <c r="J160" s="18">
        <v>4.41</v>
      </c>
      <c r="K160" s="10">
        <v>51044</v>
      </c>
      <c r="L160" s="12">
        <v>1009</v>
      </c>
    </row>
    <row r="161" spans="7:12" x14ac:dyDescent="0.25">
      <c r="G161" s="8">
        <v>160</v>
      </c>
      <c r="H161" s="8" t="s">
        <v>341</v>
      </c>
      <c r="I161" s="8" t="s">
        <v>342</v>
      </c>
      <c r="J161" s="18">
        <v>4.13</v>
      </c>
      <c r="K161" s="10">
        <v>69720</v>
      </c>
      <c r="L161" s="12">
        <v>1001</v>
      </c>
    </row>
    <row r="162" spans="7:12" x14ac:dyDescent="0.25">
      <c r="G162" s="8">
        <v>161</v>
      </c>
      <c r="H162" s="8" t="s">
        <v>343</v>
      </c>
      <c r="I162" s="8" t="s">
        <v>344</v>
      </c>
      <c r="J162" s="18">
        <v>4.0999999999999996</v>
      </c>
      <c r="K162" s="8">
        <v>128</v>
      </c>
      <c r="L162" s="12">
        <v>997</v>
      </c>
    </row>
    <row r="163" spans="7:12" x14ac:dyDescent="0.25">
      <c r="G163" s="8">
        <v>162</v>
      </c>
      <c r="H163" s="8" t="s">
        <v>345</v>
      </c>
      <c r="I163" s="8" t="s">
        <v>346</v>
      </c>
      <c r="J163" s="18">
        <v>3.91</v>
      </c>
      <c r="K163" s="10">
        <v>27246</v>
      </c>
      <c r="L163" s="12">
        <v>979</v>
      </c>
    </row>
    <row r="164" spans="7:12" x14ac:dyDescent="0.25">
      <c r="G164" s="8">
        <v>163</v>
      </c>
      <c r="H164" s="8" t="s">
        <v>347</v>
      </c>
      <c r="I164" s="8" t="s">
        <v>348</v>
      </c>
      <c r="J164" s="18">
        <v>4.2300000000000004</v>
      </c>
      <c r="K164" s="10">
        <v>46288</v>
      </c>
      <c r="L164" s="12">
        <v>975</v>
      </c>
    </row>
    <row r="165" spans="7:12" x14ac:dyDescent="0.25">
      <c r="G165" s="8">
        <v>164</v>
      </c>
      <c r="H165" s="8" t="s">
        <v>349</v>
      </c>
      <c r="I165" s="8" t="s">
        <v>350</v>
      </c>
      <c r="J165" s="18">
        <v>3.83</v>
      </c>
      <c r="K165" s="10">
        <v>46307</v>
      </c>
      <c r="L165" s="12">
        <v>973</v>
      </c>
    </row>
    <row r="166" spans="7:12" x14ac:dyDescent="0.25">
      <c r="G166" s="8">
        <v>165</v>
      </c>
      <c r="H166" s="8" t="s">
        <v>351</v>
      </c>
      <c r="I166" s="8" t="s">
        <v>352</v>
      </c>
      <c r="J166" s="18">
        <v>4.01</v>
      </c>
      <c r="K166" s="10">
        <v>188061</v>
      </c>
      <c r="L166" s="12">
        <v>971</v>
      </c>
    </row>
    <row r="167" spans="7:12" x14ac:dyDescent="0.25">
      <c r="G167" s="8">
        <v>166</v>
      </c>
      <c r="H167" s="8" t="s">
        <v>353</v>
      </c>
      <c r="I167" s="8" t="s">
        <v>354</v>
      </c>
      <c r="J167" s="18">
        <v>4.26</v>
      </c>
      <c r="K167" s="10">
        <v>53099</v>
      </c>
      <c r="L167" s="12">
        <v>959</v>
      </c>
    </row>
    <row r="168" spans="7:12" x14ac:dyDescent="0.25">
      <c r="G168" s="8">
        <v>167</v>
      </c>
      <c r="H168" s="8" t="s">
        <v>355</v>
      </c>
      <c r="I168" s="8" t="s">
        <v>247</v>
      </c>
      <c r="J168" s="18">
        <v>4.43</v>
      </c>
      <c r="K168" s="10">
        <v>201327</v>
      </c>
      <c r="L168" s="12">
        <v>956</v>
      </c>
    </row>
    <row r="169" spans="7:12" x14ac:dyDescent="0.25">
      <c r="G169" s="8">
        <v>168</v>
      </c>
      <c r="H169" s="8" t="s">
        <v>356</v>
      </c>
      <c r="I169" s="8" t="s">
        <v>357</v>
      </c>
      <c r="J169" s="18">
        <v>3.96</v>
      </c>
      <c r="K169" s="10">
        <v>126237</v>
      </c>
      <c r="L169" s="12">
        <v>949</v>
      </c>
    </row>
    <row r="170" spans="7:12" x14ac:dyDescent="0.25">
      <c r="G170" s="8">
        <v>169</v>
      </c>
      <c r="H170" s="8" t="s">
        <v>358</v>
      </c>
      <c r="I170" s="8" t="s">
        <v>80</v>
      </c>
      <c r="J170" s="18">
        <v>4.03</v>
      </c>
      <c r="K170" s="10">
        <v>400737</v>
      </c>
      <c r="L170" s="12">
        <v>934</v>
      </c>
    </row>
    <row r="171" spans="7:12" x14ac:dyDescent="0.25">
      <c r="G171" s="8">
        <v>170</v>
      </c>
      <c r="H171" s="8" t="s">
        <v>359</v>
      </c>
      <c r="I171" s="8" t="s">
        <v>360</v>
      </c>
      <c r="J171" s="18">
        <v>3.94</v>
      </c>
      <c r="K171" s="10">
        <v>40293</v>
      </c>
      <c r="L171" s="12">
        <v>932</v>
      </c>
    </row>
    <row r="172" spans="7:12" x14ac:dyDescent="0.25">
      <c r="G172" s="8">
        <v>171</v>
      </c>
      <c r="H172" s="8" t="s">
        <v>361</v>
      </c>
      <c r="I172" s="8" t="s">
        <v>362</v>
      </c>
      <c r="J172" s="18">
        <v>3.61</v>
      </c>
      <c r="K172" s="10">
        <v>46972</v>
      </c>
      <c r="L172" s="12">
        <v>923</v>
      </c>
    </row>
    <row r="173" spans="7:12" x14ac:dyDescent="0.25">
      <c r="G173" s="8">
        <v>172</v>
      </c>
      <c r="H173" s="8" t="s">
        <v>363</v>
      </c>
      <c r="I173" s="8" t="s">
        <v>364</v>
      </c>
      <c r="J173" s="18">
        <v>4.2699999999999996</v>
      </c>
      <c r="K173" s="10">
        <v>155447</v>
      </c>
      <c r="L173" s="12">
        <v>923</v>
      </c>
    </row>
    <row r="174" spans="7:12" x14ac:dyDescent="0.25">
      <c r="G174" s="8">
        <v>173</v>
      </c>
      <c r="H174" s="8" t="s">
        <v>365</v>
      </c>
      <c r="I174" s="8" t="s">
        <v>366</v>
      </c>
      <c r="J174" s="18">
        <v>3.98</v>
      </c>
      <c r="K174" s="10">
        <v>221993</v>
      </c>
      <c r="L174" s="12">
        <v>912</v>
      </c>
    </row>
    <row r="175" spans="7:12" x14ac:dyDescent="0.25">
      <c r="G175" s="8">
        <v>174</v>
      </c>
      <c r="H175" s="8" t="s">
        <v>367</v>
      </c>
      <c r="I175" s="8" t="s">
        <v>368</v>
      </c>
      <c r="J175" s="18">
        <v>4.41</v>
      </c>
      <c r="K175" s="10">
        <v>41349</v>
      </c>
      <c r="L175" s="12">
        <v>908</v>
      </c>
    </row>
    <row r="176" spans="7:12" x14ac:dyDescent="0.25">
      <c r="G176" s="8">
        <v>175</v>
      </c>
      <c r="H176" s="8" t="s">
        <v>369</v>
      </c>
      <c r="I176" s="8" t="s">
        <v>370</v>
      </c>
      <c r="J176" s="18">
        <v>4.3899999999999997</v>
      </c>
      <c r="K176" s="10">
        <v>61891</v>
      </c>
      <c r="L176" s="12">
        <v>901</v>
      </c>
    </row>
    <row r="177" spans="7:12" x14ac:dyDescent="0.25">
      <c r="G177" s="8">
        <v>176</v>
      </c>
      <c r="H177" s="8" t="s">
        <v>371</v>
      </c>
      <c r="I177" s="8" t="s">
        <v>220</v>
      </c>
      <c r="J177" s="18">
        <v>4.18</v>
      </c>
      <c r="K177" s="10">
        <v>67965</v>
      </c>
      <c r="L177" s="12">
        <v>901</v>
      </c>
    </row>
    <row r="178" spans="7:12" x14ac:dyDescent="0.25">
      <c r="G178" s="8">
        <v>177</v>
      </c>
      <c r="H178" s="8" t="s">
        <v>372</v>
      </c>
      <c r="I178" s="8" t="s">
        <v>373</v>
      </c>
      <c r="J178" s="18">
        <v>4.0999999999999996</v>
      </c>
      <c r="K178" s="10">
        <v>37544</v>
      </c>
      <c r="L178" s="12">
        <v>898</v>
      </c>
    </row>
    <row r="179" spans="7:12" x14ac:dyDescent="0.25">
      <c r="G179" s="8">
        <v>178</v>
      </c>
      <c r="H179" s="8" t="s">
        <v>374</v>
      </c>
      <c r="I179" s="8" t="s">
        <v>375</v>
      </c>
      <c r="J179" s="18">
        <v>4.1500000000000004</v>
      </c>
      <c r="K179" s="10">
        <v>120626</v>
      </c>
      <c r="L179" s="12">
        <v>897</v>
      </c>
    </row>
    <row r="180" spans="7:12" x14ac:dyDescent="0.25">
      <c r="G180" s="8">
        <v>179</v>
      </c>
      <c r="H180" s="8" t="s">
        <v>376</v>
      </c>
      <c r="I180" s="8" t="s">
        <v>377</v>
      </c>
      <c r="J180" s="18">
        <v>4.07</v>
      </c>
      <c r="K180" s="10">
        <v>112151</v>
      </c>
      <c r="L180" s="12">
        <v>890</v>
      </c>
    </row>
    <row r="181" spans="7:12" x14ac:dyDescent="0.25">
      <c r="G181" s="8">
        <v>180</v>
      </c>
      <c r="H181" s="8" t="s">
        <v>378</v>
      </c>
      <c r="I181" s="8" t="s">
        <v>379</v>
      </c>
      <c r="J181" s="18">
        <v>4.01</v>
      </c>
      <c r="K181" s="10">
        <v>138486</v>
      </c>
      <c r="L181" s="12">
        <v>880</v>
      </c>
    </row>
    <row r="182" spans="7:12" x14ac:dyDescent="0.25">
      <c r="G182" s="8">
        <v>181</v>
      </c>
      <c r="H182" s="8" t="s">
        <v>380</v>
      </c>
      <c r="I182" s="8" t="s">
        <v>381</v>
      </c>
      <c r="J182" s="18">
        <v>3.92</v>
      </c>
      <c r="K182" s="10">
        <v>252775</v>
      </c>
      <c r="L182" s="12">
        <v>880</v>
      </c>
    </row>
    <row r="183" spans="7:12" x14ac:dyDescent="0.25">
      <c r="G183" s="8">
        <v>182</v>
      </c>
      <c r="H183" s="8" t="s">
        <v>382</v>
      </c>
      <c r="I183" s="8" t="s">
        <v>205</v>
      </c>
      <c r="J183" s="18">
        <v>3.98</v>
      </c>
      <c r="K183" s="10">
        <v>105591</v>
      </c>
      <c r="L183" s="12">
        <v>868</v>
      </c>
    </row>
    <row r="184" spans="7:12" x14ac:dyDescent="0.25">
      <c r="G184" s="8">
        <v>183</v>
      </c>
      <c r="H184" s="8" t="s">
        <v>383</v>
      </c>
      <c r="I184" s="8" t="s">
        <v>134</v>
      </c>
      <c r="J184" s="18">
        <v>4.3099999999999996</v>
      </c>
      <c r="K184" s="10">
        <v>63690</v>
      </c>
      <c r="L184" s="12">
        <v>850</v>
      </c>
    </row>
    <row r="185" spans="7:12" x14ac:dyDescent="0.25">
      <c r="G185" s="8">
        <v>184</v>
      </c>
      <c r="H185" s="8" t="s">
        <v>384</v>
      </c>
      <c r="I185" s="8" t="s">
        <v>385</v>
      </c>
      <c r="J185" s="18">
        <v>4.3099999999999996</v>
      </c>
      <c r="K185" s="10">
        <v>92474</v>
      </c>
      <c r="L185" s="12">
        <v>849</v>
      </c>
    </row>
    <row r="186" spans="7:12" x14ac:dyDescent="0.25">
      <c r="G186" s="8">
        <v>185</v>
      </c>
      <c r="H186" s="8" t="s">
        <v>386</v>
      </c>
      <c r="I186" s="8" t="s">
        <v>387</v>
      </c>
      <c r="J186" s="18">
        <v>4.07</v>
      </c>
      <c r="K186" s="10">
        <v>106086</v>
      </c>
      <c r="L186" s="12">
        <v>837</v>
      </c>
    </row>
    <row r="187" spans="7:12" x14ac:dyDescent="0.25">
      <c r="G187" s="8">
        <v>186</v>
      </c>
      <c r="H187" s="8" t="s">
        <v>388</v>
      </c>
      <c r="I187" s="8" t="s">
        <v>389</v>
      </c>
      <c r="J187" s="18">
        <v>4.21</v>
      </c>
      <c r="K187" s="10">
        <v>293714</v>
      </c>
      <c r="L187" s="12">
        <v>830</v>
      </c>
    </row>
    <row r="188" spans="7:12" x14ac:dyDescent="0.25">
      <c r="G188" s="8">
        <v>187</v>
      </c>
      <c r="H188" s="8" t="s">
        <v>390</v>
      </c>
      <c r="I188" s="8" t="s">
        <v>389</v>
      </c>
      <c r="J188" s="18">
        <v>3.93</v>
      </c>
      <c r="K188" s="10">
        <v>187627</v>
      </c>
      <c r="L188" s="12">
        <v>823</v>
      </c>
    </row>
    <row r="189" spans="7:12" x14ac:dyDescent="0.25">
      <c r="G189" s="8">
        <v>188</v>
      </c>
      <c r="H189" s="8" t="s">
        <v>391</v>
      </c>
      <c r="I189" s="8" t="s">
        <v>86</v>
      </c>
      <c r="J189" s="18">
        <v>4.12</v>
      </c>
      <c r="K189" s="10">
        <v>351436</v>
      </c>
      <c r="L189" s="12">
        <v>823</v>
      </c>
    </row>
    <row r="190" spans="7:12" x14ac:dyDescent="0.25">
      <c r="G190" s="8">
        <v>189</v>
      </c>
      <c r="H190" s="8" t="s">
        <v>392</v>
      </c>
      <c r="I190" s="8" t="s">
        <v>393</v>
      </c>
      <c r="J190" s="18">
        <v>3.94</v>
      </c>
      <c r="K190" s="10">
        <v>119904</v>
      </c>
      <c r="L190" s="12">
        <v>822</v>
      </c>
    </row>
    <row r="191" spans="7:12" x14ac:dyDescent="0.25">
      <c r="G191" s="8">
        <v>190</v>
      </c>
      <c r="H191" s="8" t="s">
        <v>394</v>
      </c>
      <c r="I191" s="8" t="s">
        <v>395</v>
      </c>
      <c r="J191" s="18">
        <v>4.33</v>
      </c>
      <c r="K191" s="10">
        <v>40688</v>
      </c>
      <c r="L191" s="12">
        <v>820</v>
      </c>
    </row>
    <row r="192" spans="7:12" x14ac:dyDescent="0.25">
      <c r="G192" s="8">
        <v>191</v>
      </c>
      <c r="H192" s="8" t="s">
        <v>396</v>
      </c>
      <c r="I192" s="8" t="s">
        <v>397</v>
      </c>
      <c r="J192" s="18">
        <v>4.2699999999999996</v>
      </c>
      <c r="K192" s="10">
        <v>55504</v>
      </c>
      <c r="L192" s="12">
        <v>813</v>
      </c>
    </row>
    <row r="193" spans="7:12" x14ac:dyDescent="0.25">
      <c r="G193" s="8">
        <v>192</v>
      </c>
      <c r="H193" s="8" t="s">
        <v>398</v>
      </c>
      <c r="I193" s="8" t="s">
        <v>399</v>
      </c>
      <c r="J193" s="18">
        <v>4.2</v>
      </c>
      <c r="K193" s="10">
        <v>31634</v>
      </c>
      <c r="L193" s="12">
        <v>812</v>
      </c>
    </row>
    <row r="194" spans="7:12" x14ac:dyDescent="0.25">
      <c r="G194" s="8">
        <v>193</v>
      </c>
      <c r="H194" s="8" t="s">
        <v>400</v>
      </c>
      <c r="I194" s="8" t="s">
        <v>401</v>
      </c>
      <c r="J194" s="18">
        <v>3.94</v>
      </c>
      <c r="K194" s="10">
        <v>616694</v>
      </c>
      <c r="L194" s="12">
        <v>812</v>
      </c>
    </row>
    <row r="195" spans="7:12" x14ac:dyDescent="0.25">
      <c r="G195" s="8">
        <v>194</v>
      </c>
      <c r="H195" s="8" t="s">
        <v>402</v>
      </c>
      <c r="I195" s="8" t="s">
        <v>403</v>
      </c>
      <c r="J195" s="18">
        <v>4.57</v>
      </c>
      <c r="K195" s="10">
        <v>5109</v>
      </c>
      <c r="L195" s="12">
        <v>794</v>
      </c>
    </row>
    <row r="196" spans="7:12" x14ac:dyDescent="0.25">
      <c r="G196" s="8">
        <v>195</v>
      </c>
      <c r="H196" s="8" t="s">
        <v>404</v>
      </c>
      <c r="I196" s="8" t="s">
        <v>405</v>
      </c>
      <c r="J196" s="18">
        <v>4.25</v>
      </c>
      <c r="K196" s="10">
        <v>35763</v>
      </c>
      <c r="L196" s="12">
        <v>785</v>
      </c>
    </row>
    <row r="197" spans="7:12" x14ac:dyDescent="0.25">
      <c r="G197" s="8">
        <v>196</v>
      </c>
      <c r="H197" s="8" t="s">
        <v>406</v>
      </c>
      <c r="I197" s="8" t="s">
        <v>407</v>
      </c>
      <c r="J197" s="18">
        <v>4.04</v>
      </c>
      <c r="K197" s="10">
        <v>90008</v>
      </c>
      <c r="L197" s="12">
        <v>778</v>
      </c>
    </row>
    <row r="198" spans="7:12" x14ac:dyDescent="0.25">
      <c r="G198" s="8">
        <v>197</v>
      </c>
      <c r="H198" s="8" t="s">
        <v>408</v>
      </c>
      <c r="I198" s="8" t="s">
        <v>409</v>
      </c>
      <c r="J198" s="18">
        <v>4.03</v>
      </c>
      <c r="K198" s="10">
        <v>85904</v>
      </c>
      <c r="L198" s="12">
        <v>778</v>
      </c>
    </row>
    <row r="199" spans="7:12" x14ac:dyDescent="0.25">
      <c r="G199" s="8">
        <v>198</v>
      </c>
      <c r="H199" s="8" t="s">
        <v>410</v>
      </c>
      <c r="I199" s="8" t="s">
        <v>411</v>
      </c>
      <c r="J199" s="18">
        <v>4.0999999999999996</v>
      </c>
      <c r="K199" s="10">
        <v>103430</v>
      </c>
      <c r="L199" s="12">
        <v>767</v>
      </c>
    </row>
    <row r="200" spans="7:12" x14ac:dyDescent="0.25">
      <c r="G200" s="8">
        <v>199</v>
      </c>
      <c r="H200" s="8" t="s">
        <v>412</v>
      </c>
      <c r="I200" s="8" t="s">
        <v>413</v>
      </c>
      <c r="J200" s="18">
        <v>3.73</v>
      </c>
      <c r="K200" s="10">
        <v>197999</v>
      </c>
      <c r="L200" s="12">
        <v>763</v>
      </c>
    </row>
    <row r="201" spans="7:12" x14ac:dyDescent="0.25">
      <c r="G201" s="8">
        <v>200</v>
      </c>
      <c r="H201" s="8" t="s">
        <v>414</v>
      </c>
      <c r="I201" s="8" t="s">
        <v>415</v>
      </c>
      <c r="J201" s="18">
        <v>4.41</v>
      </c>
      <c r="K201" s="10">
        <v>78352</v>
      </c>
      <c r="L201" s="12">
        <v>757</v>
      </c>
    </row>
    <row r="202" spans="7:12" x14ac:dyDescent="0.25">
      <c r="G202" s="8">
        <v>201</v>
      </c>
      <c r="H202" s="8" t="s">
        <v>416</v>
      </c>
      <c r="I202" s="8" t="s">
        <v>417</v>
      </c>
      <c r="J202" s="18">
        <v>4.17</v>
      </c>
      <c r="K202" s="10">
        <v>74733</v>
      </c>
      <c r="L202" s="12">
        <v>756</v>
      </c>
    </row>
    <row r="203" spans="7:12" x14ac:dyDescent="0.25">
      <c r="G203" s="8">
        <v>202</v>
      </c>
      <c r="H203" s="8" t="s">
        <v>418</v>
      </c>
      <c r="I203" s="8" t="s">
        <v>419</v>
      </c>
      <c r="J203" s="18">
        <v>3.7</v>
      </c>
      <c r="K203" s="10">
        <v>88834</v>
      </c>
      <c r="L203" s="12">
        <v>754</v>
      </c>
    </row>
    <row r="204" spans="7:12" x14ac:dyDescent="0.25">
      <c r="G204" s="8">
        <v>203</v>
      </c>
      <c r="H204" s="8" t="s">
        <v>420</v>
      </c>
      <c r="I204" s="8" t="s">
        <v>205</v>
      </c>
      <c r="J204" s="18">
        <v>3.97</v>
      </c>
      <c r="K204" s="10">
        <v>133194</v>
      </c>
      <c r="L204" s="12">
        <v>749</v>
      </c>
    </row>
    <row r="205" spans="7:12" x14ac:dyDescent="0.25">
      <c r="G205" s="8">
        <v>204</v>
      </c>
      <c r="H205" s="8" t="s">
        <v>421</v>
      </c>
      <c r="I205" s="8" t="s">
        <v>141</v>
      </c>
      <c r="J205" s="18">
        <v>4.41</v>
      </c>
      <c r="K205" s="10">
        <v>35228</v>
      </c>
      <c r="L205" s="12">
        <v>748</v>
      </c>
    </row>
    <row r="206" spans="7:12" x14ac:dyDescent="0.25">
      <c r="G206" s="8">
        <v>205</v>
      </c>
      <c r="H206" s="8" t="s">
        <v>422</v>
      </c>
      <c r="I206" s="8" t="s">
        <v>423</v>
      </c>
      <c r="J206" s="18">
        <v>3.63</v>
      </c>
      <c r="K206" s="10">
        <v>70230</v>
      </c>
      <c r="L206" s="12">
        <v>739</v>
      </c>
    </row>
    <row r="207" spans="7:12" x14ac:dyDescent="0.25">
      <c r="G207" s="8">
        <v>206</v>
      </c>
      <c r="H207" s="8" t="s">
        <v>424</v>
      </c>
      <c r="I207" s="8" t="s">
        <v>425</v>
      </c>
      <c r="J207" s="18">
        <v>4.37</v>
      </c>
      <c r="K207" s="10">
        <v>132940</v>
      </c>
      <c r="L207" s="12">
        <v>736</v>
      </c>
    </row>
    <row r="208" spans="7:12" x14ac:dyDescent="0.25">
      <c r="G208" s="8">
        <v>207</v>
      </c>
      <c r="H208" s="8" t="s">
        <v>426</v>
      </c>
      <c r="I208" s="8" t="s">
        <v>162</v>
      </c>
      <c r="J208" s="18">
        <v>4.07</v>
      </c>
      <c r="K208" s="10">
        <v>181754</v>
      </c>
      <c r="L208" s="12">
        <v>735</v>
      </c>
    </row>
    <row r="209" spans="7:12" x14ac:dyDescent="0.25">
      <c r="G209" s="8">
        <v>208</v>
      </c>
      <c r="H209" s="8" t="s">
        <v>427</v>
      </c>
      <c r="I209" s="8" t="s">
        <v>428</v>
      </c>
      <c r="J209" s="18">
        <v>3.7</v>
      </c>
      <c r="K209" s="10">
        <v>266353</v>
      </c>
      <c r="L209" s="12">
        <v>731</v>
      </c>
    </row>
    <row r="210" spans="7:12" x14ac:dyDescent="0.25">
      <c r="G210" s="8">
        <v>209</v>
      </c>
      <c r="H210" s="8" t="s">
        <v>429</v>
      </c>
      <c r="I210" s="8" t="s">
        <v>234</v>
      </c>
      <c r="J210" s="18">
        <v>4.09</v>
      </c>
      <c r="K210" s="10">
        <v>48236</v>
      </c>
      <c r="L210" s="12">
        <v>725</v>
      </c>
    </row>
    <row r="211" spans="7:12" x14ac:dyDescent="0.25">
      <c r="G211" s="8">
        <v>210</v>
      </c>
      <c r="H211" s="8" t="s">
        <v>430</v>
      </c>
      <c r="I211" s="8" t="s">
        <v>232</v>
      </c>
      <c r="J211" s="18">
        <v>4.0999999999999996</v>
      </c>
      <c r="K211" s="10">
        <v>92265</v>
      </c>
      <c r="L211" s="12">
        <v>725</v>
      </c>
    </row>
    <row r="212" spans="7:12" x14ac:dyDescent="0.25">
      <c r="G212" s="8">
        <v>211</v>
      </c>
      <c r="H212" s="8" t="s">
        <v>431</v>
      </c>
      <c r="I212" s="8" t="s">
        <v>432</v>
      </c>
      <c r="J212" s="18">
        <v>3.99</v>
      </c>
      <c r="K212" s="10">
        <v>460105</v>
      </c>
      <c r="L212" s="12">
        <v>723</v>
      </c>
    </row>
    <row r="213" spans="7:12" x14ac:dyDescent="0.25">
      <c r="G213" s="8">
        <v>212</v>
      </c>
      <c r="H213" s="8" t="s">
        <v>433</v>
      </c>
      <c r="I213" s="8" t="s">
        <v>434</v>
      </c>
      <c r="J213" s="18">
        <v>4.08</v>
      </c>
      <c r="K213" s="10">
        <v>96718</v>
      </c>
      <c r="L213" s="12">
        <v>717</v>
      </c>
    </row>
    <row r="214" spans="7:12" x14ac:dyDescent="0.25">
      <c r="G214" s="8">
        <v>213</v>
      </c>
      <c r="H214" s="8" t="s">
        <v>435</v>
      </c>
      <c r="I214" s="8" t="s">
        <v>103</v>
      </c>
      <c r="J214" s="18">
        <v>4.37</v>
      </c>
      <c r="K214" s="10">
        <v>199015</v>
      </c>
      <c r="L214" s="12">
        <v>707</v>
      </c>
    </row>
    <row r="215" spans="7:12" x14ac:dyDescent="0.25">
      <c r="G215" s="8">
        <v>214</v>
      </c>
      <c r="H215" s="8" t="s">
        <v>436</v>
      </c>
      <c r="I215" s="8" t="s">
        <v>437</v>
      </c>
      <c r="J215" s="18">
        <v>4.55</v>
      </c>
      <c r="K215" s="10">
        <v>137045</v>
      </c>
      <c r="L215" s="12">
        <v>704</v>
      </c>
    </row>
    <row r="216" spans="7:12" x14ac:dyDescent="0.25">
      <c r="G216" s="8">
        <v>215</v>
      </c>
      <c r="H216" s="8" t="s">
        <v>438</v>
      </c>
      <c r="I216" s="8" t="s">
        <v>249</v>
      </c>
      <c r="J216" s="18">
        <v>4.08</v>
      </c>
      <c r="K216" s="10">
        <v>467575</v>
      </c>
      <c r="L216" s="12">
        <v>704</v>
      </c>
    </row>
    <row r="217" spans="7:12" x14ac:dyDescent="0.25">
      <c r="G217" s="8">
        <v>216</v>
      </c>
      <c r="H217" s="8" t="s">
        <v>439</v>
      </c>
      <c r="I217" s="8" t="s">
        <v>210</v>
      </c>
      <c r="J217" s="18">
        <v>4.1399999999999997</v>
      </c>
      <c r="K217" s="10">
        <v>351979</v>
      </c>
      <c r="L217" s="12">
        <v>701</v>
      </c>
    </row>
    <row r="218" spans="7:12" x14ac:dyDescent="0.25">
      <c r="G218" s="8">
        <v>217</v>
      </c>
      <c r="H218" s="8" t="s">
        <v>440</v>
      </c>
      <c r="I218" s="8" t="s">
        <v>441</v>
      </c>
      <c r="J218" s="18">
        <v>3.91</v>
      </c>
      <c r="K218" s="10">
        <v>49922</v>
      </c>
      <c r="L218" s="12">
        <v>694</v>
      </c>
    </row>
    <row r="219" spans="7:12" x14ac:dyDescent="0.25">
      <c r="G219" s="8">
        <v>218</v>
      </c>
      <c r="H219" s="8" t="s">
        <v>442</v>
      </c>
      <c r="I219" s="8" t="s">
        <v>443</v>
      </c>
      <c r="J219" s="18">
        <v>4.32</v>
      </c>
      <c r="K219" s="10">
        <v>488051</v>
      </c>
      <c r="L219" s="12">
        <v>692</v>
      </c>
    </row>
    <row r="220" spans="7:12" x14ac:dyDescent="0.25">
      <c r="G220" s="8">
        <v>219</v>
      </c>
      <c r="H220" s="8" t="s">
        <v>444</v>
      </c>
      <c r="I220" s="8" t="s">
        <v>445</v>
      </c>
      <c r="J220" s="18">
        <v>3.4</v>
      </c>
      <c r="K220" s="10">
        <v>10302</v>
      </c>
      <c r="L220" s="12">
        <v>690</v>
      </c>
    </row>
    <row r="221" spans="7:12" x14ac:dyDescent="0.25">
      <c r="G221" s="8">
        <v>220</v>
      </c>
      <c r="H221" s="8" t="s">
        <v>446</v>
      </c>
      <c r="I221" s="8" t="s">
        <v>447</v>
      </c>
      <c r="J221" s="18">
        <v>3.85</v>
      </c>
      <c r="K221" s="10">
        <v>384546</v>
      </c>
      <c r="L221" s="12">
        <v>682</v>
      </c>
    </row>
    <row r="222" spans="7:12" x14ac:dyDescent="0.25">
      <c r="G222" s="8">
        <v>221</v>
      </c>
      <c r="H222" s="8" t="s">
        <v>448</v>
      </c>
      <c r="I222" s="8" t="s">
        <v>449</v>
      </c>
      <c r="J222" s="18">
        <v>4.3499999999999996</v>
      </c>
      <c r="K222" s="10">
        <v>33416</v>
      </c>
      <c r="L222" s="12">
        <v>681</v>
      </c>
    </row>
    <row r="223" spans="7:12" x14ac:dyDescent="0.25">
      <c r="G223" s="8">
        <v>222</v>
      </c>
      <c r="H223" s="8" t="s">
        <v>450</v>
      </c>
      <c r="I223" s="8" t="s">
        <v>451</v>
      </c>
      <c r="J223" s="18">
        <v>3.7</v>
      </c>
      <c r="K223" s="10">
        <v>16942</v>
      </c>
      <c r="L223" s="12">
        <v>679</v>
      </c>
    </row>
    <row r="224" spans="7:12" x14ac:dyDescent="0.25">
      <c r="G224" s="8">
        <v>223</v>
      </c>
      <c r="H224" s="8" t="s">
        <v>452</v>
      </c>
      <c r="I224" s="8" t="s">
        <v>127</v>
      </c>
      <c r="J224" s="18">
        <v>4.17</v>
      </c>
      <c r="K224" s="10">
        <v>349236</v>
      </c>
      <c r="L224" s="12">
        <v>678</v>
      </c>
    </row>
    <row r="225" spans="7:12" x14ac:dyDescent="0.25">
      <c r="G225" s="8">
        <v>224</v>
      </c>
      <c r="H225" s="8" t="s">
        <v>453</v>
      </c>
      <c r="I225" s="8" t="s">
        <v>454</v>
      </c>
      <c r="J225" s="18">
        <v>3.97</v>
      </c>
      <c r="K225" s="10">
        <v>29720</v>
      </c>
      <c r="L225" s="12">
        <v>676</v>
      </c>
    </row>
    <row r="226" spans="7:12" x14ac:dyDescent="0.25">
      <c r="G226" s="8">
        <v>225</v>
      </c>
      <c r="H226" s="8" t="s">
        <v>455</v>
      </c>
      <c r="I226" s="8" t="s">
        <v>456</v>
      </c>
      <c r="J226" s="18">
        <v>3.92</v>
      </c>
      <c r="K226" s="10">
        <v>309986</v>
      </c>
      <c r="L226" s="12">
        <v>674</v>
      </c>
    </row>
    <row r="227" spans="7:12" x14ac:dyDescent="0.25">
      <c r="G227" s="8">
        <v>226</v>
      </c>
      <c r="H227" s="8" t="s">
        <v>457</v>
      </c>
      <c r="I227" s="8" t="s">
        <v>458</v>
      </c>
      <c r="J227" s="18">
        <v>3.99</v>
      </c>
      <c r="K227" s="10">
        <v>363629</v>
      </c>
      <c r="L227" s="12">
        <v>674</v>
      </c>
    </row>
    <row r="228" spans="7:12" x14ac:dyDescent="0.25">
      <c r="G228" s="8">
        <v>227</v>
      </c>
      <c r="H228" s="8" t="s">
        <v>459</v>
      </c>
      <c r="I228" s="8" t="s">
        <v>156</v>
      </c>
      <c r="J228" s="18">
        <v>4.3</v>
      </c>
      <c r="K228" s="10">
        <v>69516</v>
      </c>
      <c r="L228" s="12">
        <v>670</v>
      </c>
    </row>
    <row r="229" spans="7:12" x14ac:dyDescent="0.25">
      <c r="G229" s="8">
        <v>228</v>
      </c>
      <c r="H229" s="8" t="s">
        <v>460</v>
      </c>
      <c r="I229" s="8" t="s">
        <v>461</v>
      </c>
      <c r="J229" s="18">
        <v>4.05</v>
      </c>
      <c r="K229" s="10">
        <v>53989</v>
      </c>
      <c r="L229" s="12">
        <v>660</v>
      </c>
    </row>
    <row r="230" spans="7:12" x14ac:dyDescent="0.25">
      <c r="G230" s="8">
        <v>229</v>
      </c>
      <c r="H230" s="8" t="s">
        <v>462</v>
      </c>
      <c r="I230" s="8" t="s">
        <v>463</v>
      </c>
      <c r="J230" s="18">
        <v>4.32</v>
      </c>
      <c r="K230" s="10">
        <v>30763</v>
      </c>
      <c r="L230" s="12">
        <v>657</v>
      </c>
    </row>
    <row r="231" spans="7:12" x14ac:dyDescent="0.25">
      <c r="G231" s="8">
        <v>230</v>
      </c>
      <c r="H231" s="8" t="s">
        <v>464</v>
      </c>
      <c r="I231" s="8" t="s">
        <v>465</v>
      </c>
      <c r="J231" s="18">
        <v>4.3</v>
      </c>
      <c r="K231" s="10">
        <v>107376</v>
      </c>
      <c r="L231" s="12">
        <v>655</v>
      </c>
    </row>
    <row r="232" spans="7:12" x14ac:dyDescent="0.25">
      <c r="G232" s="8">
        <v>231</v>
      </c>
      <c r="H232" s="8" t="s">
        <v>466</v>
      </c>
      <c r="I232" s="8" t="s">
        <v>46</v>
      </c>
      <c r="J232" s="18">
        <v>3.92</v>
      </c>
      <c r="K232" s="10">
        <v>76949</v>
      </c>
      <c r="L232" s="12">
        <v>655</v>
      </c>
    </row>
    <row r="233" spans="7:12" x14ac:dyDescent="0.25">
      <c r="G233" s="8">
        <v>232</v>
      </c>
      <c r="H233" s="8" t="s">
        <v>467</v>
      </c>
      <c r="I233" s="8" t="s">
        <v>146</v>
      </c>
      <c r="J233" s="18">
        <v>3.94</v>
      </c>
      <c r="K233" s="10">
        <v>24409</v>
      </c>
      <c r="L233" s="12">
        <v>653</v>
      </c>
    </row>
    <row r="234" spans="7:12" x14ac:dyDescent="0.25">
      <c r="G234" s="8">
        <v>233</v>
      </c>
      <c r="H234" s="8" t="s">
        <v>468</v>
      </c>
      <c r="I234" s="8" t="s">
        <v>469</v>
      </c>
      <c r="J234" s="18">
        <v>4.62</v>
      </c>
      <c r="K234" s="10">
        <v>91666</v>
      </c>
      <c r="L234" s="12">
        <v>651</v>
      </c>
    </row>
    <row r="235" spans="7:12" x14ac:dyDescent="0.25">
      <c r="G235" s="8">
        <v>234</v>
      </c>
      <c r="H235" s="8" t="s">
        <v>470</v>
      </c>
      <c r="I235" s="8" t="s">
        <v>471</v>
      </c>
      <c r="J235" s="18">
        <v>4.01</v>
      </c>
      <c r="K235" s="10">
        <v>95606</v>
      </c>
      <c r="L235" s="12">
        <v>650</v>
      </c>
    </row>
    <row r="236" spans="7:12" x14ac:dyDescent="0.25">
      <c r="G236" s="8">
        <v>235</v>
      </c>
      <c r="H236" s="8" t="s">
        <v>472</v>
      </c>
      <c r="I236" s="8" t="s">
        <v>411</v>
      </c>
      <c r="J236" s="18">
        <v>4.08</v>
      </c>
      <c r="K236" s="10">
        <v>44077</v>
      </c>
      <c r="L236" s="12">
        <v>649</v>
      </c>
    </row>
    <row r="237" spans="7:12" x14ac:dyDescent="0.25">
      <c r="G237" s="8">
        <v>236</v>
      </c>
      <c r="H237" s="8" t="s">
        <v>473</v>
      </c>
      <c r="I237" s="8" t="s">
        <v>474</v>
      </c>
      <c r="J237" s="18">
        <v>4.21</v>
      </c>
      <c r="K237" s="10">
        <v>423623</v>
      </c>
      <c r="L237" s="12">
        <v>644</v>
      </c>
    </row>
    <row r="238" spans="7:12" x14ac:dyDescent="0.25">
      <c r="G238" s="8">
        <v>237</v>
      </c>
      <c r="H238" s="8" t="s">
        <v>475</v>
      </c>
      <c r="I238" s="8" t="s">
        <v>273</v>
      </c>
      <c r="J238" s="18">
        <v>3.52</v>
      </c>
      <c r="K238" s="10">
        <v>151313</v>
      </c>
      <c r="L238" s="12">
        <v>643</v>
      </c>
    </row>
    <row r="239" spans="7:12" x14ac:dyDescent="0.25">
      <c r="G239" s="8">
        <v>238</v>
      </c>
      <c r="H239" s="8" t="s">
        <v>476</v>
      </c>
      <c r="I239" s="8" t="s">
        <v>477</v>
      </c>
      <c r="J239" s="18">
        <v>4.18</v>
      </c>
      <c r="K239" s="10">
        <v>136554</v>
      </c>
      <c r="L239" s="12">
        <v>643</v>
      </c>
    </row>
    <row r="240" spans="7:12" x14ac:dyDescent="0.25">
      <c r="G240" s="8">
        <v>239</v>
      </c>
      <c r="H240" s="8" t="s">
        <v>478</v>
      </c>
      <c r="I240" s="8" t="s">
        <v>479</v>
      </c>
      <c r="J240" s="18">
        <v>4.4400000000000004</v>
      </c>
      <c r="K240" s="10">
        <v>213803</v>
      </c>
      <c r="L240" s="12">
        <v>643</v>
      </c>
    </row>
    <row r="241" spans="7:12" x14ac:dyDescent="0.25">
      <c r="G241" s="8">
        <v>240</v>
      </c>
      <c r="H241" s="8" t="s">
        <v>480</v>
      </c>
      <c r="I241" s="8" t="s">
        <v>273</v>
      </c>
      <c r="J241" s="18">
        <v>3.67</v>
      </c>
      <c r="K241" s="10">
        <v>120137</v>
      </c>
      <c r="L241" s="12">
        <v>641</v>
      </c>
    </row>
    <row r="242" spans="7:12" x14ac:dyDescent="0.25">
      <c r="G242" s="8">
        <v>241</v>
      </c>
      <c r="H242" s="8" t="s">
        <v>481</v>
      </c>
      <c r="I242" s="8" t="s">
        <v>482</v>
      </c>
      <c r="J242" s="18">
        <v>4.0999999999999996</v>
      </c>
      <c r="K242" s="10">
        <v>207665</v>
      </c>
      <c r="L242" s="12">
        <v>641</v>
      </c>
    </row>
    <row r="243" spans="7:12" x14ac:dyDescent="0.25">
      <c r="G243" s="8">
        <v>242</v>
      </c>
      <c r="H243" s="8" t="s">
        <v>483</v>
      </c>
      <c r="I243" s="8" t="s">
        <v>311</v>
      </c>
      <c r="J243" s="18">
        <v>3.86</v>
      </c>
      <c r="K243" s="10">
        <v>1750185</v>
      </c>
      <c r="L243" s="12">
        <v>639</v>
      </c>
    </row>
    <row r="244" spans="7:12" x14ac:dyDescent="0.25">
      <c r="G244" s="8">
        <v>243</v>
      </c>
      <c r="H244" s="8" t="s">
        <v>484</v>
      </c>
      <c r="I244" s="8" t="s">
        <v>385</v>
      </c>
      <c r="J244" s="18">
        <v>4.2300000000000004</v>
      </c>
      <c r="K244" s="10">
        <v>42440</v>
      </c>
      <c r="L244" s="12">
        <v>630</v>
      </c>
    </row>
    <row r="245" spans="7:12" x14ac:dyDescent="0.25">
      <c r="G245" s="8">
        <v>244</v>
      </c>
      <c r="H245" s="8" t="s">
        <v>485</v>
      </c>
      <c r="I245" s="8" t="s">
        <v>486</v>
      </c>
      <c r="J245" s="18">
        <v>3.97</v>
      </c>
      <c r="K245" s="10">
        <v>291639</v>
      </c>
      <c r="L245" s="12">
        <v>627</v>
      </c>
    </row>
    <row r="246" spans="7:12" x14ac:dyDescent="0.25">
      <c r="G246" s="8">
        <v>245</v>
      </c>
      <c r="H246" s="8" t="s">
        <v>487</v>
      </c>
      <c r="I246" s="8" t="s">
        <v>488</v>
      </c>
      <c r="J246" s="18">
        <v>3.94</v>
      </c>
      <c r="K246" s="10">
        <v>82275</v>
      </c>
      <c r="L246" s="12">
        <v>622</v>
      </c>
    </row>
    <row r="247" spans="7:12" x14ac:dyDescent="0.25">
      <c r="G247" s="8">
        <v>246</v>
      </c>
      <c r="H247" s="8" t="s">
        <v>489</v>
      </c>
      <c r="I247" s="8" t="s">
        <v>490</v>
      </c>
      <c r="J247" s="18">
        <v>3.68</v>
      </c>
      <c r="K247" s="10">
        <v>60656</v>
      </c>
      <c r="L247" s="12">
        <v>618</v>
      </c>
    </row>
    <row r="248" spans="7:12" x14ac:dyDescent="0.25">
      <c r="G248" s="8">
        <v>247</v>
      </c>
      <c r="H248" s="8" t="s">
        <v>491</v>
      </c>
      <c r="I248" s="8" t="s">
        <v>492</v>
      </c>
      <c r="J248" s="18">
        <v>4.07</v>
      </c>
      <c r="K248" s="10">
        <v>8543</v>
      </c>
      <c r="L248" s="12">
        <v>613</v>
      </c>
    </row>
    <row r="249" spans="7:12" x14ac:dyDescent="0.25">
      <c r="G249" s="8">
        <v>248</v>
      </c>
      <c r="H249" s="8" t="s">
        <v>493</v>
      </c>
      <c r="I249" s="8" t="s">
        <v>103</v>
      </c>
      <c r="J249" s="18">
        <v>4.49</v>
      </c>
      <c r="K249" s="10">
        <v>155145</v>
      </c>
      <c r="L249" s="12">
        <v>610</v>
      </c>
    </row>
    <row r="250" spans="7:12" x14ac:dyDescent="0.25">
      <c r="G250" s="8">
        <v>249</v>
      </c>
      <c r="H250" s="8" t="s">
        <v>494</v>
      </c>
      <c r="I250" s="8" t="s">
        <v>495</v>
      </c>
      <c r="J250" s="18">
        <v>4.13</v>
      </c>
      <c r="K250" s="10">
        <v>43868</v>
      </c>
      <c r="L250" s="12">
        <v>607</v>
      </c>
    </row>
    <row r="251" spans="7:12" x14ac:dyDescent="0.25">
      <c r="G251" s="8">
        <v>250</v>
      </c>
      <c r="H251" s="8" t="s">
        <v>496</v>
      </c>
      <c r="I251" s="8" t="s">
        <v>234</v>
      </c>
      <c r="J251" s="18">
        <v>4.12</v>
      </c>
      <c r="K251" s="10">
        <v>25341</v>
      </c>
      <c r="L251" s="12">
        <v>603</v>
      </c>
    </row>
    <row r="252" spans="7:12" x14ac:dyDescent="0.25">
      <c r="G252" s="8">
        <v>251</v>
      </c>
      <c r="H252" s="8" t="s">
        <v>497</v>
      </c>
      <c r="I252" s="8" t="s">
        <v>498</v>
      </c>
      <c r="J252" s="18">
        <v>4.0599999999999996</v>
      </c>
      <c r="K252" s="10">
        <v>102451</v>
      </c>
      <c r="L252" s="12">
        <v>587</v>
      </c>
    </row>
    <row r="253" spans="7:12" x14ac:dyDescent="0.25">
      <c r="G253" s="8">
        <v>252</v>
      </c>
      <c r="H253" s="8" t="s">
        <v>499</v>
      </c>
      <c r="I253" s="8" t="s">
        <v>500</v>
      </c>
      <c r="J253" s="18">
        <v>3.8</v>
      </c>
      <c r="K253" s="10">
        <v>139575</v>
      </c>
      <c r="L253" s="12">
        <v>583</v>
      </c>
    </row>
    <row r="254" spans="7:12" x14ac:dyDescent="0.25">
      <c r="G254" s="8">
        <v>253</v>
      </c>
      <c r="H254" s="8" t="s">
        <v>501</v>
      </c>
      <c r="I254" s="8" t="s">
        <v>502</v>
      </c>
      <c r="J254" s="18">
        <v>4.0999999999999996</v>
      </c>
      <c r="K254" s="10">
        <v>97943</v>
      </c>
      <c r="L254" s="12">
        <v>578</v>
      </c>
    </row>
    <row r="255" spans="7:12" x14ac:dyDescent="0.25">
      <c r="G255" s="8">
        <v>254</v>
      </c>
      <c r="H255" s="8" t="s">
        <v>503</v>
      </c>
      <c r="I255" s="8" t="s">
        <v>504</v>
      </c>
      <c r="J255" s="18">
        <v>4.1399999999999997</v>
      </c>
      <c r="K255" s="10">
        <v>95155</v>
      </c>
      <c r="L255" s="12">
        <v>577</v>
      </c>
    </row>
    <row r="256" spans="7:12" x14ac:dyDescent="0.25">
      <c r="G256" s="8">
        <v>255</v>
      </c>
      <c r="H256" s="8" t="s">
        <v>505</v>
      </c>
      <c r="I256" s="8" t="s">
        <v>506</v>
      </c>
      <c r="J256" s="18">
        <v>4.1500000000000004</v>
      </c>
      <c r="K256" s="10">
        <v>115678</v>
      </c>
      <c r="L256" s="12">
        <v>574</v>
      </c>
    </row>
    <row r="257" spans="7:12" x14ac:dyDescent="0.25">
      <c r="G257" s="8">
        <v>256</v>
      </c>
      <c r="H257" s="8" t="s">
        <v>507</v>
      </c>
      <c r="I257" s="8" t="s">
        <v>325</v>
      </c>
      <c r="J257" s="18">
        <v>4.0599999999999996</v>
      </c>
      <c r="K257" s="10">
        <v>402975</v>
      </c>
      <c r="L257" s="12">
        <v>571</v>
      </c>
    </row>
    <row r="258" spans="7:12" x14ac:dyDescent="0.25">
      <c r="G258" s="8">
        <v>257</v>
      </c>
      <c r="H258" s="8" t="s">
        <v>508</v>
      </c>
      <c r="I258" s="8" t="s">
        <v>509</v>
      </c>
      <c r="J258" s="18">
        <v>3.74</v>
      </c>
      <c r="K258" s="10">
        <v>1136</v>
      </c>
      <c r="L258" s="12">
        <v>568</v>
      </c>
    </row>
    <row r="259" spans="7:12" x14ac:dyDescent="0.25">
      <c r="G259" s="8">
        <v>258</v>
      </c>
      <c r="H259" s="8" t="s">
        <v>510</v>
      </c>
      <c r="I259" s="8" t="s">
        <v>511</v>
      </c>
      <c r="J259" s="18">
        <v>3.55</v>
      </c>
      <c r="K259" s="10">
        <v>50469</v>
      </c>
      <c r="L259" s="12">
        <v>567</v>
      </c>
    </row>
    <row r="260" spans="7:12" x14ac:dyDescent="0.25">
      <c r="G260" s="8">
        <v>259</v>
      </c>
      <c r="H260" s="8" t="s">
        <v>512</v>
      </c>
      <c r="I260" s="8" t="s">
        <v>43</v>
      </c>
      <c r="J260" s="18">
        <v>3.71</v>
      </c>
      <c r="K260" s="10">
        <v>122997</v>
      </c>
      <c r="L260" s="12">
        <v>565</v>
      </c>
    </row>
    <row r="261" spans="7:12" x14ac:dyDescent="0.25">
      <c r="G261" s="8">
        <v>260</v>
      </c>
      <c r="H261" s="8" t="s">
        <v>513</v>
      </c>
      <c r="I261" s="8" t="s">
        <v>514</v>
      </c>
      <c r="J261" s="18">
        <v>4.71</v>
      </c>
      <c r="K261" s="10">
        <v>35119</v>
      </c>
      <c r="L261" s="12">
        <v>564</v>
      </c>
    </row>
    <row r="262" spans="7:12" x14ac:dyDescent="0.25">
      <c r="G262" s="8">
        <v>261</v>
      </c>
      <c r="H262" s="8" t="s">
        <v>515</v>
      </c>
      <c r="I262" s="8" t="s">
        <v>516</v>
      </c>
      <c r="J262" s="18">
        <v>3.81</v>
      </c>
      <c r="K262" s="10">
        <v>66811</v>
      </c>
      <c r="L262" s="12">
        <v>554</v>
      </c>
    </row>
    <row r="263" spans="7:12" x14ac:dyDescent="0.25">
      <c r="G263" s="8">
        <v>262</v>
      </c>
      <c r="H263" s="8" t="s">
        <v>517</v>
      </c>
      <c r="I263" s="8" t="s">
        <v>518</v>
      </c>
      <c r="J263" s="18">
        <v>3.66</v>
      </c>
      <c r="K263" s="10">
        <v>33907</v>
      </c>
      <c r="L263" s="12">
        <v>554</v>
      </c>
    </row>
    <row r="264" spans="7:12" x14ac:dyDescent="0.25">
      <c r="G264" s="8">
        <v>263</v>
      </c>
      <c r="H264" s="8" t="s">
        <v>519</v>
      </c>
      <c r="I264" s="8" t="s">
        <v>520</v>
      </c>
      <c r="J264" s="18">
        <v>4.24</v>
      </c>
      <c r="K264" s="10">
        <v>51257</v>
      </c>
      <c r="L264" s="12">
        <v>552</v>
      </c>
    </row>
    <row r="265" spans="7:12" x14ac:dyDescent="0.25">
      <c r="G265" s="8">
        <v>264</v>
      </c>
      <c r="H265" s="8" t="s">
        <v>521</v>
      </c>
      <c r="I265" s="8" t="s">
        <v>522</v>
      </c>
      <c r="J265" s="18">
        <v>4.12</v>
      </c>
      <c r="K265" s="10">
        <v>14679</v>
      </c>
      <c r="L265" s="12">
        <v>551</v>
      </c>
    </row>
    <row r="266" spans="7:12" x14ac:dyDescent="0.25">
      <c r="G266" s="8">
        <v>265</v>
      </c>
      <c r="H266" s="8" t="s">
        <v>523</v>
      </c>
      <c r="I266" s="8" t="s">
        <v>425</v>
      </c>
      <c r="J266" s="18">
        <v>4.12</v>
      </c>
      <c r="K266" s="10">
        <v>99593</v>
      </c>
      <c r="L266" s="12">
        <v>549</v>
      </c>
    </row>
    <row r="267" spans="7:12" x14ac:dyDescent="0.25">
      <c r="G267" s="8">
        <v>266</v>
      </c>
      <c r="H267" s="8" t="s">
        <v>524</v>
      </c>
      <c r="I267" s="8" t="s">
        <v>138</v>
      </c>
      <c r="J267" s="18">
        <v>4.4800000000000004</v>
      </c>
      <c r="K267" s="10">
        <v>79578</v>
      </c>
      <c r="L267" s="12">
        <v>547</v>
      </c>
    </row>
    <row r="268" spans="7:12" x14ac:dyDescent="0.25">
      <c r="G268" s="8">
        <v>267</v>
      </c>
      <c r="H268" s="8" t="s">
        <v>525</v>
      </c>
      <c r="I268" s="8" t="s">
        <v>526</v>
      </c>
      <c r="J268" s="18">
        <v>3.59</v>
      </c>
      <c r="K268" s="10">
        <v>21292</v>
      </c>
      <c r="L268" s="12">
        <v>543</v>
      </c>
    </row>
    <row r="269" spans="7:12" x14ac:dyDescent="0.25">
      <c r="G269" s="8">
        <v>268</v>
      </c>
      <c r="H269" s="8" t="s">
        <v>527</v>
      </c>
      <c r="I269" s="8" t="s">
        <v>528</v>
      </c>
      <c r="J269" s="18">
        <v>4.4800000000000004</v>
      </c>
      <c r="K269" s="10">
        <v>24890</v>
      </c>
      <c r="L269" s="12">
        <v>543</v>
      </c>
    </row>
    <row r="270" spans="7:12" x14ac:dyDescent="0.25">
      <c r="G270" s="8">
        <v>269</v>
      </c>
      <c r="H270" s="8" t="s">
        <v>529</v>
      </c>
      <c r="I270" s="8" t="s">
        <v>129</v>
      </c>
      <c r="J270" s="18">
        <v>4.3099999999999996</v>
      </c>
      <c r="K270" s="10">
        <v>76534</v>
      </c>
      <c r="L270" s="12">
        <v>543</v>
      </c>
    </row>
    <row r="271" spans="7:12" x14ac:dyDescent="0.25">
      <c r="G271" s="8">
        <v>270</v>
      </c>
      <c r="H271" s="8" t="s">
        <v>530</v>
      </c>
      <c r="I271" s="8" t="s">
        <v>531</v>
      </c>
      <c r="J271" s="18">
        <v>3.73</v>
      </c>
      <c r="K271" s="10">
        <v>164593</v>
      </c>
      <c r="L271" s="12">
        <v>542</v>
      </c>
    </row>
    <row r="272" spans="7:12" x14ac:dyDescent="0.25">
      <c r="G272" s="8">
        <v>271</v>
      </c>
      <c r="H272" s="8" t="s">
        <v>532</v>
      </c>
      <c r="I272" s="8" t="s">
        <v>533</v>
      </c>
      <c r="J272" s="18">
        <v>3.77</v>
      </c>
      <c r="K272" s="10">
        <v>85107</v>
      </c>
      <c r="L272" s="12">
        <v>540</v>
      </c>
    </row>
    <row r="273" spans="7:12" x14ac:dyDescent="0.25">
      <c r="G273" s="8">
        <v>272</v>
      </c>
      <c r="H273" s="8" t="s">
        <v>534</v>
      </c>
      <c r="I273" s="8" t="s">
        <v>443</v>
      </c>
      <c r="J273" s="18">
        <v>4.29</v>
      </c>
      <c r="K273" s="10">
        <v>435364</v>
      </c>
      <c r="L273" s="12">
        <v>540</v>
      </c>
    </row>
    <row r="274" spans="7:12" x14ac:dyDescent="0.25">
      <c r="G274" s="8">
        <v>273</v>
      </c>
      <c r="H274" s="8" t="s">
        <v>535</v>
      </c>
      <c r="I274" s="8" t="s">
        <v>536</v>
      </c>
      <c r="J274" s="18">
        <v>4.01</v>
      </c>
      <c r="K274" s="10">
        <v>152656</v>
      </c>
      <c r="L274" s="12">
        <v>539</v>
      </c>
    </row>
    <row r="275" spans="7:12" x14ac:dyDescent="0.25">
      <c r="G275" s="8">
        <v>274</v>
      </c>
      <c r="H275" s="8" t="s">
        <v>537</v>
      </c>
      <c r="I275" s="8" t="s">
        <v>538</v>
      </c>
      <c r="J275" s="18">
        <v>4.0199999999999996</v>
      </c>
      <c r="K275" s="10">
        <v>176125</v>
      </c>
      <c r="L275" s="12">
        <v>537</v>
      </c>
    </row>
    <row r="276" spans="7:12" x14ac:dyDescent="0.25">
      <c r="G276" s="8">
        <v>275</v>
      </c>
      <c r="H276" s="8" t="s">
        <v>539</v>
      </c>
      <c r="I276" s="8" t="s">
        <v>486</v>
      </c>
      <c r="J276" s="18">
        <v>3.78</v>
      </c>
      <c r="K276" s="10">
        <v>58694</v>
      </c>
      <c r="L276" s="12">
        <v>527</v>
      </c>
    </row>
    <row r="277" spans="7:12" x14ac:dyDescent="0.25">
      <c r="G277" s="8">
        <v>276</v>
      </c>
      <c r="H277" s="8" t="s">
        <v>540</v>
      </c>
      <c r="I277" s="8" t="s">
        <v>541</v>
      </c>
      <c r="J277" s="18">
        <v>4.32</v>
      </c>
      <c r="K277" s="10">
        <v>49423</v>
      </c>
      <c r="L277" s="12">
        <v>526</v>
      </c>
    </row>
    <row r="278" spans="7:12" x14ac:dyDescent="0.25">
      <c r="G278" s="8">
        <v>277</v>
      </c>
      <c r="H278" s="8" t="s">
        <v>542</v>
      </c>
      <c r="I278" s="8" t="s">
        <v>543</v>
      </c>
      <c r="J278" s="18">
        <v>3.86</v>
      </c>
      <c r="K278" s="10">
        <v>98346</v>
      </c>
      <c r="L278" s="12">
        <v>523</v>
      </c>
    </row>
    <row r="279" spans="7:12" x14ac:dyDescent="0.25">
      <c r="G279" s="8">
        <v>278</v>
      </c>
      <c r="H279" s="8" t="s">
        <v>544</v>
      </c>
      <c r="I279" s="8" t="s">
        <v>545</v>
      </c>
      <c r="J279" s="18">
        <v>3.42</v>
      </c>
      <c r="K279" s="10">
        <v>64910</v>
      </c>
      <c r="L279" s="12">
        <v>522</v>
      </c>
    </row>
    <row r="280" spans="7:12" x14ac:dyDescent="0.25">
      <c r="G280" s="8">
        <v>279</v>
      </c>
      <c r="H280" s="8" t="s">
        <v>546</v>
      </c>
      <c r="I280" s="8" t="s">
        <v>320</v>
      </c>
      <c r="J280" s="18">
        <v>3.74</v>
      </c>
      <c r="K280" s="10">
        <v>42995</v>
      </c>
      <c r="L280" s="12">
        <v>515</v>
      </c>
    </row>
    <row r="281" spans="7:12" x14ac:dyDescent="0.25">
      <c r="G281" s="8">
        <v>280</v>
      </c>
      <c r="H281" s="8" t="s">
        <v>547</v>
      </c>
      <c r="I281" s="8" t="s">
        <v>548</v>
      </c>
      <c r="J281" s="18">
        <v>4.43</v>
      </c>
      <c r="K281" s="10">
        <v>73566</v>
      </c>
      <c r="L281" s="12">
        <v>511</v>
      </c>
    </row>
    <row r="282" spans="7:12" x14ac:dyDescent="0.25">
      <c r="G282" s="8">
        <v>281</v>
      </c>
      <c r="H282" s="8" t="s">
        <v>549</v>
      </c>
      <c r="I282" s="8" t="s">
        <v>346</v>
      </c>
      <c r="J282" s="18">
        <v>3.8</v>
      </c>
      <c r="K282" s="10">
        <v>21584</v>
      </c>
      <c r="L282" s="12">
        <v>507</v>
      </c>
    </row>
    <row r="283" spans="7:12" x14ac:dyDescent="0.25">
      <c r="G283" s="8">
        <v>282</v>
      </c>
      <c r="H283" s="8" t="s">
        <v>550</v>
      </c>
      <c r="I283" s="8" t="s">
        <v>551</v>
      </c>
      <c r="J283" s="18">
        <v>4.08</v>
      </c>
      <c r="K283" s="10">
        <v>71693</v>
      </c>
      <c r="L283" s="12">
        <v>501</v>
      </c>
    </row>
    <row r="284" spans="7:12" x14ac:dyDescent="0.25">
      <c r="G284" s="8">
        <v>283</v>
      </c>
      <c r="H284" s="8" t="s">
        <v>552</v>
      </c>
      <c r="I284" s="8" t="s">
        <v>553</v>
      </c>
      <c r="J284" s="18">
        <v>3.98</v>
      </c>
      <c r="K284" s="10">
        <v>68150</v>
      </c>
      <c r="L284" s="12">
        <v>500</v>
      </c>
    </row>
    <row r="285" spans="7:12" x14ac:dyDescent="0.25">
      <c r="G285" s="8">
        <v>284</v>
      </c>
      <c r="H285" s="8" t="s">
        <v>554</v>
      </c>
      <c r="I285" s="8" t="s">
        <v>555</v>
      </c>
      <c r="J285" s="18">
        <v>3.9</v>
      </c>
      <c r="K285" s="10">
        <v>82519</v>
      </c>
      <c r="L285" s="12">
        <v>498</v>
      </c>
    </row>
    <row r="286" spans="7:12" x14ac:dyDescent="0.25">
      <c r="G286" s="8">
        <v>285</v>
      </c>
      <c r="H286" s="8" t="s">
        <v>556</v>
      </c>
      <c r="I286" s="8" t="s">
        <v>557</v>
      </c>
      <c r="J286" s="18">
        <v>4.37</v>
      </c>
      <c r="K286" s="10">
        <v>88538</v>
      </c>
      <c r="L286" s="12">
        <v>491</v>
      </c>
    </row>
    <row r="287" spans="7:12" x14ac:dyDescent="0.25">
      <c r="G287" s="8">
        <v>286</v>
      </c>
      <c r="H287" s="8" t="s">
        <v>558</v>
      </c>
      <c r="I287" s="8" t="s">
        <v>559</v>
      </c>
      <c r="J287" s="18">
        <v>4.5599999999999996</v>
      </c>
      <c r="K287" s="10">
        <v>10350</v>
      </c>
      <c r="L287" s="12">
        <v>490</v>
      </c>
    </row>
    <row r="288" spans="7:12" x14ac:dyDescent="0.25">
      <c r="G288" s="8">
        <v>287</v>
      </c>
      <c r="H288" s="8" t="s">
        <v>560</v>
      </c>
      <c r="I288" s="8" t="s">
        <v>561</v>
      </c>
      <c r="J288" s="18">
        <v>4.25</v>
      </c>
      <c r="K288" s="10">
        <v>33918</v>
      </c>
      <c r="L288" s="12">
        <v>486</v>
      </c>
    </row>
    <row r="289" spans="7:12" x14ac:dyDescent="0.25">
      <c r="G289" s="8">
        <v>288</v>
      </c>
      <c r="H289" s="8" t="s">
        <v>562</v>
      </c>
      <c r="I289" s="8" t="s">
        <v>563</v>
      </c>
      <c r="J289" s="18">
        <v>4.37</v>
      </c>
      <c r="K289" s="10">
        <v>31764</v>
      </c>
      <c r="L289" s="12">
        <v>485</v>
      </c>
    </row>
    <row r="290" spans="7:12" x14ac:dyDescent="0.25">
      <c r="G290" s="8">
        <v>289</v>
      </c>
      <c r="H290" s="8" t="s">
        <v>564</v>
      </c>
      <c r="I290" s="8" t="s">
        <v>565</v>
      </c>
      <c r="J290" s="18">
        <v>3.77</v>
      </c>
      <c r="K290" s="10">
        <v>27050</v>
      </c>
      <c r="L290" s="12">
        <v>485</v>
      </c>
    </row>
    <row r="291" spans="7:12" x14ac:dyDescent="0.25">
      <c r="G291" s="8">
        <v>290</v>
      </c>
      <c r="H291" s="8" t="s">
        <v>566</v>
      </c>
      <c r="I291" s="8" t="s">
        <v>567</v>
      </c>
      <c r="J291" s="18">
        <v>4.16</v>
      </c>
      <c r="K291" s="10">
        <v>11857</v>
      </c>
      <c r="L291" s="12">
        <v>480</v>
      </c>
    </row>
    <row r="292" spans="7:12" x14ac:dyDescent="0.25">
      <c r="G292" s="8">
        <v>291</v>
      </c>
      <c r="H292" s="8" t="s">
        <v>568</v>
      </c>
      <c r="I292" s="8" t="s">
        <v>146</v>
      </c>
      <c r="J292" s="18">
        <v>4.13</v>
      </c>
      <c r="K292" s="10">
        <v>140793</v>
      </c>
      <c r="L292" s="12">
        <v>477</v>
      </c>
    </row>
    <row r="293" spans="7:12" x14ac:dyDescent="0.25">
      <c r="G293" s="8">
        <v>292</v>
      </c>
      <c r="H293" s="8" t="s">
        <v>569</v>
      </c>
      <c r="I293" s="8" t="s">
        <v>570</v>
      </c>
      <c r="J293" s="18">
        <v>3.49</v>
      </c>
      <c r="K293" s="10">
        <v>101226</v>
      </c>
      <c r="L293" s="12">
        <v>476</v>
      </c>
    </row>
    <row r="294" spans="7:12" x14ac:dyDescent="0.25">
      <c r="G294" s="8">
        <v>293</v>
      </c>
      <c r="H294" s="8" t="s">
        <v>571</v>
      </c>
      <c r="I294" s="8" t="s">
        <v>572</v>
      </c>
      <c r="J294" s="18">
        <v>3.99</v>
      </c>
      <c r="K294" s="10">
        <v>24914</v>
      </c>
      <c r="L294" s="12">
        <v>475</v>
      </c>
    </row>
    <row r="295" spans="7:12" x14ac:dyDescent="0.25">
      <c r="G295" s="8">
        <v>294</v>
      </c>
      <c r="H295" s="8" t="s">
        <v>573</v>
      </c>
      <c r="I295" s="8" t="s">
        <v>574</v>
      </c>
      <c r="J295" s="18">
        <v>4.01</v>
      </c>
      <c r="K295" s="10">
        <v>46412</v>
      </c>
      <c r="L295" s="12">
        <v>472</v>
      </c>
    </row>
    <row r="296" spans="7:12" x14ac:dyDescent="0.25">
      <c r="G296" s="8">
        <v>295</v>
      </c>
      <c r="H296" s="8" t="s">
        <v>575</v>
      </c>
      <c r="I296" s="8" t="s">
        <v>576</v>
      </c>
      <c r="J296" s="18">
        <v>4.0999999999999996</v>
      </c>
      <c r="K296" s="10">
        <v>95198</v>
      </c>
      <c r="L296" s="12">
        <v>471</v>
      </c>
    </row>
    <row r="297" spans="7:12" x14ac:dyDescent="0.25">
      <c r="G297" s="8">
        <v>296</v>
      </c>
      <c r="H297" s="8" t="s">
        <v>577</v>
      </c>
      <c r="I297" s="8" t="s">
        <v>578</v>
      </c>
      <c r="J297" s="18">
        <v>3.81</v>
      </c>
      <c r="K297" s="10">
        <v>56076</v>
      </c>
      <c r="L297" s="12">
        <v>470</v>
      </c>
    </row>
    <row r="298" spans="7:12" x14ac:dyDescent="0.25">
      <c r="G298" s="8">
        <v>297</v>
      </c>
      <c r="H298" s="8" t="s">
        <v>579</v>
      </c>
      <c r="I298" s="8" t="s">
        <v>580</v>
      </c>
      <c r="J298" s="18">
        <v>4.3</v>
      </c>
      <c r="K298" s="10">
        <v>9133</v>
      </c>
      <c r="L298" s="12">
        <v>470</v>
      </c>
    </row>
    <row r="299" spans="7:12" x14ac:dyDescent="0.25">
      <c r="G299" s="8">
        <v>298</v>
      </c>
      <c r="H299" s="8" t="s">
        <v>581</v>
      </c>
      <c r="I299" s="8" t="s">
        <v>582</v>
      </c>
      <c r="J299" s="18">
        <v>4.0599999999999996</v>
      </c>
      <c r="K299" s="10">
        <v>21243</v>
      </c>
      <c r="L299" s="12">
        <v>469</v>
      </c>
    </row>
    <row r="300" spans="7:12" x14ac:dyDescent="0.25">
      <c r="G300" s="8">
        <v>299</v>
      </c>
      <c r="H300" s="8" t="s">
        <v>583</v>
      </c>
      <c r="I300" s="8" t="s">
        <v>138</v>
      </c>
      <c r="J300" s="18">
        <v>4.41</v>
      </c>
      <c r="K300" s="10">
        <v>87757</v>
      </c>
      <c r="L300" s="12">
        <v>466</v>
      </c>
    </row>
    <row r="301" spans="7:12" x14ac:dyDescent="0.25">
      <c r="G301" s="8">
        <v>300</v>
      </c>
      <c r="H301" s="8" t="s">
        <v>584</v>
      </c>
      <c r="I301" s="8" t="s">
        <v>585</v>
      </c>
      <c r="J301" s="18">
        <v>3.82</v>
      </c>
      <c r="K301" s="10">
        <v>120874</v>
      </c>
      <c r="L301" s="12">
        <v>465</v>
      </c>
    </row>
    <row r="302" spans="7:12" x14ac:dyDescent="0.25">
      <c r="G302" s="8">
        <v>301</v>
      </c>
      <c r="H302" s="8" t="s">
        <v>586</v>
      </c>
      <c r="I302" s="8" t="s">
        <v>216</v>
      </c>
      <c r="J302" s="18">
        <v>4.1500000000000004</v>
      </c>
      <c r="K302" s="10">
        <v>389552</v>
      </c>
      <c r="L302" s="12">
        <v>464</v>
      </c>
    </row>
    <row r="303" spans="7:12" x14ac:dyDescent="0.25">
      <c r="G303" s="8">
        <v>302</v>
      </c>
      <c r="H303" s="8" t="s">
        <v>587</v>
      </c>
      <c r="I303" s="8" t="s">
        <v>588</v>
      </c>
      <c r="J303" s="18">
        <v>4.0199999999999996</v>
      </c>
      <c r="K303" s="10">
        <v>26507</v>
      </c>
      <c r="L303" s="12">
        <v>461</v>
      </c>
    </row>
    <row r="304" spans="7:12" x14ac:dyDescent="0.25">
      <c r="G304" s="8">
        <v>303</v>
      </c>
      <c r="H304" s="8" t="s">
        <v>589</v>
      </c>
      <c r="I304" s="8" t="s">
        <v>68</v>
      </c>
      <c r="J304" s="18">
        <v>4.21</v>
      </c>
      <c r="K304" s="10">
        <v>428495</v>
      </c>
      <c r="L304" s="12">
        <v>461</v>
      </c>
    </row>
    <row r="305" spans="7:12" x14ac:dyDescent="0.25">
      <c r="G305" s="8">
        <v>304</v>
      </c>
      <c r="H305" s="8" t="s">
        <v>590</v>
      </c>
      <c r="I305" s="8" t="s">
        <v>591</v>
      </c>
      <c r="J305" s="18">
        <v>3.76</v>
      </c>
      <c r="K305" s="10">
        <v>42423</v>
      </c>
      <c r="L305" s="12">
        <v>460</v>
      </c>
    </row>
    <row r="306" spans="7:12" x14ac:dyDescent="0.25">
      <c r="G306" s="8">
        <v>305</v>
      </c>
      <c r="H306" s="8" t="s">
        <v>592</v>
      </c>
      <c r="I306" s="8" t="s">
        <v>593</v>
      </c>
      <c r="J306" s="18">
        <v>4.03</v>
      </c>
      <c r="K306" s="10">
        <v>24870</v>
      </c>
      <c r="L306" s="12">
        <v>458</v>
      </c>
    </row>
    <row r="307" spans="7:12" x14ac:dyDescent="0.25">
      <c r="G307" s="8">
        <v>306</v>
      </c>
      <c r="H307" s="8" t="s">
        <v>594</v>
      </c>
      <c r="I307" s="8" t="s">
        <v>595</v>
      </c>
      <c r="J307" s="18">
        <v>3.82</v>
      </c>
      <c r="K307" s="10">
        <v>946697</v>
      </c>
      <c r="L307" s="12">
        <v>457</v>
      </c>
    </row>
    <row r="308" spans="7:12" x14ac:dyDescent="0.25">
      <c r="G308" s="8">
        <v>307</v>
      </c>
      <c r="H308" s="8" t="s">
        <v>596</v>
      </c>
      <c r="I308" s="8" t="s">
        <v>597</v>
      </c>
      <c r="J308" s="18">
        <v>3.61</v>
      </c>
      <c r="K308" s="10">
        <v>34686</v>
      </c>
      <c r="L308" s="12">
        <v>455</v>
      </c>
    </row>
    <row r="309" spans="7:12" x14ac:dyDescent="0.25">
      <c r="G309" s="8">
        <v>308</v>
      </c>
      <c r="H309" s="8" t="s">
        <v>598</v>
      </c>
      <c r="I309" s="8" t="s">
        <v>599</v>
      </c>
      <c r="J309" s="18">
        <v>3.8</v>
      </c>
      <c r="K309" s="10">
        <v>348662</v>
      </c>
      <c r="L309" s="12">
        <v>451</v>
      </c>
    </row>
    <row r="310" spans="7:12" x14ac:dyDescent="0.25">
      <c r="G310" s="8">
        <v>309</v>
      </c>
      <c r="H310" s="8" t="s">
        <v>600</v>
      </c>
      <c r="I310" s="8" t="s">
        <v>601</v>
      </c>
      <c r="J310" s="18">
        <v>4.1500000000000004</v>
      </c>
      <c r="K310" s="10">
        <v>32582</v>
      </c>
      <c r="L310" s="12">
        <v>450</v>
      </c>
    </row>
    <row r="311" spans="7:12" x14ac:dyDescent="0.25">
      <c r="G311" s="8">
        <v>310</v>
      </c>
      <c r="H311" s="8" t="s">
        <v>602</v>
      </c>
      <c r="I311" s="8" t="s">
        <v>138</v>
      </c>
      <c r="J311" s="18">
        <v>4.17</v>
      </c>
      <c r="K311" s="10">
        <v>19360</v>
      </c>
      <c r="L311" s="12">
        <v>450</v>
      </c>
    </row>
    <row r="312" spans="7:12" x14ac:dyDescent="0.25">
      <c r="G312" s="8">
        <v>311</v>
      </c>
      <c r="H312" s="8" t="s">
        <v>603</v>
      </c>
      <c r="I312" s="8" t="s">
        <v>604</v>
      </c>
      <c r="J312" s="18">
        <v>4.29</v>
      </c>
      <c r="K312" s="10">
        <v>476912</v>
      </c>
      <c r="L312" s="12">
        <v>449</v>
      </c>
    </row>
    <row r="313" spans="7:12" x14ac:dyDescent="0.25">
      <c r="G313" s="8">
        <v>312</v>
      </c>
      <c r="H313" s="8" t="s">
        <v>605</v>
      </c>
      <c r="I313" s="8" t="s">
        <v>606</v>
      </c>
      <c r="J313" s="18">
        <v>3.92</v>
      </c>
      <c r="K313" s="10">
        <v>38563</v>
      </c>
      <c r="L313" s="12">
        <v>447</v>
      </c>
    </row>
    <row r="314" spans="7:12" x14ac:dyDescent="0.25">
      <c r="G314" s="8">
        <v>313</v>
      </c>
      <c r="H314" s="8" t="s">
        <v>607</v>
      </c>
      <c r="I314" s="8" t="s">
        <v>608</v>
      </c>
      <c r="J314" s="18">
        <v>3.73</v>
      </c>
      <c r="K314" s="10">
        <v>27213</v>
      </c>
      <c r="L314" s="12">
        <v>442</v>
      </c>
    </row>
    <row r="315" spans="7:12" x14ac:dyDescent="0.25">
      <c r="G315" s="8">
        <v>314</v>
      </c>
      <c r="H315" s="8" t="s">
        <v>609</v>
      </c>
      <c r="I315" s="8" t="s">
        <v>610</v>
      </c>
      <c r="J315" s="18">
        <v>3.73</v>
      </c>
      <c r="K315" s="10">
        <v>50904</v>
      </c>
      <c r="L315" s="12">
        <v>440</v>
      </c>
    </row>
    <row r="316" spans="7:12" x14ac:dyDescent="0.25">
      <c r="G316" s="8">
        <v>315</v>
      </c>
      <c r="H316" s="8" t="s">
        <v>611</v>
      </c>
      <c r="I316" s="8" t="s">
        <v>385</v>
      </c>
      <c r="J316" s="18">
        <v>4.49</v>
      </c>
      <c r="K316" s="10">
        <v>72399</v>
      </c>
      <c r="L316" s="12">
        <v>439</v>
      </c>
    </row>
    <row r="317" spans="7:12" x14ac:dyDescent="0.25">
      <c r="G317" s="8">
        <v>316</v>
      </c>
      <c r="H317" s="8" t="s">
        <v>612</v>
      </c>
      <c r="I317" s="8" t="s">
        <v>613</v>
      </c>
      <c r="J317" s="18">
        <v>3.91</v>
      </c>
      <c r="K317" s="10">
        <v>68749</v>
      </c>
      <c r="L317" s="12">
        <v>438</v>
      </c>
    </row>
    <row r="318" spans="7:12" x14ac:dyDescent="0.25">
      <c r="G318" s="8">
        <v>317</v>
      </c>
      <c r="H318" s="8" t="s">
        <v>614</v>
      </c>
      <c r="I318" s="8" t="s">
        <v>615</v>
      </c>
      <c r="J318" s="18">
        <v>3.59</v>
      </c>
      <c r="K318" s="10">
        <v>143362</v>
      </c>
      <c r="L318" s="12">
        <v>438</v>
      </c>
    </row>
    <row r="319" spans="7:12" x14ac:dyDescent="0.25">
      <c r="G319" s="8">
        <v>318</v>
      </c>
      <c r="H319" s="8" t="s">
        <v>616</v>
      </c>
      <c r="I319" s="8" t="s">
        <v>617</v>
      </c>
      <c r="J319" s="18">
        <v>4.01</v>
      </c>
      <c r="K319" s="10">
        <v>121239</v>
      </c>
      <c r="L319" s="12">
        <v>438</v>
      </c>
    </row>
    <row r="320" spans="7:12" x14ac:dyDescent="0.25">
      <c r="G320" s="8">
        <v>319</v>
      </c>
      <c r="H320" s="8" t="s">
        <v>618</v>
      </c>
      <c r="I320" s="8" t="s">
        <v>619</v>
      </c>
      <c r="J320" s="18">
        <v>4.5999999999999996</v>
      </c>
      <c r="K320" s="10">
        <v>13920</v>
      </c>
      <c r="L320" s="12">
        <v>437</v>
      </c>
    </row>
    <row r="321" spans="7:12" x14ac:dyDescent="0.25">
      <c r="G321" s="8">
        <v>320</v>
      </c>
      <c r="H321" s="8" t="s">
        <v>620</v>
      </c>
      <c r="I321" s="8" t="s">
        <v>621</v>
      </c>
      <c r="J321" s="18">
        <v>3.73</v>
      </c>
      <c r="K321" s="10">
        <v>149368</v>
      </c>
      <c r="L321" s="12">
        <v>437</v>
      </c>
    </row>
    <row r="322" spans="7:12" x14ac:dyDescent="0.25">
      <c r="G322" s="8">
        <v>321</v>
      </c>
      <c r="H322" s="8" t="s">
        <v>622</v>
      </c>
      <c r="I322" s="8" t="s">
        <v>623</v>
      </c>
      <c r="J322" s="18">
        <v>4.29</v>
      </c>
      <c r="K322" s="10">
        <v>127158</v>
      </c>
      <c r="L322" s="12">
        <v>436</v>
      </c>
    </row>
    <row r="323" spans="7:12" x14ac:dyDescent="0.25">
      <c r="G323" s="8">
        <v>322</v>
      </c>
      <c r="H323" s="8" t="s">
        <v>624</v>
      </c>
      <c r="I323" s="8" t="s">
        <v>625</v>
      </c>
      <c r="J323" s="18">
        <v>3.79</v>
      </c>
      <c r="K323" s="10">
        <v>10686</v>
      </c>
      <c r="L323" s="12">
        <v>432</v>
      </c>
    </row>
    <row r="324" spans="7:12" x14ac:dyDescent="0.25">
      <c r="G324" s="8">
        <v>323</v>
      </c>
      <c r="H324" s="8" t="s">
        <v>626</v>
      </c>
      <c r="I324" s="8" t="s">
        <v>627</v>
      </c>
      <c r="J324" s="18">
        <v>4.13</v>
      </c>
      <c r="K324" s="10">
        <v>83526</v>
      </c>
      <c r="L324" s="12">
        <v>429</v>
      </c>
    </row>
    <row r="325" spans="7:12" x14ac:dyDescent="0.25">
      <c r="G325" s="8">
        <v>324</v>
      </c>
      <c r="H325" s="8" t="s">
        <v>628</v>
      </c>
      <c r="I325" s="8" t="s">
        <v>629</v>
      </c>
      <c r="J325" s="18">
        <v>4.53</v>
      </c>
      <c r="K325" s="10">
        <v>86313</v>
      </c>
      <c r="L325" s="12">
        <v>428</v>
      </c>
    </row>
    <row r="326" spans="7:12" x14ac:dyDescent="0.25">
      <c r="G326" s="8">
        <v>325</v>
      </c>
      <c r="H326" s="8" t="s">
        <v>630</v>
      </c>
      <c r="I326" s="8" t="s">
        <v>158</v>
      </c>
      <c r="J326" s="18">
        <v>4.38</v>
      </c>
      <c r="K326" s="10">
        <v>67559</v>
      </c>
      <c r="L326" s="12">
        <v>426</v>
      </c>
    </row>
    <row r="327" spans="7:12" x14ac:dyDescent="0.25">
      <c r="G327" s="8">
        <v>326</v>
      </c>
      <c r="H327" s="8" t="s">
        <v>631</v>
      </c>
      <c r="I327" s="8" t="s">
        <v>234</v>
      </c>
      <c r="J327" s="18">
        <v>4.13</v>
      </c>
      <c r="K327" s="10">
        <v>93511</v>
      </c>
      <c r="L327" s="12">
        <v>424</v>
      </c>
    </row>
    <row r="328" spans="7:12" x14ac:dyDescent="0.25">
      <c r="G328" s="8">
        <v>327</v>
      </c>
      <c r="H328" s="8" t="s">
        <v>632</v>
      </c>
      <c r="I328" s="8" t="s">
        <v>633</v>
      </c>
      <c r="J328" s="18">
        <v>3.85</v>
      </c>
      <c r="K328" s="10">
        <v>17576</v>
      </c>
      <c r="L328" s="12">
        <v>422</v>
      </c>
    </row>
    <row r="329" spans="7:12" x14ac:dyDescent="0.25">
      <c r="G329" s="8">
        <v>328</v>
      </c>
      <c r="H329" s="8" t="s">
        <v>634</v>
      </c>
      <c r="I329" s="8" t="s">
        <v>635</v>
      </c>
      <c r="J329" s="18">
        <v>3.82</v>
      </c>
      <c r="K329" s="10">
        <v>31087</v>
      </c>
      <c r="L329" s="12">
        <v>421</v>
      </c>
    </row>
    <row r="330" spans="7:12" x14ac:dyDescent="0.25">
      <c r="G330" s="8">
        <v>329</v>
      </c>
      <c r="H330" s="8" t="s">
        <v>636</v>
      </c>
      <c r="I330" s="8" t="s">
        <v>637</v>
      </c>
      <c r="J330" s="18">
        <v>4.4800000000000004</v>
      </c>
      <c r="K330" s="10">
        <v>52408</v>
      </c>
      <c r="L330" s="12">
        <v>418</v>
      </c>
    </row>
    <row r="331" spans="7:12" x14ac:dyDescent="0.25">
      <c r="G331" s="8">
        <v>330</v>
      </c>
      <c r="H331" s="8" t="s">
        <v>638</v>
      </c>
      <c r="I331" s="8" t="s">
        <v>320</v>
      </c>
      <c r="J331" s="18">
        <v>3.84</v>
      </c>
      <c r="K331" s="10">
        <v>29152</v>
      </c>
      <c r="L331" s="12">
        <v>417</v>
      </c>
    </row>
    <row r="332" spans="7:12" x14ac:dyDescent="0.25">
      <c r="G332" s="8">
        <v>331</v>
      </c>
      <c r="H332" s="8" t="s">
        <v>639</v>
      </c>
      <c r="I332" s="8" t="s">
        <v>640</v>
      </c>
      <c r="J332" s="18">
        <v>4.3499999999999996</v>
      </c>
      <c r="K332" s="10">
        <v>129061</v>
      </c>
      <c r="L332" s="12">
        <v>416</v>
      </c>
    </row>
    <row r="333" spans="7:12" x14ac:dyDescent="0.25">
      <c r="G333" s="8">
        <v>332</v>
      </c>
      <c r="H333" s="8" t="s">
        <v>641</v>
      </c>
      <c r="I333" s="8" t="s">
        <v>642</v>
      </c>
      <c r="J333" s="18">
        <v>4.2699999999999996</v>
      </c>
      <c r="K333" s="10">
        <v>44703</v>
      </c>
      <c r="L333" s="12">
        <v>409</v>
      </c>
    </row>
    <row r="334" spans="7:12" x14ac:dyDescent="0.25">
      <c r="G334" s="8">
        <v>333</v>
      </c>
      <c r="H334" s="8" t="s">
        <v>643</v>
      </c>
      <c r="I334" s="8" t="s">
        <v>644</v>
      </c>
      <c r="J334" s="18">
        <v>4.34</v>
      </c>
      <c r="K334" s="10">
        <v>40311</v>
      </c>
      <c r="L334" s="12">
        <v>404</v>
      </c>
    </row>
    <row r="335" spans="7:12" x14ac:dyDescent="0.25">
      <c r="G335" s="8">
        <v>334</v>
      </c>
      <c r="H335" s="8" t="s">
        <v>645</v>
      </c>
      <c r="I335" s="8" t="s">
        <v>114</v>
      </c>
      <c r="J335" s="18">
        <v>4.25</v>
      </c>
      <c r="K335" s="10">
        <v>110188</v>
      </c>
      <c r="L335" s="12">
        <v>402</v>
      </c>
    </row>
    <row r="336" spans="7:12" x14ac:dyDescent="0.25">
      <c r="G336" s="8">
        <v>335</v>
      </c>
      <c r="H336" s="8" t="s">
        <v>646</v>
      </c>
      <c r="I336" s="8" t="s">
        <v>647</v>
      </c>
      <c r="J336" s="18">
        <v>4.1399999999999997</v>
      </c>
      <c r="K336" s="10">
        <v>59433</v>
      </c>
      <c r="L336" s="12">
        <v>400</v>
      </c>
    </row>
    <row r="337" spans="7:12" x14ac:dyDescent="0.25">
      <c r="G337" s="8">
        <v>336</v>
      </c>
      <c r="H337" s="8" t="s">
        <v>648</v>
      </c>
      <c r="I337" s="8" t="s">
        <v>649</v>
      </c>
      <c r="J337" s="18">
        <v>3.47</v>
      </c>
      <c r="K337" s="10">
        <v>3026</v>
      </c>
      <c r="L337" s="12">
        <v>399</v>
      </c>
    </row>
    <row r="338" spans="7:12" x14ac:dyDescent="0.25">
      <c r="G338" s="8">
        <v>337</v>
      </c>
      <c r="H338" s="8" t="s">
        <v>650</v>
      </c>
      <c r="I338" s="8" t="s">
        <v>651</v>
      </c>
      <c r="J338" s="18">
        <v>3.92</v>
      </c>
      <c r="K338" s="10">
        <v>33962</v>
      </c>
      <c r="L338" s="12">
        <v>397</v>
      </c>
    </row>
    <row r="339" spans="7:12" x14ac:dyDescent="0.25">
      <c r="G339" s="8">
        <v>338</v>
      </c>
      <c r="H339" s="8" t="s">
        <v>652</v>
      </c>
      <c r="I339" s="8" t="s">
        <v>653</v>
      </c>
      <c r="J339" s="18">
        <v>4.25</v>
      </c>
      <c r="K339" s="10">
        <v>5360</v>
      </c>
      <c r="L339" s="12">
        <v>394</v>
      </c>
    </row>
    <row r="340" spans="7:12" x14ac:dyDescent="0.25">
      <c r="G340" s="8">
        <v>339</v>
      </c>
      <c r="H340" s="8" t="s">
        <v>654</v>
      </c>
      <c r="I340" s="8" t="s">
        <v>655</v>
      </c>
      <c r="J340" s="18">
        <v>4.07</v>
      </c>
      <c r="K340" s="10">
        <v>129968</v>
      </c>
      <c r="L340" s="12">
        <v>392</v>
      </c>
    </row>
    <row r="341" spans="7:12" x14ac:dyDescent="0.25">
      <c r="G341" s="8">
        <v>340</v>
      </c>
      <c r="H341" s="8" t="s">
        <v>656</v>
      </c>
      <c r="I341" s="8" t="s">
        <v>357</v>
      </c>
      <c r="J341" s="18">
        <v>4.17</v>
      </c>
      <c r="K341" s="10">
        <v>216069</v>
      </c>
      <c r="L341" s="12">
        <v>388</v>
      </c>
    </row>
    <row r="342" spans="7:12" x14ac:dyDescent="0.25">
      <c r="G342" s="8">
        <v>341</v>
      </c>
      <c r="H342" s="8" t="s">
        <v>657</v>
      </c>
      <c r="I342" s="8" t="s">
        <v>658</v>
      </c>
      <c r="J342" s="18">
        <v>4.26</v>
      </c>
      <c r="K342" s="10">
        <v>132687</v>
      </c>
      <c r="L342" s="12">
        <v>385</v>
      </c>
    </row>
    <row r="343" spans="7:12" x14ac:dyDescent="0.25">
      <c r="G343" s="8">
        <v>342</v>
      </c>
      <c r="H343" s="8" t="s">
        <v>659</v>
      </c>
      <c r="I343" s="8" t="s">
        <v>660</v>
      </c>
      <c r="J343" s="18">
        <v>3.84</v>
      </c>
      <c r="K343" s="10">
        <v>19716</v>
      </c>
      <c r="L343" s="12">
        <v>384</v>
      </c>
    </row>
    <row r="344" spans="7:12" x14ac:dyDescent="0.25">
      <c r="G344" s="8">
        <v>343</v>
      </c>
      <c r="H344" s="8" t="s">
        <v>661</v>
      </c>
      <c r="I344" s="8" t="s">
        <v>662</v>
      </c>
      <c r="J344" s="18">
        <v>3.87</v>
      </c>
      <c r="K344" s="10">
        <v>27176</v>
      </c>
      <c r="L344" s="12">
        <v>382</v>
      </c>
    </row>
    <row r="345" spans="7:12" x14ac:dyDescent="0.25">
      <c r="G345" s="8">
        <v>344</v>
      </c>
      <c r="H345" s="8" t="s">
        <v>663</v>
      </c>
      <c r="I345" s="8" t="s">
        <v>664</v>
      </c>
      <c r="J345" s="18">
        <v>4.03</v>
      </c>
      <c r="K345" s="10">
        <v>17184</v>
      </c>
      <c r="L345" s="12">
        <v>382</v>
      </c>
    </row>
    <row r="346" spans="7:12" x14ac:dyDescent="0.25">
      <c r="G346" s="8">
        <v>345</v>
      </c>
      <c r="H346" s="8" t="s">
        <v>665</v>
      </c>
      <c r="I346" s="8" t="s">
        <v>666</v>
      </c>
      <c r="J346" s="18">
        <v>3.98</v>
      </c>
      <c r="K346" s="10">
        <v>357372</v>
      </c>
      <c r="L346" s="12">
        <v>381</v>
      </c>
    </row>
    <row r="347" spans="7:12" x14ac:dyDescent="0.25">
      <c r="G347" s="8">
        <v>346</v>
      </c>
      <c r="H347" s="8" t="s">
        <v>667</v>
      </c>
      <c r="I347" s="8" t="s">
        <v>668</v>
      </c>
      <c r="J347" s="18">
        <v>3.61</v>
      </c>
      <c r="K347" s="10">
        <v>12716</v>
      </c>
      <c r="L347" s="12">
        <v>377</v>
      </c>
    </row>
    <row r="348" spans="7:12" x14ac:dyDescent="0.25">
      <c r="G348" s="8">
        <v>347</v>
      </c>
      <c r="H348" s="8" t="s">
        <v>669</v>
      </c>
      <c r="I348" s="8" t="s">
        <v>138</v>
      </c>
      <c r="J348" s="18">
        <v>4.33</v>
      </c>
      <c r="K348" s="10">
        <v>26614</v>
      </c>
      <c r="L348" s="12">
        <v>377</v>
      </c>
    </row>
    <row r="349" spans="7:12" x14ac:dyDescent="0.25">
      <c r="G349" s="8">
        <v>348</v>
      </c>
      <c r="H349" s="8" t="s">
        <v>670</v>
      </c>
      <c r="I349" s="8" t="s">
        <v>671</v>
      </c>
      <c r="J349" s="18">
        <v>4.1900000000000004</v>
      </c>
      <c r="K349" s="10">
        <v>3442</v>
      </c>
      <c r="L349" s="12">
        <v>376</v>
      </c>
    </row>
    <row r="350" spans="7:12" x14ac:dyDescent="0.25">
      <c r="G350" s="8">
        <v>349</v>
      </c>
      <c r="H350" s="8" t="s">
        <v>672</v>
      </c>
      <c r="I350" s="8" t="s">
        <v>673</v>
      </c>
      <c r="J350" s="18">
        <v>4.26</v>
      </c>
      <c r="K350" s="10">
        <v>23768</v>
      </c>
      <c r="L350" s="12">
        <v>376</v>
      </c>
    </row>
    <row r="351" spans="7:12" x14ac:dyDescent="0.25">
      <c r="G351" s="8">
        <v>350</v>
      </c>
      <c r="H351" s="8" t="s">
        <v>674</v>
      </c>
      <c r="I351" s="8" t="s">
        <v>675</v>
      </c>
      <c r="J351" s="18">
        <v>3.69</v>
      </c>
      <c r="K351" s="8">
        <v>338</v>
      </c>
      <c r="L351" s="12">
        <v>375</v>
      </c>
    </row>
    <row r="352" spans="7:12" x14ac:dyDescent="0.25">
      <c r="G352" s="8">
        <v>351</v>
      </c>
      <c r="H352" s="8" t="s">
        <v>676</v>
      </c>
      <c r="I352" s="8" t="s">
        <v>677</v>
      </c>
      <c r="J352" s="18">
        <v>4.1100000000000003</v>
      </c>
      <c r="K352" s="10">
        <v>10492</v>
      </c>
      <c r="L352" s="12">
        <v>375</v>
      </c>
    </row>
    <row r="353" spans="7:12" x14ac:dyDescent="0.25">
      <c r="G353" s="8">
        <v>352</v>
      </c>
      <c r="H353" s="8" t="s">
        <v>678</v>
      </c>
      <c r="I353" s="8" t="s">
        <v>443</v>
      </c>
      <c r="J353" s="18">
        <v>4.16</v>
      </c>
      <c r="K353" s="10">
        <v>166463</v>
      </c>
      <c r="L353" s="12">
        <v>374</v>
      </c>
    </row>
    <row r="354" spans="7:12" x14ac:dyDescent="0.25">
      <c r="G354" s="8">
        <v>353</v>
      </c>
      <c r="H354" s="8" t="s">
        <v>679</v>
      </c>
      <c r="I354" s="8" t="s">
        <v>680</v>
      </c>
      <c r="J354" s="18">
        <v>3.71</v>
      </c>
      <c r="K354" s="10">
        <v>12746</v>
      </c>
      <c r="L354" s="12">
        <v>372</v>
      </c>
    </row>
    <row r="355" spans="7:12" x14ac:dyDescent="0.25">
      <c r="G355" s="8">
        <v>354</v>
      </c>
      <c r="H355" s="8" t="s">
        <v>681</v>
      </c>
      <c r="I355" s="8" t="s">
        <v>682</v>
      </c>
      <c r="J355" s="18">
        <v>3.9</v>
      </c>
      <c r="K355" s="10">
        <v>45985</v>
      </c>
      <c r="L355" s="12">
        <v>372</v>
      </c>
    </row>
    <row r="356" spans="7:12" x14ac:dyDescent="0.25">
      <c r="G356" s="8">
        <v>355</v>
      </c>
      <c r="H356" s="8" t="s">
        <v>683</v>
      </c>
      <c r="I356" s="8" t="s">
        <v>684</v>
      </c>
      <c r="J356" s="18">
        <v>4.28</v>
      </c>
      <c r="K356" s="10">
        <v>109979</v>
      </c>
      <c r="L356" s="12">
        <v>371</v>
      </c>
    </row>
    <row r="357" spans="7:12" x14ac:dyDescent="0.25">
      <c r="G357" s="8">
        <v>356</v>
      </c>
      <c r="H357" s="8" t="s">
        <v>685</v>
      </c>
      <c r="I357" s="8" t="s">
        <v>686</v>
      </c>
      <c r="J357" s="18">
        <v>4.0199999999999996</v>
      </c>
      <c r="K357" s="10">
        <v>44560</v>
      </c>
      <c r="L357" s="12">
        <v>369</v>
      </c>
    </row>
    <row r="358" spans="7:12" x14ac:dyDescent="0.25">
      <c r="G358" s="8">
        <v>357</v>
      </c>
      <c r="H358" s="8" t="s">
        <v>687</v>
      </c>
      <c r="I358" s="8" t="s">
        <v>688</v>
      </c>
      <c r="J358" s="18">
        <v>4.03</v>
      </c>
      <c r="K358" s="10">
        <v>55732</v>
      </c>
      <c r="L358" s="12">
        <v>368</v>
      </c>
    </row>
    <row r="359" spans="7:12" x14ac:dyDescent="0.25">
      <c r="G359" s="8">
        <v>358</v>
      </c>
      <c r="H359" s="8" t="s">
        <v>689</v>
      </c>
      <c r="I359" s="8" t="s">
        <v>690</v>
      </c>
      <c r="J359" s="18">
        <v>3.59</v>
      </c>
      <c r="K359" s="10">
        <v>246868</v>
      </c>
      <c r="L359" s="12">
        <v>367</v>
      </c>
    </row>
    <row r="360" spans="7:12" x14ac:dyDescent="0.25">
      <c r="G360" s="8">
        <v>359</v>
      </c>
      <c r="H360" s="8" t="s">
        <v>691</v>
      </c>
      <c r="I360" s="8" t="s">
        <v>692</v>
      </c>
      <c r="J360" s="18">
        <v>4.09</v>
      </c>
      <c r="K360" s="10">
        <v>33536</v>
      </c>
      <c r="L360" s="12">
        <v>367</v>
      </c>
    </row>
    <row r="361" spans="7:12" x14ac:dyDescent="0.25">
      <c r="G361" s="8">
        <v>360</v>
      </c>
      <c r="H361" s="8" t="s">
        <v>693</v>
      </c>
      <c r="I361" s="8" t="s">
        <v>694</v>
      </c>
      <c r="J361" s="18">
        <v>4.33</v>
      </c>
      <c r="K361" s="10">
        <v>7283</v>
      </c>
      <c r="L361" s="12">
        <v>365</v>
      </c>
    </row>
    <row r="362" spans="7:12" x14ac:dyDescent="0.25">
      <c r="G362" s="8">
        <v>361</v>
      </c>
      <c r="H362" s="8" t="s">
        <v>695</v>
      </c>
      <c r="I362" s="8" t="s">
        <v>696</v>
      </c>
      <c r="J362" s="18">
        <v>4.3099999999999996</v>
      </c>
      <c r="K362" s="10">
        <v>24806</v>
      </c>
      <c r="L362" s="12">
        <v>365</v>
      </c>
    </row>
    <row r="363" spans="7:12" x14ac:dyDescent="0.25">
      <c r="G363" s="8">
        <v>362</v>
      </c>
      <c r="H363" s="8" t="s">
        <v>697</v>
      </c>
      <c r="I363" s="8" t="s">
        <v>258</v>
      </c>
      <c r="J363" s="18">
        <v>3.55</v>
      </c>
      <c r="K363" s="10">
        <v>17409</v>
      </c>
      <c r="L363" s="12">
        <v>364</v>
      </c>
    </row>
    <row r="364" spans="7:12" x14ac:dyDescent="0.25">
      <c r="G364" s="8">
        <v>363</v>
      </c>
      <c r="H364" s="8" t="s">
        <v>698</v>
      </c>
      <c r="I364" s="8" t="s">
        <v>699</v>
      </c>
      <c r="J364" s="18">
        <v>3.65</v>
      </c>
      <c r="K364" s="10">
        <v>10999</v>
      </c>
      <c r="L364" s="12">
        <v>364</v>
      </c>
    </row>
    <row r="365" spans="7:12" x14ac:dyDescent="0.25">
      <c r="G365" s="8">
        <v>364</v>
      </c>
      <c r="H365" s="8" t="s">
        <v>700</v>
      </c>
      <c r="I365" s="8" t="s">
        <v>701</v>
      </c>
      <c r="J365" s="18">
        <v>3.72</v>
      </c>
      <c r="K365" s="10">
        <v>103324</v>
      </c>
      <c r="L365" s="12">
        <v>364</v>
      </c>
    </row>
    <row r="366" spans="7:12" x14ac:dyDescent="0.25">
      <c r="G366" s="8">
        <v>365</v>
      </c>
      <c r="H366" s="8" t="s">
        <v>702</v>
      </c>
      <c r="I366" s="8" t="s">
        <v>703</v>
      </c>
      <c r="J366" s="18">
        <v>4.62</v>
      </c>
      <c r="K366" s="10">
        <v>59001</v>
      </c>
      <c r="L366" s="12">
        <v>364</v>
      </c>
    </row>
    <row r="367" spans="7:12" x14ac:dyDescent="0.25">
      <c r="G367" s="8">
        <v>366</v>
      </c>
      <c r="H367" s="8" t="s">
        <v>704</v>
      </c>
      <c r="I367" s="8" t="s">
        <v>705</v>
      </c>
      <c r="J367" s="18">
        <v>3.89</v>
      </c>
      <c r="K367" s="10">
        <v>80033</v>
      </c>
      <c r="L367" s="12">
        <v>361</v>
      </c>
    </row>
    <row r="368" spans="7:12" x14ac:dyDescent="0.25">
      <c r="G368" s="8">
        <v>367</v>
      </c>
      <c r="H368" s="8" t="s">
        <v>706</v>
      </c>
      <c r="I368" s="8" t="s">
        <v>707</v>
      </c>
      <c r="J368" s="18">
        <v>4.0999999999999996</v>
      </c>
      <c r="K368" s="10">
        <v>749768</v>
      </c>
      <c r="L368" s="12">
        <v>361</v>
      </c>
    </row>
    <row r="369" spans="7:12" x14ac:dyDescent="0.25">
      <c r="G369" s="8">
        <v>368</v>
      </c>
      <c r="H369" s="8" t="s">
        <v>708</v>
      </c>
      <c r="I369" s="8" t="s">
        <v>709</v>
      </c>
      <c r="J369" s="18">
        <v>3.96</v>
      </c>
      <c r="K369" s="10">
        <v>69706</v>
      </c>
      <c r="L369" s="12">
        <v>361</v>
      </c>
    </row>
    <row r="370" spans="7:12" x14ac:dyDescent="0.25">
      <c r="G370" s="8">
        <v>369</v>
      </c>
      <c r="H370" s="8" t="s">
        <v>710</v>
      </c>
      <c r="I370" s="8" t="s">
        <v>711</v>
      </c>
      <c r="J370" s="18">
        <v>3.93</v>
      </c>
      <c r="K370" s="10">
        <v>37825</v>
      </c>
      <c r="L370" s="12">
        <v>360</v>
      </c>
    </row>
    <row r="371" spans="7:12" x14ac:dyDescent="0.25">
      <c r="G371" s="8">
        <v>370</v>
      </c>
      <c r="H371" s="8" t="s">
        <v>712</v>
      </c>
      <c r="I371" s="8" t="s">
        <v>713</v>
      </c>
      <c r="J371" s="18">
        <v>4.1500000000000004</v>
      </c>
      <c r="K371" s="10">
        <v>14843</v>
      </c>
      <c r="L371" s="12">
        <v>357</v>
      </c>
    </row>
    <row r="372" spans="7:12" x14ac:dyDescent="0.25">
      <c r="G372" s="8">
        <v>371</v>
      </c>
      <c r="H372" s="8" t="s">
        <v>714</v>
      </c>
      <c r="I372" s="8" t="s">
        <v>715</v>
      </c>
      <c r="J372" s="18">
        <v>3.95</v>
      </c>
      <c r="K372" s="10">
        <v>20404</v>
      </c>
      <c r="L372" s="12">
        <v>356</v>
      </c>
    </row>
    <row r="373" spans="7:12" x14ac:dyDescent="0.25">
      <c r="G373" s="8">
        <v>372</v>
      </c>
      <c r="H373" s="8" t="s">
        <v>716</v>
      </c>
      <c r="I373" s="8" t="s">
        <v>717</v>
      </c>
      <c r="J373" s="18">
        <v>4.13</v>
      </c>
      <c r="K373" s="10">
        <v>14421</v>
      </c>
      <c r="L373" s="12">
        <v>356</v>
      </c>
    </row>
    <row r="374" spans="7:12" x14ac:dyDescent="0.25">
      <c r="G374" s="8">
        <v>373</v>
      </c>
      <c r="H374" s="8" t="s">
        <v>718</v>
      </c>
      <c r="I374" s="8" t="s">
        <v>719</v>
      </c>
      <c r="J374" s="18">
        <v>3.28</v>
      </c>
      <c r="K374" s="10">
        <v>2902</v>
      </c>
      <c r="L374" s="12">
        <v>354</v>
      </c>
    </row>
    <row r="375" spans="7:12" x14ac:dyDescent="0.25">
      <c r="G375" s="8">
        <v>374</v>
      </c>
      <c r="H375" s="8" t="s">
        <v>720</v>
      </c>
      <c r="I375" s="8" t="s">
        <v>721</v>
      </c>
      <c r="J375" s="18">
        <v>4.0999999999999996</v>
      </c>
      <c r="K375" s="10">
        <v>18515</v>
      </c>
      <c r="L375" s="12">
        <v>352</v>
      </c>
    </row>
    <row r="376" spans="7:12" x14ac:dyDescent="0.25">
      <c r="G376" s="8">
        <v>375</v>
      </c>
      <c r="H376" s="8" t="s">
        <v>722</v>
      </c>
      <c r="I376" s="8" t="s">
        <v>366</v>
      </c>
      <c r="J376" s="18">
        <v>4.17</v>
      </c>
      <c r="K376" s="10">
        <v>72668</v>
      </c>
      <c r="L376" s="12">
        <v>351</v>
      </c>
    </row>
    <row r="377" spans="7:12" x14ac:dyDescent="0.25">
      <c r="G377" s="8">
        <v>376</v>
      </c>
      <c r="H377" s="8" t="s">
        <v>723</v>
      </c>
      <c r="I377" s="8" t="s">
        <v>724</v>
      </c>
      <c r="J377" s="18">
        <v>3.86</v>
      </c>
      <c r="K377" s="10">
        <v>45092</v>
      </c>
      <c r="L377" s="12">
        <v>351</v>
      </c>
    </row>
    <row r="378" spans="7:12" x14ac:dyDescent="0.25">
      <c r="G378" s="8">
        <v>377</v>
      </c>
      <c r="H378" s="8" t="s">
        <v>725</v>
      </c>
      <c r="I378" s="8" t="s">
        <v>432</v>
      </c>
      <c r="J378" s="18">
        <v>4.0599999999999996</v>
      </c>
      <c r="K378" s="10">
        <v>214344</v>
      </c>
      <c r="L378" s="12">
        <v>351</v>
      </c>
    </row>
    <row r="379" spans="7:12" x14ac:dyDescent="0.25">
      <c r="G379" s="8">
        <v>378</v>
      </c>
      <c r="H379" s="8" t="s">
        <v>726</v>
      </c>
      <c r="I379" s="8" t="s">
        <v>727</v>
      </c>
      <c r="J379" s="18">
        <v>4.17</v>
      </c>
      <c r="K379" s="10">
        <v>44132</v>
      </c>
      <c r="L379" s="12">
        <v>350</v>
      </c>
    </row>
    <row r="380" spans="7:12" x14ac:dyDescent="0.25">
      <c r="G380" s="8">
        <v>379</v>
      </c>
      <c r="H380" s="8" t="s">
        <v>728</v>
      </c>
      <c r="I380" s="8" t="s">
        <v>131</v>
      </c>
      <c r="J380" s="18">
        <v>3.77</v>
      </c>
      <c r="K380" s="10">
        <v>125578</v>
      </c>
      <c r="L380" s="12">
        <v>346</v>
      </c>
    </row>
    <row r="381" spans="7:12" x14ac:dyDescent="0.25">
      <c r="G381" s="8">
        <v>380</v>
      </c>
      <c r="H381" s="8" t="s">
        <v>729</v>
      </c>
      <c r="I381" s="8" t="s">
        <v>730</v>
      </c>
      <c r="J381" s="18">
        <v>3.68</v>
      </c>
      <c r="K381" s="10">
        <v>94276</v>
      </c>
      <c r="L381" s="12">
        <v>345</v>
      </c>
    </row>
    <row r="382" spans="7:12" x14ac:dyDescent="0.25">
      <c r="G382" s="8">
        <v>381</v>
      </c>
      <c r="H382" s="8" t="s">
        <v>731</v>
      </c>
      <c r="I382" s="8" t="s">
        <v>732</v>
      </c>
      <c r="J382" s="18">
        <v>3.7</v>
      </c>
      <c r="K382" s="10">
        <v>14660</v>
      </c>
      <c r="L382" s="12">
        <v>344</v>
      </c>
    </row>
    <row r="383" spans="7:12" x14ac:dyDescent="0.25">
      <c r="G383" s="8">
        <v>382</v>
      </c>
      <c r="H383" s="8" t="s">
        <v>733</v>
      </c>
      <c r="I383" s="8" t="s">
        <v>734</v>
      </c>
      <c r="J383" s="18">
        <v>4.6399999999999997</v>
      </c>
      <c r="K383" s="10">
        <v>30354</v>
      </c>
      <c r="L383" s="12">
        <v>343</v>
      </c>
    </row>
    <row r="384" spans="7:12" x14ac:dyDescent="0.25">
      <c r="G384" s="8">
        <v>383</v>
      </c>
      <c r="H384" s="8" t="s">
        <v>735</v>
      </c>
      <c r="I384" s="8" t="s">
        <v>536</v>
      </c>
      <c r="J384" s="18">
        <v>3.72</v>
      </c>
      <c r="K384" s="10">
        <v>276481</v>
      </c>
      <c r="L384" s="12">
        <v>343</v>
      </c>
    </row>
    <row r="385" spans="7:12" x14ac:dyDescent="0.25">
      <c r="G385" s="8">
        <v>384</v>
      </c>
      <c r="H385" s="8" t="s">
        <v>736</v>
      </c>
      <c r="I385" s="8" t="s">
        <v>737</v>
      </c>
      <c r="J385" s="18">
        <v>4.4400000000000004</v>
      </c>
      <c r="K385" s="10">
        <v>89865</v>
      </c>
      <c r="L385" s="12">
        <v>343</v>
      </c>
    </row>
    <row r="386" spans="7:12" x14ac:dyDescent="0.25">
      <c r="G386" s="8">
        <v>385</v>
      </c>
      <c r="H386" s="8" t="s">
        <v>738</v>
      </c>
      <c r="I386" s="8" t="s">
        <v>739</v>
      </c>
      <c r="J386" s="18">
        <v>4.54</v>
      </c>
      <c r="K386" s="10">
        <v>58550</v>
      </c>
      <c r="L386" s="12">
        <v>342</v>
      </c>
    </row>
    <row r="387" spans="7:12" x14ac:dyDescent="0.25">
      <c r="G387" s="8">
        <v>386</v>
      </c>
      <c r="H387" s="8" t="s">
        <v>740</v>
      </c>
      <c r="I387" s="8" t="s">
        <v>741</v>
      </c>
      <c r="J387" s="18">
        <v>3.91</v>
      </c>
      <c r="K387" s="10">
        <v>2540</v>
      </c>
      <c r="L387" s="12">
        <v>341</v>
      </c>
    </row>
    <row r="388" spans="7:12" x14ac:dyDescent="0.25">
      <c r="G388" s="8">
        <v>387</v>
      </c>
      <c r="H388" s="8" t="s">
        <v>742</v>
      </c>
      <c r="I388" s="8" t="s">
        <v>234</v>
      </c>
      <c r="J388" s="18">
        <v>3.89</v>
      </c>
      <c r="K388" s="10">
        <v>86311</v>
      </c>
      <c r="L388" s="12">
        <v>340</v>
      </c>
    </row>
    <row r="389" spans="7:12" x14ac:dyDescent="0.25">
      <c r="G389" s="8">
        <v>388</v>
      </c>
      <c r="H389" s="8" t="s">
        <v>743</v>
      </c>
      <c r="I389" s="8" t="s">
        <v>744</v>
      </c>
      <c r="J389" s="18">
        <v>4.51</v>
      </c>
      <c r="K389" s="10">
        <v>7038</v>
      </c>
      <c r="L389" s="12">
        <v>339</v>
      </c>
    </row>
    <row r="390" spans="7:12" x14ac:dyDescent="0.25">
      <c r="G390" s="8">
        <v>389</v>
      </c>
      <c r="H390" s="8" t="s">
        <v>745</v>
      </c>
      <c r="I390" s="8" t="s">
        <v>746</v>
      </c>
      <c r="J390" s="18">
        <v>3.64</v>
      </c>
      <c r="K390" s="8">
        <v>622</v>
      </c>
      <c r="L390" s="12">
        <v>338</v>
      </c>
    </row>
    <row r="391" spans="7:12" x14ac:dyDescent="0.25">
      <c r="G391" s="8">
        <v>390</v>
      </c>
      <c r="H391" s="8" t="s">
        <v>747</v>
      </c>
      <c r="I391" s="8" t="s">
        <v>748</v>
      </c>
      <c r="J391" s="18">
        <v>4.18</v>
      </c>
      <c r="K391" s="10">
        <v>100977</v>
      </c>
      <c r="L391" s="12">
        <v>334</v>
      </c>
    </row>
    <row r="392" spans="7:12" x14ac:dyDescent="0.25">
      <c r="G392" s="8">
        <v>391</v>
      </c>
      <c r="H392" s="8" t="s">
        <v>749</v>
      </c>
      <c r="I392" s="8" t="s">
        <v>146</v>
      </c>
      <c r="J392" s="18">
        <v>4.1100000000000003</v>
      </c>
      <c r="K392" s="10">
        <v>43887</v>
      </c>
      <c r="L392" s="12">
        <v>333</v>
      </c>
    </row>
    <row r="393" spans="7:12" x14ac:dyDescent="0.25">
      <c r="G393" s="8">
        <v>392</v>
      </c>
      <c r="H393" s="8" t="s">
        <v>750</v>
      </c>
      <c r="I393" s="8" t="s">
        <v>346</v>
      </c>
      <c r="J393" s="18">
        <v>4.32</v>
      </c>
      <c r="K393" s="10">
        <v>14013</v>
      </c>
      <c r="L393" s="12">
        <v>333</v>
      </c>
    </row>
    <row r="394" spans="7:12" x14ac:dyDescent="0.25">
      <c r="G394" s="8">
        <v>393</v>
      </c>
      <c r="H394" s="8" t="s">
        <v>751</v>
      </c>
      <c r="I394" s="8" t="s">
        <v>752</v>
      </c>
      <c r="J394" s="18">
        <v>4.43</v>
      </c>
      <c r="K394" s="10">
        <v>3721</v>
      </c>
      <c r="L394" s="12">
        <v>332</v>
      </c>
    </row>
    <row r="395" spans="7:12" x14ac:dyDescent="0.25">
      <c r="G395" s="8">
        <v>394</v>
      </c>
      <c r="H395" s="8" t="s">
        <v>753</v>
      </c>
      <c r="I395" s="8" t="s">
        <v>754</v>
      </c>
      <c r="J395" s="18">
        <v>4</v>
      </c>
      <c r="K395" s="10">
        <v>32158</v>
      </c>
      <c r="L395" s="12">
        <v>332</v>
      </c>
    </row>
    <row r="396" spans="7:12" x14ac:dyDescent="0.25">
      <c r="G396" s="8">
        <v>395</v>
      </c>
      <c r="H396" s="8" t="s">
        <v>755</v>
      </c>
      <c r="I396" s="8" t="s">
        <v>756</v>
      </c>
      <c r="J396" s="18">
        <v>3.3</v>
      </c>
      <c r="K396" s="10">
        <v>6467</v>
      </c>
      <c r="L396" s="12">
        <v>331</v>
      </c>
    </row>
    <row r="397" spans="7:12" x14ac:dyDescent="0.25">
      <c r="G397" s="8">
        <v>396</v>
      </c>
      <c r="H397" s="8" t="s">
        <v>757</v>
      </c>
      <c r="I397" s="8" t="s">
        <v>80</v>
      </c>
      <c r="J397" s="18">
        <v>3.96</v>
      </c>
      <c r="K397" s="10">
        <v>245222</v>
      </c>
      <c r="L397" s="12">
        <v>331</v>
      </c>
    </row>
    <row r="398" spans="7:12" x14ac:dyDescent="0.25">
      <c r="G398" s="8">
        <v>397</v>
      </c>
      <c r="H398" s="8" t="s">
        <v>758</v>
      </c>
      <c r="I398" s="8" t="s">
        <v>759</v>
      </c>
      <c r="J398" s="18">
        <v>4.32</v>
      </c>
      <c r="K398" s="10">
        <v>24637</v>
      </c>
      <c r="L398" s="12">
        <v>331</v>
      </c>
    </row>
    <row r="399" spans="7:12" x14ac:dyDescent="0.25">
      <c r="G399" s="8">
        <v>398</v>
      </c>
      <c r="H399" s="8" t="s">
        <v>760</v>
      </c>
      <c r="I399" s="8" t="s">
        <v>761</v>
      </c>
      <c r="J399" s="18">
        <v>4.0599999999999996</v>
      </c>
      <c r="K399" s="10">
        <v>136935</v>
      </c>
      <c r="L399" s="12">
        <v>328</v>
      </c>
    </row>
    <row r="400" spans="7:12" x14ac:dyDescent="0.25">
      <c r="G400" s="8">
        <v>399</v>
      </c>
      <c r="H400" s="8" t="s">
        <v>762</v>
      </c>
      <c r="I400" s="8" t="s">
        <v>763</v>
      </c>
      <c r="J400" s="18">
        <v>3.55</v>
      </c>
      <c r="K400" s="10">
        <v>37321</v>
      </c>
      <c r="L400" s="12">
        <v>327</v>
      </c>
    </row>
    <row r="401" spans="7:12" x14ac:dyDescent="0.25">
      <c r="G401" s="8">
        <v>400</v>
      </c>
      <c r="H401" s="8" t="s">
        <v>764</v>
      </c>
      <c r="I401" s="8" t="s">
        <v>765</v>
      </c>
      <c r="J401" s="18">
        <v>3.88</v>
      </c>
      <c r="K401" s="10">
        <v>20136</v>
      </c>
      <c r="L401" s="12">
        <v>327</v>
      </c>
    </row>
    <row r="402" spans="7:12" x14ac:dyDescent="0.25">
      <c r="G402" s="8">
        <v>401</v>
      </c>
      <c r="H402" s="8" t="s">
        <v>766</v>
      </c>
      <c r="I402" s="8" t="s">
        <v>114</v>
      </c>
      <c r="J402" s="18">
        <v>4.13</v>
      </c>
      <c r="K402" s="10">
        <v>83794</v>
      </c>
      <c r="L402" s="12">
        <v>327</v>
      </c>
    </row>
    <row r="403" spans="7:12" x14ac:dyDescent="0.25">
      <c r="G403" s="8">
        <v>402</v>
      </c>
      <c r="H403" s="8" t="s">
        <v>767</v>
      </c>
      <c r="I403" s="8" t="s">
        <v>768</v>
      </c>
      <c r="J403" s="18">
        <v>3.95</v>
      </c>
      <c r="K403" s="10">
        <v>15154</v>
      </c>
      <c r="L403" s="12">
        <v>326</v>
      </c>
    </row>
    <row r="404" spans="7:12" x14ac:dyDescent="0.25">
      <c r="G404" s="8">
        <v>403</v>
      </c>
      <c r="H404" s="8" t="s">
        <v>769</v>
      </c>
      <c r="I404" s="8" t="s">
        <v>770</v>
      </c>
      <c r="J404" s="18">
        <v>4.3499999999999996</v>
      </c>
      <c r="K404" s="10">
        <v>16847</v>
      </c>
      <c r="L404" s="12">
        <v>326</v>
      </c>
    </row>
    <row r="405" spans="7:12" x14ac:dyDescent="0.25">
      <c r="G405" s="8">
        <v>404</v>
      </c>
      <c r="H405" s="8" t="s">
        <v>771</v>
      </c>
      <c r="I405" s="8" t="s">
        <v>772</v>
      </c>
      <c r="J405" s="18">
        <v>4.04</v>
      </c>
      <c r="K405" s="10">
        <v>24269</v>
      </c>
      <c r="L405" s="12">
        <v>326</v>
      </c>
    </row>
    <row r="406" spans="7:12" x14ac:dyDescent="0.25">
      <c r="G406" s="8">
        <v>405</v>
      </c>
      <c r="H406" s="8" t="s">
        <v>773</v>
      </c>
      <c r="I406" s="8" t="s">
        <v>111</v>
      </c>
      <c r="J406" s="18">
        <v>4.09</v>
      </c>
      <c r="K406" s="10">
        <v>67098</v>
      </c>
      <c r="L406" s="12">
        <v>325</v>
      </c>
    </row>
    <row r="407" spans="7:12" x14ac:dyDescent="0.25">
      <c r="G407" s="8">
        <v>406</v>
      </c>
      <c r="H407" s="8" t="s">
        <v>774</v>
      </c>
      <c r="I407" s="8" t="s">
        <v>775</v>
      </c>
      <c r="J407" s="18">
        <v>4.07</v>
      </c>
      <c r="K407" s="10">
        <v>247571</v>
      </c>
      <c r="L407" s="12">
        <v>324</v>
      </c>
    </row>
    <row r="408" spans="7:12" x14ac:dyDescent="0.25">
      <c r="G408" s="8">
        <v>407</v>
      </c>
      <c r="H408" s="8" t="s">
        <v>776</v>
      </c>
      <c r="I408" s="8" t="s">
        <v>777</v>
      </c>
      <c r="J408" s="18">
        <v>3.97</v>
      </c>
      <c r="K408" s="10">
        <v>53144</v>
      </c>
      <c r="L408" s="12">
        <v>323</v>
      </c>
    </row>
    <row r="409" spans="7:12" x14ac:dyDescent="0.25">
      <c r="G409" s="8">
        <v>408</v>
      </c>
      <c r="H409" s="8" t="s">
        <v>778</v>
      </c>
      <c r="I409" s="8" t="s">
        <v>80</v>
      </c>
      <c r="J409" s="18">
        <v>3.66</v>
      </c>
      <c r="K409" s="10">
        <v>173463</v>
      </c>
      <c r="L409" s="12">
        <v>318</v>
      </c>
    </row>
    <row r="410" spans="7:12" x14ac:dyDescent="0.25">
      <c r="G410" s="8">
        <v>409</v>
      </c>
      <c r="H410" s="8" t="s">
        <v>779</v>
      </c>
      <c r="I410" s="8" t="s">
        <v>80</v>
      </c>
      <c r="J410" s="18">
        <v>3.58</v>
      </c>
      <c r="K410" s="10">
        <v>129323</v>
      </c>
      <c r="L410" s="12">
        <v>316</v>
      </c>
    </row>
    <row r="411" spans="7:12" x14ac:dyDescent="0.25">
      <c r="G411" s="8">
        <v>410</v>
      </c>
      <c r="H411" s="8" t="s">
        <v>780</v>
      </c>
      <c r="I411" s="8" t="s">
        <v>781</v>
      </c>
      <c r="J411" s="18">
        <v>4.05</v>
      </c>
      <c r="K411" s="10">
        <v>6304</v>
      </c>
      <c r="L411" s="12">
        <v>315</v>
      </c>
    </row>
    <row r="412" spans="7:12" x14ac:dyDescent="0.25">
      <c r="G412" s="8">
        <v>411</v>
      </c>
      <c r="H412" s="8" t="s">
        <v>782</v>
      </c>
      <c r="I412" s="8" t="s">
        <v>783</v>
      </c>
      <c r="J412" s="18">
        <v>4.12</v>
      </c>
      <c r="K412" s="10">
        <v>27692</v>
      </c>
      <c r="L412" s="12">
        <v>313</v>
      </c>
    </row>
    <row r="413" spans="7:12" x14ac:dyDescent="0.25">
      <c r="G413" s="8">
        <v>412</v>
      </c>
      <c r="H413" s="8" t="s">
        <v>784</v>
      </c>
      <c r="I413" s="8" t="s">
        <v>785</v>
      </c>
      <c r="J413" s="18">
        <v>3.91</v>
      </c>
      <c r="K413" s="10">
        <v>42598</v>
      </c>
      <c r="L413" s="12">
        <v>310</v>
      </c>
    </row>
    <row r="414" spans="7:12" x14ac:dyDescent="0.25">
      <c r="G414" s="8">
        <v>413</v>
      </c>
      <c r="H414" s="8" t="s">
        <v>786</v>
      </c>
      <c r="I414" s="8" t="s">
        <v>787</v>
      </c>
      <c r="J414" s="18">
        <v>4.38</v>
      </c>
      <c r="K414" s="10">
        <v>130336</v>
      </c>
      <c r="L414" s="12">
        <v>309</v>
      </c>
    </row>
    <row r="415" spans="7:12" x14ac:dyDescent="0.25">
      <c r="G415" s="8">
        <v>414</v>
      </c>
      <c r="H415" s="8" t="s">
        <v>788</v>
      </c>
      <c r="I415" s="8" t="s">
        <v>789</v>
      </c>
      <c r="J415" s="18">
        <v>4.0999999999999996</v>
      </c>
      <c r="K415" s="10">
        <v>75075</v>
      </c>
      <c r="L415" s="12">
        <v>309</v>
      </c>
    </row>
    <row r="416" spans="7:12" x14ac:dyDescent="0.25">
      <c r="G416" s="8">
        <v>415</v>
      </c>
      <c r="H416" s="8" t="s">
        <v>790</v>
      </c>
      <c r="I416" s="8" t="s">
        <v>80</v>
      </c>
      <c r="J416" s="18">
        <v>3.57</v>
      </c>
      <c r="K416" s="10">
        <v>137205</v>
      </c>
      <c r="L416" s="12">
        <v>307</v>
      </c>
    </row>
    <row r="417" spans="7:12" x14ac:dyDescent="0.25">
      <c r="G417" s="8">
        <v>416</v>
      </c>
      <c r="H417" s="8" t="s">
        <v>791</v>
      </c>
      <c r="I417" s="8" t="s">
        <v>792</v>
      </c>
      <c r="J417" s="18">
        <v>4.2699999999999996</v>
      </c>
      <c r="K417" s="10">
        <v>70822</v>
      </c>
      <c r="L417" s="12">
        <v>306</v>
      </c>
    </row>
    <row r="418" spans="7:12" x14ac:dyDescent="0.25">
      <c r="G418" s="8">
        <v>417</v>
      </c>
      <c r="H418" s="8" t="s">
        <v>793</v>
      </c>
      <c r="I418" s="8" t="s">
        <v>794</v>
      </c>
      <c r="J418" s="18">
        <v>3.76</v>
      </c>
      <c r="K418" s="10">
        <v>75183</v>
      </c>
      <c r="L418" s="12">
        <v>304</v>
      </c>
    </row>
    <row r="419" spans="7:12" x14ac:dyDescent="0.25">
      <c r="G419" s="8">
        <v>418</v>
      </c>
      <c r="H419" s="8" t="s">
        <v>795</v>
      </c>
      <c r="I419" s="8" t="s">
        <v>666</v>
      </c>
      <c r="J419" s="18">
        <v>4.43</v>
      </c>
      <c r="K419" s="10">
        <v>40337</v>
      </c>
      <c r="L419" s="12">
        <v>303</v>
      </c>
    </row>
    <row r="420" spans="7:12" x14ac:dyDescent="0.25">
      <c r="G420" s="8">
        <v>419</v>
      </c>
      <c r="H420" s="8" t="s">
        <v>796</v>
      </c>
      <c r="I420" s="8" t="s">
        <v>797</v>
      </c>
      <c r="J420" s="18">
        <v>3.52</v>
      </c>
      <c r="K420" s="10">
        <v>1113</v>
      </c>
      <c r="L420" s="12">
        <v>301</v>
      </c>
    </row>
    <row r="421" spans="7:12" x14ac:dyDescent="0.25">
      <c r="G421" s="8">
        <v>420</v>
      </c>
      <c r="H421" s="8" t="s">
        <v>798</v>
      </c>
      <c r="I421" s="8" t="s">
        <v>799</v>
      </c>
      <c r="J421" s="18">
        <v>3.72</v>
      </c>
      <c r="K421" s="10">
        <v>11277</v>
      </c>
      <c r="L421" s="12">
        <v>301</v>
      </c>
    </row>
    <row r="422" spans="7:12" x14ac:dyDescent="0.25">
      <c r="G422" s="8">
        <v>421</v>
      </c>
      <c r="H422" s="8" t="s">
        <v>800</v>
      </c>
      <c r="I422" s="8" t="s">
        <v>801</v>
      </c>
      <c r="J422" s="18">
        <v>3.88</v>
      </c>
      <c r="K422" s="8">
        <v>26</v>
      </c>
      <c r="L422" s="12">
        <v>300</v>
      </c>
    </row>
    <row r="423" spans="7:12" x14ac:dyDescent="0.25">
      <c r="G423" s="8">
        <v>422</v>
      </c>
      <c r="H423" s="8" t="s">
        <v>802</v>
      </c>
      <c r="I423" s="8" t="s">
        <v>803</v>
      </c>
      <c r="J423" s="18">
        <v>3.68</v>
      </c>
      <c r="K423" s="8">
        <v>349</v>
      </c>
      <c r="L423" s="12">
        <v>300</v>
      </c>
    </row>
    <row r="424" spans="7:12" x14ac:dyDescent="0.25">
      <c r="G424" s="8">
        <v>423</v>
      </c>
      <c r="H424" s="8" t="s">
        <v>804</v>
      </c>
      <c r="I424" s="8" t="s">
        <v>805</v>
      </c>
      <c r="J424" s="18">
        <v>4.93</v>
      </c>
      <c r="K424" s="8">
        <v>15</v>
      </c>
      <c r="L424" s="12">
        <v>300</v>
      </c>
    </row>
    <row r="425" spans="7:12" x14ac:dyDescent="0.25">
      <c r="G425" s="8">
        <v>424</v>
      </c>
      <c r="H425" s="8" t="s">
        <v>806</v>
      </c>
      <c r="I425" s="8" t="s">
        <v>787</v>
      </c>
      <c r="J425" s="18">
        <v>4.16</v>
      </c>
      <c r="K425" s="10">
        <v>142868</v>
      </c>
      <c r="L425" s="12">
        <v>300</v>
      </c>
    </row>
    <row r="426" spans="7:12" x14ac:dyDescent="0.25">
      <c r="G426" s="8">
        <v>425</v>
      </c>
      <c r="H426" s="8" t="s">
        <v>807</v>
      </c>
      <c r="I426" s="8" t="s">
        <v>808</v>
      </c>
      <c r="J426" s="18">
        <v>5</v>
      </c>
      <c r="K426" s="8">
        <v>15</v>
      </c>
      <c r="L426" s="12">
        <v>300</v>
      </c>
    </row>
    <row r="427" spans="7:12" x14ac:dyDescent="0.25">
      <c r="G427" s="8">
        <v>426</v>
      </c>
      <c r="H427" s="8" t="s">
        <v>809</v>
      </c>
      <c r="I427" s="8" t="s">
        <v>810</v>
      </c>
      <c r="J427" s="18">
        <v>3.96</v>
      </c>
      <c r="K427" s="8">
        <v>293</v>
      </c>
      <c r="L427" s="12">
        <v>300</v>
      </c>
    </row>
    <row r="428" spans="7:12" x14ac:dyDescent="0.25">
      <c r="G428" s="8">
        <v>427</v>
      </c>
      <c r="H428" s="8" t="s">
        <v>811</v>
      </c>
      <c r="I428" s="8" t="s">
        <v>812</v>
      </c>
      <c r="J428" s="18">
        <v>3.91</v>
      </c>
      <c r="K428" s="10">
        <v>62999</v>
      </c>
      <c r="L428" s="12">
        <v>299</v>
      </c>
    </row>
    <row r="429" spans="7:12" x14ac:dyDescent="0.25">
      <c r="G429" s="8">
        <v>428</v>
      </c>
      <c r="H429" s="8" t="s">
        <v>813</v>
      </c>
      <c r="I429" s="8" t="s">
        <v>814</v>
      </c>
      <c r="J429" s="18">
        <v>4.13</v>
      </c>
      <c r="K429" s="10">
        <v>48028</v>
      </c>
      <c r="L429" s="12">
        <v>299</v>
      </c>
    </row>
    <row r="430" spans="7:12" x14ac:dyDescent="0.25">
      <c r="G430" s="8">
        <v>429</v>
      </c>
      <c r="H430" s="8" t="s">
        <v>815</v>
      </c>
      <c r="I430" s="8" t="s">
        <v>816</v>
      </c>
      <c r="J430" s="18">
        <v>3.75</v>
      </c>
      <c r="K430" s="10">
        <v>128561</v>
      </c>
      <c r="L430" s="12">
        <v>299</v>
      </c>
    </row>
    <row r="431" spans="7:12" x14ac:dyDescent="0.25">
      <c r="G431" s="8">
        <v>430</v>
      </c>
      <c r="H431" s="8" t="s">
        <v>817</v>
      </c>
      <c r="I431" s="8" t="s">
        <v>818</v>
      </c>
      <c r="J431" s="18">
        <v>3.92</v>
      </c>
      <c r="K431" s="10">
        <v>47243</v>
      </c>
      <c r="L431" s="12">
        <v>297</v>
      </c>
    </row>
    <row r="432" spans="7:12" x14ac:dyDescent="0.25">
      <c r="G432" s="8">
        <v>431</v>
      </c>
      <c r="H432" s="8" t="s">
        <v>819</v>
      </c>
      <c r="I432" s="8" t="s">
        <v>129</v>
      </c>
      <c r="J432" s="18">
        <v>4.2300000000000004</v>
      </c>
      <c r="K432" s="10">
        <v>46661</v>
      </c>
      <c r="L432" s="12">
        <v>296</v>
      </c>
    </row>
    <row r="433" spans="7:12" x14ac:dyDescent="0.25">
      <c r="G433" s="8">
        <v>432</v>
      </c>
      <c r="H433" s="8" t="s">
        <v>820</v>
      </c>
      <c r="I433" s="8" t="s">
        <v>821</v>
      </c>
      <c r="J433" s="18">
        <v>3.75</v>
      </c>
      <c r="K433" s="10">
        <v>13622</v>
      </c>
      <c r="L433" s="12">
        <v>295</v>
      </c>
    </row>
    <row r="434" spans="7:12" x14ac:dyDescent="0.25">
      <c r="G434" s="8">
        <v>433</v>
      </c>
      <c r="H434" s="8" t="s">
        <v>822</v>
      </c>
      <c r="I434" s="8" t="s">
        <v>823</v>
      </c>
      <c r="J434" s="18">
        <v>3.52</v>
      </c>
      <c r="K434" s="10">
        <v>30715</v>
      </c>
      <c r="L434" s="12">
        <v>294</v>
      </c>
    </row>
    <row r="435" spans="7:12" x14ac:dyDescent="0.25">
      <c r="G435" s="8">
        <v>434</v>
      </c>
      <c r="H435" s="8" t="s">
        <v>824</v>
      </c>
      <c r="I435" s="8" t="s">
        <v>825</v>
      </c>
      <c r="J435" s="18">
        <v>4.5</v>
      </c>
      <c r="K435" s="10">
        <v>53537</v>
      </c>
      <c r="L435" s="12">
        <v>293</v>
      </c>
    </row>
    <row r="436" spans="7:12" x14ac:dyDescent="0.25">
      <c r="G436" s="8">
        <v>435</v>
      </c>
      <c r="H436" s="8" t="s">
        <v>826</v>
      </c>
      <c r="I436" s="8" t="s">
        <v>827</v>
      </c>
      <c r="J436" s="18">
        <v>3.88</v>
      </c>
      <c r="K436" s="10">
        <v>17870</v>
      </c>
      <c r="L436" s="12">
        <v>292</v>
      </c>
    </row>
    <row r="437" spans="7:12" x14ac:dyDescent="0.25">
      <c r="G437" s="8">
        <v>436</v>
      </c>
      <c r="H437" s="8" t="s">
        <v>828</v>
      </c>
      <c r="I437" s="8" t="s">
        <v>829</v>
      </c>
      <c r="J437" s="18">
        <v>3.81</v>
      </c>
      <c r="K437" s="10">
        <v>11230</v>
      </c>
      <c r="L437" s="12">
        <v>292</v>
      </c>
    </row>
    <row r="438" spans="7:12" x14ac:dyDescent="0.25">
      <c r="G438" s="8">
        <v>437</v>
      </c>
      <c r="H438" s="8" t="s">
        <v>830</v>
      </c>
      <c r="I438" s="8" t="s">
        <v>162</v>
      </c>
      <c r="J438" s="18">
        <v>4.12</v>
      </c>
      <c r="K438" s="10">
        <v>101641</v>
      </c>
      <c r="L438" s="12">
        <v>292</v>
      </c>
    </row>
    <row r="439" spans="7:12" x14ac:dyDescent="0.25">
      <c r="G439" s="8">
        <v>438</v>
      </c>
      <c r="H439" s="8" t="s">
        <v>831</v>
      </c>
      <c r="I439" s="8" t="s">
        <v>832</v>
      </c>
      <c r="J439" s="18">
        <v>3.83</v>
      </c>
      <c r="K439" s="10">
        <v>1013619</v>
      </c>
      <c r="L439" s="12">
        <v>291</v>
      </c>
    </row>
    <row r="440" spans="7:12" x14ac:dyDescent="0.25">
      <c r="G440" s="8">
        <v>439</v>
      </c>
      <c r="H440" s="8" t="s">
        <v>833</v>
      </c>
      <c r="I440" s="8" t="s">
        <v>834</v>
      </c>
      <c r="J440" s="18">
        <v>3.97</v>
      </c>
      <c r="K440" s="10">
        <v>61962</v>
      </c>
      <c r="L440" s="12">
        <v>290</v>
      </c>
    </row>
    <row r="441" spans="7:12" x14ac:dyDescent="0.25">
      <c r="G441" s="8">
        <v>440</v>
      </c>
      <c r="H441" s="8" t="s">
        <v>835</v>
      </c>
      <c r="I441" s="8" t="s">
        <v>836</v>
      </c>
      <c r="J441" s="18">
        <v>4.01</v>
      </c>
      <c r="K441" s="10">
        <v>24369</v>
      </c>
      <c r="L441" s="12">
        <v>290</v>
      </c>
    </row>
    <row r="442" spans="7:12" x14ac:dyDescent="0.25">
      <c r="G442" s="8">
        <v>441</v>
      </c>
      <c r="H442" s="8" t="s">
        <v>837</v>
      </c>
      <c r="I442" s="8" t="s">
        <v>838</v>
      </c>
      <c r="J442" s="18">
        <v>3.81</v>
      </c>
      <c r="K442" s="10">
        <v>102047</v>
      </c>
      <c r="L442" s="12">
        <v>289</v>
      </c>
    </row>
    <row r="443" spans="7:12" x14ac:dyDescent="0.25">
      <c r="G443" s="8">
        <v>442</v>
      </c>
      <c r="H443" s="8" t="s">
        <v>839</v>
      </c>
      <c r="I443" s="8" t="s">
        <v>840</v>
      </c>
      <c r="J443" s="18">
        <v>4.58</v>
      </c>
      <c r="K443" s="10">
        <v>13753</v>
      </c>
      <c r="L443" s="12">
        <v>289</v>
      </c>
    </row>
    <row r="444" spans="7:12" x14ac:dyDescent="0.25">
      <c r="G444" s="8">
        <v>443</v>
      </c>
      <c r="H444" s="8" t="s">
        <v>841</v>
      </c>
      <c r="I444" s="8" t="s">
        <v>842</v>
      </c>
      <c r="J444" s="18">
        <v>3.63</v>
      </c>
      <c r="K444" s="8">
        <v>963</v>
      </c>
      <c r="L444" s="12">
        <v>288</v>
      </c>
    </row>
    <row r="445" spans="7:12" x14ac:dyDescent="0.25">
      <c r="G445" s="8">
        <v>444</v>
      </c>
      <c r="H445" s="8" t="s">
        <v>843</v>
      </c>
      <c r="I445" s="8" t="s">
        <v>844</v>
      </c>
      <c r="J445" s="18">
        <v>3.11</v>
      </c>
      <c r="K445" s="10">
        <v>21358</v>
      </c>
      <c r="L445" s="12">
        <v>288</v>
      </c>
    </row>
    <row r="446" spans="7:12" x14ac:dyDescent="0.25">
      <c r="G446" s="8">
        <v>445</v>
      </c>
      <c r="H446" s="8" t="s">
        <v>845</v>
      </c>
      <c r="I446" s="8" t="s">
        <v>846</v>
      </c>
      <c r="J446" s="18">
        <v>4.24</v>
      </c>
      <c r="K446" s="10">
        <v>51534</v>
      </c>
      <c r="L446" s="12">
        <v>288</v>
      </c>
    </row>
    <row r="447" spans="7:12" x14ac:dyDescent="0.25">
      <c r="G447" s="8">
        <v>446</v>
      </c>
      <c r="H447" s="8" t="s">
        <v>847</v>
      </c>
      <c r="I447" s="8" t="s">
        <v>848</v>
      </c>
      <c r="J447" s="18">
        <v>4.18</v>
      </c>
      <c r="K447" s="10">
        <v>34488</v>
      </c>
      <c r="L447" s="12">
        <v>288</v>
      </c>
    </row>
    <row r="448" spans="7:12" x14ac:dyDescent="0.25">
      <c r="G448" s="8">
        <v>447</v>
      </c>
      <c r="H448" s="8" t="s">
        <v>849</v>
      </c>
      <c r="I448" s="8" t="s">
        <v>138</v>
      </c>
      <c r="J448" s="18">
        <v>4.47</v>
      </c>
      <c r="K448" s="10">
        <v>65862</v>
      </c>
      <c r="L448" s="12">
        <v>287</v>
      </c>
    </row>
    <row r="449" spans="7:12" x14ac:dyDescent="0.25">
      <c r="G449" s="8">
        <v>448</v>
      </c>
      <c r="H449" s="8" t="s">
        <v>850</v>
      </c>
      <c r="I449" s="8" t="s">
        <v>851</v>
      </c>
      <c r="J449" s="18">
        <v>4.1500000000000004</v>
      </c>
      <c r="K449" s="10">
        <v>59396</v>
      </c>
      <c r="L449" s="12">
        <v>286</v>
      </c>
    </row>
    <row r="450" spans="7:12" x14ac:dyDescent="0.25">
      <c r="G450" s="8">
        <v>449</v>
      </c>
      <c r="H450" s="8" t="s">
        <v>852</v>
      </c>
      <c r="I450" s="8" t="s">
        <v>853</v>
      </c>
      <c r="J450" s="18">
        <v>4.1399999999999997</v>
      </c>
      <c r="K450" s="10">
        <v>93590</v>
      </c>
      <c r="L450" s="12">
        <v>286</v>
      </c>
    </row>
    <row r="451" spans="7:12" x14ac:dyDescent="0.25">
      <c r="G451" s="8">
        <v>450</v>
      </c>
      <c r="H451" s="8" t="s">
        <v>854</v>
      </c>
      <c r="I451" s="8" t="s">
        <v>334</v>
      </c>
      <c r="J451" s="18">
        <v>3.86</v>
      </c>
      <c r="K451" s="10">
        <v>24060</v>
      </c>
      <c r="L451" s="12">
        <v>285</v>
      </c>
    </row>
    <row r="452" spans="7:12" x14ac:dyDescent="0.25">
      <c r="G452" s="8">
        <v>451</v>
      </c>
      <c r="H452" s="8" t="s">
        <v>855</v>
      </c>
      <c r="I452" s="8" t="s">
        <v>548</v>
      </c>
      <c r="J452" s="18">
        <v>4.1900000000000004</v>
      </c>
      <c r="K452" s="10">
        <v>70731</v>
      </c>
      <c r="L452" s="12">
        <v>285</v>
      </c>
    </row>
    <row r="453" spans="7:12" x14ac:dyDescent="0.25">
      <c r="G453" s="8">
        <v>452</v>
      </c>
      <c r="H453" s="8" t="s">
        <v>856</v>
      </c>
      <c r="I453" s="8" t="s">
        <v>857</v>
      </c>
      <c r="J453" s="18">
        <v>4.4000000000000004</v>
      </c>
      <c r="K453" s="10">
        <v>13996</v>
      </c>
      <c r="L453" s="12">
        <v>284</v>
      </c>
    </row>
    <row r="454" spans="7:12" x14ac:dyDescent="0.25">
      <c r="G454" s="8">
        <v>453</v>
      </c>
      <c r="H454" s="8" t="s">
        <v>858</v>
      </c>
      <c r="I454" s="8" t="s">
        <v>859</v>
      </c>
      <c r="J454" s="18">
        <v>3.9</v>
      </c>
      <c r="K454" s="10">
        <v>232789</v>
      </c>
      <c r="L454" s="12">
        <v>283</v>
      </c>
    </row>
    <row r="455" spans="7:12" x14ac:dyDescent="0.25">
      <c r="G455" s="8">
        <v>454</v>
      </c>
      <c r="H455" s="8" t="s">
        <v>860</v>
      </c>
      <c r="I455" s="8" t="s">
        <v>861</v>
      </c>
      <c r="J455" s="18">
        <v>4.01</v>
      </c>
      <c r="K455" s="10">
        <v>11547</v>
      </c>
      <c r="L455" s="12">
        <v>281</v>
      </c>
    </row>
    <row r="456" spans="7:12" x14ac:dyDescent="0.25">
      <c r="G456" s="8">
        <v>455</v>
      </c>
      <c r="H456" s="8" t="s">
        <v>862</v>
      </c>
      <c r="I456" s="8" t="s">
        <v>863</v>
      </c>
      <c r="J456" s="18">
        <v>4.75</v>
      </c>
      <c r="K456" s="10">
        <v>50908</v>
      </c>
      <c r="L456" s="12">
        <v>280</v>
      </c>
    </row>
    <row r="457" spans="7:12" x14ac:dyDescent="0.25">
      <c r="G457" s="8">
        <v>456</v>
      </c>
      <c r="H457" s="8" t="s">
        <v>864</v>
      </c>
      <c r="I457" s="8" t="s">
        <v>865</v>
      </c>
      <c r="J457" s="18">
        <v>4.1399999999999997</v>
      </c>
      <c r="K457" s="10">
        <v>11995</v>
      </c>
      <c r="L457" s="12">
        <v>278</v>
      </c>
    </row>
    <row r="458" spans="7:12" x14ac:dyDescent="0.25">
      <c r="G458" s="8">
        <v>457</v>
      </c>
      <c r="H458" s="8" t="s">
        <v>866</v>
      </c>
      <c r="I458" s="8" t="s">
        <v>867</v>
      </c>
      <c r="J458" s="18">
        <v>4.49</v>
      </c>
      <c r="K458" s="10">
        <v>33725</v>
      </c>
      <c r="L458" s="12">
        <v>278</v>
      </c>
    </row>
    <row r="459" spans="7:12" x14ac:dyDescent="0.25">
      <c r="G459" s="8">
        <v>458</v>
      </c>
      <c r="H459" s="8" t="s">
        <v>868</v>
      </c>
      <c r="I459" s="8" t="s">
        <v>869</v>
      </c>
      <c r="J459" s="18">
        <v>3.82</v>
      </c>
      <c r="K459" s="10">
        <v>9048</v>
      </c>
      <c r="L459" s="12">
        <v>277</v>
      </c>
    </row>
    <row r="460" spans="7:12" x14ac:dyDescent="0.25">
      <c r="G460" s="8">
        <v>459</v>
      </c>
      <c r="H460" s="8" t="s">
        <v>870</v>
      </c>
      <c r="I460" s="8" t="s">
        <v>871</v>
      </c>
      <c r="J460" s="18">
        <v>3.91</v>
      </c>
      <c r="K460" s="10">
        <v>14753</v>
      </c>
      <c r="L460" s="12">
        <v>277</v>
      </c>
    </row>
    <row r="461" spans="7:12" x14ac:dyDescent="0.25">
      <c r="G461" s="8">
        <v>460</v>
      </c>
      <c r="H461" s="8" t="s">
        <v>872</v>
      </c>
      <c r="I461" s="8" t="s">
        <v>789</v>
      </c>
      <c r="J461" s="18">
        <v>3.82</v>
      </c>
      <c r="K461" s="10">
        <v>37209</v>
      </c>
      <c r="L461" s="12">
        <v>277</v>
      </c>
    </row>
    <row r="462" spans="7:12" x14ac:dyDescent="0.25">
      <c r="G462" s="8">
        <v>461</v>
      </c>
      <c r="H462" s="8" t="s">
        <v>873</v>
      </c>
      <c r="I462" s="8" t="s">
        <v>288</v>
      </c>
      <c r="J462" s="18">
        <v>4.16</v>
      </c>
      <c r="K462" s="10">
        <v>30593</v>
      </c>
      <c r="L462" s="12">
        <v>277</v>
      </c>
    </row>
    <row r="463" spans="7:12" x14ac:dyDescent="0.25">
      <c r="G463" s="8">
        <v>462</v>
      </c>
      <c r="H463" s="8" t="s">
        <v>874</v>
      </c>
      <c r="I463" s="8" t="s">
        <v>875</v>
      </c>
      <c r="J463" s="18">
        <v>3.67</v>
      </c>
      <c r="K463" s="10">
        <v>43537</v>
      </c>
      <c r="L463" s="12">
        <v>275</v>
      </c>
    </row>
    <row r="464" spans="7:12" x14ac:dyDescent="0.25">
      <c r="G464" s="8">
        <v>463</v>
      </c>
      <c r="H464" s="8" t="s">
        <v>876</v>
      </c>
      <c r="I464" s="8" t="s">
        <v>877</v>
      </c>
      <c r="J464" s="18">
        <v>4.5199999999999996</v>
      </c>
      <c r="K464" s="10">
        <v>53364</v>
      </c>
      <c r="L464" s="12">
        <v>274</v>
      </c>
    </row>
    <row r="465" spans="7:12" x14ac:dyDescent="0.25">
      <c r="G465" s="8">
        <v>464</v>
      </c>
      <c r="H465" s="8" t="s">
        <v>878</v>
      </c>
      <c r="I465" s="8" t="s">
        <v>879</v>
      </c>
      <c r="J465" s="18">
        <v>4.22</v>
      </c>
      <c r="K465" s="10">
        <v>155403</v>
      </c>
      <c r="L465" s="12">
        <v>273</v>
      </c>
    </row>
    <row r="466" spans="7:12" x14ac:dyDescent="0.25">
      <c r="G466" s="8">
        <v>465</v>
      </c>
      <c r="H466" s="8" t="s">
        <v>880</v>
      </c>
      <c r="I466" s="8" t="s">
        <v>881</v>
      </c>
      <c r="J466" s="18">
        <v>4.4800000000000004</v>
      </c>
      <c r="K466" s="10">
        <v>51223</v>
      </c>
      <c r="L466" s="12">
        <v>271</v>
      </c>
    </row>
    <row r="467" spans="7:12" x14ac:dyDescent="0.25">
      <c r="G467" s="8">
        <v>466</v>
      </c>
      <c r="H467" s="8" t="s">
        <v>882</v>
      </c>
      <c r="I467" s="8" t="s">
        <v>407</v>
      </c>
      <c r="J467" s="18">
        <v>3.82</v>
      </c>
      <c r="K467" s="10">
        <v>101689</v>
      </c>
      <c r="L467" s="12">
        <v>270</v>
      </c>
    </row>
    <row r="468" spans="7:12" x14ac:dyDescent="0.25">
      <c r="G468" s="8">
        <v>467</v>
      </c>
      <c r="H468" s="8" t="s">
        <v>883</v>
      </c>
      <c r="I468" s="8" t="s">
        <v>884</v>
      </c>
      <c r="J468" s="18">
        <v>2.94</v>
      </c>
      <c r="K468" s="10">
        <v>1576</v>
      </c>
      <c r="L468" s="12">
        <v>269</v>
      </c>
    </row>
    <row r="469" spans="7:12" x14ac:dyDescent="0.25">
      <c r="G469" s="8">
        <v>468</v>
      </c>
      <c r="H469" s="8" t="s">
        <v>885</v>
      </c>
      <c r="I469" s="8" t="s">
        <v>869</v>
      </c>
      <c r="J469" s="18">
        <v>3.95</v>
      </c>
      <c r="K469" s="10">
        <v>9324</v>
      </c>
      <c r="L469" s="12">
        <v>269</v>
      </c>
    </row>
    <row r="470" spans="7:12" x14ac:dyDescent="0.25">
      <c r="G470" s="8">
        <v>469</v>
      </c>
      <c r="H470" s="8" t="s">
        <v>886</v>
      </c>
      <c r="I470" s="8" t="s">
        <v>887</v>
      </c>
      <c r="J470" s="18">
        <v>4.2</v>
      </c>
      <c r="K470" s="10">
        <v>5009</v>
      </c>
      <c r="L470" s="12">
        <v>269</v>
      </c>
    </row>
    <row r="471" spans="7:12" x14ac:dyDescent="0.25">
      <c r="G471" s="8">
        <v>470</v>
      </c>
      <c r="H471" s="8" t="s">
        <v>888</v>
      </c>
      <c r="I471" s="8" t="s">
        <v>889</v>
      </c>
      <c r="J471" s="18">
        <v>4.1100000000000003</v>
      </c>
      <c r="K471" s="10">
        <v>3061</v>
      </c>
      <c r="L471" s="12">
        <v>267</v>
      </c>
    </row>
    <row r="472" spans="7:12" x14ac:dyDescent="0.25">
      <c r="G472" s="8">
        <v>471</v>
      </c>
      <c r="H472" s="8" t="s">
        <v>890</v>
      </c>
      <c r="I472" s="8" t="s">
        <v>891</v>
      </c>
      <c r="J472" s="18">
        <v>3.8</v>
      </c>
      <c r="K472" s="10">
        <v>126902</v>
      </c>
      <c r="L472" s="12">
        <v>266</v>
      </c>
    </row>
    <row r="473" spans="7:12" x14ac:dyDescent="0.25">
      <c r="G473" s="8">
        <v>472</v>
      </c>
      <c r="H473" s="8" t="s">
        <v>892</v>
      </c>
      <c r="I473" s="8" t="s">
        <v>893</v>
      </c>
      <c r="J473" s="18">
        <v>4.1500000000000004</v>
      </c>
      <c r="K473" s="10">
        <v>7670</v>
      </c>
      <c r="L473" s="12">
        <v>266</v>
      </c>
    </row>
    <row r="474" spans="7:12" x14ac:dyDescent="0.25">
      <c r="G474" s="8">
        <v>473</v>
      </c>
      <c r="H474" s="8" t="s">
        <v>894</v>
      </c>
      <c r="I474" s="8" t="s">
        <v>895</v>
      </c>
      <c r="J474" s="18">
        <v>4.16</v>
      </c>
      <c r="K474" s="10">
        <v>88445</v>
      </c>
      <c r="L474" s="12">
        <v>266</v>
      </c>
    </row>
    <row r="475" spans="7:12" x14ac:dyDescent="0.25">
      <c r="G475" s="8">
        <v>474</v>
      </c>
      <c r="H475" s="8" t="s">
        <v>896</v>
      </c>
      <c r="I475" s="8" t="s">
        <v>897</v>
      </c>
      <c r="J475" s="18">
        <v>3.85</v>
      </c>
      <c r="K475" s="10">
        <v>110832</v>
      </c>
      <c r="L475" s="12">
        <v>265</v>
      </c>
    </row>
    <row r="476" spans="7:12" x14ac:dyDescent="0.25">
      <c r="G476" s="8">
        <v>475</v>
      </c>
      <c r="H476" s="8" t="s">
        <v>898</v>
      </c>
      <c r="I476" s="8" t="s">
        <v>899</v>
      </c>
      <c r="J476" s="18">
        <v>4.32</v>
      </c>
      <c r="K476" s="10">
        <v>82811</v>
      </c>
      <c r="L476" s="12">
        <v>265</v>
      </c>
    </row>
    <row r="477" spans="7:12" x14ac:dyDescent="0.25">
      <c r="G477" s="8">
        <v>476</v>
      </c>
      <c r="H477" s="8" t="s">
        <v>900</v>
      </c>
      <c r="I477" s="8" t="s">
        <v>901</v>
      </c>
      <c r="J477" s="18">
        <v>3.61</v>
      </c>
      <c r="K477" s="10">
        <v>16568</v>
      </c>
      <c r="L477" s="12">
        <v>264</v>
      </c>
    </row>
    <row r="478" spans="7:12" x14ac:dyDescent="0.25">
      <c r="G478" s="8">
        <v>477</v>
      </c>
      <c r="H478" s="8" t="s">
        <v>902</v>
      </c>
      <c r="I478" s="8" t="s">
        <v>903</v>
      </c>
      <c r="J478" s="18">
        <v>3.85</v>
      </c>
      <c r="K478" s="10">
        <v>3086</v>
      </c>
      <c r="L478" s="12">
        <v>264</v>
      </c>
    </row>
    <row r="479" spans="7:12" x14ac:dyDescent="0.25">
      <c r="G479" s="8">
        <v>478</v>
      </c>
      <c r="H479" s="8" t="s">
        <v>904</v>
      </c>
      <c r="I479" s="8" t="s">
        <v>905</v>
      </c>
      <c r="J479" s="18">
        <v>4.1900000000000004</v>
      </c>
      <c r="K479" s="10">
        <v>31669</v>
      </c>
      <c r="L479" s="12">
        <v>264</v>
      </c>
    </row>
    <row r="480" spans="7:12" x14ac:dyDescent="0.25">
      <c r="G480" s="8">
        <v>479</v>
      </c>
      <c r="H480" s="8" t="s">
        <v>906</v>
      </c>
      <c r="I480" s="8" t="s">
        <v>907</v>
      </c>
      <c r="J480" s="18">
        <v>4.07</v>
      </c>
      <c r="K480" s="10">
        <v>9571</v>
      </c>
      <c r="L480" s="12">
        <v>263</v>
      </c>
    </row>
    <row r="481" spans="7:12" x14ac:dyDescent="0.25">
      <c r="G481" s="8">
        <v>480</v>
      </c>
      <c r="H481" s="8" t="s">
        <v>908</v>
      </c>
      <c r="I481" s="8" t="s">
        <v>909</v>
      </c>
      <c r="J481" s="18">
        <v>3.76</v>
      </c>
      <c r="K481" s="10">
        <v>14834</v>
      </c>
      <c r="L481" s="12">
        <v>263</v>
      </c>
    </row>
    <row r="482" spans="7:12" x14ac:dyDescent="0.25">
      <c r="G482" s="8">
        <v>481</v>
      </c>
      <c r="H482" s="8" t="s">
        <v>910</v>
      </c>
      <c r="I482" s="8" t="s">
        <v>401</v>
      </c>
      <c r="J482" s="18">
        <v>3.91</v>
      </c>
      <c r="K482" s="10">
        <v>388925</v>
      </c>
      <c r="L482" s="12">
        <v>263</v>
      </c>
    </row>
    <row r="483" spans="7:12" x14ac:dyDescent="0.25">
      <c r="G483" s="8">
        <v>482</v>
      </c>
      <c r="H483" s="8" t="s">
        <v>911</v>
      </c>
      <c r="I483" s="8" t="s">
        <v>912</v>
      </c>
      <c r="J483" s="18">
        <v>4.51</v>
      </c>
      <c r="K483" s="10">
        <v>22210</v>
      </c>
      <c r="L483" s="12">
        <v>263</v>
      </c>
    </row>
    <row r="484" spans="7:12" x14ac:dyDescent="0.25">
      <c r="G484" s="8">
        <v>483</v>
      </c>
      <c r="H484" s="8" t="s">
        <v>913</v>
      </c>
      <c r="I484" s="8" t="s">
        <v>914</v>
      </c>
      <c r="J484" s="18">
        <v>3.84</v>
      </c>
      <c r="K484" s="10">
        <v>89245</v>
      </c>
      <c r="L484" s="12">
        <v>263</v>
      </c>
    </row>
    <row r="485" spans="7:12" x14ac:dyDescent="0.25">
      <c r="G485" s="8">
        <v>484</v>
      </c>
      <c r="H485" s="8" t="s">
        <v>915</v>
      </c>
      <c r="I485" s="8" t="s">
        <v>916</v>
      </c>
      <c r="J485" s="18">
        <v>3.77</v>
      </c>
      <c r="K485" s="10">
        <v>3717</v>
      </c>
      <c r="L485" s="12">
        <v>261</v>
      </c>
    </row>
    <row r="486" spans="7:12" x14ac:dyDescent="0.25">
      <c r="G486" s="8">
        <v>485</v>
      </c>
      <c r="H486" s="8" t="s">
        <v>917</v>
      </c>
      <c r="I486" s="8" t="s">
        <v>918</v>
      </c>
      <c r="J486" s="18">
        <v>3.83</v>
      </c>
      <c r="K486" s="10">
        <v>72817</v>
      </c>
      <c r="L486" s="12">
        <v>261</v>
      </c>
    </row>
    <row r="487" spans="7:12" x14ac:dyDescent="0.25">
      <c r="G487" s="8">
        <v>486</v>
      </c>
      <c r="H487" s="8" t="s">
        <v>919</v>
      </c>
      <c r="I487" s="8" t="s">
        <v>920</v>
      </c>
      <c r="J487" s="18">
        <v>3.95</v>
      </c>
      <c r="K487" s="10">
        <v>32187</v>
      </c>
      <c r="L487" s="12">
        <v>260</v>
      </c>
    </row>
    <row r="488" spans="7:12" x14ac:dyDescent="0.25">
      <c r="G488" s="8">
        <v>487</v>
      </c>
      <c r="H488" s="8" t="s">
        <v>921</v>
      </c>
      <c r="I488" s="8" t="s">
        <v>922</v>
      </c>
      <c r="J488" s="18">
        <v>4.4000000000000004</v>
      </c>
      <c r="K488" s="10">
        <v>18059</v>
      </c>
      <c r="L488" s="12">
        <v>260</v>
      </c>
    </row>
    <row r="489" spans="7:12" x14ac:dyDescent="0.25">
      <c r="G489" s="8">
        <v>488</v>
      </c>
      <c r="H489" s="8" t="s">
        <v>923</v>
      </c>
      <c r="I489" s="8" t="s">
        <v>924</v>
      </c>
      <c r="J489" s="18">
        <v>4.12</v>
      </c>
      <c r="K489" s="10">
        <v>58609</v>
      </c>
      <c r="L489" s="12">
        <v>259</v>
      </c>
    </row>
    <row r="490" spans="7:12" x14ac:dyDescent="0.25">
      <c r="G490" s="8">
        <v>489</v>
      </c>
      <c r="H490" s="8" t="s">
        <v>925</v>
      </c>
      <c r="I490" s="8" t="s">
        <v>926</v>
      </c>
      <c r="J490" s="18">
        <v>4.16</v>
      </c>
      <c r="K490" s="10">
        <v>15054</v>
      </c>
      <c r="L490" s="12">
        <v>258</v>
      </c>
    </row>
    <row r="491" spans="7:12" x14ac:dyDescent="0.25">
      <c r="G491" s="8">
        <v>490</v>
      </c>
      <c r="H491" s="8" t="s">
        <v>927</v>
      </c>
      <c r="I491" s="8" t="s">
        <v>928</v>
      </c>
      <c r="J491" s="18">
        <v>4.16</v>
      </c>
      <c r="K491" s="10">
        <v>44020</v>
      </c>
      <c r="L491" s="12">
        <v>258</v>
      </c>
    </row>
    <row r="492" spans="7:12" x14ac:dyDescent="0.25">
      <c r="G492" s="8">
        <v>491</v>
      </c>
      <c r="H492" s="8" t="s">
        <v>929</v>
      </c>
      <c r="I492" s="8" t="s">
        <v>608</v>
      </c>
      <c r="J492" s="18">
        <v>4.2300000000000004</v>
      </c>
      <c r="K492" s="10">
        <v>23685</v>
      </c>
      <c r="L492" s="12">
        <v>258</v>
      </c>
    </row>
    <row r="493" spans="7:12" x14ac:dyDescent="0.25">
      <c r="G493" s="8">
        <v>492</v>
      </c>
      <c r="H493" s="8" t="s">
        <v>930</v>
      </c>
      <c r="I493" s="8" t="s">
        <v>931</v>
      </c>
      <c r="J493" s="18">
        <v>4.1100000000000003</v>
      </c>
      <c r="K493" s="10">
        <v>72348</v>
      </c>
      <c r="L493" s="12">
        <v>258</v>
      </c>
    </row>
    <row r="494" spans="7:12" x14ac:dyDescent="0.25">
      <c r="G494" s="8">
        <v>493</v>
      </c>
      <c r="H494" s="8" t="s">
        <v>932</v>
      </c>
      <c r="I494" s="8" t="s">
        <v>933</v>
      </c>
      <c r="J494" s="18">
        <v>4.22</v>
      </c>
      <c r="K494" s="10">
        <v>37617</v>
      </c>
      <c r="L494" s="12">
        <v>256</v>
      </c>
    </row>
    <row r="495" spans="7:12" x14ac:dyDescent="0.25">
      <c r="G495" s="8">
        <v>494</v>
      </c>
      <c r="H495" s="8" t="s">
        <v>934</v>
      </c>
      <c r="I495" s="8" t="s">
        <v>935</v>
      </c>
      <c r="J495" s="18">
        <v>4.2300000000000004</v>
      </c>
      <c r="K495" s="10">
        <v>72311</v>
      </c>
      <c r="L495" s="12">
        <v>256</v>
      </c>
    </row>
    <row r="496" spans="7:12" x14ac:dyDescent="0.25">
      <c r="G496" s="8">
        <v>495</v>
      </c>
      <c r="H496" s="8" t="s">
        <v>936</v>
      </c>
      <c r="I496" s="8" t="s">
        <v>937</v>
      </c>
      <c r="J496" s="18">
        <v>4.12</v>
      </c>
      <c r="K496" s="8">
        <v>684</v>
      </c>
      <c r="L496" s="12">
        <v>255</v>
      </c>
    </row>
    <row r="497" spans="7:12" x14ac:dyDescent="0.25">
      <c r="G497" s="8">
        <v>496</v>
      </c>
      <c r="H497" s="8" t="s">
        <v>938</v>
      </c>
      <c r="I497" s="8" t="s">
        <v>939</v>
      </c>
      <c r="J497" s="18">
        <v>4.1900000000000004</v>
      </c>
      <c r="K497" s="10">
        <v>7011</v>
      </c>
      <c r="L497" s="12">
        <v>255</v>
      </c>
    </row>
    <row r="498" spans="7:12" x14ac:dyDescent="0.25">
      <c r="G498" s="8">
        <v>497</v>
      </c>
      <c r="H498" s="8" t="s">
        <v>940</v>
      </c>
      <c r="I498" s="8" t="s">
        <v>941</v>
      </c>
      <c r="J498" s="18">
        <v>3.54</v>
      </c>
      <c r="K498" s="10">
        <v>70350</v>
      </c>
      <c r="L498" s="12">
        <v>255</v>
      </c>
    </row>
    <row r="499" spans="7:12" x14ac:dyDescent="0.25">
      <c r="G499" s="8">
        <v>498</v>
      </c>
      <c r="H499" s="8" t="s">
        <v>942</v>
      </c>
      <c r="I499" s="8" t="s">
        <v>943</v>
      </c>
      <c r="J499" s="18">
        <v>4.12</v>
      </c>
      <c r="K499" s="10">
        <v>22060</v>
      </c>
      <c r="L499" s="12">
        <v>254</v>
      </c>
    </row>
    <row r="500" spans="7:12" x14ac:dyDescent="0.25">
      <c r="G500" s="8">
        <v>499</v>
      </c>
      <c r="H500" s="8" t="s">
        <v>944</v>
      </c>
      <c r="I500" s="8" t="s">
        <v>127</v>
      </c>
      <c r="J500" s="18">
        <v>4.47</v>
      </c>
      <c r="K500" s="10">
        <v>179560</v>
      </c>
      <c r="L500" s="12">
        <v>253</v>
      </c>
    </row>
    <row r="501" spans="7:12" x14ac:dyDescent="0.25">
      <c r="G501" s="8">
        <v>500</v>
      </c>
      <c r="H501" s="8" t="s">
        <v>945</v>
      </c>
      <c r="I501" s="8" t="s">
        <v>946</v>
      </c>
      <c r="J501" s="18">
        <v>3.94</v>
      </c>
      <c r="K501" s="10">
        <v>6029</v>
      </c>
      <c r="L501" s="12">
        <v>253</v>
      </c>
    </row>
    <row r="502" spans="7:12" x14ac:dyDescent="0.25">
      <c r="G502" s="8">
        <v>501</v>
      </c>
      <c r="H502" s="8" t="s">
        <v>947</v>
      </c>
      <c r="I502" s="8" t="s">
        <v>948</v>
      </c>
      <c r="J502" s="18">
        <v>3.79</v>
      </c>
      <c r="K502" s="10">
        <v>7778</v>
      </c>
      <c r="L502" s="12">
        <v>248</v>
      </c>
    </row>
    <row r="503" spans="7:12" x14ac:dyDescent="0.25">
      <c r="G503" s="8">
        <v>502</v>
      </c>
      <c r="H503" s="8" t="s">
        <v>949</v>
      </c>
      <c r="I503" s="8" t="s">
        <v>950</v>
      </c>
      <c r="J503" s="18">
        <v>3.97</v>
      </c>
      <c r="K503" s="10">
        <v>40177</v>
      </c>
      <c r="L503" s="12">
        <v>247</v>
      </c>
    </row>
    <row r="504" spans="7:12" x14ac:dyDescent="0.25">
      <c r="G504" s="8">
        <v>503</v>
      </c>
      <c r="H504" s="8" t="s">
        <v>951</v>
      </c>
      <c r="I504" s="8" t="s">
        <v>411</v>
      </c>
      <c r="J504" s="18">
        <v>4.2300000000000004</v>
      </c>
      <c r="K504" s="10">
        <v>67890</v>
      </c>
      <c r="L504" s="12">
        <v>246</v>
      </c>
    </row>
    <row r="505" spans="7:12" x14ac:dyDescent="0.25">
      <c r="G505" s="8">
        <v>504</v>
      </c>
      <c r="H505" s="8" t="s">
        <v>952</v>
      </c>
      <c r="I505" s="8" t="s">
        <v>953</v>
      </c>
      <c r="J505" s="18">
        <v>4.03</v>
      </c>
      <c r="K505" s="10">
        <v>89582</v>
      </c>
      <c r="L505" s="12">
        <v>246</v>
      </c>
    </row>
    <row r="506" spans="7:12" x14ac:dyDescent="0.25">
      <c r="G506" s="8">
        <v>505</v>
      </c>
      <c r="H506" s="8" t="s">
        <v>954</v>
      </c>
      <c r="I506" s="8" t="s">
        <v>955</v>
      </c>
      <c r="J506" s="18">
        <v>3.91</v>
      </c>
      <c r="K506" s="10">
        <v>118604</v>
      </c>
      <c r="L506" s="12">
        <v>245</v>
      </c>
    </row>
    <row r="507" spans="7:12" x14ac:dyDescent="0.25">
      <c r="G507" s="8">
        <v>506</v>
      </c>
      <c r="H507" s="8" t="s">
        <v>956</v>
      </c>
      <c r="I507" s="8" t="s">
        <v>957</v>
      </c>
      <c r="J507" s="18">
        <v>3.77</v>
      </c>
      <c r="K507" s="10">
        <v>36789</v>
      </c>
      <c r="L507" s="12">
        <v>244</v>
      </c>
    </row>
    <row r="508" spans="7:12" x14ac:dyDescent="0.25">
      <c r="G508" s="8">
        <v>507</v>
      </c>
      <c r="H508" s="8" t="s">
        <v>958</v>
      </c>
      <c r="I508" s="8" t="s">
        <v>959</v>
      </c>
      <c r="J508" s="18">
        <v>3.91</v>
      </c>
      <c r="K508" s="10">
        <v>70517</v>
      </c>
      <c r="L508" s="12">
        <v>244</v>
      </c>
    </row>
    <row r="509" spans="7:12" x14ac:dyDescent="0.25">
      <c r="G509" s="8">
        <v>508</v>
      </c>
      <c r="H509" s="8" t="s">
        <v>960</v>
      </c>
      <c r="I509" s="8" t="s">
        <v>186</v>
      </c>
      <c r="J509" s="18">
        <v>3.81</v>
      </c>
      <c r="K509" s="10">
        <v>232712</v>
      </c>
      <c r="L509" s="12">
        <v>244</v>
      </c>
    </row>
    <row r="510" spans="7:12" x14ac:dyDescent="0.25">
      <c r="G510" s="8">
        <v>509</v>
      </c>
      <c r="H510" s="8" t="s">
        <v>961</v>
      </c>
      <c r="I510" s="8" t="s">
        <v>597</v>
      </c>
      <c r="J510" s="18">
        <v>3.61</v>
      </c>
      <c r="K510" s="10">
        <v>21778</v>
      </c>
      <c r="L510" s="12">
        <v>243</v>
      </c>
    </row>
    <row r="511" spans="7:12" x14ac:dyDescent="0.25">
      <c r="G511" s="8">
        <v>510</v>
      </c>
      <c r="H511" s="8" t="s">
        <v>962</v>
      </c>
      <c r="I511" s="8" t="s">
        <v>963</v>
      </c>
      <c r="J511" s="18">
        <v>4.0999999999999996</v>
      </c>
      <c r="K511" s="10">
        <v>62931</v>
      </c>
      <c r="L511" s="12">
        <v>243</v>
      </c>
    </row>
    <row r="512" spans="7:12" x14ac:dyDescent="0.25">
      <c r="G512" s="8">
        <v>511</v>
      </c>
      <c r="H512" s="8" t="s">
        <v>964</v>
      </c>
      <c r="I512" s="8" t="s">
        <v>965</v>
      </c>
      <c r="J512" s="18">
        <v>4.43</v>
      </c>
      <c r="K512" s="10">
        <v>3788</v>
      </c>
      <c r="L512" s="12">
        <v>243</v>
      </c>
    </row>
    <row r="513" spans="7:12" x14ac:dyDescent="0.25">
      <c r="G513" s="8">
        <v>512</v>
      </c>
      <c r="H513" s="8" t="s">
        <v>966</v>
      </c>
      <c r="I513" s="8" t="s">
        <v>967</v>
      </c>
      <c r="J513" s="18">
        <v>3.92</v>
      </c>
      <c r="K513" s="10">
        <v>21011</v>
      </c>
      <c r="L513" s="12">
        <v>242</v>
      </c>
    </row>
    <row r="514" spans="7:12" x14ac:dyDescent="0.25">
      <c r="G514" s="8">
        <v>513</v>
      </c>
      <c r="H514" s="8" t="s">
        <v>968</v>
      </c>
      <c r="I514" s="8" t="s">
        <v>218</v>
      </c>
      <c r="J514" s="18">
        <v>4.26</v>
      </c>
      <c r="K514" s="10">
        <v>77866</v>
      </c>
      <c r="L514" s="12">
        <v>238</v>
      </c>
    </row>
    <row r="515" spans="7:12" x14ac:dyDescent="0.25">
      <c r="G515" s="8">
        <v>514</v>
      </c>
      <c r="H515" s="8" t="s">
        <v>969</v>
      </c>
      <c r="I515" s="8" t="s">
        <v>249</v>
      </c>
      <c r="J515" s="18">
        <v>3.92</v>
      </c>
      <c r="K515" s="10">
        <v>254842</v>
      </c>
      <c r="L515" s="12">
        <v>236</v>
      </c>
    </row>
    <row r="516" spans="7:12" x14ac:dyDescent="0.25">
      <c r="G516" s="8">
        <v>515</v>
      </c>
      <c r="H516" s="8" t="s">
        <v>970</v>
      </c>
      <c r="I516" s="8" t="s">
        <v>971</v>
      </c>
      <c r="J516" s="18">
        <v>3.64</v>
      </c>
      <c r="K516" s="10">
        <v>17066</v>
      </c>
      <c r="L516" s="12">
        <v>236</v>
      </c>
    </row>
    <row r="517" spans="7:12" x14ac:dyDescent="0.25">
      <c r="G517" s="8">
        <v>516</v>
      </c>
      <c r="H517" s="8" t="s">
        <v>972</v>
      </c>
      <c r="I517" s="8" t="s">
        <v>973</v>
      </c>
      <c r="J517" s="18">
        <v>4.66</v>
      </c>
      <c r="K517" s="8">
        <v>35</v>
      </c>
      <c r="L517" s="12">
        <v>235</v>
      </c>
    </row>
    <row r="518" spans="7:12" x14ac:dyDescent="0.25">
      <c r="G518" s="8">
        <v>517</v>
      </c>
      <c r="H518" s="8" t="s">
        <v>974</v>
      </c>
      <c r="I518" s="8" t="s">
        <v>975</v>
      </c>
      <c r="J518" s="18">
        <v>4.51</v>
      </c>
      <c r="K518" s="10">
        <v>10707</v>
      </c>
      <c r="L518" s="12">
        <v>232</v>
      </c>
    </row>
    <row r="519" spans="7:12" x14ac:dyDescent="0.25">
      <c r="G519" s="8">
        <v>518</v>
      </c>
      <c r="H519" s="8" t="s">
        <v>976</v>
      </c>
      <c r="I519" s="8" t="s">
        <v>977</v>
      </c>
      <c r="J519" s="18">
        <v>4.1100000000000003</v>
      </c>
      <c r="K519" s="10">
        <v>6126</v>
      </c>
      <c r="L519" s="12">
        <v>232</v>
      </c>
    </row>
    <row r="520" spans="7:12" x14ac:dyDescent="0.25">
      <c r="G520" s="8">
        <v>519</v>
      </c>
      <c r="H520" s="8" t="s">
        <v>978</v>
      </c>
      <c r="I520" s="8" t="s">
        <v>979</v>
      </c>
      <c r="J520" s="18">
        <v>3.83</v>
      </c>
      <c r="K520" s="10">
        <v>60627</v>
      </c>
      <c r="L520" s="12">
        <v>232</v>
      </c>
    </row>
    <row r="521" spans="7:12" x14ac:dyDescent="0.25">
      <c r="G521" s="8">
        <v>520</v>
      </c>
      <c r="H521" s="8" t="s">
        <v>980</v>
      </c>
      <c r="I521" s="8" t="s">
        <v>783</v>
      </c>
      <c r="J521" s="18">
        <v>3.68</v>
      </c>
      <c r="K521" s="10">
        <v>79779</v>
      </c>
      <c r="L521" s="12">
        <v>231</v>
      </c>
    </row>
    <row r="522" spans="7:12" x14ac:dyDescent="0.25">
      <c r="G522" s="8">
        <v>521</v>
      </c>
      <c r="H522" s="8" t="s">
        <v>981</v>
      </c>
      <c r="I522" s="8" t="s">
        <v>982</v>
      </c>
      <c r="J522" s="18">
        <v>4.2</v>
      </c>
      <c r="K522" s="10">
        <v>12505</v>
      </c>
      <c r="L522" s="12">
        <v>230</v>
      </c>
    </row>
    <row r="523" spans="7:12" x14ac:dyDescent="0.25">
      <c r="G523" s="8">
        <v>522</v>
      </c>
      <c r="H523" s="8" t="s">
        <v>983</v>
      </c>
      <c r="I523" s="8" t="s">
        <v>984</v>
      </c>
      <c r="J523" s="18">
        <v>4.51</v>
      </c>
      <c r="K523" s="10">
        <v>39519</v>
      </c>
      <c r="L523" s="12">
        <v>228</v>
      </c>
    </row>
    <row r="524" spans="7:12" x14ac:dyDescent="0.25">
      <c r="G524" s="8">
        <v>523</v>
      </c>
      <c r="H524" s="8" t="s">
        <v>985</v>
      </c>
      <c r="I524" s="8" t="s">
        <v>986</v>
      </c>
      <c r="J524" s="18">
        <v>4.16</v>
      </c>
      <c r="K524" s="10">
        <v>14115</v>
      </c>
      <c r="L524" s="12">
        <v>227</v>
      </c>
    </row>
    <row r="525" spans="7:12" x14ac:dyDescent="0.25">
      <c r="G525" s="8">
        <v>524</v>
      </c>
      <c r="H525" s="8" t="s">
        <v>987</v>
      </c>
      <c r="I525" s="8" t="s">
        <v>988</v>
      </c>
      <c r="J525" s="18">
        <v>3.76</v>
      </c>
      <c r="K525" s="10">
        <v>100025</v>
      </c>
      <c r="L525" s="12">
        <v>226</v>
      </c>
    </row>
    <row r="526" spans="7:12" x14ac:dyDescent="0.25">
      <c r="G526" s="8">
        <v>525</v>
      </c>
      <c r="H526" s="8" t="s">
        <v>989</v>
      </c>
      <c r="I526" s="8" t="s">
        <v>990</v>
      </c>
      <c r="J526" s="18">
        <v>4.66</v>
      </c>
      <c r="K526" s="8">
        <v>937</v>
      </c>
      <c r="L526" s="12">
        <v>225</v>
      </c>
    </row>
    <row r="527" spans="7:12" x14ac:dyDescent="0.25">
      <c r="G527" s="8">
        <v>526</v>
      </c>
      <c r="H527" s="8" t="s">
        <v>991</v>
      </c>
      <c r="I527" s="8" t="s">
        <v>823</v>
      </c>
      <c r="J527" s="18">
        <v>3.85</v>
      </c>
      <c r="K527" s="10">
        <v>26850</v>
      </c>
      <c r="L527" s="12">
        <v>225</v>
      </c>
    </row>
    <row r="528" spans="7:12" x14ac:dyDescent="0.25">
      <c r="G528" s="8">
        <v>527</v>
      </c>
      <c r="H528" s="8" t="s">
        <v>992</v>
      </c>
      <c r="I528" s="8" t="s">
        <v>993</v>
      </c>
      <c r="J528" s="18">
        <v>3.73</v>
      </c>
      <c r="K528" s="10">
        <v>42676</v>
      </c>
      <c r="L528" s="12">
        <v>224</v>
      </c>
    </row>
    <row r="529" spans="7:12" x14ac:dyDescent="0.25">
      <c r="G529" s="8">
        <v>528</v>
      </c>
      <c r="H529" s="8" t="s">
        <v>994</v>
      </c>
      <c r="I529" s="8" t="s">
        <v>995</v>
      </c>
      <c r="J529" s="18">
        <v>4.08</v>
      </c>
      <c r="K529" s="10">
        <v>25846</v>
      </c>
      <c r="L529" s="12">
        <v>224</v>
      </c>
    </row>
    <row r="530" spans="7:12" x14ac:dyDescent="0.25">
      <c r="G530" s="8">
        <v>529</v>
      </c>
      <c r="H530" s="8" t="s">
        <v>996</v>
      </c>
      <c r="I530" s="8" t="s">
        <v>997</v>
      </c>
      <c r="J530" s="18">
        <v>4.18</v>
      </c>
      <c r="K530" s="10">
        <v>10792</v>
      </c>
      <c r="L530" s="12">
        <v>222</v>
      </c>
    </row>
    <row r="531" spans="7:12" x14ac:dyDescent="0.25">
      <c r="G531" s="8">
        <v>530</v>
      </c>
      <c r="H531" s="8" t="s">
        <v>998</v>
      </c>
      <c r="I531" s="8" t="s">
        <v>999</v>
      </c>
      <c r="J531" s="18">
        <v>4.2</v>
      </c>
      <c r="K531" s="10">
        <v>20780</v>
      </c>
      <c r="L531" s="12">
        <v>221</v>
      </c>
    </row>
    <row r="532" spans="7:12" x14ac:dyDescent="0.25">
      <c r="G532" s="8">
        <v>531</v>
      </c>
      <c r="H532" s="8" t="s">
        <v>1000</v>
      </c>
      <c r="I532" s="8" t="s">
        <v>230</v>
      </c>
      <c r="J532" s="18">
        <v>3.57</v>
      </c>
      <c r="K532" s="10">
        <v>101726</v>
      </c>
      <c r="L532" s="12">
        <v>220</v>
      </c>
    </row>
    <row r="533" spans="7:12" x14ac:dyDescent="0.25">
      <c r="G533" s="8">
        <v>532</v>
      </c>
      <c r="H533" s="8" t="s">
        <v>1001</v>
      </c>
      <c r="I533" s="8" t="s">
        <v>1002</v>
      </c>
      <c r="J533" s="18">
        <v>3.62</v>
      </c>
      <c r="K533" s="10">
        <v>45644</v>
      </c>
      <c r="L533" s="12">
        <v>219</v>
      </c>
    </row>
    <row r="534" spans="7:12" x14ac:dyDescent="0.25">
      <c r="G534" s="8">
        <v>533</v>
      </c>
      <c r="H534" s="8" t="s">
        <v>1003</v>
      </c>
      <c r="I534" s="8" t="s">
        <v>1004</v>
      </c>
      <c r="J534" s="18">
        <v>4.4800000000000004</v>
      </c>
      <c r="K534" s="10">
        <v>15452</v>
      </c>
      <c r="L534" s="12">
        <v>217</v>
      </c>
    </row>
    <row r="535" spans="7:12" x14ac:dyDescent="0.25">
      <c r="G535" s="8">
        <v>534</v>
      </c>
      <c r="H535" s="8" t="s">
        <v>1005</v>
      </c>
      <c r="I535" s="8" t="s">
        <v>1006</v>
      </c>
      <c r="J535" s="18">
        <v>4.1500000000000004</v>
      </c>
      <c r="K535" s="10">
        <v>93846</v>
      </c>
      <c r="L535" s="12">
        <v>217</v>
      </c>
    </row>
    <row r="536" spans="7:12" x14ac:dyDescent="0.25">
      <c r="G536" s="8">
        <v>535</v>
      </c>
      <c r="H536" s="8" t="s">
        <v>1007</v>
      </c>
      <c r="I536" s="8" t="s">
        <v>713</v>
      </c>
      <c r="J536" s="18">
        <v>4.0599999999999996</v>
      </c>
      <c r="K536" s="10">
        <v>22835</v>
      </c>
      <c r="L536" s="12">
        <v>216</v>
      </c>
    </row>
    <row r="537" spans="7:12" x14ac:dyDescent="0.25">
      <c r="G537" s="8">
        <v>536</v>
      </c>
      <c r="H537" s="8" t="s">
        <v>1008</v>
      </c>
      <c r="I537" s="8" t="s">
        <v>671</v>
      </c>
      <c r="J537" s="18">
        <v>3.7</v>
      </c>
      <c r="K537" s="10">
        <v>29349</v>
      </c>
      <c r="L537" s="12">
        <v>216</v>
      </c>
    </row>
    <row r="538" spans="7:12" x14ac:dyDescent="0.25">
      <c r="G538" s="8">
        <v>537</v>
      </c>
      <c r="H538" s="8" t="s">
        <v>1009</v>
      </c>
      <c r="I538" s="8" t="s">
        <v>299</v>
      </c>
      <c r="J538" s="18">
        <v>4.0999999999999996</v>
      </c>
      <c r="K538" s="10">
        <v>17752</v>
      </c>
      <c r="L538" s="12">
        <v>215</v>
      </c>
    </row>
    <row r="539" spans="7:12" x14ac:dyDescent="0.25">
      <c r="G539" s="8">
        <v>538</v>
      </c>
      <c r="H539" s="8" t="s">
        <v>1010</v>
      </c>
      <c r="I539" s="8" t="s">
        <v>1011</v>
      </c>
      <c r="J539" s="18">
        <v>4.0199999999999996</v>
      </c>
      <c r="K539" s="10">
        <v>17048</v>
      </c>
      <c r="L539" s="12">
        <v>215</v>
      </c>
    </row>
    <row r="540" spans="7:12" x14ac:dyDescent="0.25">
      <c r="G540" s="8">
        <v>539</v>
      </c>
      <c r="H540" s="8" t="s">
        <v>1012</v>
      </c>
      <c r="I540" s="8" t="s">
        <v>1013</v>
      </c>
      <c r="J540" s="18">
        <v>4.32</v>
      </c>
      <c r="K540" s="10">
        <v>10635</v>
      </c>
      <c r="L540" s="12">
        <v>215</v>
      </c>
    </row>
    <row r="541" spans="7:12" x14ac:dyDescent="0.25">
      <c r="G541" s="8">
        <v>540</v>
      </c>
      <c r="H541" s="8" t="s">
        <v>1014</v>
      </c>
      <c r="I541" s="8" t="s">
        <v>1015</v>
      </c>
      <c r="J541" s="18">
        <v>4.21</v>
      </c>
      <c r="K541" s="10">
        <v>41324</v>
      </c>
      <c r="L541" s="12">
        <v>215</v>
      </c>
    </row>
    <row r="542" spans="7:12" x14ac:dyDescent="0.25">
      <c r="G542" s="8">
        <v>541</v>
      </c>
      <c r="H542" s="8" t="s">
        <v>1016</v>
      </c>
      <c r="I542" s="8" t="s">
        <v>1017</v>
      </c>
      <c r="J542" s="18">
        <v>4.24</v>
      </c>
      <c r="K542" s="10">
        <v>41916</v>
      </c>
      <c r="L542" s="12">
        <v>213</v>
      </c>
    </row>
    <row r="543" spans="7:12" x14ac:dyDescent="0.25">
      <c r="G543" s="8">
        <v>542</v>
      </c>
      <c r="H543" s="8" t="s">
        <v>1018</v>
      </c>
      <c r="I543" s="8" t="s">
        <v>1019</v>
      </c>
      <c r="J543" s="18">
        <v>4.47</v>
      </c>
      <c r="K543" s="10">
        <v>26980</v>
      </c>
      <c r="L543" s="12">
        <v>211</v>
      </c>
    </row>
    <row r="544" spans="7:12" x14ac:dyDescent="0.25">
      <c r="G544" s="8">
        <v>543</v>
      </c>
      <c r="H544" s="8" t="s">
        <v>1020</v>
      </c>
      <c r="I544" s="8" t="s">
        <v>1021</v>
      </c>
      <c r="J544" s="18">
        <v>4.38</v>
      </c>
      <c r="K544" s="10">
        <v>32597</v>
      </c>
      <c r="L544" s="12">
        <v>210</v>
      </c>
    </row>
    <row r="545" spans="7:12" x14ac:dyDescent="0.25">
      <c r="G545" s="8">
        <v>544</v>
      </c>
      <c r="H545" s="8" t="s">
        <v>1022</v>
      </c>
      <c r="I545" s="8" t="s">
        <v>867</v>
      </c>
      <c r="J545" s="18">
        <v>4.25</v>
      </c>
      <c r="K545" s="10">
        <v>147027</v>
      </c>
      <c r="L545" s="12">
        <v>210</v>
      </c>
    </row>
    <row r="546" spans="7:12" x14ac:dyDescent="0.25">
      <c r="G546" s="8">
        <v>545</v>
      </c>
      <c r="H546" s="8" t="s">
        <v>1023</v>
      </c>
      <c r="I546" s="8" t="s">
        <v>1024</v>
      </c>
      <c r="J546" s="18">
        <v>3.56</v>
      </c>
      <c r="K546" s="10">
        <v>27030</v>
      </c>
      <c r="L546" s="12">
        <v>209</v>
      </c>
    </row>
    <row r="547" spans="7:12" x14ac:dyDescent="0.25">
      <c r="G547" s="8">
        <v>546</v>
      </c>
      <c r="H547" s="8" t="s">
        <v>1025</v>
      </c>
      <c r="I547" s="8" t="s">
        <v>1026</v>
      </c>
      <c r="J547" s="18">
        <v>4.0599999999999996</v>
      </c>
      <c r="K547" s="10">
        <v>33019</v>
      </c>
      <c r="L547" s="12">
        <v>209</v>
      </c>
    </row>
    <row r="548" spans="7:12" x14ac:dyDescent="0.25">
      <c r="G548" s="8">
        <v>547</v>
      </c>
      <c r="H548" s="8" t="s">
        <v>1027</v>
      </c>
      <c r="I548" s="8" t="s">
        <v>707</v>
      </c>
      <c r="J548" s="18">
        <v>3.72</v>
      </c>
      <c r="K548" s="10">
        <v>1113175</v>
      </c>
      <c r="L548" s="12">
        <v>209</v>
      </c>
    </row>
    <row r="549" spans="7:12" x14ac:dyDescent="0.25">
      <c r="G549" s="8">
        <v>548</v>
      </c>
      <c r="H549" s="8" t="s">
        <v>1028</v>
      </c>
      <c r="I549" s="8" t="s">
        <v>1029</v>
      </c>
      <c r="J549" s="18">
        <v>3.74</v>
      </c>
      <c r="K549" s="10">
        <v>8465</v>
      </c>
      <c r="L549" s="12">
        <v>208</v>
      </c>
    </row>
    <row r="550" spans="7:12" x14ac:dyDescent="0.25">
      <c r="G550" s="8">
        <v>549</v>
      </c>
      <c r="H550" s="8" t="s">
        <v>1030</v>
      </c>
      <c r="I550" s="8" t="s">
        <v>867</v>
      </c>
      <c r="J550" s="18">
        <v>4.4800000000000004</v>
      </c>
      <c r="K550" s="10">
        <v>46210</v>
      </c>
      <c r="L550" s="12">
        <v>207</v>
      </c>
    </row>
    <row r="551" spans="7:12" x14ac:dyDescent="0.25">
      <c r="G551" s="8">
        <v>550</v>
      </c>
      <c r="H551" s="8" t="s">
        <v>1031</v>
      </c>
      <c r="I551" s="8" t="s">
        <v>1032</v>
      </c>
      <c r="J551" s="18">
        <v>4.13</v>
      </c>
      <c r="K551" s="8">
        <v>307</v>
      </c>
      <c r="L551" s="12">
        <v>203</v>
      </c>
    </row>
    <row r="552" spans="7:12" x14ac:dyDescent="0.25">
      <c r="G552" s="8">
        <v>551</v>
      </c>
      <c r="H552" s="8" t="s">
        <v>1033</v>
      </c>
      <c r="I552" s="8" t="s">
        <v>1034</v>
      </c>
      <c r="J552" s="18">
        <v>4.0999999999999996</v>
      </c>
      <c r="K552" s="10">
        <v>26359</v>
      </c>
      <c r="L552" s="12">
        <v>203</v>
      </c>
    </row>
    <row r="553" spans="7:12" x14ac:dyDescent="0.25">
      <c r="G553" s="8">
        <v>552</v>
      </c>
      <c r="H553" s="8" t="s">
        <v>1035</v>
      </c>
      <c r="I553" s="8" t="s">
        <v>1036</v>
      </c>
      <c r="J553" s="18">
        <v>4.0999999999999996</v>
      </c>
      <c r="K553" s="10">
        <v>12178</v>
      </c>
      <c r="L553" s="12">
        <v>201</v>
      </c>
    </row>
    <row r="554" spans="7:12" x14ac:dyDescent="0.25">
      <c r="G554" s="8">
        <v>553</v>
      </c>
      <c r="H554" s="8" t="s">
        <v>1037</v>
      </c>
      <c r="I554" s="8" t="s">
        <v>1038</v>
      </c>
      <c r="J554" s="18">
        <v>3.78</v>
      </c>
      <c r="K554" s="8">
        <v>277</v>
      </c>
      <c r="L554" s="12">
        <v>200</v>
      </c>
    </row>
    <row r="555" spans="7:12" x14ac:dyDescent="0.25">
      <c r="G555" s="8">
        <v>554</v>
      </c>
      <c r="H555" s="8" t="s">
        <v>1039</v>
      </c>
      <c r="I555" s="8" t="s">
        <v>1040</v>
      </c>
      <c r="J555" s="18">
        <v>4.4000000000000004</v>
      </c>
      <c r="K555" s="10">
        <v>25004</v>
      </c>
      <c r="L555" s="12">
        <v>200</v>
      </c>
    </row>
    <row r="556" spans="7:12" x14ac:dyDescent="0.25">
      <c r="G556" s="8">
        <v>555</v>
      </c>
      <c r="H556" s="8" t="s">
        <v>1041</v>
      </c>
      <c r="I556" s="8" t="s">
        <v>1042</v>
      </c>
      <c r="J556" s="18">
        <v>3.89</v>
      </c>
      <c r="K556" s="10">
        <v>5388</v>
      </c>
      <c r="L556" s="12">
        <v>200</v>
      </c>
    </row>
    <row r="557" spans="7:12" x14ac:dyDescent="0.25">
      <c r="G557" s="8">
        <v>556</v>
      </c>
      <c r="H557" s="8" t="s">
        <v>1043</v>
      </c>
      <c r="I557" s="8" t="s">
        <v>1044</v>
      </c>
      <c r="J557" s="18">
        <v>4.3099999999999996</v>
      </c>
      <c r="K557" s="8">
        <v>903</v>
      </c>
      <c r="L557" s="12">
        <v>200</v>
      </c>
    </row>
    <row r="558" spans="7:12" x14ac:dyDescent="0.25">
      <c r="G558" s="8">
        <v>557</v>
      </c>
      <c r="H558" s="8" t="s">
        <v>1045</v>
      </c>
      <c r="I558" s="8" t="s">
        <v>1046</v>
      </c>
      <c r="J558" s="18">
        <v>3.85</v>
      </c>
      <c r="K558" s="10">
        <v>37263</v>
      </c>
      <c r="L558" s="12">
        <v>200</v>
      </c>
    </row>
    <row r="559" spans="7:12" x14ac:dyDescent="0.25">
      <c r="G559" s="8">
        <v>558</v>
      </c>
      <c r="H559" s="8" t="s">
        <v>1047</v>
      </c>
      <c r="I559" s="8" t="s">
        <v>1048</v>
      </c>
      <c r="J559" s="18">
        <v>4.0999999999999996</v>
      </c>
      <c r="K559" s="8">
        <v>588</v>
      </c>
      <c r="L559" s="12">
        <v>199</v>
      </c>
    </row>
    <row r="560" spans="7:12" x14ac:dyDescent="0.25">
      <c r="G560" s="8">
        <v>559</v>
      </c>
      <c r="H560" s="8" t="s">
        <v>1049</v>
      </c>
      <c r="I560" s="8" t="s">
        <v>1050</v>
      </c>
      <c r="J560" s="18">
        <v>3.58</v>
      </c>
      <c r="K560" s="8">
        <v>621</v>
      </c>
      <c r="L560" s="12">
        <v>199</v>
      </c>
    </row>
    <row r="561" spans="7:12" x14ac:dyDescent="0.25">
      <c r="G561" s="8">
        <v>560</v>
      </c>
      <c r="H561" s="8" t="s">
        <v>1051</v>
      </c>
      <c r="I561" s="8" t="s">
        <v>1052</v>
      </c>
      <c r="J561" s="18">
        <v>3.65</v>
      </c>
      <c r="K561" s="8">
        <v>625</v>
      </c>
      <c r="L561" s="12">
        <v>199</v>
      </c>
    </row>
    <row r="562" spans="7:12" x14ac:dyDescent="0.25">
      <c r="G562" s="8">
        <v>561</v>
      </c>
      <c r="H562" s="8" t="s">
        <v>1053</v>
      </c>
      <c r="I562" s="8" t="s">
        <v>1054</v>
      </c>
      <c r="J562" s="18">
        <v>3.71</v>
      </c>
      <c r="K562" s="8">
        <v>392</v>
      </c>
      <c r="L562" s="12">
        <v>199</v>
      </c>
    </row>
    <row r="563" spans="7:12" x14ac:dyDescent="0.25">
      <c r="G563" s="8">
        <v>562</v>
      </c>
      <c r="H563" s="8" t="s">
        <v>1055</v>
      </c>
      <c r="I563" s="8" t="s">
        <v>1056</v>
      </c>
      <c r="J563" s="18">
        <v>4.1399999999999997</v>
      </c>
      <c r="K563" s="10">
        <v>56621</v>
      </c>
      <c r="L563" s="12">
        <v>199</v>
      </c>
    </row>
    <row r="564" spans="7:12" x14ac:dyDescent="0.25">
      <c r="G564" s="8">
        <v>563</v>
      </c>
      <c r="H564" s="8" t="s">
        <v>1057</v>
      </c>
      <c r="I564" s="8" t="s">
        <v>1058</v>
      </c>
      <c r="J564" s="18">
        <v>4.41</v>
      </c>
      <c r="K564" s="10">
        <v>16085</v>
      </c>
      <c r="L564" s="12">
        <v>198</v>
      </c>
    </row>
    <row r="565" spans="7:12" x14ac:dyDescent="0.25">
      <c r="G565" s="8">
        <v>564</v>
      </c>
      <c r="H565" s="8" t="s">
        <v>1059</v>
      </c>
      <c r="I565" s="8" t="s">
        <v>1060</v>
      </c>
      <c r="J565" s="18">
        <v>3.77</v>
      </c>
      <c r="K565" s="10">
        <v>154102</v>
      </c>
      <c r="L565" s="12">
        <v>198</v>
      </c>
    </row>
    <row r="566" spans="7:12" x14ac:dyDescent="0.25">
      <c r="G566" s="8">
        <v>565</v>
      </c>
      <c r="H566" s="8" t="s">
        <v>1061</v>
      </c>
      <c r="I566" s="8" t="s">
        <v>1062</v>
      </c>
      <c r="J566" s="18">
        <v>3.81</v>
      </c>
      <c r="K566" s="10">
        <v>6393</v>
      </c>
      <c r="L566" s="12">
        <v>197</v>
      </c>
    </row>
    <row r="567" spans="7:12" x14ac:dyDescent="0.25">
      <c r="G567" s="8">
        <v>566</v>
      </c>
      <c r="H567" s="8" t="s">
        <v>1063</v>
      </c>
      <c r="I567" s="8" t="s">
        <v>1064</v>
      </c>
      <c r="J567" s="18">
        <v>4.5199999999999996</v>
      </c>
      <c r="K567" s="10">
        <v>8776</v>
      </c>
      <c r="L567" s="12">
        <v>197</v>
      </c>
    </row>
    <row r="568" spans="7:12" x14ac:dyDescent="0.25">
      <c r="G568" s="8">
        <v>567</v>
      </c>
      <c r="H568" s="8" t="s">
        <v>1065</v>
      </c>
      <c r="I568" s="8" t="s">
        <v>613</v>
      </c>
      <c r="J568" s="18">
        <v>3.93</v>
      </c>
      <c r="K568" s="10">
        <v>48246</v>
      </c>
      <c r="L568" s="12">
        <v>197</v>
      </c>
    </row>
    <row r="569" spans="7:12" x14ac:dyDescent="0.25">
      <c r="G569" s="8">
        <v>568</v>
      </c>
      <c r="H569" s="8" t="s">
        <v>1066</v>
      </c>
      <c r="I569" s="8" t="s">
        <v>1067</v>
      </c>
      <c r="J569" s="18">
        <v>4.2</v>
      </c>
      <c r="K569" s="10">
        <v>31079</v>
      </c>
      <c r="L569" s="12">
        <v>197</v>
      </c>
    </row>
    <row r="570" spans="7:12" x14ac:dyDescent="0.25">
      <c r="G570" s="8">
        <v>569</v>
      </c>
      <c r="H570" s="8" t="s">
        <v>1068</v>
      </c>
      <c r="I570" s="8" t="s">
        <v>1069</v>
      </c>
      <c r="J570" s="18">
        <v>4.21</v>
      </c>
      <c r="K570" s="10">
        <v>57047</v>
      </c>
      <c r="L570" s="12">
        <v>197</v>
      </c>
    </row>
    <row r="571" spans="7:12" x14ac:dyDescent="0.25">
      <c r="G571" s="8">
        <v>570</v>
      </c>
      <c r="H571" s="8" t="s">
        <v>1070</v>
      </c>
      <c r="I571" s="8" t="s">
        <v>1071</v>
      </c>
      <c r="J571" s="18">
        <v>3.73</v>
      </c>
      <c r="K571" s="10">
        <v>77595</v>
      </c>
      <c r="L571" s="12">
        <v>197</v>
      </c>
    </row>
    <row r="572" spans="7:12" x14ac:dyDescent="0.25">
      <c r="G572" s="8">
        <v>571</v>
      </c>
      <c r="H572" s="8" t="s">
        <v>1072</v>
      </c>
      <c r="I572" s="8" t="s">
        <v>1073</v>
      </c>
      <c r="J572" s="18">
        <v>3.99</v>
      </c>
      <c r="K572" s="10">
        <v>54048</v>
      </c>
      <c r="L572" s="12">
        <v>197</v>
      </c>
    </row>
    <row r="573" spans="7:12" x14ac:dyDescent="0.25">
      <c r="G573" s="8">
        <v>572</v>
      </c>
      <c r="H573" s="8" t="s">
        <v>1074</v>
      </c>
      <c r="I573" s="8" t="s">
        <v>1075</v>
      </c>
      <c r="J573" s="18">
        <v>3.62</v>
      </c>
      <c r="K573" s="10">
        <v>18401</v>
      </c>
      <c r="L573" s="12">
        <v>196</v>
      </c>
    </row>
    <row r="574" spans="7:12" x14ac:dyDescent="0.25">
      <c r="G574" s="8">
        <v>573</v>
      </c>
      <c r="H574" s="8" t="s">
        <v>1076</v>
      </c>
      <c r="I574" s="8" t="s">
        <v>1077</v>
      </c>
      <c r="J574" s="18">
        <v>3.63</v>
      </c>
      <c r="K574" s="8">
        <v>628</v>
      </c>
      <c r="L574" s="12">
        <v>196</v>
      </c>
    </row>
    <row r="575" spans="7:12" x14ac:dyDescent="0.25">
      <c r="G575" s="8">
        <v>574</v>
      </c>
      <c r="H575" s="8" t="s">
        <v>1078</v>
      </c>
      <c r="I575" s="8" t="s">
        <v>1079</v>
      </c>
      <c r="J575" s="18">
        <v>4.1100000000000003</v>
      </c>
      <c r="K575" s="10">
        <v>105197</v>
      </c>
      <c r="L575" s="12">
        <v>196</v>
      </c>
    </row>
    <row r="576" spans="7:12" x14ac:dyDescent="0.25">
      <c r="G576" s="8">
        <v>575</v>
      </c>
      <c r="H576" s="8" t="s">
        <v>1080</v>
      </c>
      <c r="I576" s="8" t="s">
        <v>1081</v>
      </c>
      <c r="J576" s="18">
        <v>4.25</v>
      </c>
      <c r="K576" s="10">
        <v>4682</v>
      </c>
      <c r="L576" s="12">
        <v>196</v>
      </c>
    </row>
    <row r="577" spans="7:12" x14ac:dyDescent="0.25">
      <c r="G577" s="8">
        <v>576</v>
      </c>
      <c r="H577" s="8" t="s">
        <v>1082</v>
      </c>
      <c r="I577" s="8" t="s">
        <v>1083</v>
      </c>
      <c r="J577" s="18">
        <v>3.7</v>
      </c>
      <c r="K577" s="10">
        <v>5178</v>
      </c>
      <c r="L577" s="12">
        <v>196</v>
      </c>
    </row>
    <row r="578" spans="7:12" x14ac:dyDescent="0.25">
      <c r="G578" s="8">
        <v>577</v>
      </c>
      <c r="H578" s="8" t="s">
        <v>1084</v>
      </c>
      <c r="I578" s="8" t="s">
        <v>1085</v>
      </c>
      <c r="J578" s="18">
        <v>4.28</v>
      </c>
      <c r="K578" s="10">
        <v>6300</v>
      </c>
      <c r="L578" s="12">
        <v>196</v>
      </c>
    </row>
    <row r="579" spans="7:12" x14ac:dyDescent="0.25">
      <c r="G579" s="8">
        <v>578</v>
      </c>
      <c r="H579" s="8" t="s">
        <v>1086</v>
      </c>
      <c r="I579" s="8" t="s">
        <v>1087</v>
      </c>
      <c r="J579" s="18">
        <v>4.28</v>
      </c>
      <c r="K579" s="10">
        <v>71034</v>
      </c>
      <c r="L579" s="12">
        <v>196</v>
      </c>
    </row>
    <row r="580" spans="7:12" x14ac:dyDescent="0.25">
      <c r="G580" s="8">
        <v>579</v>
      </c>
      <c r="H580" s="8" t="s">
        <v>1088</v>
      </c>
      <c r="I580" s="8" t="s">
        <v>1089</v>
      </c>
      <c r="J580" s="18">
        <v>4.1399999999999997</v>
      </c>
      <c r="K580" s="10">
        <v>11319</v>
      </c>
      <c r="L580" s="12">
        <v>196</v>
      </c>
    </row>
    <row r="581" spans="7:12" x14ac:dyDescent="0.25">
      <c r="G581" s="8">
        <v>580</v>
      </c>
      <c r="H581" s="8" t="s">
        <v>1090</v>
      </c>
      <c r="I581" s="8" t="s">
        <v>1091</v>
      </c>
      <c r="J581" s="18">
        <v>4</v>
      </c>
      <c r="K581" s="10">
        <v>221942</v>
      </c>
      <c r="L581" s="12">
        <v>196</v>
      </c>
    </row>
    <row r="582" spans="7:12" x14ac:dyDescent="0.25">
      <c r="G582" s="8">
        <v>581</v>
      </c>
      <c r="H582" s="8" t="s">
        <v>1092</v>
      </c>
      <c r="I582" s="8" t="s">
        <v>1093</v>
      </c>
      <c r="J582" s="18">
        <v>4.5</v>
      </c>
      <c r="K582" s="8">
        <v>850</v>
      </c>
      <c r="L582" s="12">
        <v>195</v>
      </c>
    </row>
    <row r="583" spans="7:12" x14ac:dyDescent="0.25">
      <c r="G583" s="8">
        <v>582</v>
      </c>
      <c r="H583" s="8" t="s">
        <v>1094</v>
      </c>
      <c r="I583" s="8" t="s">
        <v>1095</v>
      </c>
      <c r="J583" s="18">
        <v>4.1100000000000003</v>
      </c>
      <c r="K583" s="8">
        <v>653</v>
      </c>
      <c r="L583" s="12">
        <v>195</v>
      </c>
    </row>
    <row r="584" spans="7:12" x14ac:dyDescent="0.25">
      <c r="G584" s="8">
        <v>583</v>
      </c>
      <c r="H584" s="8" t="s">
        <v>1096</v>
      </c>
      <c r="I584" s="8" t="s">
        <v>251</v>
      </c>
      <c r="J584" s="18">
        <v>4.0599999999999996</v>
      </c>
      <c r="K584" s="10">
        <v>264291</v>
      </c>
      <c r="L584" s="12">
        <v>195</v>
      </c>
    </row>
    <row r="585" spans="7:12" x14ac:dyDescent="0.25">
      <c r="G585" s="8">
        <v>584</v>
      </c>
      <c r="H585" s="8" t="s">
        <v>1097</v>
      </c>
      <c r="I585" s="8" t="s">
        <v>138</v>
      </c>
      <c r="J585" s="18">
        <v>4.33</v>
      </c>
      <c r="K585" s="10">
        <v>44342</v>
      </c>
      <c r="L585" s="12">
        <v>195</v>
      </c>
    </row>
    <row r="586" spans="7:12" x14ac:dyDescent="0.25">
      <c r="G586" s="8">
        <v>585</v>
      </c>
      <c r="H586" s="8" t="s">
        <v>1098</v>
      </c>
      <c r="I586" s="8" t="s">
        <v>1099</v>
      </c>
      <c r="J586" s="18">
        <v>4</v>
      </c>
      <c r="K586" s="10">
        <v>20632</v>
      </c>
      <c r="L586" s="12">
        <v>195</v>
      </c>
    </row>
    <row r="587" spans="7:12" x14ac:dyDescent="0.25">
      <c r="G587" s="8">
        <v>586</v>
      </c>
      <c r="H587" s="8" t="s">
        <v>1100</v>
      </c>
      <c r="I587" s="8" t="s">
        <v>1101</v>
      </c>
      <c r="J587" s="18">
        <v>3.77</v>
      </c>
      <c r="K587" s="10">
        <v>10005</v>
      </c>
      <c r="L587" s="12">
        <v>194</v>
      </c>
    </row>
    <row r="588" spans="7:12" x14ac:dyDescent="0.25">
      <c r="G588" s="8">
        <v>587</v>
      </c>
      <c r="H588" s="8" t="s">
        <v>1102</v>
      </c>
      <c r="I588" s="8" t="s">
        <v>1103</v>
      </c>
      <c r="J588" s="18">
        <v>4.24</v>
      </c>
      <c r="K588" s="10">
        <v>1149</v>
      </c>
      <c r="L588" s="12">
        <v>194</v>
      </c>
    </row>
    <row r="589" spans="7:12" x14ac:dyDescent="0.25">
      <c r="G589" s="8">
        <v>588</v>
      </c>
      <c r="H589" s="8" t="s">
        <v>1104</v>
      </c>
      <c r="I589" s="8" t="s">
        <v>1105</v>
      </c>
      <c r="J589" s="18">
        <v>3.93</v>
      </c>
      <c r="K589" s="10">
        <v>61574</v>
      </c>
      <c r="L589" s="12">
        <v>194</v>
      </c>
    </row>
    <row r="590" spans="7:12" x14ac:dyDescent="0.25">
      <c r="G590" s="8">
        <v>589</v>
      </c>
      <c r="H590" s="8" t="s">
        <v>1106</v>
      </c>
      <c r="I590" s="8" t="s">
        <v>1107</v>
      </c>
      <c r="J590" s="18">
        <v>3.84</v>
      </c>
      <c r="K590" s="10">
        <v>56475</v>
      </c>
      <c r="L590" s="12">
        <v>194</v>
      </c>
    </row>
    <row r="591" spans="7:12" x14ac:dyDescent="0.25">
      <c r="G591" s="8">
        <v>590</v>
      </c>
      <c r="H591" s="8" t="s">
        <v>1108</v>
      </c>
      <c r="I591" s="8" t="s">
        <v>1109</v>
      </c>
      <c r="J591" s="18">
        <v>3.92</v>
      </c>
      <c r="K591" s="10">
        <v>14384</v>
      </c>
      <c r="L591" s="12">
        <v>194</v>
      </c>
    </row>
    <row r="592" spans="7:12" x14ac:dyDescent="0.25">
      <c r="G592" s="8">
        <v>591</v>
      </c>
      <c r="H592" s="8" t="s">
        <v>1110</v>
      </c>
      <c r="I592" s="8" t="s">
        <v>280</v>
      </c>
      <c r="J592" s="18">
        <v>4.09</v>
      </c>
      <c r="K592" s="10">
        <v>62504</v>
      </c>
      <c r="L592" s="12">
        <v>194</v>
      </c>
    </row>
    <row r="593" spans="7:12" x14ac:dyDescent="0.25">
      <c r="G593" s="8">
        <v>592</v>
      </c>
      <c r="H593" s="8" t="s">
        <v>1111</v>
      </c>
      <c r="I593" s="8" t="s">
        <v>1112</v>
      </c>
      <c r="J593" s="18">
        <v>4.51</v>
      </c>
      <c r="K593" s="10">
        <v>30712</v>
      </c>
      <c r="L593" s="12">
        <v>194</v>
      </c>
    </row>
    <row r="594" spans="7:12" x14ac:dyDescent="0.25">
      <c r="G594" s="8">
        <v>593</v>
      </c>
      <c r="H594" s="8" t="s">
        <v>1113</v>
      </c>
      <c r="I594" s="8" t="s">
        <v>43</v>
      </c>
      <c r="J594" s="18">
        <v>4.3</v>
      </c>
      <c r="K594" s="10">
        <v>32745</v>
      </c>
      <c r="L594" s="12">
        <v>194</v>
      </c>
    </row>
    <row r="595" spans="7:12" x14ac:dyDescent="0.25">
      <c r="G595" s="8">
        <v>594</v>
      </c>
      <c r="H595" s="8" t="s">
        <v>1114</v>
      </c>
      <c r="I595" s="8" t="s">
        <v>1091</v>
      </c>
      <c r="J595" s="18">
        <v>4.1399999999999997</v>
      </c>
      <c r="K595" s="10">
        <v>126254</v>
      </c>
      <c r="L595" s="12">
        <v>194</v>
      </c>
    </row>
    <row r="596" spans="7:12" x14ac:dyDescent="0.25">
      <c r="G596" s="8">
        <v>595</v>
      </c>
      <c r="H596" s="8" t="s">
        <v>1115</v>
      </c>
      <c r="I596" s="8" t="s">
        <v>1116</v>
      </c>
      <c r="J596" s="18">
        <v>3.64</v>
      </c>
      <c r="K596" s="10">
        <v>2821</v>
      </c>
      <c r="L596" s="12">
        <v>193</v>
      </c>
    </row>
    <row r="597" spans="7:12" x14ac:dyDescent="0.25">
      <c r="G597" s="8">
        <v>596</v>
      </c>
      <c r="H597" s="8" t="s">
        <v>1117</v>
      </c>
      <c r="I597" s="8" t="s">
        <v>1118</v>
      </c>
      <c r="J597" s="18">
        <v>3.96</v>
      </c>
      <c r="K597" s="10">
        <v>4552</v>
      </c>
      <c r="L597" s="12">
        <v>193</v>
      </c>
    </row>
    <row r="598" spans="7:12" x14ac:dyDescent="0.25">
      <c r="G598" s="8">
        <v>597</v>
      </c>
      <c r="H598" s="8" t="s">
        <v>1119</v>
      </c>
      <c r="I598" s="8" t="s">
        <v>1120</v>
      </c>
      <c r="J598" s="18">
        <v>3.73</v>
      </c>
      <c r="K598" s="10">
        <v>10754</v>
      </c>
      <c r="L598" s="12">
        <v>193</v>
      </c>
    </row>
    <row r="599" spans="7:12" x14ac:dyDescent="0.25">
      <c r="G599" s="8">
        <v>598</v>
      </c>
      <c r="H599" s="8" t="s">
        <v>1121</v>
      </c>
      <c r="I599" s="8" t="s">
        <v>988</v>
      </c>
      <c r="J599" s="18">
        <v>4.04</v>
      </c>
      <c r="K599" s="10">
        <v>64108</v>
      </c>
      <c r="L599" s="12">
        <v>193</v>
      </c>
    </row>
    <row r="600" spans="7:12" x14ac:dyDescent="0.25">
      <c r="G600" s="8">
        <v>599</v>
      </c>
      <c r="H600" s="8" t="s">
        <v>1122</v>
      </c>
      <c r="I600" s="8" t="s">
        <v>1123</v>
      </c>
      <c r="J600" s="18">
        <v>3.92</v>
      </c>
      <c r="K600" s="10">
        <v>10933</v>
      </c>
      <c r="L600" s="12">
        <v>193</v>
      </c>
    </row>
    <row r="601" spans="7:12" x14ac:dyDescent="0.25">
      <c r="G601" s="8">
        <v>600</v>
      </c>
      <c r="H601" s="8" t="s">
        <v>1124</v>
      </c>
      <c r="I601" s="8" t="s">
        <v>1125</v>
      </c>
      <c r="J601" s="18">
        <v>3.64</v>
      </c>
      <c r="K601" s="10">
        <v>61736</v>
      </c>
      <c r="L601" s="12">
        <v>193</v>
      </c>
    </row>
    <row r="602" spans="7:12" x14ac:dyDescent="0.25">
      <c r="G602" s="8">
        <v>601</v>
      </c>
      <c r="H602" s="8" t="s">
        <v>1126</v>
      </c>
      <c r="I602" s="8" t="s">
        <v>1127</v>
      </c>
      <c r="J602" s="18">
        <v>3.5</v>
      </c>
      <c r="K602" s="8">
        <v>359</v>
      </c>
      <c r="L602" s="12">
        <v>192</v>
      </c>
    </row>
    <row r="603" spans="7:12" x14ac:dyDescent="0.25">
      <c r="G603" s="8">
        <v>602</v>
      </c>
      <c r="H603" s="8" t="s">
        <v>1128</v>
      </c>
      <c r="I603" s="8" t="s">
        <v>1129</v>
      </c>
      <c r="J603" s="18">
        <v>4.7</v>
      </c>
      <c r="K603" s="10">
        <v>12484</v>
      </c>
      <c r="L603" s="12">
        <v>192</v>
      </c>
    </row>
    <row r="604" spans="7:12" x14ac:dyDescent="0.25">
      <c r="G604" s="8">
        <v>603</v>
      </c>
      <c r="H604" s="8" t="s">
        <v>1130</v>
      </c>
      <c r="I604" s="8" t="s">
        <v>1131</v>
      </c>
      <c r="J604" s="18">
        <v>4.13</v>
      </c>
      <c r="K604" s="10">
        <v>9458</v>
      </c>
      <c r="L604" s="12">
        <v>192</v>
      </c>
    </row>
    <row r="605" spans="7:12" x14ac:dyDescent="0.25">
      <c r="G605" s="8">
        <v>604</v>
      </c>
      <c r="H605" s="8" t="s">
        <v>1132</v>
      </c>
      <c r="I605" s="8" t="s">
        <v>1133</v>
      </c>
      <c r="J605" s="18">
        <v>3.88</v>
      </c>
      <c r="K605" s="10">
        <v>146397</v>
      </c>
      <c r="L605" s="12">
        <v>192</v>
      </c>
    </row>
    <row r="606" spans="7:12" x14ac:dyDescent="0.25">
      <c r="G606" s="8">
        <v>605</v>
      </c>
      <c r="H606" s="8" t="s">
        <v>1134</v>
      </c>
      <c r="I606" s="8" t="s">
        <v>1135</v>
      </c>
      <c r="J606" s="18">
        <v>3.74</v>
      </c>
      <c r="K606" s="8">
        <v>459</v>
      </c>
      <c r="L606" s="12">
        <v>191</v>
      </c>
    </row>
    <row r="607" spans="7:12" x14ac:dyDescent="0.25">
      <c r="G607" s="8">
        <v>606</v>
      </c>
      <c r="H607" s="8" t="s">
        <v>1136</v>
      </c>
      <c r="I607" s="8" t="s">
        <v>1137</v>
      </c>
      <c r="J607" s="18">
        <v>4.3099999999999996</v>
      </c>
      <c r="K607" s="10">
        <v>35562</v>
      </c>
      <c r="L607" s="12">
        <v>191</v>
      </c>
    </row>
    <row r="608" spans="7:12" x14ac:dyDescent="0.25">
      <c r="G608" s="8">
        <v>607</v>
      </c>
      <c r="H608" s="8" t="s">
        <v>1138</v>
      </c>
      <c r="I608" s="8" t="s">
        <v>1139</v>
      </c>
      <c r="J608" s="18">
        <v>4.0199999999999996</v>
      </c>
      <c r="K608" s="10">
        <v>1281</v>
      </c>
      <c r="L608" s="12">
        <v>191</v>
      </c>
    </row>
    <row r="609" spans="7:12" x14ac:dyDescent="0.25">
      <c r="G609" s="8">
        <v>608</v>
      </c>
      <c r="H609" s="8" t="s">
        <v>1140</v>
      </c>
      <c r="I609" s="8" t="s">
        <v>1141</v>
      </c>
      <c r="J609" s="18">
        <v>3.84</v>
      </c>
      <c r="K609" s="10">
        <v>6073</v>
      </c>
      <c r="L609" s="12">
        <v>191</v>
      </c>
    </row>
    <row r="610" spans="7:12" x14ac:dyDescent="0.25">
      <c r="G610" s="8">
        <v>609</v>
      </c>
      <c r="H610" s="8" t="s">
        <v>1142</v>
      </c>
      <c r="I610" s="8" t="s">
        <v>1143</v>
      </c>
      <c r="J610" s="18">
        <v>4.25</v>
      </c>
      <c r="K610" s="10">
        <v>21731</v>
      </c>
      <c r="L610" s="12">
        <v>191</v>
      </c>
    </row>
    <row r="611" spans="7:12" x14ac:dyDescent="0.25">
      <c r="G611" s="8">
        <v>610</v>
      </c>
      <c r="H611" s="8" t="s">
        <v>1144</v>
      </c>
      <c r="I611" s="8" t="s">
        <v>474</v>
      </c>
      <c r="J611" s="18">
        <v>4.08</v>
      </c>
      <c r="K611" s="10">
        <v>209027</v>
      </c>
      <c r="L611" s="12">
        <v>191</v>
      </c>
    </row>
    <row r="612" spans="7:12" x14ac:dyDescent="0.25">
      <c r="G612" s="8">
        <v>611</v>
      </c>
      <c r="H612" s="8" t="s">
        <v>1145</v>
      </c>
      <c r="I612" s="8" t="s">
        <v>1146</v>
      </c>
      <c r="J612" s="18">
        <v>3.74</v>
      </c>
      <c r="K612" s="8">
        <v>618</v>
      </c>
      <c r="L612" s="12">
        <v>190</v>
      </c>
    </row>
    <row r="613" spans="7:12" x14ac:dyDescent="0.25">
      <c r="G613" s="8">
        <v>612</v>
      </c>
      <c r="H613" s="8" t="s">
        <v>1147</v>
      </c>
      <c r="I613" s="8" t="s">
        <v>1148</v>
      </c>
      <c r="J613" s="18">
        <v>2.66</v>
      </c>
      <c r="K613" s="10">
        <v>43798</v>
      </c>
      <c r="L613" s="12">
        <v>190</v>
      </c>
    </row>
    <row r="614" spans="7:12" x14ac:dyDescent="0.25">
      <c r="G614" s="8">
        <v>613</v>
      </c>
      <c r="H614" s="8" t="s">
        <v>1149</v>
      </c>
      <c r="I614" s="8" t="s">
        <v>379</v>
      </c>
      <c r="J614" s="18">
        <v>3.89</v>
      </c>
      <c r="K614" s="10">
        <v>13503</v>
      </c>
      <c r="L614" s="12">
        <v>190</v>
      </c>
    </row>
    <row r="615" spans="7:12" x14ac:dyDescent="0.25">
      <c r="G615" s="8">
        <v>614</v>
      </c>
      <c r="H615" s="8" t="s">
        <v>1150</v>
      </c>
      <c r="I615" s="8" t="s">
        <v>1129</v>
      </c>
      <c r="J615" s="18">
        <v>4.5199999999999996</v>
      </c>
      <c r="K615" s="10">
        <v>15235</v>
      </c>
      <c r="L615" s="12">
        <v>190</v>
      </c>
    </row>
    <row r="616" spans="7:12" x14ac:dyDescent="0.25">
      <c r="G616" s="8">
        <v>615</v>
      </c>
      <c r="H616" s="8" t="s">
        <v>1151</v>
      </c>
      <c r="I616" s="8" t="s">
        <v>1152</v>
      </c>
      <c r="J616" s="18">
        <v>3.92</v>
      </c>
      <c r="K616" s="10">
        <v>161748</v>
      </c>
      <c r="L616" s="12">
        <v>190</v>
      </c>
    </row>
    <row r="617" spans="7:12" x14ac:dyDescent="0.25">
      <c r="G617" s="8">
        <v>616</v>
      </c>
      <c r="H617" s="8" t="s">
        <v>1153</v>
      </c>
      <c r="I617" s="8" t="s">
        <v>60</v>
      </c>
      <c r="J617" s="18">
        <v>4.82</v>
      </c>
      <c r="K617" s="8">
        <v>367</v>
      </c>
      <c r="L617" s="12">
        <v>190</v>
      </c>
    </row>
    <row r="618" spans="7:12" x14ac:dyDescent="0.25">
      <c r="G618" s="8">
        <v>617</v>
      </c>
      <c r="H618" s="8" t="s">
        <v>1154</v>
      </c>
      <c r="I618" s="8" t="s">
        <v>1155</v>
      </c>
      <c r="J618" s="18">
        <v>3.76</v>
      </c>
      <c r="K618" s="10">
        <v>58934</v>
      </c>
      <c r="L618" s="12">
        <v>189</v>
      </c>
    </row>
    <row r="619" spans="7:12" x14ac:dyDescent="0.25">
      <c r="G619" s="8">
        <v>618</v>
      </c>
      <c r="H619" s="8" t="s">
        <v>1156</v>
      </c>
      <c r="I619" s="8" t="s">
        <v>1157</v>
      </c>
      <c r="J619" s="18">
        <v>4.45</v>
      </c>
      <c r="K619" s="10">
        <v>6159</v>
      </c>
      <c r="L619" s="12">
        <v>189</v>
      </c>
    </row>
    <row r="620" spans="7:12" x14ac:dyDescent="0.25">
      <c r="G620" s="8">
        <v>619</v>
      </c>
      <c r="H620" s="8" t="s">
        <v>1158</v>
      </c>
      <c r="I620" s="8" t="s">
        <v>1159</v>
      </c>
      <c r="J620" s="18">
        <v>4.32</v>
      </c>
      <c r="K620" s="10">
        <v>12584</v>
      </c>
      <c r="L620" s="12">
        <v>189</v>
      </c>
    </row>
    <row r="621" spans="7:12" x14ac:dyDescent="0.25">
      <c r="G621" s="8">
        <v>620</v>
      </c>
      <c r="H621" s="8" t="s">
        <v>1160</v>
      </c>
      <c r="I621" s="8" t="s">
        <v>1161</v>
      </c>
      <c r="J621" s="18">
        <v>3.85</v>
      </c>
      <c r="K621" s="10">
        <v>50749</v>
      </c>
      <c r="L621" s="12">
        <v>189</v>
      </c>
    </row>
    <row r="622" spans="7:12" x14ac:dyDescent="0.25">
      <c r="G622" s="8">
        <v>621</v>
      </c>
      <c r="H622" s="8" t="s">
        <v>1162</v>
      </c>
      <c r="I622" s="8" t="s">
        <v>1163</v>
      </c>
      <c r="J622" s="18">
        <v>4.16</v>
      </c>
      <c r="K622" s="10">
        <v>73521</v>
      </c>
      <c r="L622" s="12">
        <v>189</v>
      </c>
    </row>
    <row r="623" spans="7:12" x14ac:dyDescent="0.25">
      <c r="G623" s="8">
        <v>622</v>
      </c>
      <c r="H623" s="8" t="s">
        <v>1164</v>
      </c>
      <c r="I623" s="8" t="s">
        <v>1165</v>
      </c>
      <c r="J623" s="18">
        <v>4.3600000000000003</v>
      </c>
      <c r="K623" s="10">
        <v>32200</v>
      </c>
      <c r="L623" s="12">
        <v>189</v>
      </c>
    </row>
    <row r="624" spans="7:12" x14ac:dyDescent="0.25">
      <c r="G624" s="8">
        <v>623</v>
      </c>
      <c r="H624" s="8" t="s">
        <v>1166</v>
      </c>
      <c r="I624" s="8" t="s">
        <v>1167</v>
      </c>
      <c r="J624" s="18">
        <v>3.82</v>
      </c>
      <c r="K624" s="10">
        <v>55920</v>
      </c>
      <c r="L624" s="12">
        <v>189</v>
      </c>
    </row>
    <row r="625" spans="7:12" x14ac:dyDescent="0.25">
      <c r="G625" s="8">
        <v>624</v>
      </c>
      <c r="H625" s="8" t="s">
        <v>1168</v>
      </c>
      <c r="I625" s="8" t="s">
        <v>1169</v>
      </c>
      <c r="J625" s="18">
        <v>3.77</v>
      </c>
      <c r="K625" s="10">
        <v>59981</v>
      </c>
      <c r="L625" s="12">
        <v>189</v>
      </c>
    </row>
    <row r="626" spans="7:12" x14ac:dyDescent="0.25">
      <c r="G626" s="8">
        <v>625</v>
      </c>
      <c r="H626" s="8" t="s">
        <v>1170</v>
      </c>
      <c r="I626" s="8" t="s">
        <v>1171</v>
      </c>
      <c r="J626" s="18">
        <v>3.98</v>
      </c>
      <c r="K626" s="10">
        <v>13139</v>
      </c>
      <c r="L626" s="12">
        <v>189</v>
      </c>
    </row>
    <row r="627" spans="7:12" x14ac:dyDescent="0.25">
      <c r="G627" s="8">
        <v>626</v>
      </c>
      <c r="H627" s="8" t="s">
        <v>1172</v>
      </c>
      <c r="I627" s="8" t="s">
        <v>1173</v>
      </c>
      <c r="J627" s="18">
        <v>3.72</v>
      </c>
      <c r="K627" s="10">
        <v>6037</v>
      </c>
      <c r="L627" s="12">
        <v>188</v>
      </c>
    </row>
    <row r="628" spans="7:12" x14ac:dyDescent="0.25">
      <c r="G628" s="8">
        <v>627</v>
      </c>
      <c r="H628" s="8" t="s">
        <v>1174</v>
      </c>
      <c r="I628" s="8" t="s">
        <v>1175</v>
      </c>
      <c r="J628" s="18">
        <v>4.2699999999999996</v>
      </c>
      <c r="K628" s="10">
        <v>6032</v>
      </c>
      <c r="L628" s="12">
        <v>187</v>
      </c>
    </row>
    <row r="629" spans="7:12" x14ac:dyDescent="0.25">
      <c r="G629" s="8">
        <v>628</v>
      </c>
      <c r="H629" s="8" t="s">
        <v>1176</v>
      </c>
      <c r="I629" s="8" t="s">
        <v>1177</v>
      </c>
      <c r="J629" s="18">
        <v>4.28</v>
      </c>
      <c r="K629" s="10">
        <v>3642</v>
      </c>
      <c r="L629" s="12">
        <v>187</v>
      </c>
    </row>
    <row r="630" spans="7:12" x14ac:dyDescent="0.25">
      <c r="G630" s="8">
        <v>629</v>
      </c>
      <c r="H630" s="8" t="s">
        <v>1178</v>
      </c>
      <c r="I630" s="8" t="s">
        <v>1129</v>
      </c>
      <c r="J630" s="18">
        <v>4.51</v>
      </c>
      <c r="K630" s="10">
        <v>15374</v>
      </c>
      <c r="L630" s="12">
        <v>187</v>
      </c>
    </row>
    <row r="631" spans="7:12" x14ac:dyDescent="0.25">
      <c r="G631" s="8">
        <v>630</v>
      </c>
      <c r="H631" s="8" t="s">
        <v>1179</v>
      </c>
      <c r="I631" s="8" t="s">
        <v>385</v>
      </c>
      <c r="J631" s="18">
        <v>4.21</v>
      </c>
      <c r="K631" s="10">
        <v>27939</v>
      </c>
      <c r="L631" s="12">
        <v>186</v>
      </c>
    </row>
    <row r="632" spans="7:12" x14ac:dyDescent="0.25">
      <c r="G632" s="8">
        <v>631</v>
      </c>
      <c r="H632" s="8" t="s">
        <v>1180</v>
      </c>
      <c r="I632" s="8" t="s">
        <v>1181</v>
      </c>
      <c r="J632" s="18">
        <v>3.57</v>
      </c>
      <c r="K632" s="10">
        <v>65347</v>
      </c>
      <c r="L632" s="12">
        <v>186</v>
      </c>
    </row>
    <row r="633" spans="7:12" x14ac:dyDescent="0.25">
      <c r="G633" s="8">
        <v>632</v>
      </c>
      <c r="H633" s="8" t="s">
        <v>1182</v>
      </c>
      <c r="I633" s="8" t="s">
        <v>1183</v>
      </c>
      <c r="J633" s="18">
        <v>4.63</v>
      </c>
      <c r="K633" s="10">
        <v>18989</v>
      </c>
      <c r="L633" s="12">
        <v>185</v>
      </c>
    </row>
    <row r="634" spans="7:12" x14ac:dyDescent="0.25">
      <c r="G634" s="8">
        <v>633</v>
      </c>
      <c r="H634" s="8" t="s">
        <v>1184</v>
      </c>
      <c r="I634" s="8" t="s">
        <v>1185</v>
      </c>
      <c r="J634" s="18">
        <v>4.0199999999999996</v>
      </c>
      <c r="K634" s="10">
        <v>1085</v>
      </c>
      <c r="L634" s="12">
        <v>184</v>
      </c>
    </row>
    <row r="635" spans="7:12" x14ac:dyDescent="0.25">
      <c r="G635" s="8">
        <v>634</v>
      </c>
      <c r="H635" s="8" t="s">
        <v>1186</v>
      </c>
      <c r="I635" s="8" t="s">
        <v>1187</v>
      </c>
      <c r="J635" s="18">
        <v>4.3899999999999997</v>
      </c>
      <c r="K635" s="10">
        <v>24072</v>
      </c>
      <c r="L635" s="12">
        <v>184</v>
      </c>
    </row>
    <row r="636" spans="7:12" x14ac:dyDescent="0.25">
      <c r="G636" s="8">
        <v>635</v>
      </c>
      <c r="H636" s="8" t="s">
        <v>1188</v>
      </c>
      <c r="I636" s="8" t="s">
        <v>282</v>
      </c>
      <c r="J636" s="18">
        <v>3.54</v>
      </c>
      <c r="K636" s="10">
        <v>63188</v>
      </c>
      <c r="L636" s="12">
        <v>184</v>
      </c>
    </row>
    <row r="637" spans="7:12" x14ac:dyDescent="0.25">
      <c r="G637" s="8">
        <v>636</v>
      </c>
      <c r="H637" s="8" t="s">
        <v>1189</v>
      </c>
      <c r="I637" s="8" t="s">
        <v>1190</v>
      </c>
      <c r="J637" s="18">
        <v>4.1500000000000004</v>
      </c>
      <c r="K637" s="10">
        <v>1494</v>
      </c>
      <c r="L637" s="12">
        <v>183</v>
      </c>
    </row>
    <row r="638" spans="7:12" x14ac:dyDescent="0.25">
      <c r="G638" s="8">
        <v>637</v>
      </c>
      <c r="H638" s="8" t="s">
        <v>1191</v>
      </c>
      <c r="I638" s="8" t="s">
        <v>619</v>
      </c>
      <c r="J638" s="18">
        <v>4.43</v>
      </c>
      <c r="K638" s="10">
        <v>5839</v>
      </c>
      <c r="L638" s="12">
        <v>183</v>
      </c>
    </row>
    <row r="639" spans="7:12" x14ac:dyDescent="0.25">
      <c r="G639" s="8">
        <v>638</v>
      </c>
      <c r="H639" s="8" t="s">
        <v>1192</v>
      </c>
      <c r="I639" s="8" t="s">
        <v>1193</v>
      </c>
      <c r="J639" s="18">
        <v>4.12</v>
      </c>
      <c r="K639" s="10">
        <v>29734</v>
      </c>
      <c r="L639" s="12">
        <v>183</v>
      </c>
    </row>
    <row r="640" spans="7:12" x14ac:dyDescent="0.25">
      <c r="G640" s="8">
        <v>639</v>
      </c>
      <c r="H640" s="8" t="s">
        <v>1194</v>
      </c>
      <c r="I640" s="8" t="s">
        <v>1129</v>
      </c>
      <c r="J640" s="18">
        <v>4.43</v>
      </c>
      <c r="K640" s="10">
        <v>17621</v>
      </c>
      <c r="L640" s="12">
        <v>183</v>
      </c>
    </row>
    <row r="641" spans="7:12" x14ac:dyDescent="0.25">
      <c r="G641" s="8">
        <v>640</v>
      </c>
      <c r="H641" s="8" t="s">
        <v>1195</v>
      </c>
      <c r="I641" s="8" t="s">
        <v>1196</v>
      </c>
      <c r="J641" s="18">
        <v>3.77</v>
      </c>
      <c r="K641" s="10">
        <v>11916</v>
      </c>
      <c r="L641" s="12">
        <v>182</v>
      </c>
    </row>
    <row r="642" spans="7:12" x14ac:dyDescent="0.25">
      <c r="G642" s="8">
        <v>641</v>
      </c>
      <c r="H642" s="8" t="s">
        <v>1197</v>
      </c>
      <c r="I642" s="8" t="s">
        <v>1198</v>
      </c>
      <c r="J642" s="18">
        <v>3.29</v>
      </c>
      <c r="K642" s="10">
        <v>89174</v>
      </c>
      <c r="L642" s="12">
        <v>182</v>
      </c>
    </row>
    <row r="643" spans="7:12" x14ac:dyDescent="0.25">
      <c r="G643" s="8">
        <v>642</v>
      </c>
      <c r="H643" s="8" t="s">
        <v>1199</v>
      </c>
      <c r="I643" s="8" t="s">
        <v>543</v>
      </c>
      <c r="J643" s="18">
        <v>4.1399999999999997</v>
      </c>
      <c r="K643" s="10">
        <v>18261</v>
      </c>
      <c r="L643" s="12">
        <v>181</v>
      </c>
    </row>
    <row r="644" spans="7:12" x14ac:dyDescent="0.25">
      <c r="G644" s="8">
        <v>643</v>
      </c>
      <c r="H644" s="8" t="s">
        <v>1200</v>
      </c>
      <c r="I644" s="8" t="s">
        <v>127</v>
      </c>
      <c r="J644" s="18">
        <v>4.08</v>
      </c>
      <c r="K644" s="10">
        <v>229212</v>
      </c>
      <c r="L644" s="12">
        <v>181</v>
      </c>
    </row>
    <row r="645" spans="7:12" x14ac:dyDescent="0.25">
      <c r="G645" s="8">
        <v>644</v>
      </c>
      <c r="H645" s="8" t="s">
        <v>1201</v>
      </c>
      <c r="I645" s="8" t="s">
        <v>1202</v>
      </c>
      <c r="J645" s="18">
        <v>3.76</v>
      </c>
      <c r="K645" s="8">
        <v>34</v>
      </c>
      <c r="L645" s="12">
        <v>181</v>
      </c>
    </row>
    <row r="646" spans="7:12" x14ac:dyDescent="0.25">
      <c r="G646" s="8">
        <v>645</v>
      </c>
      <c r="H646" s="8" t="s">
        <v>1203</v>
      </c>
      <c r="I646" s="8" t="s">
        <v>1204</v>
      </c>
      <c r="J646" s="18">
        <v>3.86</v>
      </c>
      <c r="K646" s="10">
        <v>56645</v>
      </c>
      <c r="L646" s="12">
        <v>181</v>
      </c>
    </row>
    <row r="647" spans="7:12" x14ac:dyDescent="0.25">
      <c r="G647" s="8">
        <v>646</v>
      </c>
      <c r="H647" s="8" t="s">
        <v>1205</v>
      </c>
      <c r="I647" s="8" t="s">
        <v>1165</v>
      </c>
      <c r="J647" s="18">
        <v>4.38</v>
      </c>
      <c r="K647" s="10">
        <v>27654</v>
      </c>
      <c r="L647" s="12">
        <v>181</v>
      </c>
    </row>
    <row r="648" spans="7:12" x14ac:dyDescent="0.25">
      <c r="G648" s="8">
        <v>647</v>
      </c>
      <c r="H648" s="8" t="s">
        <v>1206</v>
      </c>
      <c r="I648" s="8" t="s">
        <v>425</v>
      </c>
      <c r="J648" s="18">
        <v>4.5999999999999996</v>
      </c>
      <c r="K648" s="10">
        <v>84800</v>
      </c>
      <c r="L648" s="12">
        <v>181</v>
      </c>
    </row>
    <row r="649" spans="7:12" x14ac:dyDescent="0.25">
      <c r="G649" s="8">
        <v>648</v>
      </c>
      <c r="H649" s="8" t="s">
        <v>1207</v>
      </c>
      <c r="I649" s="8" t="s">
        <v>275</v>
      </c>
      <c r="J649" s="18">
        <v>3.88</v>
      </c>
      <c r="K649" s="10">
        <v>16431</v>
      </c>
      <c r="L649" s="12">
        <v>181</v>
      </c>
    </row>
    <row r="650" spans="7:12" x14ac:dyDescent="0.25">
      <c r="G650" s="8">
        <v>649</v>
      </c>
      <c r="H650" s="8" t="s">
        <v>1208</v>
      </c>
      <c r="I650" s="8" t="s">
        <v>1209</v>
      </c>
      <c r="J650" s="18">
        <v>4.18</v>
      </c>
      <c r="K650" s="10">
        <v>6836</v>
      </c>
      <c r="L650" s="12">
        <v>180</v>
      </c>
    </row>
    <row r="651" spans="7:12" x14ac:dyDescent="0.25">
      <c r="G651" s="8">
        <v>650</v>
      </c>
      <c r="H651" s="8" t="s">
        <v>1210</v>
      </c>
      <c r="I651" s="8" t="s">
        <v>1211</v>
      </c>
      <c r="J651" s="18">
        <v>4.0999999999999996</v>
      </c>
      <c r="K651" s="10">
        <v>12422</v>
      </c>
      <c r="L651" s="12">
        <v>180</v>
      </c>
    </row>
    <row r="652" spans="7:12" x14ac:dyDescent="0.25">
      <c r="G652" s="8">
        <v>651</v>
      </c>
      <c r="H652" s="8" t="s">
        <v>1212</v>
      </c>
      <c r="I652" s="8" t="s">
        <v>1213</v>
      </c>
      <c r="J652" s="18">
        <v>3.72</v>
      </c>
      <c r="K652" s="10">
        <v>25819</v>
      </c>
      <c r="L652" s="12">
        <v>180</v>
      </c>
    </row>
    <row r="653" spans="7:12" x14ac:dyDescent="0.25">
      <c r="G653" s="8">
        <v>652</v>
      </c>
      <c r="H653" s="8" t="s">
        <v>1214</v>
      </c>
      <c r="I653" s="8" t="s">
        <v>1215</v>
      </c>
      <c r="J653" s="18">
        <v>4.47</v>
      </c>
      <c r="K653" s="10">
        <v>15134</v>
      </c>
      <c r="L653" s="12">
        <v>180</v>
      </c>
    </row>
    <row r="654" spans="7:12" x14ac:dyDescent="0.25">
      <c r="G654" s="8">
        <v>653</v>
      </c>
      <c r="H654" s="8" t="s">
        <v>1216</v>
      </c>
      <c r="I654" s="8" t="s">
        <v>1217</v>
      </c>
      <c r="J654" s="18">
        <v>3.72</v>
      </c>
      <c r="K654" s="10">
        <v>33672</v>
      </c>
      <c r="L654" s="12">
        <v>180</v>
      </c>
    </row>
    <row r="655" spans="7:12" x14ac:dyDescent="0.25">
      <c r="G655" s="8">
        <v>654</v>
      </c>
      <c r="H655" s="8" t="s">
        <v>1218</v>
      </c>
      <c r="I655" s="8" t="s">
        <v>1219</v>
      </c>
      <c r="J655" s="18">
        <v>3.73</v>
      </c>
      <c r="K655" s="10">
        <v>24660</v>
      </c>
      <c r="L655" s="12">
        <v>180</v>
      </c>
    </row>
    <row r="656" spans="7:12" x14ac:dyDescent="0.25">
      <c r="G656" s="8">
        <v>655</v>
      </c>
      <c r="H656" s="8" t="s">
        <v>1220</v>
      </c>
      <c r="I656" s="8" t="s">
        <v>1221</v>
      </c>
      <c r="J656" s="18">
        <v>4.1399999999999997</v>
      </c>
      <c r="K656" s="10">
        <v>18299</v>
      </c>
      <c r="L656" s="12">
        <v>180</v>
      </c>
    </row>
    <row r="657" spans="7:12" x14ac:dyDescent="0.25">
      <c r="G657" s="8">
        <v>656</v>
      </c>
      <c r="H657" s="8" t="s">
        <v>1222</v>
      </c>
      <c r="I657" s="8" t="s">
        <v>1223</v>
      </c>
      <c r="J657" s="18">
        <v>3.86</v>
      </c>
      <c r="K657" s="10">
        <v>1386</v>
      </c>
      <c r="L657" s="12">
        <v>180</v>
      </c>
    </row>
    <row r="658" spans="7:12" x14ac:dyDescent="0.25">
      <c r="G658" s="8">
        <v>657</v>
      </c>
      <c r="H658" s="8" t="s">
        <v>1224</v>
      </c>
      <c r="I658" s="8" t="s">
        <v>1225</v>
      </c>
      <c r="J658" s="18">
        <v>4.3499999999999996</v>
      </c>
      <c r="K658" s="10">
        <v>4196</v>
      </c>
      <c r="L658" s="12">
        <v>180</v>
      </c>
    </row>
    <row r="659" spans="7:12" x14ac:dyDescent="0.25">
      <c r="G659" s="8">
        <v>658</v>
      </c>
      <c r="H659" s="8" t="s">
        <v>1226</v>
      </c>
      <c r="I659" s="8" t="s">
        <v>1227</v>
      </c>
      <c r="J659" s="18">
        <v>4.03</v>
      </c>
      <c r="K659" s="10">
        <v>43477</v>
      </c>
      <c r="L659" s="12">
        <v>179</v>
      </c>
    </row>
    <row r="660" spans="7:12" x14ac:dyDescent="0.25">
      <c r="G660" s="8">
        <v>659</v>
      </c>
      <c r="H660" s="8" t="s">
        <v>1228</v>
      </c>
      <c r="I660" s="8" t="s">
        <v>1229</v>
      </c>
      <c r="J660" s="18">
        <v>4.3499999999999996</v>
      </c>
      <c r="K660" s="10">
        <v>8780</v>
      </c>
      <c r="L660" s="12">
        <v>179</v>
      </c>
    </row>
    <row r="661" spans="7:12" x14ac:dyDescent="0.25">
      <c r="G661" s="8">
        <v>660</v>
      </c>
      <c r="H661" s="8" t="s">
        <v>1230</v>
      </c>
      <c r="I661" s="8" t="s">
        <v>1231</v>
      </c>
      <c r="J661" s="18">
        <v>4.21</v>
      </c>
      <c r="K661" s="8">
        <v>670</v>
      </c>
      <c r="L661" s="12">
        <v>179</v>
      </c>
    </row>
    <row r="662" spans="7:12" x14ac:dyDescent="0.25">
      <c r="G662" s="8">
        <v>661</v>
      </c>
      <c r="H662" s="8" t="s">
        <v>1232</v>
      </c>
      <c r="I662" s="8" t="s">
        <v>1233</v>
      </c>
      <c r="J662" s="18">
        <v>4.3600000000000003</v>
      </c>
      <c r="K662" s="10">
        <v>13348</v>
      </c>
      <c r="L662" s="12">
        <v>178</v>
      </c>
    </row>
    <row r="663" spans="7:12" x14ac:dyDescent="0.25">
      <c r="G663" s="8">
        <v>662</v>
      </c>
      <c r="H663" s="8" t="s">
        <v>1234</v>
      </c>
      <c r="I663" s="8" t="s">
        <v>1235</v>
      </c>
      <c r="J663" s="18">
        <v>3.8</v>
      </c>
      <c r="K663" s="10">
        <v>20615</v>
      </c>
      <c r="L663" s="12">
        <v>178</v>
      </c>
    </row>
    <row r="664" spans="7:12" x14ac:dyDescent="0.25">
      <c r="G664" s="8">
        <v>663</v>
      </c>
      <c r="H664" s="8" t="s">
        <v>1236</v>
      </c>
      <c r="I664" s="8" t="s">
        <v>1237</v>
      </c>
      <c r="J664" s="18">
        <v>3.63</v>
      </c>
      <c r="K664" s="10">
        <v>44886</v>
      </c>
      <c r="L664" s="12">
        <v>177</v>
      </c>
    </row>
    <row r="665" spans="7:12" x14ac:dyDescent="0.25">
      <c r="G665" s="8">
        <v>664</v>
      </c>
      <c r="H665" s="8" t="s">
        <v>1238</v>
      </c>
      <c r="I665" s="8" t="s">
        <v>1239</v>
      </c>
      <c r="J665" s="18">
        <v>4.3099999999999996</v>
      </c>
      <c r="K665" s="10">
        <v>5760</v>
      </c>
      <c r="L665" s="12">
        <v>177</v>
      </c>
    </row>
    <row r="666" spans="7:12" x14ac:dyDescent="0.25">
      <c r="G666" s="8">
        <v>665</v>
      </c>
      <c r="H666" s="8" t="s">
        <v>1240</v>
      </c>
      <c r="I666" s="8" t="s">
        <v>1241</v>
      </c>
      <c r="J666" s="18">
        <v>4</v>
      </c>
      <c r="K666" s="10">
        <v>26069</v>
      </c>
      <c r="L666" s="12">
        <v>177</v>
      </c>
    </row>
    <row r="667" spans="7:12" x14ac:dyDescent="0.25">
      <c r="G667" s="8">
        <v>666</v>
      </c>
      <c r="H667" s="8" t="s">
        <v>1242</v>
      </c>
      <c r="I667" s="8" t="s">
        <v>1129</v>
      </c>
      <c r="J667" s="18">
        <v>4.45</v>
      </c>
      <c r="K667" s="10">
        <v>25766</v>
      </c>
      <c r="L667" s="12">
        <v>177</v>
      </c>
    </row>
    <row r="668" spans="7:12" x14ac:dyDescent="0.25">
      <c r="G668" s="8">
        <v>667</v>
      </c>
      <c r="H668" s="8" t="s">
        <v>1243</v>
      </c>
      <c r="I668" s="8" t="s">
        <v>1244</v>
      </c>
      <c r="J668" s="18">
        <v>4.3600000000000003</v>
      </c>
      <c r="K668" s="10">
        <v>62162</v>
      </c>
      <c r="L668" s="12">
        <v>177</v>
      </c>
    </row>
    <row r="669" spans="7:12" x14ac:dyDescent="0.25">
      <c r="G669" s="8">
        <v>668</v>
      </c>
      <c r="H669" s="8" t="s">
        <v>1245</v>
      </c>
      <c r="I669" s="8" t="s">
        <v>1246</v>
      </c>
      <c r="J669" s="18">
        <v>3.92</v>
      </c>
      <c r="K669" s="10">
        <v>7867</v>
      </c>
      <c r="L669" s="12">
        <v>176</v>
      </c>
    </row>
    <row r="670" spans="7:12" x14ac:dyDescent="0.25">
      <c r="G670" s="8">
        <v>669</v>
      </c>
      <c r="H670" s="8" t="s">
        <v>1247</v>
      </c>
      <c r="I670" s="8" t="s">
        <v>1248</v>
      </c>
      <c r="J670" s="18">
        <v>4.1900000000000004</v>
      </c>
      <c r="K670" s="10">
        <v>8790</v>
      </c>
      <c r="L670" s="12">
        <v>176</v>
      </c>
    </row>
    <row r="671" spans="7:12" x14ac:dyDescent="0.25">
      <c r="G671" s="8">
        <v>670</v>
      </c>
      <c r="H671" s="8" t="s">
        <v>1249</v>
      </c>
      <c r="I671" s="8" t="s">
        <v>1250</v>
      </c>
      <c r="J671" s="18">
        <v>3.82</v>
      </c>
      <c r="K671" s="10">
        <v>12376</v>
      </c>
      <c r="L671" s="12">
        <v>176</v>
      </c>
    </row>
    <row r="672" spans="7:12" x14ac:dyDescent="0.25">
      <c r="G672" s="8">
        <v>671</v>
      </c>
      <c r="H672" s="8" t="s">
        <v>1251</v>
      </c>
      <c r="I672" s="8" t="s">
        <v>1252</v>
      </c>
      <c r="J672" s="18">
        <v>4.21</v>
      </c>
      <c r="K672" s="10">
        <v>5054</v>
      </c>
      <c r="L672" s="12">
        <v>176</v>
      </c>
    </row>
    <row r="673" spans="7:12" x14ac:dyDescent="0.25">
      <c r="G673" s="8">
        <v>672</v>
      </c>
      <c r="H673" s="8" t="s">
        <v>1253</v>
      </c>
      <c r="I673" s="8" t="s">
        <v>1254</v>
      </c>
      <c r="J673" s="18">
        <v>3.75</v>
      </c>
      <c r="K673" s="10">
        <v>97762</v>
      </c>
      <c r="L673" s="12">
        <v>176</v>
      </c>
    </row>
    <row r="674" spans="7:12" x14ac:dyDescent="0.25">
      <c r="G674" s="8">
        <v>673</v>
      </c>
      <c r="H674" s="8" t="s">
        <v>1255</v>
      </c>
      <c r="I674" s="8" t="s">
        <v>1256</v>
      </c>
      <c r="J674" s="18">
        <v>3.79</v>
      </c>
      <c r="K674" s="10">
        <v>9035</v>
      </c>
      <c r="L674" s="12">
        <v>176</v>
      </c>
    </row>
    <row r="675" spans="7:12" x14ac:dyDescent="0.25">
      <c r="G675" s="8">
        <v>674</v>
      </c>
      <c r="H675" s="8" t="s">
        <v>1257</v>
      </c>
      <c r="I675" s="8" t="s">
        <v>500</v>
      </c>
      <c r="J675" s="18">
        <v>4.1100000000000003</v>
      </c>
      <c r="K675" s="10">
        <v>40812</v>
      </c>
      <c r="L675" s="12">
        <v>176</v>
      </c>
    </row>
    <row r="676" spans="7:12" x14ac:dyDescent="0.25">
      <c r="G676" s="8">
        <v>675</v>
      </c>
      <c r="H676" s="8" t="s">
        <v>1258</v>
      </c>
      <c r="I676" s="8" t="s">
        <v>1259</v>
      </c>
      <c r="J676" s="18">
        <v>3.97</v>
      </c>
      <c r="K676" s="10">
        <v>22573</v>
      </c>
      <c r="L676" s="12">
        <v>175</v>
      </c>
    </row>
    <row r="677" spans="7:12" x14ac:dyDescent="0.25">
      <c r="G677" s="8">
        <v>676</v>
      </c>
      <c r="H677" s="8" t="s">
        <v>1260</v>
      </c>
      <c r="I677" s="8" t="s">
        <v>243</v>
      </c>
      <c r="J677" s="18">
        <v>4.09</v>
      </c>
      <c r="K677" s="10">
        <v>817211</v>
      </c>
      <c r="L677" s="12">
        <v>175</v>
      </c>
    </row>
    <row r="678" spans="7:12" x14ac:dyDescent="0.25">
      <c r="G678" s="8">
        <v>677</v>
      </c>
      <c r="H678" s="8" t="s">
        <v>1261</v>
      </c>
      <c r="I678" s="8" t="s">
        <v>1262</v>
      </c>
      <c r="J678" s="18">
        <v>3.83</v>
      </c>
      <c r="K678" s="10">
        <v>38275</v>
      </c>
      <c r="L678" s="12">
        <v>174</v>
      </c>
    </row>
    <row r="679" spans="7:12" x14ac:dyDescent="0.25">
      <c r="G679" s="8">
        <v>678</v>
      </c>
      <c r="H679" s="8" t="s">
        <v>1263</v>
      </c>
      <c r="I679" s="8" t="s">
        <v>245</v>
      </c>
      <c r="J679" s="18">
        <v>4.0999999999999996</v>
      </c>
      <c r="K679" s="10">
        <v>80997</v>
      </c>
      <c r="L679" s="12">
        <v>174</v>
      </c>
    </row>
    <row r="680" spans="7:12" x14ac:dyDescent="0.25">
      <c r="G680" s="8">
        <v>679</v>
      </c>
      <c r="H680" s="8" t="s">
        <v>1264</v>
      </c>
      <c r="I680" s="8" t="s">
        <v>241</v>
      </c>
      <c r="J680" s="18">
        <v>3.66</v>
      </c>
      <c r="K680" s="10">
        <v>126646</v>
      </c>
      <c r="L680" s="12">
        <v>174</v>
      </c>
    </row>
    <row r="681" spans="7:12" x14ac:dyDescent="0.25">
      <c r="G681" s="8">
        <v>680</v>
      </c>
      <c r="H681" s="8" t="s">
        <v>1265</v>
      </c>
      <c r="I681" s="8" t="s">
        <v>867</v>
      </c>
      <c r="J681" s="18">
        <v>4.47</v>
      </c>
      <c r="K681" s="10">
        <v>22973</v>
      </c>
      <c r="L681" s="12">
        <v>174</v>
      </c>
    </row>
    <row r="682" spans="7:12" x14ac:dyDescent="0.25">
      <c r="G682" s="8">
        <v>681</v>
      </c>
      <c r="H682" s="8" t="s">
        <v>1266</v>
      </c>
      <c r="I682" s="8" t="s">
        <v>531</v>
      </c>
      <c r="J682" s="18">
        <v>4.1100000000000003</v>
      </c>
      <c r="K682" s="10">
        <v>81067</v>
      </c>
      <c r="L682" s="12">
        <v>174</v>
      </c>
    </row>
    <row r="683" spans="7:12" x14ac:dyDescent="0.25">
      <c r="G683" s="8">
        <v>682</v>
      </c>
      <c r="H683" s="8" t="s">
        <v>1267</v>
      </c>
      <c r="I683" s="8" t="s">
        <v>1268</v>
      </c>
      <c r="J683" s="18">
        <v>4.1900000000000004</v>
      </c>
      <c r="K683" s="10">
        <v>97084</v>
      </c>
      <c r="L683" s="12">
        <v>174</v>
      </c>
    </row>
    <row r="684" spans="7:12" x14ac:dyDescent="0.25">
      <c r="G684" s="8">
        <v>683</v>
      </c>
      <c r="H684" s="8" t="s">
        <v>1269</v>
      </c>
      <c r="I684" s="8" t="s">
        <v>1270</v>
      </c>
      <c r="J684" s="18">
        <v>4.04</v>
      </c>
      <c r="K684" s="10">
        <v>13161</v>
      </c>
      <c r="L684" s="12">
        <v>174</v>
      </c>
    </row>
    <row r="685" spans="7:12" x14ac:dyDescent="0.25">
      <c r="G685" s="8">
        <v>684</v>
      </c>
      <c r="H685" s="8" t="s">
        <v>1271</v>
      </c>
      <c r="I685" s="8" t="s">
        <v>1272</v>
      </c>
      <c r="J685" s="18">
        <v>4.26</v>
      </c>
      <c r="K685" s="10">
        <v>3267</v>
      </c>
      <c r="L685" s="12">
        <v>173</v>
      </c>
    </row>
    <row r="686" spans="7:12" x14ac:dyDescent="0.25">
      <c r="G686" s="8">
        <v>685</v>
      </c>
      <c r="H686" s="8" t="s">
        <v>1273</v>
      </c>
      <c r="I686" s="8" t="s">
        <v>1274</v>
      </c>
      <c r="J686" s="18">
        <v>4.0199999999999996</v>
      </c>
      <c r="K686" s="10">
        <v>24161</v>
      </c>
      <c r="L686" s="12">
        <v>173</v>
      </c>
    </row>
    <row r="687" spans="7:12" x14ac:dyDescent="0.25">
      <c r="G687" s="8">
        <v>686</v>
      </c>
      <c r="H687" s="8" t="s">
        <v>1275</v>
      </c>
      <c r="I687" s="8" t="s">
        <v>1276</v>
      </c>
      <c r="J687" s="18">
        <v>4.08</v>
      </c>
      <c r="K687" s="10">
        <v>52857</v>
      </c>
      <c r="L687" s="12">
        <v>173</v>
      </c>
    </row>
    <row r="688" spans="7:12" x14ac:dyDescent="0.25">
      <c r="G688" s="8">
        <v>687</v>
      </c>
      <c r="H688" s="8" t="s">
        <v>1277</v>
      </c>
      <c r="I688" s="8" t="s">
        <v>1278</v>
      </c>
      <c r="J688" s="18">
        <v>3.86</v>
      </c>
      <c r="K688" s="10">
        <v>19112</v>
      </c>
      <c r="L688" s="12">
        <v>173</v>
      </c>
    </row>
    <row r="689" spans="7:12" x14ac:dyDescent="0.25">
      <c r="G689" s="8">
        <v>688</v>
      </c>
      <c r="H689" s="8" t="s">
        <v>1279</v>
      </c>
      <c r="I689" s="8" t="s">
        <v>1280</v>
      </c>
      <c r="J689" s="18">
        <v>3.91</v>
      </c>
      <c r="K689" s="10">
        <v>495987</v>
      </c>
      <c r="L689" s="12">
        <v>172</v>
      </c>
    </row>
    <row r="690" spans="7:12" x14ac:dyDescent="0.25">
      <c r="G690" s="8">
        <v>689</v>
      </c>
      <c r="H690" s="8" t="s">
        <v>1281</v>
      </c>
      <c r="I690" s="8" t="s">
        <v>1282</v>
      </c>
      <c r="J690" s="18">
        <v>4.51</v>
      </c>
      <c r="K690" s="10">
        <v>8392</v>
      </c>
      <c r="L690" s="12">
        <v>171</v>
      </c>
    </row>
    <row r="691" spans="7:12" x14ac:dyDescent="0.25">
      <c r="G691" s="8">
        <v>690</v>
      </c>
      <c r="H691" s="8" t="s">
        <v>1283</v>
      </c>
      <c r="I691" s="8" t="s">
        <v>1284</v>
      </c>
      <c r="J691" s="18">
        <v>4.09</v>
      </c>
      <c r="K691" s="10">
        <v>35800</v>
      </c>
      <c r="L691" s="12">
        <v>171</v>
      </c>
    </row>
    <row r="692" spans="7:12" x14ac:dyDescent="0.25">
      <c r="G692" s="8">
        <v>691</v>
      </c>
      <c r="H692" s="8" t="s">
        <v>1285</v>
      </c>
      <c r="I692" s="8" t="s">
        <v>1286</v>
      </c>
      <c r="J692" s="18">
        <v>3.31</v>
      </c>
      <c r="K692" s="10">
        <v>10792</v>
      </c>
      <c r="L692" s="12">
        <v>171</v>
      </c>
    </row>
    <row r="693" spans="7:12" x14ac:dyDescent="0.25">
      <c r="G693" s="8">
        <v>692</v>
      </c>
      <c r="H693" s="8" t="s">
        <v>1287</v>
      </c>
      <c r="I693" s="8" t="s">
        <v>1165</v>
      </c>
      <c r="J693" s="18">
        <v>4.0999999999999996</v>
      </c>
      <c r="K693" s="10">
        <v>34078</v>
      </c>
      <c r="L693" s="12">
        <v>171</v>
      </c>
    </row>
    <row r="694" spans="7:12" x14ac:dyDescent="0.25">
      <c r="G694" s="8">
        <v>693</v>
      </c>
      <c r="H694" s="8" t="s">
        <v>1288</v>
      </c>
      <c r="I694" s="8" t="s">
        <v>1289</v>
      </c>
      <c r="J694" s="18">
        <v>4.4000000000000004</v>
      </c>
      <c r="K694" s="10">
        <v>5113</v>
      </c>
      <c r="L694" s="12">
        <v>171</v>
      </c>
    </row>
    <row r="695" spans="7:12" x14ac:dyDescent="0.25">
      <c r="G695" s="8">
        <v>694</v>
      </c>
      <c r="H695" s="8" t="s">
        <v>1290</v>
      </c>
      <c r="I695" s="8" t="s">
        <v>136</v>
      </c>
      <c r="J695" s="18">
        <v>3.8</v>
      </c>
      <c r="K695" s="10">
        <v>30864</v>
      </c>
      <c r="L695" s="12">
        <v>171</v>
      </c>
    </row>
    <row r="696" spans="7:12" x14ac:dyDescent="0.25">
      <c r="G696" s="8">
        <v>695</v>
      </c>
      <c r="H696" s="8" t="s">
        <v>1291</v>
      </c>
      <c r="I696" s="8" t="s">
        <v>1292</v>
      </c>
      <c r="J696" s="18">
        <v>3.75</v>
      </c>
      <c r="K696" s="10">
        <v>24143</v>
      </c>
      <c r="L696" s="12">
        <v>170</v>
      </c>
    </row>
    <row r="697" spans="7:12" x14ac:dyDescent="0.25">
      <c r="G697" s="8">
        <v>696</v>
      </c>
      <c r="H697" s="8" t="s">
        <v>1293</v>
      </c>
      <c r="I697" s="8" t="s">
        <v>1294</v>
      </c>
      <c r="J697" s="18">
        <v>3.88</v>
      </c>
      <c r="K697" s="10">
        <v>305439</v>
      </c>
      <c r="L697" s="12">
        <v>170</v>
      </c>
    </row>
    <row r="698" spans="7:12" x14ac:dyDescent="0.25">
      <c r="G698" s="8">
        <v>697</v>
      </c>
      <c r="H698" s="8" t="s">
        <v>1295</v>
      </c>
      <c r="I698" s="8" t="s">
        <v>311</v>
      </c>
      <c r="J698" s="18">
        <v>4.2300000000000004</v>
      </c>
      <c r="K698" s="10">
        <v>579596</v>
      </c>
      <c r="L698" s="12">
        <v>170</v>
      </c>
    </row>
    <row r="699" spans="7:12" x14ac:dyDescent="0.25">
      <c r="G699" s="8">
        <v>698</v>
      </c>
      <c r="H699" s="8" t="s">
        <v>1296</v>
      </c>
      <c r="I699" s="8" t="s">
        <v>146</v>
      </c>
      <c r="J699" s="18">
        <v>3.81</v>
      </c>
      <c r="K699" s="10">
        <v>70676</v>
      </c>
      <c r="L699" s="12">
        <v>170</v>
      </c>
    </row>
    <row r="700" spans="7:12" x14ac:dyDescent="0.25">
      <c r="G700" s="8">
        <v>699</v>
      </c>
      <c r="H700" s="8" t="s">
        <v>1297</v>
      </c>
      <c r="I700" s="8" t="s">
        <v>1298</v>
      </c>
      <c r="J700" s="18">
        <v>4.5599999999999996</v>
      </c>
      <c r="K700" s="8">
        <v>820</v>
      </c>
      <c r="L700" s="12">
        <v>169</v>
      </c>
    </row>
    <row r="701" spans="7:12" x14ac:dyDescent="0.25">
      <c r="G701" s="8">
        <v>700</v>
      </c>
      <c r="H701" s="8" t="s">
        <v>1299</v>
      </c>
      <c r="I701" s="8" t="s">
        <v>1300</v>
      </c>
      <c r="J701" s="18">
        <v>4.1399999999999997</v>
      </c>
      <c r="K701" s="10">
        <v>4833</v>
      </c>
      <c r="L701" s="12">
        <v>169</v>
      </c>
    </row>
    <row r="702" spans="7:12" x14ac:dyDescent="0.25">
      <c r="G702" s="8">
        <v>701</v>
      </c>
      <c r="H702" s="8" t="s">
        <v>1301</v>
      </c>
      <c r="I702" s="8" t="s">
        <v>1302</v>
      </c>
      <c r="J702" s="18">
        <v>3.88</v>
      </c>
      <c r="K702" s="10">
        <v>17830</v>
      </c>
      <c r="L702" s="12">
        <v>169</v>
      </c>
    </row>
    <row r="703" spans="7:12" x14ac:dyDescent="0.25">
      <c r="G703" s="8">
        <v>702</v>
      </c>
      <c r="H703" s="8" t="s">
        <v>1303</v>
      </c>
      <c r="I703" s="8" t="s">
        <v>1304</v>
      </c>
      <c r="J703" s="18">
        <v>4.3600000000000003</v>
      </c>
      <c r="K703" s="10">
        <v>2029</v>
      </c>
      <c r="L703" s="12">
        <v>168</v>
      </c>
    </row>
    <row r="704" spans="7:12" x14ac:dyDescent="0.25">
      <c r="G704" s="8">
        <v>703</v>
      </c>
      <c r="H704" s="8" t="s">
        <v>1305</v>
      </c>
      <c r="I704" s="8" t="s">
        <v>1306</v>
      </c>
      <c r="J704" s="18">
        <v>4.09</v>
      </c>
      <c r="K704" s="10">
        <v>19237</v>
      </c>
      <c r="L704" s="12">
        <v>168</v>
      </c>
    </row>
    <row r="705" spans="7:12" x14ac:dyDescent="0.25">
      <c r="G705" s="8">
        <v>704</v>
      </c>
      <c r="H705" s="8" t="s">
        <v>1307</v>
      </c>
      <c r="I705" s="8" t="s">
        <v>1308</v>
      </c>
      <c r="J705" s="18">
        <v>4.2</v>
      </c>
      <c r="K705" s="10">
        <v>3511</v>
      </c>
      <c r="L705" s="12">
        <v>168</v>
      </c>
    </row>
    <row r="706" spans="7:12" x14ac:dyDescent="0.25">
      <c r="G706" s="8">
        <v>705</v>
      </c>
      <c r="H706" s="8" t="s">
        <v>1309</v>
      </c>
      <c r="I706" s="8" t="s">
        <v>1310</v>
      </c>
      <c r="J706" s="18">
        <v>4.25</v>
      </c>
      <c r="K706" s="10">
        <v>23797</v>
      </c>
      <c r="L706" s="12">
        <v>168</v>
      </c>
    </row>
    <row r="707" spans="7:12" x14ac:dyDescent="0.25">
      <c r="G707" s="8">
        <v>706</v>
      </c>
      <c r="H707" s="8" t="s">
        <v>1311</v>
      </c>
      <c r="I707" s="8" t="s">
        <v>1312</v>
      </c>
      <c r="J707" s="18">
        <v>4.37</v>
      </c>
      <c r="K707" s="10">
        <v>75858</v>
      </c>
      <c r="L707" s="12">
        <v>168</v>
      </c>
    </row>
    <row r="708" spans="7:12" x14ac:dyDescent="0.25">
      <c r="G708" s="8">
        <v>707</v>
      </c>
      <c r="H708" s="8" t="s">
        <v>1313</v>
      </c>
      <c r="I708" s="8" t="s">
        <v>1314</v>
      </c>
      <c r="J708" s="18">
        <v>4.37</v>
      </c>
      <c r="K708" s="10">
        <v>62118</v>
      </c>
      <c r="L708" s="12">
        <v>168</v>
      </c>
    </row>
    <row r="709" spans="7:12" x14ac:dyDescent="0.25">
      <c r="G709" s="8">
        <v>708</v>
      </c>
      <c r="H709" s="8" t="s">
        <v>1315</v>
      </c>
      <c r="I709" s="8" t="s">
        <v>1316</v>
      </c>
      <c r="J709" s="18">
        <v>4.3499999999999996</v>
      </c>
      <c r="K709" s="10">
        <v>97148</v>
      </c>
      <c r="L709" s="12">
        <v>167</v>
      </c>
    </row>
    <row r="710" spans="7:12" x14ac:dyDescent="0.25">
      <c r="G710" s="8">
        <v>709</v>
      </c>
      <c r="H710" s="8" t="s">
        <v>1317</v>
      </c>
      <c r="I710" s="8" t="s">
        <v>752</v>
      </c>
      <c r="J710" s="18">
        <v>4.3499999999999996</v>
      </c>
      <c r="K710" s="10">
        <v>3186</v>
      </c>
      <c r="L710" s="12">
        <v>167</v>
      </c>
    </row>
    <row r="711" spans="7:12" x14ac:dyDescent="0.25">
      <c r="G711" s="8">
        <v>710</v>
      </c>
      <c r="H711" s="8" t="s">
        <v>1318</v>
      </c>
      <c r="I711" s="8" t="s">
        <v>1284</v>
      </c>
      <c r="J711" s="18">
        <v>3.96</v>
      </c>
      <c r="K711" s="10">
        <v>1434</v>
      </c>
      <c r="L711" s="12">
        <v>167</v>
      </c>
    </row>
    <row r="712" spans="7:12" x14ac:dyDescent="0.25">
      <c r="G712" s="8">
        <v>711</v>
      </c>
      <c r="H712" s="8" t="s">
        <v>1319</v>
      </c>
      <c r="I712" s="8" t="s">
        <v>1320</v>
      </c>
      <c r="J712" s="18">
        <v>3.83</v>
      </c>
      <c r="K712" s="10">
        <v>4079</v>
      </c>
      <c r="L712" s="12">
        <v>166</v>
      </c>
    </row>
    <row r="713" spans="7:12" x14ac:dyDescent="0.25">
      <c r="G713" s="8">
        <v>712</v>
      </c>
      <c r="H713" s="8" t="s">
        <v>1321</v>
      </c>
      <c r="I713" s="8" t="s">
        <v>1322</v>
      </c>
      <c r="J713" s="18">
        <v>3.52</v>
      </c>
      <c r="K713" s="10">
        <v>125654</v>
      </c>
      <c r="L713" s="12">
        <v>166</v>
      </c>
    </row>
    <row r="714" spans="7:12" x14ac:dyDescent="0.25">
      <c r="G714" s="8">
        <v>713</v>
      </c>
      <c r="H714" s="8" t="s">
        <v>1323</v>
      </c>
      <c r="I714" s="8" t="s">
        <v>1324</v>
      </c>
      <c r="J714" s="18">
        <v>3.58</v>
      </c>
      <c r="K714" s="10">
        <v>61205</v>
      </c>
      <c r="L714" s="12">
        <v>166</v>
      </c>
    </row>
    <row r="715" spans="7:12" x14ac:dyDescent="0.25">
      <c r="G715" s="8">
        <v>714</v>
      </c>
      <c r="H715" s="8" t="s">
        <v>1325</v>
      </c>
      <c r="I715" s="8" t="s">
        <v>156</v>
      </c>
      <c r="J715" s="18">
        <v>4.3499999999999996</v>
      </c>
      <c r="K715" s="10">
        <v>10739</v>
      </c>
      <c r="L715" s="12">
        <v>166</v>
      </c>
    </row>
    <row r="716" spans="7:12" x14ac:dyDescent="0.25">
      <c r="G716" s="8">
        <v>715</v>
      </c>
      <c r="H716" s="8" t="s">
        <v>1326</v>
      </c>
      <c r="I716" s="8" t="s">
        <v>1327</v>
      </c>
      <c r="J716" s="18">
        <v>3.15</v>
      </c>
      <c r="K716" s="10">
        <v>94482</v>
      </c>
      <c r="L716" s="12">
        <v>165</v>
      </c>
    </row>
    <row r="717" spans="7:12" x14ac:dyDescent="0.25">
      <c r="G717" s="8">
        <v>716</v>
      </c>
      <c r="H717" s="8" t="s">
        <v>1328</v>
      </c>
      <c r="I717" s="8" t="s">
        <v>1165</v>
      </c>
      <c r="J717" s="18">
        <v>4.17</v>
      </c>
      <c r="K717" s="10">
        <v>37491</v>
      </c>
      <c r="L717" s="12">
        <v>165</v>
      </c>
    </row>
    <row r="718" spans="7:12" x14ac:dyDescent="0.25">
      <c r="G718" s="8">
        <v>717</v>
      </c>
      <c r="H718" s="8" t="s">
        <v>1329</v>
      </c>
      <c r="I718" s="8" t="s">
        <v>1330</v>
      </c>
      <c r="J718" s="18">
        <v>3.81</v>
      </c>
      <c r="K718" s="10">
        <v>1421</v>
      </c>
      <c r="L718" s="12">
        <v>164</v>
      </c>
    </row>
    <row r="719" spans="7:12" x14ac:dyDescent="0.25">
      <c r="G719" s="8">
        <v>718</v>
      </c>
      <c r="H719" s="8" t="s">
        <v>1331</v>
      </c>
      <c r="I719" s="8" t="s">
        <v>1294</v>
      </c>
      <c r="J719" s="18">
        <v>4.1100000000000003</v>
      </c>
      <c r="K719" s="10">
        <v>183210</v>
      </c>
      <c r="L719" s="12">
        <v>164</v>
      </c>
    </row>
    <row r="720" spans="7:12" x14ac:dyDescent="0.25">
      <c r="G720" s="8">
        <v>719</v>
      </c>
      <c r="H720" s="8" t="s">
        <v>1332</v>
      </c>
      <c r="I720" s="8" t="s">
        <v>1333</v>
      </c>
      <c r="J720" s="18">
        <v>4.0599999999999996</v>
      </c>
      <c r="K720" s="10">
        <v>83881</v>
      </c>
      <c r="L720" s="12">
        <v>164</v>
      </c>
    </row>
    <row r="721" spans="7:12" x14ac:dyDescent="0.25">
      <c r="G721" s="8">
        <v>720</v>
      </c>
      <c r="H721" s="8" t="s">
        <v>1334</v>
      </c>
      <c r="I721" s="8" t="s">
        <v>98</v>
      </c>
      <c r="J721" s="18">
        <v>4.4000000000000004</v>
      </c>
      <c r="K721" s="10">
        <v>27720</v>
      </c>
      <c r="L721" s="12">
        <v>164</v>
      </c>
    </row>
    <row r="722" spans="7:12" x14ac:dyDescent="0.25">
      <c r="G722" s="8">
        <v>721</v>
      </c>
      <c r="H722" s="8" t="s">
        <v>1335</v>
      </c>
      <c r="I722" s="8" t="s">
        <v>1336</v>
      </c>
      <c r="J722" s="18">
        <v>4.3099999999999996</v>
      </c>
      <c r="K722" s="10">
        <v>11922</v>
      </c>
      <c r="L722" s="12">
        <v>164</v>
      </c>
    </row>
    <row r="723" spans="7:12" x14ac:dyDescent="0.25">
      <c r="G723" s="8">
        <v>722</v>
      </c>
      <c r="H723" s="8" t="s">
        <v>1337</v>
      </c>
      <c r="I723" s="8" t="s">
        <v>775</v>
      </c>
      <c r="J723" s="18">
        <v>4.38</v>
      </c>
      <c r="K723" s="10">
        <v>228338</v>
      </c>
      <c r="L723" s="12">
        <v>164</v>
      </c>
    </row>
    <row r="724" spans="7:12" x14ac:dyDescent="0.25">
      <c r="G724" s="8">
        <v>723</v>
      </c>
      <c r="H724" s="8" t="s">
        <v>1338</v>
      </c>
      <c r="I724" s="8" t="s">
        <v>156</v>
      </c>
      <c r="J724" s="18">
        <v>4.2300000000000004</v>
      </c>
      <c r="K724" s="10">
        <v>27199</v>
      </c>
      <c r="L724" s="12">
        <v>164</v>
      </c>
    </row>
    <row r="725" spans="7:12" x14ac:dyDescent="0.25">
      <c r="G725" s="8">
        <v>724</v>
      </c>
      <c r="H725" s="8" t="s">
        <v>1339</v>
      </c>
      <c r="I725" s="8" t="s">
        <v>1340</v>
      </c>
      <c r="J725" s="18">
        <v>4.33</v>
      </c>
      <c r="K725" s="10">
        <v>8827</v>
      </c>
      <c r="L725" s="12">
        <v>163</v>
      </c>
    </row>
    <row r="726" spans="7:12" x14ac:dyDescent="0.25">
      <c r="G726" s="8">
        <v>725</v>
      </c>
      <c r="H726" s="8" t="s">
        <v>1341</v>
      </c>
      <c r="I726" s="8" t="s">
        <v>1342</v>
      </c>
      <c r="J726" s="18">
        <v>3.77</v>
      </c>
      <c r="K726" s="10">
        <v>28251</v>
      </c>
      <c r="L726" s="12">
        <v>162</v>
      </c>
    </row>
    <row r="727" spans="7:12" x14ac:dyDescent="0.25">
      <c r="G727" s="8">
        <v>726</v>
      </c>
      <c r="H727" s="8" t="s">
        <v>1343</v>
      </c>
      <c r="I727" s="8" t="s">
        <v>1344</v>
      </c>
      <c r="J727" s="18">
        <v>4.38</v>
      </c>
      <c r="K727" s="10">
        <v>40767</v>
      </c>
      <c r="L727" s="12">
        <v>162</v>
      </c>
    </row>
    <row r="728" spans="7:12" x14ac:dyDescent="0.25">
      <c r="G728" s="8">
        <v>727</v>
      </c>
      <c r="H728" s="8" t="s">
        <v>1345</v>
      </c>
      <c r="I728" s="8" t="s">
        <v>1346</v>
      </c>
      <c r="J728" s="18">
        <v>4.3499999999999996</v>
      </c>
      <c r="K728" s="10">
        <v>29810</v>
      </c>
      <c r="L728" s="12">
        <v>162</v>
      </c>
    </row>
    <row r="729" spans="7:12" x14ac:dyDescent="0.25">
      <c r="G729" s="8">
        <v>728</v>
      </c>
      <c r="H729" s="8" t="s">
        <v>1347</v>
      </c>
      <c r="I729" s="8" t="s">
        <v>266</v>
      </c>
      <c r="J729" s="18">
        <v>3.42</v>
      </c>
      <c r="K729" s="10">
        <v>10150</v>
      </c>
      <c r="L729" s="12">
        <v>162</v>
      </c>
    </row>
    <row r="730" spans="7:12" x14ac:dyDescent="0.25">
      <c r="G730" s="8">
        <v>729</v>
      </c>
      <c r="H730" s="8" t="s">
        <v>1348</v>
      </c>
      <c r="I730" s="8" t="s">
        <v>373</v>
      </c>
      <c r="J730" s="18">
        <v>4.12</v>
      </c>
      <c r="K730" s="10">
        <v>13144</v>
      </c>
      <c r="L730" s="12">
        <v>162</v>
      </c>
    </row>
    <row r="731" spans="7:12" x14ac:dyDescent="0.25">
      <c r="G731" s="8">
        <v>730</v>
      </c>
      <c r="H731" s="8" t="s">
        <v>1349</v>
      </c>
      <c r="I731" s="8" t="s">
        <v>1350</v>
      </c>
      <c r="J731" s="18">
        <v>4.26</v>
      </c>
      <c r="K731" s="10">
        <v>3388</v>
      </c>
      <c r="L731" s="12">
        <v>161</v>
      </c>
    </row>
    <row r="732" spans="7:12" x14ac:dyDescent="0.25">
      <c r="G732" s="8">
        <v>731</v>
      </c>
      <c r="H732" s="8" t="s">
        <v>1351</v>
      </c>
      <c r="I732" s="8" t="s">
        <v>1352</v>
      </c>
      <c r="J732" s="18">
        <v>4.01</v>
      </c>
      <c r="K732" s="10">
        <v>2334</v>
      </c>
      <c r="L732" s="12">
        <v>161</v>
      </c>
    </row>
    <row r="733" spans="7:12" x14ac:dyDescent="0.25">
      <c r="G733" s="8">
        <v>732</v>
      </c>
      <c r="H733" s="8" t="s">
        <v>1353</v>
      </c>
      <c r="I733" s="8" t="s">
        <v>1354</v>
      </c>
      <c r="J733" s="18">
        <v>4.29</v>
      </c>
      <c r="K733" s="10">
        <v>26120</v>
      </c>
      <c r="L733" s="12">
        <v>161</v>
      </c>
    </row>
    <row r="734" spans="7:12" x14ac:dyDescent="0.25">
      <c r="G734" s="8">
        <v>733</v>
      </c>
      <c r="H734" s="8" t="s">
        <v>1355</v>
      </c>
      <c r="I734" s="8" t="s">
        <v>604</v>
      </c>
      <c r="J734" s="18">
        <v>4.0999999999999996</v>
      </c>
      <c r="K734" s="10">
        <v>77596</v>
      </c>
      <c r="L734" s="12">
        <v>161</v>
      </c>
    </row>
    <row r="735" spans="7:12" x14ac:dyDescent="0.25">
      <c r="G735" s="8">
        <v>734</v>
      </c>
      <c r="H735" s="8" t="s">
        <v>1356</v>
      </c>
      <c r="I735" s="8" t="s">
        <v>1357</v>
      </c>
      <c r="J735" s="18">
        <v>3.94</v>
      </c>
      <c r="K735" s="8">
        <v>492</v>
      </c>
      <c r="L735" s="12">
        <v>160</v>
      </c>
    </row>
    <row r="736" spans="7:12" x14ac:dyDescent="0.25">
      <c r="G736" s="8">
        <v>735</v>
      </c>
      <c r="H736" s="8" t="s">
        <v>1358</v>
      </c>
      <c r="I736" s="8" t="s">
        <v>1359</v>
      </c>
      <c r="J736" s="18">
        <v>4.2699999999999996</v>
      </c>
      <c r="K736" s="10">
        <v>12904</v>
      </c>
      <c r="L736" s="12">
        <v>160</v>
      </c>
    </row>
    <row r="737" spans="7:12" x14ac:dyDescent="0.25">
      <c r="G737" s="8">
        <v>736</v>
      </c>
      <c r="H737" s="8" t="s">
        <v>1360</v>
      </c>
      <c r="I737" s="8" t="s">
        <v>1361</v>
      </c>
      <c r="J737" s="18">
        <v>3.9</v>
      </c>
      <c r="K737" s="10">
        <v>10082</v>
      </c>
      <c r="L737" s="12">
        <v>160</v>
      </c>
    </row>
    <row r="738" spans="7:12" x14ac:dyDescent="0.25">
      <c r="G738" s="8">
        <v>737</v>
      </c>
      <c r="H738" s="8" t="s">
        <v>1362</v>
      </c>
      <c r="I738" s="8" t="s">
        <v>1165</v>
      </c>
      <c r="J738" s="18">
        <v>4.07</v>
      </c>
      <c r="K738" s="10">
        <v>32450</v>
      </c>
      <c r="L738" s="12">
        <v>160</v>
      </c>
    </row>
    <row r="739" spans="7:12" x14ac:dyDescent="0.25">
      <c r="G739" s="8">
        <v>738</v>
      </c>
      <c r="H739" s="8" t="s">
        <v>1363</v>
      </c>
      <c r="I739" s="8" t="s">
        <v>1364</v>
      </c>
      <c r="J739" s="18">
        <v>3.8</v>
      </c>
      <c r="K739" s="10">
        <v>27446</v>
      </c>
      <c r="L739" s="12">
        <v>160</v>
      </c>
    </row>
    <row r="740" spans="7:12" x14ac:dyDescent="0.25">
      <c r="G740" s="8">
        <v>739</v>
      </c>
      <c r="H740" s="8" t="s">
        <v>1365</v>
      </c>
      <c r="I740" s="8" t="s">
        <v>1366</v>
      </c>
      <c r="J740" s="18">
        <v>4.17</v>
      </c>
      <c r="K740" s="10">
        <v>26280</v>
      </c>
      <c r="L740" s="12">
        <v>159</v>
      </c>
    </row>
    <row r="741" spans="7:12" x14ac:dyDescent="0.25">
      <c r="G741" s="8">
        <v>740</v>
      </c>
      <c r="H741" s="8" t="s">
        <v>1367</v>
      </c>
      <c r="I741" s="8" t="s">
        <v>1368</v>
      </c>
      <c r="J741" s="18">
        <v>4.28</v>
      </c>
      <c r="K741" s="10">
        <v>12074</v>
      </c>
      <c r="L741" s="12">
        <v>159</v>
      </c>
    </row>
    <row r="742" spans="7:12" x14ac:dyDescent="0.25">
      <c r="G742" s="8">
        <v>741</v>
      </c>
      <c r="H742" s="8" t="s">
        <v>1369</v>
      </c>
      <c r="I742" s="8" t="s">
        <v>1370</v>
      </c>
      <c r="J742" s="18">
        <v>4.1900000000000004</v>
      </c>
      <c r="K742" s="10">
        <v>59091</v>
      </c>
      <c r="L742" s="12">
        <v>159</v>
      </c>
    </row>
    <row r="743" spans="7:12" x14ac:dyDescent="0.25">
      <c r="G743" s="8">
        <v>742</v>
      </c>
      <c r="H743" s="8" t="s">
        <v>1371</v>
      </c>
      <c r="I743" s="8" t="s">
        <v>1372</v>
      </c>
      <c r="J743" s="18">
        <v>3.7</v>
      </c>
      <c r="K743" s="10">
        <v>2738</v>
      </c>
      <c r="L743" s="12">
        <v>158</v>
      </c>
    </row>
    <row r="744" spans="7:12" x14ac:dyDescent="0.25">
      <c r="G744" s="8">
        <v>743</v>
      </c>
      <c r="H744" s="8" t="s">
        <v>1373</v>
      </c>
      <c r="I744" s="8" t="s">
        <v>1374</v>
      </c>
      <c r="J744" s="18">
        <v>4.07</v>
      </c>
      <c r="K744" s="10">
        <v>10986</v>
      </c>
      <c r="L744" s="12">
        <v>158</v>
      </c>
    </row>
    <row r="745" spans="7:12" x14ac:dyDescent="0.25">
      <c r="G745" s="8">
        <v>744</v>
      </c>
      <c r="H745" s="8" t="s">
        <v>1375</v>
      </c>
      <c r="I745" s="8" t="s">
        <v>428</v>
      </c>
      <c r="J745" s="18">
        <v>3.66</v>
      </c>
      <c r="K745" s="10">
        <v>40421</v>
      </c>
      <c r="L745" s="12">
        <v>158</v>
      </c>
    </row>
    <row r="746" spans="7:12" x14ac:dyDescent="0.25">
      <c r="G746" s="8">
        <v>745</v>
      </c>
      <c r="H746" s="8" t="s">
        <v>1376</v>
      </c>
      <c r="I746" s="8" t="s">
        <v>1377</v>
      </c>
      <c r="J746" s="18">
        <v>4.01</v>
      </c>
      <c r="K746" s="10">
        <v>1067</v>
      </c>
      <c r="L746" s="12">
        <v>157</v>
      </c>
    </row>
    <row r="747" spans="7:12" x14ac:dyDescent="0.25">
      <c r="G747" s="8">
        <v>746</v>
      </c>
      <c r="H747" s="8" t="s">
        <v>1378</v>
      </c>
      <c r="I747" s="8" t="s">
        <v>673</v>
      </c>
      <c r="J747" s="18">
        <v>4.18</v>
      </c>
      <c r="K747" s="10">
        <v>28927</v>
      </c>
      <c r="L747" s="12">
        <v>157</v>
      </c>
    </row>
    <row r="748" spans="7:12" x14ac:dyDescent="0.25">
      <c r="G748" s="8">
        <v>747</v>
      </c>
      <c r="H748" s="8" t="s">
        <v>1379</v>
      </c>
      <c r="I748" s="8" t="s">
        <v>401</v>
      </c>
      <c r="J748" s="18">
        <v>3.61</v>
      </c>
      <c r="K748" s="10">
        <v>128259</v>
      </c>
      <c r="L748" s="12">
        <v>157</v>
      </c>
    </row>
    <row r="749" spans="7:12" x14ac:dyDescent="0.25">
      <c r="G749" s="8">
        <v>748</v>
      </c>
      <c r="H749" s="8" t="s">
        <v>1380</v>
      </c>
      <c r="I749" s="8" t="s">
        <v>1381</v>
      </c>
      <c r="J749" s="18">
        <v>4.03</v>
      </c>
      <c r="K749" s="10">
        <v>33880</v>
      </c>
      <c r="L749" s="12">
        <v>157</v>
      </c>
    </row>
    <row r="750" spans="7:12" x14ac:dyDescent="0.25">
      <c r="G750" s="8">
        <v>749</v>
      </c>
      <c r="H750" s="8" t="s">
        <v>1382</v>
      </c>
      <c r="I750" s="8" t="s">
        <v>1383</v>
      </c>
      <c r="J750" s="18">
        <v>4.1500000000000004</v>
      </c>
      <c r="K750" s="10">
        <v>13053</v>
      </c>
      <c r="L750" s="12">
        <v>157</v>
      </c>
    </row>
    <row r="751" spans="7:12" x14ac:dyDescent="0.25">
      <c r="G751" s="8">
        <v>750</v>
      </c>
      <c r="H751" s="8" t="s">
        <v>1384</v>
      </c>
      <c r="I751" s="8" t="s">
        <v>1385</v>
      </c>
      <c r="J751" s="18">
        <v>4.1900000000000004</v>
      </c>
      <c r="K751" s="10">
        <v>43653</v>
      </c>
      <c r="L751" s="12">
        <v>157</v>
      </c>
    </row>
    <row r="752" spans="7:12" x14ac:dyDescent="0.25">
      <c r="G752" s="8">
        <v>751</v>
      </c>
      <c r="H752" s="8" t="s">
        <v>1386</v>
      </c>
      <c r="I752" s="8" t="s">
        <v>1387</v>
      </c>
      <c r="J752" s="18">
        <v>3.49</v>
      </c>
      <c r="K752" s="10">
        <v>7904</v>
      </c>
      <c r="L752" s="12">
        <v>157</v>
      </c>
    </row>
    <row r="753" spans="7:12" x14ac:dyDescent="0.25">
      <c r="G753" s="8">
        <v>752</v>
      </c>
      <c r="H753" s="8" t="s">
        <v>1388</v>
      </c>
      <c r="I753" s="8" t="s">
        <v>1389</v>
      </c>
      <c r="J753" s="18">
        <v>3.88</v>
      </c>
      <c r="K753" s="10">
        <v>20294</v>
      </c>
      <c r="L753" s="12">
        <v>157</v>
      </c>
    </row>
    <row r="754" spans="7:12" x14ac:dyDescent="0.25">
      <c r="G754" s="8">
        <v>753</v>
      </c>
      <c r="H754" s="8" t="s">
        <v>1390</v>
      </c>
      <c r="I754" s="8" t="s">
        <v>1391</v>
      </c>
      <c r="J754" s="18">
        <v>3.83</v>
      </c>
      <c r="K754" s="10">
        <v>1375</v>
      </c>
      <c r="L754" s="12">
        <v>156</v>
      </c>
    </row>
    <row r="755" spans="7:12" x14ac:dyDescent="0.25">
      <c r="G755" s="8">
        <v>754</v>
      </c>
      <c r="H755" s="8" t="s">
        <v>1392</v>
      </c>
      <c r="I755" s="8" t="s">
        <v>1393</v>
      </c>
      <c r="J755" s="18">
        <v>3.85</v>
      </c>
      <c r="K755" s="10">
        <v>58113</v>
      </c>
      <c r="L755" s="12">
        <v>156</v>
      </c>
    </row>
    <row r="756" spans="7:12" x14ac:dyDescent="0.25">
      <c r="G756" s="8">
        <v>755</v>
      </c>
      <c r="H756" s="8" t="s">
        <v>1394</v>
      </c>
      <c r="I756" s="8" t="s">
        <v>1395</v>
      </c>
      <c r="J756" s="18">
        <v>4.3</v>
      </c>
      <c r="K756" s="10">
        <v>1281</v>
      </c>
      <c r="L756" s="12">
        <v>156</v>
      </c>
    </row>
    <row r="757" spans="7:12" x14ac:dyDescent="0.25">
      <c r="G757" s="8">
        <v>756</v>
      </c>
      <c r="H757" s="8" t="s">
        <v>1396</v>
      </c>
      <c r="I757" s="8" t="s">
        <v>1397</v>
      </c>
      <c r="J757" s="18">
        <v>3.72</v>
      </c>
      <c r="K757" s="10">
        <v>86477</v>
      </c>
      <c r="L757" s="12">
        <v>156</v>
      </c>
    </row>
    <row r="758" spans="7:12" x14ac:dyDescent="0.25">
      <c r="G758" s="8">
        <v>757</v>
      </c>
      <c r="H758" s="8" t="s">
        <v>1398</v>
      </c>
      <c r="I758" s="8" t="s">
        <v>105</v>
      </c>
      <c r="J758" s="18">
        <v>3.65</v>
      </c>
      <c r="K758" s="10">
        <v>587147</v>
      </c>
      <c r="L758" s="12">
        <v>156</v>
      </c>
    </row>
    <row r="759" spans="7:12" x14ac:dyDescent="0.25">
      <c r="G759" s="8">
        <v>758</v>
      </c>
      <c r="H759" s="8" t="s">
        <v>1399</v>
      </c>
      <c r="I759" s="8" t="s">
        <v>1400</v>
      </c>
      <c r="J759" s="18">
        <v>3.85</v>
      </c>
      <c r="K759" s="10">
        <v>2398</v>
      </c>
      <c r="L759" s="12">
        <v>155</v>
      </c>
    </row>
    <row r="760" spans="7:12" x14ac:dyDescent="0.25">
      <c r="G760" s="8">
        <v>759</v>
      </c>
      <c r="H760" s="8" t="s">
        <v>1401</v>
      </c>
      <c r="I760" s="8" t="s">
        <v>536</v>
      </c>
      <c r="J760" s="18">
        <v>3.9</v>
      </c>
      <c r="K760" s="10">
        <v>139021</v>
      </c>
      <c r="L760" s="12">
        <v>155</v>
      </c>
    </row>
    <row r="761" spans="7:12" x14ac:dyDescent="0.25">
      <c r="G761" s="8">
        <v>760</v>
      </c>
      <c r="H761" s="8" t="s">
        <v>1402</v>
      </c>
      <c r="I761" s="8" t="s">
        <v>1403</v>
      </c>
      <c r="J761" s="18">
        <v>4.03</v>
      </c>
      <c r="K761" s="10">
        <v>3894</v>
      </c>
      <c r="L761" s="12">
        <v>154</v>
      </c>
    </row>
    <row r="762" spans="7:12" x14ac:dyDescent="0.25">
      <c r="G762" s="8">
        <v>761</v>
      </c>
      <c r="H762" s="8" t="s">
        <v>1404</v>
      </c>
      <c r="I762" s="8" t="s">
        <v>179</v>
      </c>
      <c r="J762" s="18">
        <v>3.78</v>
      </c>
      <c r="K762" s="10">
        <v>118177</v>
      </c>
      <c r="L762" s="12">
        <v>154</v>
      </c>
    </row>
    <row r="763" spans="7:12" x14ac:dyDescent="0.25">
      <c r="G763" s="8">
        <v>762</v>
      </c>
      <c r="H763" s="8" t="s">
        <v>1405</v>
      </c>
      <c r="I763" s="8" t="s">
        <v>200</v>
      </c>
      <c r="J763" s="18">
        <v>4.29</v>
      </c>
      <c r="K763" s="10">
        <v>9288</v>
      </c>
      <c r="L763" s="12">
        <v>154</v>
      </c>
    </row>
    <row r="764" spans="7:12" x14ac:dyDescent="0.25">
      <c r="G764" s="8">
        <v>763</v>
      </c>
      <c r="H764" s="8" t="s">
        <v>1406</v>
      </c>
      <c r="I764" s="8" t="s">
        <v>1407</v>
      </c>
      <c r="J764" s="18">
        <v>3.2</v>
      </c>
      <c r="K764" s="10">
        <v>2446</v>
      </c>
      <c r="L764" s="12">
        <v>153</v>
      </c>
    </row>
    <row r="765" spans="7:12" x14ac:dyDescent="0.25">
      <c r="G765" s="8">
        <v>764</v>
      </c>
      <c r="H765" s="8" t="s">
        <v>1408</v>
      </c>
      <c r="I765" s="8" t="s">
        <v>1409</v>
      </c>
      <c r="J765" s="18">
        <v>3.81</v>
      </c>
      <c r="K765" s="10">
        <v>40073</v>
      </c>
      <c r="L765" s="12">
        <v>153</v>
      </c>
    </row>
    <row r="766" spans="7:12" x14ac:dyDescent="0.25">
      <c r="G766" s="8">
        <v>765</v>
      </c>
      <c r="H766" s="8" t="s">
        <v>1410</v>
      </c>
      <c r="I766" s="8" t="s">
        <v>1411</v>
      </c>
      <c r="J766" s="18">
        <v>3.84</v>
      </c>
      <c r="K766" s="10">
        <v>12529</v>
      </c>
      <c r="L766" s="12">
        <v>153</v>
      </c>
    </row>
    <row r="767" spans="7:12" x14ac:dyDescent="0.25">
      <c r="G767" s="8">
        <v>766</v>
      </c>
      <c r="H767" s="8" t="s">
        <v>1412</v>
      </c>
      <c r="I767" s="8" t="s">
        <v>1344</v>
      </c>
      <c r="J767" s="18">
        <v>4.3499999999999996</v>
      </c>
      <c r="K767" s="10">
        <v>46795</v>
      </c>
      <c r="L767" s="12">
        <v>152</v>
      </c>
    </row>
    <row r="768" spans="7:12" x14ac:dyDescent="0.25">
      <c r="G768" s="8">
        <v>767</v>
      </c>
      <c r="H768" s="8" t="s">
        <v>1413</v>
      </c>
      <c r="I768" s="8" t="s">
        <v>1414</v>
      </c>
      <c r="J768" s="18">
        <v>3.36</v>
      </c>
      <c r="K768" s="10">
        <v>79801</v>
      </c>
      <c r="L768" s="12">
        <v>152</v>
      </c>
    </row>
    <row r="769" spans="7:12" x14ac:dyDescent="0.25">
      <c r="G769" s="8">
        <v>768</v>
      </c>
      <c r="H769" s="8" t="s">
        <v>1415</v>
      </c>
      <c r="I769" s="8" t="s">
        <v>1416</v>
      </c>
      <c r="J769" s="18">
        <v>4.3099999999999996</v>
      </c>
      <c r="K769" s="10">
        <v>6459</v>
      </c>
      <c r="L769" s="12">
        <v>152</v>
      </c>
    </row>
    <row r="770" spans="7:12" x14ac:dyDescent="0.25">
      <c r="G770" s="8">
        <v>769</v>
      </c>
      <c r="H770" s="8" t="s">
        <v>1417</v>
      </c>
      <c r="I770" s="8" t="s">
        <v>1418</v>
      </c>
      <c r="J770" s="18">
        <v>4.43</v>
      </c>
      <c r="K770" s="10">
        <v>33279</v>
      </c>
      <c r="L770" s="12">
        <v>152</v>
      </c>
    </row>
    <row r="771" spans="7:12" x14ac:dyDescent="0.25">
      <c r="G771" s="8">
        <v>770</v>
      </c>
      <c r="H771" s="8" t="s">
        <v>1419</v>
      </c>
      <c r="I771" s="8" t="s">
        <v>1420</v>
      </c>
      <c r="J771" s="18">
        <v>3.81</v>
      </c>
      <c r="K771" s="10">
        <v>52450</v>
      </c>
      <c r="L771" s="12">
        <v>152</v>
      </c>
    </row>
    <row r="772" spans="7:12" x14ac:dyDescent="0.25">
      <c r="G772" s="8">
        <v>771</v>
      </c>
      <c r="H772" s="8" t="s">
        <v>1421</v>
      </c>
      <c r="I772" s="8" t="s">
        <v>1422</v>
      </c>
      <c r="J772" s="18">
        <v>3.79</v>
      </c>
      <c r="K772" s="10">
        <v>1238</v>
      </c>
      <c r="L772" s="12">
        <v>151</v>
      </c>
    </row>
    <row r="773" spans="7:12" x14ac:dyDescent="0.25">
      <c r="G773" s="8">
        <v>772</v>
      </c>
      <c r="H773" s="8" t="s">
        <v>1423</v>
      </c>
      <c r="I773" s="8" t="s">
        <v>1424</v>
      </c>
      <c r="J773" s="18">
        <v>4.3499999999999996</v>
      </c>
      <c r="K773" s="10">
        <v>23011</v>
      </c>
      <c r="L773" s="12">
        <v>151</v>
      </c>
    </row>
    <row r="774" spans="7:12" x14ac:dyDescent="0.25">
      <c r="G774" s="8">
        <v>773</v>
      </c>
      <c r="H774" s="8" t="s">
        <v>1425</v>
      </c>
      <c r="I774" s="8" t="s">
        <v>1426</v>
      </c>
      <c r="J774" s="18">
        <v>3.36</v>
      </c>
      <c r="K774" s="10">
        <v>23221</v>
      </c>
      <c r="L774" s="12">
        <v>150</v>
      </c>
    </row>
    <row r="775" spans="7:12" x14ac:dyDescent="0.25">
      <c r="G775" s="8">
        <v>774</v>
      </c>
      <c r="H775" s="8" t="s">
        <v>1427</v>
      </c>
      <c r="I775" s="8" t="s">
        <v>1428</v>
      </c>
      <c r="J775" s="18">
        <v>4.03</v>
      </c>
      <c r="K775" s="10">
        <v>120146</v>
      </c>
      <c r="L775" s="12">
        <v>150</v>
      </c>
    </row>
    <row r="776" spans="7:12" x14ac:dyDescent="0.25">
      <c r="G776" s="8">
        <v>775</v>
      </c>
      <c r="H776" s="8" t="s">
        <v>1429</v>
      </c>
      <c r="I776" s="8" t="s">
        <v>1344</v>
      </c>
      <c r="J776" s="18">
        <v>4.37</v>
      </c>
      <c r="K776" s="10">
        <v>43639</v>
      </c>
      <c r="L776" s="12">
        <v>149</v>
      </c>
    </row>
    <row r="777" spans="7:12" x14ac:dyDescent="0.25">
      <c r="G777" s="8">
        <v>776</v>
      </c>
      <c r="H777" s="8" t="s">
        <v>1430</v>
      </c>
      <c r="I777" s="8" t="s">
        <v>1431</v>
      </c>
      <c r="J777" s="18">
        <v>3.8</v>
      </c>
      <c r="K777" s="10">
        <v>33693</v>
      </c>
      <c r="L777" s="12">
        <v>149</v>
      </c>
    </row>
    <row r="778" spans="7:12" x14ac:dyDescent="0.25">
      <c r="G778" s="8">
        <v>777</v>
      </c>
      <c r="H778" s="8" t="s">
        <v>1432</v>
      </c>
      <c r="I778" s="8" t="s">
        <v>1433</v>
      </c>
      <c r="J778" s="18">
        <v>4.67</v>
      </c>
      <c r="K778" s="8">
        <v>51</v>
      </c>
      <c r="L778" s="12">
        <v>148</v>
      </c>
    </row>
    <row r="779" spans="7:12" x14ac:dyDescent="0.25">
      <c r="G779" s="8">
        <v>778</v>
      </c>
      <c r="H779" s="8" t="s">
        <v>1434</v>
      </c>
      <c r="I779" s="8" t="s">
        <v>595</v>
      </c>
      <c r="J779" s="18">
        <v>3.86</v>
      </c>
      <c r="K779" s="10">
        <v>319869</v>
      </c>
      <c r="L779" s="12">
        <v>148</v>
      </c>
    </row>
    <row r="780" spans="7:12" x14ac:dyDescent="0.25">
      <c r="G780" s="8">
        <v>779</v>
      </c>
      <c r="H780" s="8" t="s">
        <v>1435</v>
      </c>
      <c r="I780" s="8" t="s">
        <v>1436</v>
      </c>
      <c r="J780" s="18">
        <v>3.96</v>
      </c>
      <c r="K780" s="10">
        <v>204768</v>
      </c>
      <c r="L780" s="12">
        <v>148</v>
      </c>
    </row>
    <row r="781" spans="7:12" x14ac:dyDescent="0.25">
      <c r="G781" s="8">
        <v>780</v>
      </c>
      <c r="H781" s="8" t="s">
        <v>1437</v>
      </c>
      <c r="I781" s="8" t="s">
        <v>241</v>
      </c>
      <c r="J781" s="18">
        <v>4.0999999999999996</v>
      </c>
      <c r="K781" s="10">
        <v>150669</v>
      </c>
      <c r="L781" s="12">
        <v>147</v>
      </c>
    </row>
    <row r="782" spans="7:12" x14ac:dyDescent="0.25">
      <c r="G782" s="8">
        <v>781</v>
      </c>
      <c r="H782" s="8" t="s">
        <v>1438</v>
      </c>
      <c r="I782" s="8" t="s">
        <v>1439</v>
      </c>
      <c r="J782" s="18">
        <v>3.84</v>
      </c>
      <c r="K782" s="10">
        <v>26378</v>
      </c>
      <c r="L782" s="12">
        <v>147</v>
      </c>
    </row>
    <row r="783" spans="7:12" x14ac:dyDescent="0.25">
      <c r="G783" s="8">
        <v>782</v>
      </c>
      <c r="H783" s="8" t="s">
        <v>1440</v>
      </c>
      <c r="I783" s="8" t="s">
        <v>1420</v>
      </c>
      <c r="J783" s="18">
        <v>3.66</v>
      </c>
      <c r="K783" s="10">
        <v>64818</v>
      </c>
      <c r="L783" s="12">
        <v>147</v>
      </c>
    </row>
    <row r="784" spans="7:12" x14ac:dyDescent="0.25">
      <c r="G784" s="8">
        <v>783</v>
      </c>
      <c r="H784" s="8" t="s">
        <v>1441</v>
      </c>
      <c r="I784" s="8" t="s">
        <v>1442</v>
      </c>
      <c r="J784" s="18">
        <v>3.77</v>
      </c>
      <c r="K784" s="10">
        <v>7212</v>
      </c>
      <c r="L784" s="12">
        <v>146</v>
      </c>
    </row>
    <row r="785" spans="7:12" x14ac:dyDescent="0.25">
      <c r="G785" s="8">
        <v>784</v>
      </c>
      <c r="H785" s="8" t="s">
        <v>1443</v>
      </c>
      <c r="I785" s="8" t="s">
        <v>1444</v>
      </c>
      <c r="J785" s="19">
        <v>4</v>
      </c>
      <c r="K785" s="10">
        <v>2063</v>
      </c>
      <c r="L785" s="12">
        <v>146</v>
      </c>
    </row>
    <row r="786" spans="7:12" x14ac:dyDescent="0.25">
      <c r="G786" s="8">
        <v>785</v>
      </c>
      <c r="H786" s="8" t="s">
        <v>1445</v>
      </c>
      <c r="I786" s="8" t="s">
        <v>1446</v>
      </c>
      <c r="J786" s="18">
        <v>4.28</v>
      </c>
      <c r="K786" s="10">
        <v>43929</v>
      </c>
      <c r="L786" s="12">
        <v>146</v>
      </c>
    </row>
    <row r="787" spans="7:12" x14ac:dyDescent="0.25">
      <c r="G787" s="8">
        <v>786</v>
      </c>
      <c r="H787" s="8" t="s">
        <v>1447</v>
      </c>
      <c r="I787" s="8" t="s">
        <v>1448</v>
      </c>
      <c r="J787" s="18">
        <v>4.24</v>
      </c>
      <c r="K787" s="10">
        <v>2700</v>
      </c>
      <c r="L787" s="12">
        <v>146</v>
      </c>
    </row>
    <row r="788" spans="7:12" x14ac:dyDescent="0.25">
      <c r="G788" s="8">
        <v>787</v>
      </c>
      <c r="H788" s="8" t="s">
        <v>1449</v>
      </c>
      <c r="I788" s="8" t="s">
        <v>230</v>
      </c>
      <c r="J788" s="18">
        <v>3.57</v>
      </c>
      <c r="K788" s="10">
        <v>36703</v>
      </c>
      <c r="L788" s="12">
        <v>146</v>
      </c>
    </row>
    <row r="789" spans="7:12" x14ac:dyDescent="0.25">
      <c r="G789" s="8">
        <v>788</v>
      </c>
      <c r="H789" s="8" t="s">
        <v>1450</v>
      </c>
      <c r="I789" s="8" t="s">
        <v>1451</v>
      </c>
      <c r="J789" s="18">
        <v>4.3499999999999996</v>
      </c>
      <c r="K789" s="10">
        <v>27657</v>
      </c>
      <c r="L789" s="12">
        <v>146</v>
      </c>
    </row>
    <row r="790" spans="7:12" x14ac:dyDescent="0.25">
      <c r="G790" s="8">
        <v>789</v>
      </c>
      <c r="H790" s="8" t="s">
        <v>1452</v>
      </c>
      <c r="I790" s="8" t="s">
        <v>1428</v>
      </c>
      <c r="J790" s="18">
        <v>4.16</v>
      </c>
      <c r="K790" s="10">
        <v>198290</v>
      </c>
      <c r="L790" s="12">
        <v>145</v>
      </c>
    </row>
    <row r="791" spans="7:12" x14ac:dyDescent="0.25">
      <c r="G791" s="8">
        <v>790</v>
      </c>
      <c r="H791" s="8" t="s">
        <v>1453</v>
      </c>
      <c r="I791" s="8" t="s">
        <v>1344</v>
      </c>
      <c r="J791" s="18">
        <v>4.2</v>
      </c>
      <c r="K791" s="10">
        <v>54417</v>
      </c>
      <c r="L791" s="12">
        <v>145</v>
      </c>
    </row>
    <row r="792" spans="7:12" x14ac:dyDescent="0.25">
      <c r="G792" s="8">
        <v>791</v>
      </c>
      <c r="H792" s="8" t="s">
        <v>1454</v>
      </c>
      <c r="I792" s="8" t="s">
        <v>1455</v>
      </c>
      <c r="J792" s="18">
        <v>3.79</v>
      </c>
      <c r="K792" s="10">
        <v>14090</v>
      </c>
      <c r="L792" s="12">
        <v>144</v>
      </c>
    </row>
    <row r="793" spans="7:12" x14ac:dyDescent="0.25">
      <c r="G793" s="8">
        <v>792</v>
      </c>
      <c r="H793" s="8" t="s">
        <v>1456</v>
      </c>
      <c r="I793" s="8" t="s">
        <v>1457</v>
      </c>
      <c r="J793" s="18">
        <v>3.76</v>
      </c>
      <c r="K793" s="10">
        <v>47463</v>
      </c>
      <c r="L793" s="12">
        <v>144</v>
      </c>
    </row>
    <row r="794" spans="7:12" x14ac:dyDescent="0.25">
      <c r="G794" s="8">
        <v>793</v>
      </c>
      <c r="H794" s="8" t="s">
        <v>1458</v>
      </c>
      <c r="I794" s="8" t="s">
        <v>1459</v>
      </c>
      <c r="J794" s="18">
        <v>4.0199999999999996</v>
      </c>
      <c r="K794" s="10">
        <v>24297</v>
      </c>
      <c r="L794" s="12">
        <v>144</v>
      </c>
    </row>
    <row r="795" spans="7:12" x14ac:dyDescent="0.25">
      <c r="G795" s="8">
        <v>794</v>
      </c>
      <c r="H795" s="8" t="s">
        <v>1460</v>
      </c>
      <c r="I795" s="8" t="s">
        <v>1461</v>
      </c>
      <c r="J795" s="18">
        <v>4.2</v>
      </c>
      <c r="K795" s="10">
        <v>614038</v>
      </c>
      <c r="L795" s="12">
        <v>144</v>
      </c>
    </row>
    <row r="796" spans="7:12" x14ac:dyDescent="0.25">
      <c r="G796" s="8">
        <v>795</v>
      </c>
      <c r="H796" s="8" t="s">
        <v>1462</v>
      </c>
      <c r="I796" s="8" t="s">
        <v>78</v>
      </c>
      <c r="J796" s="18">
        <v>4.25</v>
      </c>
      <c r="K796" s="10">
        <v>645422</v>
      </c>
      <c r="L796" s="12">
        <v>144</v>
      </c>
    </row>
    <row r="797" spans="7:12" x14ac:dyDescent="0.25">
      <c r="G797" s="8">
        <v>796</v>
      </c>
      <c r="H797" s="8" t="s">
        <v>1463</v>
      </c>
      <c r="I797" s="8" t="s">
        <v>1464</v>
      </c>
      <c r="J797" s="18">
        <v>3.99</v>
      </c>
      <c r="K797" s="10">
        <v>13538</v>
      </c>
      <c r="L797" s="12">
        <v>144</v>
      </c>
    </row>
    <row r="798" spans="7:12" x14ac:dyDescent="0.25">
      <c r="G798" s="8">
        <v>797</v>
      </c>
      <c r="H798" s="8" t="s">
        <v>1465</v>
      </c>
      <c r="I798" s="8" t="s">
        <v>1466</v>
      </c>
      <c r="J798" s="18">
        <v>4.2300000000000004</v>
      </c>
      <c r="K798" s="10">
        <v>4415</v>
      </c>
      <c r="L798" s="12">
        <v>143</v>
      </c>
    </row>
    <row r="799" spans="7:12" x14ac:dyDescent="0.25">
      <c r="G799" s="8">
        <v>798</v>
      </c>
      <c r="H799" s="8" t="s">
        <v>1467</v>
      </c>
      <c r="I799" s="8" t="s">
        <v>1468</v>
      </c>
      <c r="J799" s="18">
        <v>4.13</v>
      </c>
      <c r="K799" s="10">
        <v>2905</v>
      </c>
      <c r="L799" s="12">
        <v>143</v>
      </c>
    </row>
    <row r="800" spans="7:12" x14ac:dyDescent="0.25">
      <c r="G800" s="8">
        <v>799</v>
      </c>
      <c r="H800" s="8" t="s">
        <v>1469</v>
      </c>
      <c r="I800" s="8" t="s">
        <v>1470</v>
      </c>
      <c r="J800" s="18">
        <v>3.9</v>
      </c>
      <c r="K800" s="10">
        <v>57886</v>
      </c>
      <c r="L800" s="12">
        <v>143</v>
      </c>
    </row>
    <row r="801" spans="7:12" x14ac:dyDescent="0.25">
      <c r="G801" s="8">
        <v>800</v>
      </c>
      <c r="H801" s="8" t="s">
        <v>1471</v>
      </c>
      <c r="I801" s="8" t="s">
        <v>1472</v>
      </c>
      <c r="J801" s="18">
        <v>3.32</v>
      </c>
      <c r="K801" s="10">
        <v>5507</v>
      </c>
      <c r="L801" s="12">
        <v>143</v>
      </c>
    </row>
    <row r="802" spans="7:12" x14ac:dyDescent="0.25">
      <c r="G802" s="8">
        <v>801</v>
      </c>
      <c r="H802" s="8" t="s">
        <v>1473</v>
      </c>
      <c r="I802" s="8" t="s">
        <v>1474</v>
      </c>
      <c r="J802" s="18">
        <v>4.33</v>
      </c>
      <c r="K802" s="8">
        <v>33</v>
      </c>
      <c r="L802" s="12">
        <v>143</v>
      </c>
    </row>
    <row r="803" spans="7:12" x14ac:dyDescent="0.25">
      <c r="G803" s="8">
        <v>802</v>
      </c>
      <c r="H803" s="8" t="s">
        <v>1475</v>
      </c>
      <c r="I803" s="8" t="s">
        <v>1476</v>
      </c>
      <c r="J803" s="18">
        <v>4.04</v>
      </c>
      <c r="K803" s="10">
        <v>12485</v>
      </c>
      <c r="L803" s="12">
        <v>143</v>
      </c>
    </row>
    <row r="804" spans="7:12" x14ac:dyDescent="0.25">
      <c r="G804" s="8">
        <v>803</v>
      </c>
      <c r="H804" s="8" t="s">
        <v>1477</v>
      </c>
      <c r="I804" s="8" t="s">
        <v>1344</v>
      </c>
      <c r="J804" s="18">
        <v>4.46</v>
      </c>
      <c r="K804" s="10">
        <v>9578</v>
      </c>
      <c r="L804" s="12">
        <v>143</v>
      </c>
    </row>
    <row r="805" spans="7:12" x14ac:dyDescent="0.25">
      <c r="G805" s="8">
        <v>804</v>
      </c>
      <c r="H805" s="8" t="s">
        <v>1478</v>
      </c>
      <c r="I805" s="8" t="s">
        <v>1479</v>
      </c>
      <c r="J805" s="18">
        <v>3.24</v>
      </c>
      <c r="K805" s="10">
        <v>45571</v>
      </c>
      <c r="L805" s="12">
        <v>142</v>
      </c>
    </row>
    <row r="806" spans="7:12" x14ac:dyDescent="0.25">
      <c r="G806" s="8">
        <v>805</v>
      </c>
      <c r="H806" s="8" t="s">
        <v>1480</v>
      </c>
      <c r="I806" s="8" t="s">
        <v>1481</v>
      </c>
      <c r="J806" s="18">
        <v>4.3</v>
      </c>
      <c r="K806" s="10">
        <v>4180</v>
      </c>
      <c r="L806" s="12">
        <v>142</v>
      </c>
    </row>
    <row r="807" spans="7:12" x14ac:dyDescent="0.25">
      <c r="G807" s="8">
        <v>806</v>
      </c>
      <c r="H807" s="8" t="s">
        <v>1482</v>
      </c>
      <c r="I807" s="8" t="s">
        <v>1483</v>
      </c>
      <c r="J807" s="18">
        <v>3.71</v>
      </c>
      <c r="K807" s="10">
        <v>18808</v>
      </c>
      <c r="L807" s="12">
        <v>142</v>
      </c>
    </row>
    <row r="808" spans="7:12" x14ac:dyDescent="0.25">
      <c r="G808" s="8">
        <v>807</v>
      </c>
      <c r="H808" s="8" t="s">
        <v>1484</v>
      </c>
      <c r="I808" s="8" t="s">
        <v>1165</v>
      </c>
      <c r="J808" s="18">
        <v>3.9</v>
      </c>
      <c r="K808" s="10">
        <v>12506</v>
      </c>
      <c r="L808" s="12">
        <v>141</v>
      </c>
    </row>
    <row r="809" spans="7:12" x14ac:dyDescent="0.25">
      <c r="G809" s="8">
        <v>808</v>
      </c>
      <c r="H809" s="8" t="s">
        <v>1485</v>
      </c>
      <c r="I809" s="8" t="s">
        <v>673</v>
      </c>
      <c r="J809" s="18">
        <v>4.0199999999999996</v>
      </c>
      <c r="K809" s="10">
        <v>38202</v>
      </c>
      <c r="L809" s="12">
        <v>141</v>
      </c>
    </row>
    <row r="810" spans="7:12" x14ac:dyDescent="0.25">
      <c r="G810" s="8">
        <v>809</v>
      </c>
      <c r="H810" s="8" t="s">
        <v>1486</v>
      </c>
      <c r="I810" s="8" t="s">
        <v>1487</v>
      </c>
      <c r="J810" s="18">
        <v>3.42</v>
      </c>
      <c r="K810" s="10">
        <v>3348</v>
      </c>
      <c r="L810" s="12">
        <v>141</v>
      </c>
    </row>
    <row r="811" spans="7:12" x14ac:dyDescent="0.25">
      <c r="G811" s="8">
        <v>810</v>
      </c>
      <c r="H811" s="8" t="s">
        <v>1488</v>
      </c>
      <c r="I811" s="8" t="s">
        <v>1489</v>
      </c>
      <c r="J811" s="18">
        <v>4.33</v>
      </c>
      <c r="K811" s="10">
        <v>2364</v>
      </c>
      <c r="L811" s="12">
        <v>141</v>
      </c>
    </row>
    <row r="812" spans="7:12" x14ac:dyDescent="0.25">
      <c r="G812" s="8">
        <v>811</v>
      </c>
      <c r="H812" s="8" t="s">
        <v>1490</v>
      </c>
      <c r="I812" s="8" t="s">
        <v>953</v>
      </c>
      <c r="J812" s="18">
        <v>4.0199999999999996</v>
      </c>
      <c r="K812" s="10">
        <v>44359</v>
      </c>
      <c r="L812" s="12">
        <v>140</v>
      </c>
    </row>
    <row r="813" spans="7:12" x14ac:dyDescent="0.25">
      <c r="G813" s="8">
        <v>812</v>
      </c>
      <c r="H813" s="8" t="s">
        <v>1491</v>
      </c>
      <c r="I813" s="8" t="s">
        <v>1344</v>
      </c>
      <c r="J813" s="18">
        <v>4.4800000000000004</v>
      </c>
      <c r="K813" s="10">
        <v>10841</v>
      </c>
      <c r="L813" s="12">
        <v>139</v>
      </c>
    </row>
    <row r="814" spans="7:12" x14ac:dyDescent="0.25">
      <c r="G814" s="8">
        <v>813</v>
      </c>
      <c r="H814" s="8" t="s">
        <v>1492</v>
      </c>
      <c r="I814" s="8" t="s">
        <v>1493</v>
      </c>
      <c r="J814" s="18">
        <v>3.81</v>
      </c>
      <c r="K814" s="10">
        <v>14221</v>
      </c>
      <c r="L814" s="12">
        <v>139</v>
      </c>
    </row>
    <row r="815" spans="7:12" x14ac:dyDescent="0.25">
      <c r="G815" s="8">
        <v>814</v>
      </c>
      <c r="H815" s="8" t="s">
        <v>1494</v>
      </c>
      <c r="I815" s="8" t="s">
        <v>1495</v>
      </c>
      <c r="J815" s="18">
        <v>4.18</v>
      </c>
      <c r="K815" s="10">
        <v>26912</v>
      </c>
      <c r="L815" s="12">
        <v>137</v>
      </c>
    </row>
    <row r="816" spans="7:12" x14ac:dyDescent="0.25">
      <c r="G816" s="8">
        <v>815</v>
      </c>
      <c r="H816" s="8" t="s">
        <v>1496</v>
      </c>
      <c r="I816" s="8" t="s">
        <v>1497</v>
      </c>
      <c r="J816" s="18">
        <v>3.95</v>
      </c>
      <c r="K816" s="10">
        <v>21866</v>
      </c>
      <c r="L816" s="12">
        <v>137</v>
      </c>
    </row>
    <row r="817" spans="7:12" x14ac:dyDescent="0.25">
      <c r="G817" s="8">
        <v>816</v>
      </c>
      <c r="H817" s="8" t="s">
        <v>1498</v>
      </c>
      <c r="I817" s="8" t="s">
        <v>1499</v>
      </c>
      <c r="J817" s="18">
        <v>3.8</v>
      </c>
      <c r="K817" s="10">
        <v>57388</v>
      </c>
      <c r="L817" s="12">
        <v>136</v>
      </c>
    </row>
    <row r="818" spans="7:12" x14ac:dyDescent="0.25">
      <c r="G818" s="8">
        <v>817</v>
      </c>
      <c r="H818" s="8" t="s">
        <v>1500</v>
      </c>
      <c r="I818" s="8" t="s">
        <v>1501</v>
      </c>
      <c r="J818" s="18">
        <v>4.0199999999999996</v>
      </c>
      <c r="K818" s="10">
        <v>7054</v>
      </c>
      <c r="L818" s="12">
        <v>135</v>
      </c>
    </row>
    <row r="819" spans="7:12" x14ac:dyDescent="0.25">
      <c r="G819" s="8">
        <v>818</v>
      </c>
      <c r="H819" s="8" t="s">
        <v>1502</v>
      </c>
      <c r="I819" s="8" t="s">
        <v>282</v>
      </c>
      <c r="J819" s="18">
        <v>3.81</v>
      </c>
      <c r="K819" s="10">
        <v>88980</v>
      </c>
      <c r="L819" s="12">
        <v>135</v>
      </c>
    </row>
    <row r="820" spans="7:12" x14ac:dyDescent="0.25">
      <c r="G820" s="8">
        <v>819</v>
      </c>
      <c r="H820" s="8" t="s">
        <v>1503</v>
      </c>
      <c r="I820" s="8" t="s">
        <v>1087</v>
      </c>
      <c r="J820" s="18">
        <v>4.2699999999999996</v>
      </c>
      <c r="K820" s="10">
        <v>26940</v>
      </c>
      <c r="L820" s="12">
        <v>135</v>
      </c>
    </row>
    <row r="821" spans="7:12" x14ac:dyDescent="0.25">
      <c r="G821" s="8">
        <v>820</v>
      </c>
      <c r="H821" s="8" t="s">
        <v>1504</v>
      </c>
      <c r="I821" s="8" t="s">
        <v>1505</v>
      </c>
      <c r="J821" s="18">
        <v>3.73</v>
      </c>
      <c r="K821" s="10">
        <v>3690</v>
      </c>
      <c r="L821" s="12">
        <v>134</v>
      </c>
    </row>
    <row r="822" spans="7:12" x14ac:dyDescent="0.25">
      <c r="G822" s="8">
        <v>821</v>
      </c>
      <c r="H822" s="8" t="s">
        <v>1506</v>
      </c>
      <c r="I822" s="8" t="s">
        <v>1507</v>
      </c>
      <c r="J822" s="18">
        <v>4.09</v>
      </c>
      <c r="K822" s="10">
        <v>108336</v>
      </c>
      <c r="L822" s="12">
        <v>134</v>
      </c>
    </row>
    <row r="823" spans="7:12" x14ac:dyDescent="0.25">
      <c r="G823" s="8">
        <v>822</v>
      </c>
      <c r="H823" s="8" t="s">
        <v>1508</v>
      </c>
      <c r="I823" s="8" t="s">
        <v>727</v>
      </c>
      <c r="J823" s="18">
        <v>4.21</v>
      </c>
      <c r="K823" s="10">
        <v>23925</v>
      </c>
      <c r="L823" s="12">
        <v>134</v>
      </c>
    </row>
    <row r="824" spans="7:12" x14ac:dyDescent="0.25">
      <c r="G824" s="8">
        <v>823</v>
      </c>
      <c r="H824" s="8" t="s">
        <v>1509</v>
      </c>
      <c r="I824" s="8" t="s">
        <v>1510</v>
      </c>
      <c r="J824" s="18">
        <v>4.0999999999999996</v>
      </c>
      <c r="K824" s="10">
        <v>39561</v>
      </c>
      <c r="L824" s="12">
        <v>133</v>
      </c>
    </row>
    <row r="825" spans="7:12" x14ac:dyDescent="0.25">
      <c r="G825" s="8">
        <v>824</v>
      </c>
      <c r="H825" s="8" t="s">
        <v>1511</v>
      </c>
      <c r="I825" s="8" t="s">
        <v>1512</v>
      </c>
      <c r="J825" s="18">
        <v>4.13</v>
      </c>
      <c r="K825" s="10">
        <v>22486</v>
      </c>
      <c r="L825" s="12">
        <v>132</v>
      </c>
    </row>
    <row r="826" spans="7:12" x14ac:dyDescent="0.25">
      <c r="G826" s="8">
        <v>825</v>
      </c>
      <c r="H826" s="8" t="s">
        <v>1513</v>
      </c>
      <c r="I826" s="8" t="s">
        <v>1514</v>
      </c>
      <c r="J826" s="18">
        <v>4.17</v>
      </c>
      <c r="K826" s="10">
        <v>6202</v>
      </c>
      <c r="L826" s="12">
        <v>132</v>
      </c>
    </row>
    <row r="827" spans="7:12" x14ac:dyDescent="0.25">
      <c r="G827" s="8">
        <v>826</v>
      </c>
      <c r="H827" s="8" t="s">
        <v>1515</v>
      </c>
      <c r="I827" s="8" t="s">
        <v>1516</v>
      </c>
      <c r="J827" s="18">
        <v>3.64</v>
      </c>
      <c r="K827" s="10">
        <v>34001</v>
      </c>
      <c r="L827" s="12">
        <v>131</v>
      </c>
    </row>
    <row r="828" spans="7:12" x14ac:dyDescent="0.25">
      <c r="G828" s="8">
        <v>827</v>
      </c>
      <c r="H828" s="8" t="s">
        <v>1517</v>
      </c>
      <c r="I828" s="8" t="s">
        <v>787</v>
      </c>
      <c r="J828" s="18">
        <v>4.16</v>
      </c>
      <c r="K828" s="10">
        <v>84235</v>
      </c>
      <c r="L828" s="12">
        <v>131</v>
      </c>
    </row>
    <row r="829" spans="7:12" x14ac:dyDescent="0.25">
      <c r="G829" s="8">
        <v>828</v>
      </c>
      <c r="H829" s="8" t="s">
        <v>1518</v>
      </c>
      <c r="I829" s="8" t="s">
        <v>1519</v>
      </c>
      <c r="J829" s="18">
        <v>4.55</v>
      </c>
      <c r="K829" s="8">
        <v>494</v>
      </c>
      <c r="L829" s="12">
        <v>130</v>
      </c>
    </row>
    <row r="830" spans="7:12" x14ac:dyDescent="0.25">
      <c r="G830" s="8">
        <v>829</v>
      </c>
      <c r="H830" s="8" t="s">
        <v>1520</v>
      </c>
      <c r="I830" s="8" t="s">
        <v>251</v>
      </c>
      <c r="J830" s="18">
        <v>4.16</v>
      </c>
      <c r="K830" s="10">
        <v>155415</v>
      </c>
      <c r="L830" s="12">
        <v>129</v>
      </c>
    </row>
    <row r="831" spans="7:12" x14ac:dyDescent="0.25">
      <c r="G831" s="8">
        <v>830</v>
      </c>
      <c r="H831" s="8" t="s">
        <v>1521</v>
      </c>
      <c r="I831" s="8" t="s">
        <v>1522</v>
      </c>
      <c r="J831" s="18">
        <v>4.03</v>
      </c>
      <c r="K831" s="10">
        <v>5611</v>
      </c>
      <c r="L831" s="12">
        <v>128</v>
      </c>
    </row>
    <row r="832" spans="7:12" x14ac:dyDescent="0.25">
      <c r="G832" s="8">
        <v>831</v>
      </c>
      <c r="H832" s="8" t="s">
        <v>1523</v>
      </c>
      <c r="I832" s="8" t="s">
        <v>701</v>
      </c>
      <c r="J832" s="18">
        <v>3.85</v>
      </c>
      <c r="K832" s="10">
        <v>31993</v>
      </c>
      <c r="L832" s="12">
        <v>127</v>
      </c>
    </row>
    <row r="833" spans="7:12" x14ac:dyDescent="0.25">
      <c r="G833" s="8">
        <v>832</v>
      </c>
      <c r="H833" s="8" t="s">
        <v>1524</v>
      </c>
      <c r="I833" s="8" t="s">
        <v>1525</v>
      </c>
      <c r="J833" s="18">
        <v>4.28</v>
      </c>
      <c r="K833" s="10">
        <v>8067</v>
      </c>
      <c r="L833" s="12">
        <v>127</v>
      </c>
    </row>
    <row r="834" spans="7:12" x14ac:dyDescent="0.25">
      <c r="G834" s="8">
        <v>833</v>
      </c>
      <c r="H834" s="8" t="s">
        <v>1526</v>
      </c>
      <c r="I834" s="8" t="s">
        <v>1527</v>
      </c>
      <c r="J834" s="18">
        <v>4.53</v>
      </c>
      <c r="K834" s="10">
        <v>5020</v>
      </c>
      <c r="L834" s="12">
        <v>127</v>
      </c>
    </row>
    <row r="835" spans="7:12" x14ac:dyDescent="0.25">
      <c r="G835" s="8">
        <v>834</v>
      </c>
      <c r="H835" s="8" t="s">
        <v>1528</v>
      </c>
      <c r="I835" s="8" t="s">
        <v>1529</v>
      </c>
      <c r="J835" s="18">
        <v>4.2699999999999996</v>
      </c>
      <c r="K835" s="10">
        <v>15349</v>
      </c>
      <c r="L835" s="12">
        <v>127</v>
      </c>
    </row>
    <row r="836" spans="7:12" x14ac:dyDescent="0.25">
      <c r="G836" s="8">
        <v>835</v>
      </c>
      <c r="H836" s="8" t="s">
        <v>1530</v>
      </c>
      <c r="I836" s="8" t="s">
        <v>78</v>
      </c>
      <c r="J836" s="18">
        <v>4.53</v>
      </c>
      <c r="K836" s="10">
        <v>7011</v>
      </c>
      <c r="L836" s="12">
        <v>127</v>
      </c>
    </row>
    <row r="837" spans="7:12" x14ac:dyDescent="0.25">
      <c r="G837" s="8">
        <v>836</v>
      </c>
      <c r="H837" s="8" t="s">
        <v>1531</v>
      </c>
      <c r="I837" s="8" t="s">
        <v>541</v>
      </c>
      <c r="J837" s="18">
        <v>4.24</v>
      </c>
      <c r="K837" s="10">
        <v>13200</v>
      </c>
      <c r="L837" s="12">
        <v>127</v>
      </c>
    </row>
    <row r="838" spans="7:12" x14ac:dyDescent="0.25">
      <c r="G838" s="8">
        <v>837</v>
      </c>
      <c r="H838" s="8" t="s">
        <v>1532</v>
      </c>
      <c r="I838" s="8" t="s">
        <v>1223</v>
      </c>
      <c r="J838" s="18">
        <v>3.93</v>
      </c>
      <c r="K838" s="8">
        <v>535</v>
      </c>
      <c r="L838" s="12">
        <v>126</v>
      </c>
    </row>
    <row r="839" spans="7:12" x14ac:dyDescent="0.25">
      <c r="G839" s="8">
        <v>838</v>
      </c>
      <c r="H839" s="8" t="s">
        <v>1533</v>
      </c>
      <c r="I839" s="8" t="s">
        <v>1534</v>
      </c>
      <c r="J839" s="18">
        <v>3.82</v>
      </c>
      <c r="K839" s="10">
        <v>27473</v>
      </c>
      <c r="L839" s="12">
        <v>126</v>
      </c>
    </row>
    <row r="840" spans="7:12" x14ac:dyDescent="0.25">
      <c r="G840" s="8">
        <v>839</v>
      </c>
      <c r="H840" s="8" t="s">
        <v>1535</v>
      </c>
      <c r="I840" s="8" t="s">
        <v>1536</v>
      </c>
      <c r="J840" s="18">
        <v>3.7</v>
      </c>
      <c r="K840" s="10">
        <v>1255</v>
      </c>
      <c r="L840" s="12">
        <v>126</v>
      </c>
    </row>
    <row r="841" spans="7:12" x14ac:dyDescent="0.25">
      <c r="G841" s="8">
        <v>840</v>
      </c>
      <c r="H841" s="8" t="s">
        <v>1537</v>
      </c>
      <c r="I841" s="8" t="s">
        <v>1538</v>
      </c>
      <c r="J841" s="18">
        <v>4.07</v>
      </c>
      <c r="K841" s="8">
        <v>718</v>
      </c>
      <c r="L841" s="12">
        <v>126</v>
      </c>
    </row>
    <row r="842" spans="7:12" x14ac:dyDescent="0.25">
      <c r="G842" s="8">
        <v>841</v>
      </c>
      <c r="H842" s="8" t="s">
        <v>1539</v>
      </c>
      <c r="I842" s="8" t="s">
        <v>1540</v>
      </c>
      <c r="J842" s="18">
        <v>4.28</v>
      </c>
      <c r="K842" s="10">
        <v>8915</v>
      </c>
      <c r="L842" s="12">
        <v>126</v>
      </c>
    </row>
    <row r="843" spans="7:12" x14ac:dyDescent="0.25">
      <c r="G843" s="8">
        <v>842</v>
      </c>
      <c r="H843" s="8" t="s">
        <v>1541</v>
      </c>
      <c r="I843" s="8" t="s">
        <v>1542</v>
      </c>
      <c r="J843" s="18">
        <v>4.28</v>
      </c>
      <c r="K843" s="10">
        <v>2887</v>
      </c>
      <c r="L843" s="12">
        <v>125</v>
      </c>
    </row>
    <row r="844" spans="7:12" x14ac:dyDescent="0.25">
      <c r="G844" s="8">
        <v>843</v>
      </c>
      <c r="H844" s="8" t="s">
        <v>1543</v>
      </c>
      <c r="I844" s="8" t="s">
        <v>787</v>
      </c>
      <c r="J844" s="18">
        <v>3.59</v>
      </c>
      <c r="K844" s="10">
        <v>183875</v>
      </c>
      <c r="L844" s="12">
        <v>125</v>
      </c>
    </row>
    <row r="845" spans="7:12" x14ac:dyDescent="0.25">
      <c r="G845" s="8">
        <v>844</v>
      </c>
      <c r="H845" s="8" t="s">
        <v>1544</v>
      </c>
      <c r="I845" s="8" t="s">
        <v>1545</v>
      </c>
      <c r="J845" s="18">
        <v>4.13</v>
      </c>
      <c r="K845" s="10">
        <v>60737</v>
      </c>
      <c r="L845" s="12">
        <v>125</v>
      </c>
    </row>
    <row r="846" spans="7:12" x14ac:dyDescent="0.25">
      <c r="G846" s="8">
        <v>845</v>
      </c>
      <c r="H846" s="8" t="s">
        <v>1546</v>
      </c>
      <c r="I846" s="8" t="s">
        <v>1547</v>
      </c>
      <c r="J846" s="18">
        <v>3.84</v>
      </c>
      <c r="K846" s="10">
        <v>71233</v>
      </c>
      <c r="L846" s="12">
        <v>125</v>
      </c>
    </row>
    <row r="847" spans="7:12" x14ac:dyDescent="0.25">
      <c r="G847" s="8">
        <v>846</v>
      </c>
      <c r="H847" s="8" t="s">
        <v>1548</v>
      </c>
      <c r="I847" s="8" t="s">
        <v>1549</v>
      </c>
      <c r="J847" s="18">
        <v>4.09</v>
      </c>
      <c r="K847" s="10">
        <v>156171</v>
      </c>
      <c r="L847" s="12">
        <v>125</v>
      </c>
    </row>
    <row r="848" spans="7:12" x14ac:dyDescent="0.25">
      <c r="G848" s="8">
        <v>847</v>
      </c>
      <c r="H848" s="8" t="s">
        <v>1550</v>
      </c>
      <c r="I848" s="8" t="s">
        <v>1551</v>
      </c>
      <c r="J848" s="18">
        <v>3.72</v>
      </c>
      <c r="K848" s="10">
        <v>127041</v>
      </c>
      <c r="L848" s="12">
        <v>124</v>
      </c>
    </row>
    <row r="849" spans="7:12" x14ac:dyDescent="0.25">
      <c r="G849" s="8">
        <v>848</v>
      </c>
      <c r="H849" s="8" t="s">
        <v>1552</v>
      </c>
      <c r="I849" s="8" t="s">
        <v>1553</v>
      </c>
      <c r="J849" s="18">
        <v>4.4000000000000004</v>
      </c>
      <c r="K849" s="10">
        <v>19898</v>
      </c>
      <c r="L849" s="12">
        <v>124</v>
      </c>
    </row>
    <row r="850" spans="7:12" x14ac:dyDescent="0.25">
      <c r="G850" s="8">
        <v>849</v>
      </c>
      <c r="H850" s="8" t="s">
        <v>1554</v>
      </c>
      <c r="I850" s="8" t="s">
        <v>1555</v>
      </c>
      <c r="J850" s="18">
        <v>3.77</v>
      </c>
      <c r="K850" s="10">
        <v>5225</v>
      </c>
      <c r="L850" s="12">
        <v>123</v>
      </c>
    </row>
    <row r="851" spans="7:12" x14ac:dyDescent="0.25">
      <c r="G851" s="8">
        <v>850</v>
      </c>
      <c r="H851" s="8" t="s">
        <v>1556</v>
      </c>
      <c r="I851" s="8" t="s">
        <v>1557</v>
      </c>
      <c r="J851" s="18">
        <v>4.43</v>
      </c>
      <c r="K851" s="10">
        <v>100914</v>
      </c>
      <c r="L851" s="12">
        <v>123</v>
      </c>
    </row>
    <row r="852" spans="7:12" x14ac:dyDescent="0.25">
      <c r="G852" s="8">
        <v>851</v>
      </c>
      <c r="H852" s="8" t="s">
        <v>1558</v>
      </c>
      <c r="I852" s="8" t="s">
        <v>1559</v>
      </c>
      <c r="J852" s="18">
        <v>4.3499999999999996</v>
      </c>
      <c r="K852" s="10">
        <v>32527</v>
      </c>
      <c r="L852" s="12">
        <v>123</v>
      </c>
    </row>
    <row r="853" spans="7:12" x14ac:dyDescent="0.25">
      <c r="G853" s="8">
        <v>852</v>
      </c>
      <c r="H853" s="8" t="s">
        <v>1560</v>
      </c>
      <c r="I853" s="8" t="s">
        <v>1561</v>
      </c>
      <c r="J853" s="18">
        <v>3.88</v>
      </c>
      <c r="K853" s="10">
        <v>7567</v>
      </c>
      <c r="L853" s="12">
        <v>123</v>
      </c>
    </row>
    <row r="854" spans="7:12" x14ac:dyDescent="0.25">
      <c r="G854" s="8">
        <v>853</v>
      </c>
      <c r="H854" s="8" t="s">
        <v>1562</v>
      </c>
      <c r="I854" s="8" t="s">
        <v>1461</v>
      </c>
      <c r="J854" s="18">
        <v>3.69</v>
      </c>
      <c r="K854" s="10">
        <v>267135</v>
      </c>
      <c r="L854" s="12">
        <v>123</v>
      </c>
    </row>
    <row r="855" spans="7:12" x14ac:dyDescent="0.25">
      <c r="G855" s="8">
        <v>854</v>
      </c>
      <c r="H855" s="8" t="s">
        <v>1563</v>
      </c>
      <c r="I855" s="8" t="s">
        <v>1564</v>
      </c>
      <c r="J855" s="18">
        <v>3.93</v>
      </c>
      <c r="K855" s="10">
        <v>1642</v>
      </c>
      <c r="L855" s="12">
        <v>122</v>
      </c>
    </row>
    <row r="856" spans="7:12" x14ac:dyDescent="0.25">
      <c r="G856" s="8">
        <v>855</v>
      </c>
      <c r="H856" s="8" t="s">
        <v>1565</v>
      </c>
      <c r="I856" s="8" t="s">
        <v>1566</v>
      </c>
      <c r="J856" s="18">
        <v>3.69</v>
      </c>
      <c r="K856" s="10">
        <v>14820</v>
      </c>
      <c r="L856" s="12">
        <v>122</v>
      </c>
    </row>
    <row r="857" spans="7:12" x14ac:dyDescent="0.25">
      <c r="G857" s="8">
        <v>856</v>
      </c>
      <c r="H857" s="8" t="s">
        <v>1567</v>
      </c>
      <c r="I857" s="8" t="s">
        <v>357</v>
      </c>
      <c r="J857" s="18">
        <v>3.54</v>
      </c>
      <c r="K857" s="10">
        <v>72718</v>
      </c>
      <c r="L857" s="12">
        <v>121</v>
      </c>
    </row>
    <row r="858" spans="7:12" x14ac:dyDescent="0.25">
      <c r="G858" s="8">
        <v>857</v>
      </c>
      <c r="H858" s="8" t="s">
        <v>1568</v>
      </c>
      <c r="I858" s="8" t="s">
        <v>787</v>
      </c>
      <c r="J858" s="18">
        <v>4.0999999999999996</v>
      </c>
      <c r="K858" s="10">
        <v>41236</v>
      </c>
      <c r="L858" s="12">
        <v>120</v>
      </c>
    </row>
    <row r="859" spans="7:12" x14ac:dyDescent="0.25">
      <c r="G859" s="8">
        <v>858</v>
      </c>
      <c r="H859" s="8" t="s">
        <v>1569</v>
      </c>
      <c r="I859" s="8" t="s">
        <v>1570</v>
      </c>
      <c r="J859" s="18">
        <v>3.74</v>
      </c>
      <c r="K859" s="10">
        <v>27657</v>
      </c>
      <c r="L859" s="12">
        <v>120</v>
      </c>
    </row>
    <row r="860" spans="7:12" x14ac:dyDescent="0.25">
      <c r="G860" s="8">
        <v>859</v>
      </c>
      <c r="H860" s="8" t="s">
        <v>1571</v>
      </c>
      <c r="I860" s="8" t="s">
        <v>413</v>
      </c>
      <c r="J860" s="18">
        <v>3.85</v>
      </c>
      <c r="K860" s="10">
        <v>264295</v>
      </c>
      <c r="L860" s="12">
        <v>120</v>
      </c>
    </row>
    <row r="861" spans="7:12" x14ac:dyDescent="0.25">
      <c r="G861" s="8">
        <v>860</v>
      </c>
      <c r="H861" s="8" t="s">
        <v>1572</v>
      </c>
      <c r="I861" s="8" t="s">
        <v>1573</v>
      </c>
      <c r="J861" s="18">
        <v>4.32</v>
      </c>
      <c r="K861" s="10">
        <v>4775</v>
      </c>
      <c r="L861" s="12">
        <v>119</v>
      </c>
    </row>
    <row r="862" spans="7:12" x14ac:dyDescent="0.25">
      <c r="G862" s="8">
        <v>861</v>
      </c>
      <c r="H862" s="8" t="s">
        <v>1574</v>
      </c>
      <c r="I862" s="8" t="s">
        <v>912</v>
      </c>
      <c r="J862" s="18">
        <v>4.43</v>
      </c>
      <c r="K862" s="10">
        <v>33332</v>
      </c>
      <c r="L862" s="12">
        <v>119</v>
      </c>
    </row>
    <row r="863" spans="7:12" x14ac:dyDescent="0.25">
      <c r="G863" s="8">
        <v>862</v>
      </c>
      <c r="H863" s="8" t="s">
        <v>1575</v>
      </c>
      <c r="I863" s="8" t="s">
        <v>1576</v>
      </c>
      <c r="J863" s="18">
        <v>4.32</v>
      </c>
      <c r="K863" s="10">
        <v>6696</v>
      </c>
      <c r="L863" s="12">
        <v>118</v>
      </c>
    </row>
    <row r="864" spans="7:12" x14ac:dyDescent="0.25">
      <c r="G864" s="8">
        <v>863</v>
      </c>
      <c r="H864" s="8" t="s">
        <v>1577</v>
      </c>
      <c r="I864" s="8" t="s">
        <v>241</v>
      </c>
      <c r="J864" s="19">
        <v>4</v>
      </c>
      <c r="K864" s="10">
        <v>255638</v>
      </c>
      <c r="L864" s="12">
        <v>117</v>
      </c>
    </row>
    <row r="865" spans="7:12" x14ac:dyDescent="0.25">
      <c r="G865" s="8">
        <v>864</v>
      </c>
      <c r="H865" s="8" t="s">
        <v>1578</v>
      </c>
      <c r="I865" s="8" t="s">
        <v>1579</v>
      </c>
      <c r="J865" s="18">
        <v>4.3499999999999996</v>
      </c>
      <c r="K865" s="8">
        <v>898</v>
      </c>
      <c r="L865" s="12">
        <v>116</v>
      </c>
    </row>
    <row r="866" spans="7:12" x14ac:dyDescent="0.25">
      <c r="G866" s="8">
        <v>865</v>
      </c>
      <c r="H866" s="8" t="s">
        <v>1580</v>
      </c>
      <c r="I866" s="8" t="s">
        <v>1581</v>
      </c>
      <c r="J866" s="18">
        <v>4.1900000000000004</v>
      </c>
      <c r="K866" s="8">
        <v>272</v>
      </c>
      <c r="L866" s="12">
        <v>116</v>
      </c>
    </row>
    <row r="867" spans="7:12" x14ac:dyDescent="0.25">
      <c r="G867" s="8">
        <v>866</v>
      </c>
      <c r="H867" s="8" t="s">
        <v>1582</v>
      </c>
      <c r="I867" s="8" t="s">
        <v>1583</v>
      </c>
      <c r="J867" s="18">
        <v>3.16</v>
      </c>
      <c r="K867" s="8">
        <v>994</v>
      </c>
      <c r="L867" s="12">
        <v>116</v>
      </c>
    </row>
    <row r="868" spans="7:12" x14ac:dyDescent="0.25">
      <c r="G868" s="8">
        <v>867</v>
      </c>
      <c r="H868" s="8" t="s">
        <v>1584</v>
      </c>
      <c r="I868" s="8" t="s">
        <v>1585</v>
      </c>
      <c r="J868" s="18">
        <v>4.01</v>
      </c>
      <c r="K868" s="10">
        <v>2138</v>
      </c>
      <c r="L868" s="12">
        <v>115</v>
      </c>
    </row>
    <row r="869" spans="7:12" x14ac:dyDescent="0.25">
      <c r="G869" s="8">
        <v>868</v>
      </c>
      <c r="H869" s="8" t="s">
        <v>1586</v>
      </c>
      <c r="I869" s="8" t="s">
        <v>1587</v>
      </c>
      <c r="J869" s="18">
        <v>3.69</v>
      </c>
      <c r="K869" s="10">
        <v>17954</v>
      </c>
      <c r="L869" s="12">
        <v>114</v>
      </c>
    </row>
    <row r="870" spans="7:12" x14ac:dyDescent="0.25">
      <c r="G870" s="8">
        <v>869</v>
      </c>
      <c r="H870" s="8" t="s">
        <v>1588</v>
      </c>
      <c r="I870" s="8" t="s">
        <v>1589</v>
      </c>
      <c r="J870" s="18">
        <v>3.67</v>
      </c>
      <c r="K870" s="10">
        <v>1522</v>
      </c>
      <c r="L870" s="12">
        <v>113</v>
      </c>
    </row>
    <row r="871" spans="7:12" x14ac:dyDescent="0.25">
      <c r="G871" s="8">
        <v>870</v>
      </c>
      <c r="H871" s="8" t="s">
        <v>1590</v>
      </c>
      <c r="I871" s="8" t="s">
        <v>1591</v>
      </c>
      <c r="J871" s="18">
        <v>4.3099999999999996</v>
      </c>
      <c r="K871" s="10">
        <v>4855</v>
      </c>
      <c r="L871" s="12">
        <v>113</v>
      </c>
    </row>
    <row r="872" spans="7:12" x14ac:dyDescent="0.25">
      <c r="G872" s="8">
        <v>871</v>
      </c>
      <c r="H872" s="8" t="s">
        <v>1592</v>
      </c>
      <c r="I872" s="8" t="s">
        <v>857</v>
      </c>
      <c r="J872" s="18">
        <v>4.1500000000000004</v>
      </c>
      <c r="K872" s="10">
        <v>116244</v>
      </c>
      <c r="L872" s="12">
        <v>112</v>
      </c>
    </row>
    <row r="873" spans="7:12" x14ac:dyDescent="0.25">
      <c r="G873" s="8">
        <v>872</v>
      </c>
      <c r="H873" s="8" t="s">
        <v>1593</v>
      </c>
      <c r="I873" s="8" t="s">
        <v>490</v>
      </c>
      <c r="J873" s="18">
        <v>3.77</v>
      </c>
      <c r="K873" s="10">
        <v>33290</v>
      </c>
      <c r="L873" s="12">
        <v>112</v>
      </c>
    </row>
    <row r="874" spans="7:12" x14ac:dyDescent="0.25">
      <c r="G874" s="8">
        <v>873</v>
      </c>
      <c r="H874" s="8" t="s">
        <v>1594</v>
      </c>
      <c r="I874" s="8" t="s">
        <v>1595</v>
      </c>
      <c r="J874" s="18">
        <v>4.5999999999999996</v>
      </c>
      <c r="K874" s="8">
        <v>726</v>
      </c>
      <c r="L874" s="12">
        <v>110</v>
      </c>
    </row>
    <row r="875" spans="7:12" x14ac:dyDescent="0.25">
      <c r="G875" s="8">
        <v>874</v>
      </c>
      <c r="H875" s="8" t="s">
        <v>1596</v>
      </c>
      <c r="I875" s="8" t="s">
        <v>234</v>
      </c>
      <c r="J875" s="18">
        <v>4.2300000000000004</v>
      </c>
      <c r="K875" s="10">
        <v>14580</v>
      </c>
      <c r="L875" s="12">
        <v>110</v>
      </c>
    </row>
    <row r="876" spans="7:12" x14ac:dyDescent="0.25">
      <c r="G876" s="8">
        <v>875</v>
      </c>
      <c r="H876" s="8" t="s">
        <v>1597</v>
      </c>
      <c r="I876" s="8" t="s">
        <v>1598</v>
      </c>
      <c r="J876" s="18">
        <v>4.4800000000000004</v>
      </c>
      <c r="K876" s="10">
        <v>2226</v>
      </c>
      <c r="L876" s="12">
        <v>110</v>
      </c>
    </row>
    <row r="877" spans="7:12" x14ac:dyDescent="0.25">
      <c r="G877" s="8">
        <v>876</v>
      </c>
      <c r="H877" s="8" t="s">
        <v>1599</v>
      </c>
      <c r="I877" s="8" t="s">
        <v>1600</v>
      </c>
      <c r="J877" s="18">
        <v>4.0199999999999996</v>
      </c>
      <c r="K877" s="10">
        <v>26065</v>
      </c>
      <c r="L877" s="12">
        <v>110</v>
      </c>
    </row>
    <row r="878" spans="7:12" x14ac:dyDescent="0.25">
      <c r="G878" s="8">
        <v>877</v>
      </c>
      <c r="H878" s="8" t="s">
        <v>1601</v>
      </c>
      <c r="I878" s="8" t="s">
        <v>1602</v>
      </c>
      <c r="J878" s="18">
        <v>3.33</v>
      </c>
      <c r="K878" s="10">
        <v>10816</v>
      </c>
      <c r="L878" s="12">
        <v>109</v>
      </c>
    </row>
    <row r="879" spans="7:12" x14ac:dyDescent="0.25">
      <c r="G879" s="8">
        <v>878</v>
      </c>
      <c r="H879" s="8" t="s">
        <v>1603</v>
      </c>
      <c r="I879" s="8" t="s">
        <v>1604</v>
      </c>
      <c r="J879" s="18">
        <v>4.6100000000000003</v>
      </c>
      <c r="K879" s="10">
        <v>3499</v>
      </c>
      <c r="L879" s="12">
        <v>109</v>
      </c>
    </row>
    <row r="880" spans="7:12" x14ac:dyDescent="0.25">
      <c r="G880" s="8">
        <v>879</v>
      </c>
      <c r="H880" s="8" t="s">
        <v>1605</v>
      </c>
      <c r="I880" s="8" t="s">
        <v>1606</v>
      </c>
      <c r="J880" s="18">
        <v>4.12</v>
      </c>
      <c r="K880" s="8">
        <v>711</v>
      </c>
      <c r="L880" s="12">
        <v>109</v>
      </c>
    </row>
    <row r="881" spans="7:12" x14ac:dyDescent="0.25">
      <c r="G881" s="8">
        <v>880</v>
      </c>
      <c r="H881" s="8" t="s">
        <v>1607</v>
      </c>
      <c r="I881" s="8" t="s">
        <v>1608</v>
      </c>
      <c r="J881" s="18">
        <v>3.87</v>
      </c>
      <c r="K881" s="10">
        <v>25565</v>
      </c>
      <c r="L881" s="12">
        <v>109</v>
      </c>
    </row>
    <row r="882" spans="7:12" x14ac:dyDescent="0.25">
      <c r="G882" s="8">
        <v>881</v>
      </c>
      <c r="H882" s="8" t="s">
        <v>1609</v>
      </c>
      <c r="I882" s="8" t="s">
        <v>1610</v>
      </c>
      <c r="J882" s="18">
        <v>3.71</v>
      </c>
      <c r="K882" s="10">
        <v>1909</v>
      </c>
      <c r="L882" s="12">
        <v>108</v>
      </c>
    </row>
    <row r="883" spans="7:12" x14ac:dyDescent="0.25">
      <c r="G883" s="8">
        <v>882</v>
      </c>
      <c r="H883" s="8" t="s">
        <v>1611</v>
      </c>
      <c r="I883" s="8" t="s">
        <v>1612</v>
      </c>
      <c r="J883" s="18">
        <v>3.82</v>
      </c>
      <c r="K883" s="10">
        <v>145959</v>
      </c>
      <c r="L883" s="12">
        <v>108</v>
      </c>
    </row>
    <row r="884" spans="7:12" x14ac:dyDescent="0.25">
      <c r="G884" s="8">
        <v>883</v>
      </c>
      <c r="H884" s="8" t="s">
        <v>1613</v>
      </c>
      <c r="I884" s="8" t="s">
        <v>1553</v>
      </c>
      <c r="J884" s="18">
        <v>4.1900000000000004</v>
      </c>
      <c r="K884" s="10">
        <v>27832</v>
      </c>
      <c r="L884" s="12">
        <v>107</v>
      </c>
    </row>
    <row r="885" spans="7:12" x14ac:dyDescent="0.25">
      <c r="G885" s="8">
        <v>884</v>
      </c>
      <c r="H885" s="8" t="s">
        <v>1614</v>
      </c>
      <c r="I885" s="8" t="s">
        <v>1615</v>
      </c>
      <c r="J885" s="18">
        <v>3.78</v>
      </c>
      <c r="K885" s="10">
        <v>3028</v>
      </c>
      <c r="L885" s="12">
        <v>107</v>
      </c>
    </row>
    <row r="886" spans="7:12" x14ac:dyDescent="0.25">
      <c r="G886" s="8">
        <v>885</v>
      </c>
      <c r="H886" s="8" t="s">
        <v>1616</v>
      </c>
      <c r="I886" s="8" t="s">
        <v>100</v>
      </c>
      <c r="J886" s="18">
        <v>3.57</v>
      </c>
      <c r="K886" s="10">
        <v>34518</v>
      </c>
      <c r="L886" s="12">
        <v>107</v>
      </c>
    </row>
    <row r="887" spans="7:12" x14ac:dyDescent="0.25">
      <c r="G887" s="8">
        <v>886</v>
      </c>
      <c r="H887" s="8" t="s">
        <v>1617</v>
      </c>
      <c r="I887" s="8" t="s">
        <v>1618</v>
      </c>
      <c r="J887" s="18">
        <v>4.13</v>
      </c>
      <c r="K887" s="10">
        <v>7384</v>
      </c>
      <c r="L887" s="12">
        <v>106</v>
      </c>
    </row>
    <row r="888" spans="7:12" x14ac:dyDescent="0.25">
      <c r="G888" s="8">
        <v>887</v>
      </c>
      <c r="H888" s="8" t="s">
        <v>1619</v>
      </c>
      <c r="I888" s="8" t="s">
        <v>1620</v>
      </c>
      <c r="J888" s="18">
        <v>4.18</v>
      </c>
      <c r="K888" s="10">
        <v>35803</v>
      </c>
      <c r="L888" s="12">
        <v>105</v>
      </c>
    </row>
    <row r="889" spans="7:12" x14ac:dyDescent="0.25">
      <c r="G889" s="8">
        <v>888</v>
      </c>
      <c r="H889" s="8" t="s">
        <v>1621</v>
      </c>
      <c r="I889" s="8" t="s">
        <v>959</v>
      </c>
      <c r="J889" s="18">
        <v>3.86</v>
      </c>
      <c r="K889" s="10">
        <v>84037</v>
      </c>
      <c r="L889" s="12">
        <v>105</v>
      </c>
    </row>
    <row r="890" spans="7:12" x14ac:dyDescent="0.25">
      <c r="G890" s="8">
        <v>889</v>
      </c>
      <c r="H890" s="8" t="s">
        <v>1622</v>
      </c>
      <c r="I890" s="8" t="s">
        <v>1623</v>
      </c>
      <c r="J890" s="18">
        <v>3.88</v>
      </c>
      <c r="K890" s="10">
        <v>1041</v>
      </c>
      <c r="L890" s="12">
        <v>105</v>
      </c>
    </row>
    <row r="891" spans="7:12" x14ac:dyDescent="0.25">
      <c r="G891" s="8">
        <v>890</v>
      </c>
      <c r="H891" s="8" t="s">
        <v>1624</v>
      </c>
      <c r="I891" s="8" t="s">
        <v>1625</v>
      </c>
      <c r="J891" s="18">
        <v>4.1500000000000004</v>
      </c>
      <c r="K891" s="10">
        <v>28332</v>
      </c>
      <c r="L891" s="12">
        <v>105</v>
      </c>
    </row>
    <row r="892" spans="7:12" x14ac:dyDescent="0.25">
      <c r="G892" s="8">
        <v>891</v>
      </c>
      <c r="H892" s="8" t="s">
        <v>1626</v>
      </c>
      <c r="I892" s="8" t="s">
        <v>1087</v>
      </c>
      <c r="J892" s="18">
        <v>4.21</v>
      </c>
      <c r="K892" s="10">
        <v>15699</v>
      </c>
      <c r="L892" s="12">
        <v>105</v>
      </c>
    </row>
    <row r="893" spans="7:12" x14ac:dyDescent="0.25">
      <c r="G893" s="8">
        <v>892</v>
      </c>
      <c r="H893" s="8" t="s">
        <v>1627</v>
      </c>
      <c r="I893" s="8" t="s">
        <v>1628</v>
      </c>
      <c r="J893" s="18">
        <v>3.91</v>
      </c>
      <c r="K893" s="10">
        <v>3138</v>
      </c>
      <c r="L893" s="12">
        <v>102</v>
      </c>
    </row>
    <row r="894" spans="7:12" x14ac:dyDescent="0.25">
      <c r="G894" s="8">
        <v>893</v>
      </c>
      <c r="H894" s="8" t="s">
        <v>1629</v>
      </c>
      <c r="I894" s="8" t="s">
        <v>1630</v>
      </c>
      <c r="J894" s="18">
        <v>4.71</v>
      </c>
      <c r="K894" s="10">
        <v>16663</v>
      </c>
      <c r="L894" s="12">
        <v>101</v>
      </c>
    </row>
    <row r="895" spans="7:12" x14ac:dyDescent="0.25">
      <c r="G895" s="8">
        <v>894</v>
      </c>
      <c r="H895" s="8" t="s">
        <v>1631</v>
      </c>
      <c r="I895" s="8" t="s">
        <v>1632</v>
      </c>
      <c r="J895" s="18">
        <v>3.84</v>
      </c>
      <c r="K895" s="10">
        <v>264361</v>
      </c>
      <c r="L895" s="12">
        <v>101</v>
      </c>
    </row>
    <row r="896" spans="7:12" x14ac:dyDescent="0.25">
      <c r="G896" s="8">
        <v>895</v>
      </c>
      <c r="H896" s="8" t="s">
        <v>1633</v>
      </c>
      <c r="I896" s="8" t="s">
        <v>1634</v>
      </c>
      <c r="J896" s="18">
        <v>3.59</v>
      </c>
      <c r="K896" s="8">
        <v>223</v>
      </c>
      <c r="L896" s="12">
        <v>100</v>
      </c>
    </row>
    <row r="897" spans="7:12" x14ac:dyDescent="0.25">
      <c r="G897" s="8">
        <v>896</v>
      </c>
      <c r="H897" s="8" t="s">
        <v>1635</v>
      </c>
      <c r="I897" s="8" t="s">
        <v>1636</v>
      </c>
      <c r="J897" s="18">
        <v>4.3899999999999997</v>
      </c>
      <c r="K897" s="8">
        <v>112</v>
      </c>
      <c r="L897" s="12">
        <v>100</v>
      </c>
    </row>
    <row r="898" spans="7:12" x14ac:dyDescent="0.25">
      <c r="G898" s="8">
        <v>897</v>
      </c>
      <c r="H898" s="8" t="s">
        <v>1637</v>
      </c>
      <c r="I898" s="8" t="s">
        <v>1638</v>
      </c>
      <c r="J898" s="18">
        <v>3.4</v>
      </c>
      <c r="K898" s="8">
        <v>5</v>
      </c>
      <c r="L898" s="12">
        <v>100</v>
      </c>
    </row>
    <row r="899" spans="7:12" x14ac:dyDescent="0.25">
      <c r="G899" s="8">
        <v>898</v>
      </c>
      <c r="H899" s="8" t="s">
        <v>1639</v>
      </c>
      <c r="I899" s="8" t="s">
        <v>1640</v>
      </c>
      <c r="J899" s="18">
        <v>4.2699999999999996</v>
      </c>
      <c r="K899" s="10">
        <v>3849</v>
      </c>
      <c r="L899" s="12">
        <v>100</v>
      </c>
    </row>
    <row r="900" spans="7:12" x14ac:dyDescent="0.25">
      <c r="G900" s="8">
        <v>899</v>
      </c>
      <c r="H900" s="8" t="s">
        <v>1641</v>
      </c>
      <c r="I900" s="8" t="s">
        <v>1642</v>
      </c>
      <c r="J900" s="18">
        <v>3.64</v>
      </c>
      <c r="K900" s="10">
        <v>17992</v>
      </c>
      <c r="L900" s="12">
        <v>100</v>
      </c>
    </row>
    <row r="901" spans="7:12" x14ac:dyDescent="0.25">
      <c r="G901" s="8">
        <v>900</v>
      </c>
      <c r="H901" s="8" t="s">
        <v>1643</v>
      </c>
      <c r="I901" s="8" t="s">
        <v>1644</v>
      </c>
      <c r="J901" s="18">
        <v>3.36</v>
      </c>
      <c r="K901" s="8">
        <v>905</v>
      </c>
      <c r="L901" s="12">
        <v>100</v>
      </c>
    </row>
    <row r="902" spans="7:12" x14ac:dyDescent="0.25">
      <c r="G902" s="8">
        <v>901</v>
      </c>
      <c r="H902" s="8" t="s">
        <v>1645</v>
      </c>
      <c r="I902" s="8" t="s">
        <v>1646</v>
      </c>
      <c r="J902" s="18">
        <v>3.36</v>
      </c>
      <c r="K902" s="8">
        <v>11</v>
      </c>
      <c r="L902" s="12">
        <v>100</v>
      </c>
    </row>
    <row r="903" spans="7:12" x14ac:dyDescent="0.25">
      <c r="G903" s="8">
        <v>902</v>
      </c>
      <c r="H903" s="8" t="s">
        <v>1647</v>
      </c>
      <c r="I903" s="8" t="s">
        <v>1648</v>
      </c>
      <c r="J903" s="18">
        <v>4.29</v>
      </c>
      <c r="K903" s="8">
        <v>35</v>
      </c>
      <c r="L903" s="12">
        <v>100</v>
      </c>
    </row>
    <row r="904" spans="7:12" x14ac:dyDescent="0.25">
      <c r="G904" s="8">
        <v>903</v>
      </c>
      <c r="H904" s="8" t="s">
        <v>1649</v>
      </c>
      <c r="I904" s="8" t="s">
        <v>1650</v>
      </c>
      <c r="J904" s="18">
        <v>4.16</v>
      </c>
      <c r="K904" s="10">
        <v>1852</v>
      </c>
      <c r="L904" s="12">
        <v>100</v>
      </c>
    </row>
    <row r="905" spans="7:12" x14ac:dyDescent="0.25">
      <c r="G905" s="8">
        <v>904</v>
      </c>
      <c r="H905" s="8" t="s">
        <v>1651</v>
      </c>
      <c r="I905" s="8" t="s">
        <v>1652</v>
      </c>
      <c r="J905" s="18">
        <v>4.58</v>
      </c>
      <c r="K905" s="8">
        <v>302</v>
      </c>
      <c r="L905" s="12">
        <v>100</v>
      </c>
    </row>
    <row r="906" spans="7:12" x14ac:dyDescent="0.25">
      <c r="G906" s="8">
        <v>905</v>
      </c>
      <c r="H906" s="8" t="s">
        <v>1653</v>
      </c>
      <c r="I906" s="8" t="s">
        <v>1654</v>
      </c>
      <c r="J906" s="18">
        <v>3.66</v>
      </c>
      <c r="K906" s="10">
        <v>5145</v>
      </c>
      <c r="L906" s="12">
        <v>100</v>
      </c>
    </row>
    <row r="907" spans="7:12" x14ac:dyDescent="0.25">
      <c r="G907" s="8">
        <v>906</v>
      </c>
      <c r="H907" s="8" t="s">
        <v>1655</v>
      </c>
      <c r="I907" s="8" t="s">
        <v>1656</v>
      </c>
      <c r="J907" s="18">
        <v>4.41</v>
      </c>
      <c r="K907" s="10">
        <v>3460</v>
      </c>
      <c r="L907" s="12">
        <v>100</v>
      </c>
    </row>
    <row r="908" spans="7:12" x14ac:dyDescent="0.25">
      <c r="G908" s="8">
        <v>907</v>
      </c>
      <c r="H908" s="8" t="s">
        <v>1657</v>
      </c>
      <c r="I908" s="8" t="s">
        <v>1658</v>
      </c>
      <c r="J908" s="18">
        <v>3.79</v>
      </c>
      <c r="K908" s="10">
        <v>2952</v>
      </c>
      <c r="L908" s="12">
        <v>100</v>
      </c>
    </row>
    <row r="909" spans="7:12" x14ac:dyDescent="0.25">
      <c r="G909" s="8">
        <v>908</v>
      </c>
      <c r="H909" s="8" t="s">
        <v>1659</v>
      </c>
      <c r="I909" s="8" t="s">
        <v>1660</v>
      </c>
      <c r="J909" s="18">
        <v>3.9</v>
      </c>
      <c r="K909" s="8">
        <v>327</v>
      </c>
      <c r="L909" s="12">
        <v>100</v>
      </c>
    </row>
    <row r="910" spans="7:12" x14ac:dyDescent="0.25">
      <c r="G910" s="8">
        <v>909</v>
      </c>
      <c r="H910" s="8" t="s">
        <v>1661</v>
      </c>
      <c r="I910" s="8" t="s">
        <v>1662</v>
      </c>
      <c r="J910" s="18">
        <v>4.0999999999999996</v>
      </c>
      <c r="K910" s="8">
        <v>10</v>
      </c>
      <c r="L910" s="12">
        <v>100</v>
      </c>
    </row>
    <row r="911" spans="7:12" x14ac:dyDescent="0.25">
      <c r="G911" s="8">
        <v>910</v>
      </c>
      <c r="H911" s="8" t="s">
        <v>1663</v>
      </c>
      <c r="I911" s="8" t="s">
        <v>1664</v>
      </c>
      <c r="J911" s="18">
        <v>3.84</v>
      </c>
      <c r="K911" s="10">
        <v>4239</v>
      </c>
      <c r="L911" s="12">
        <v>100</v>
      </c>
    </row>
    <row r="912" spans="7:12" x14ac:dyDescent="0.25">
      <c r="G912" s="8">
        <v>911</v>
      </c>
      <c r="H912" s="8" t="s">
        <v>1665</v>
      </c>
      <c r="I912" s="8" t="s">
        <v>1666</v>
      </c>
      <c r="J912" s="18">
        <v>3.98</v>
      </c>
      <c r="K912" s="10">
        <v>1942</v>
      </c>
      <c r="L912" s="12">
        <v>100</v>
      </c>
    </row>
    <row r="913" spans="7:12" x14ac:dyDescent="0.25">
      <c r="G913" s="8">
        <v>912</v>
      </c>
      <c r="H913" s="8" t="s">
        <v>1667</v>
      </c>
      <c r="I913" s="8" t="s">
        <v>1668</v>
      </c>
      <c r="J913" s="18">
        <v>3.61</v>
      </c>
      <c r="K913" s="10">
        <v>2930</v>
      </c>
      <c r="L913" s="12">
        <v>100</v>
      </c>
    </row>
    <row r="914" spans="7:12" x14ac:dyDescent="0.25">
      <c r="G914" s="8">
        <v>913</v>
      </c>
      <c r="H914" s="8" t="s">
        <v>1669</v>
      </c>
      <c r="I914" s="8" t="s">
        <v>1670</v>
      </c>
      <c r="J914" s="18">
        <v>4.25</v>
      </c>
      <c r="K914" s="10">
        <v>24193</v>
      </c>
      <c r="L914" s="12">
        <v>100</v>
      </c>
    </row>
    <row r="915" spans="7:12" x14ac:dyDescent="0.25">
      <c r="G915" s="8">
        <v>914</v>
      </c>
      <c r="H915" s="8" t="s">
        <v>1671</v>
      </c>
      <c r="I915" s="8" t="s">
        <v>1672</v>
      </c>
      <c r="J915" s="18">
        <v>4.01</v>
      </c>
      <c r="K915" s="10">
        <v>2081</v>
      </c>
      <c r="L915" s="12">
        <v>100</v>
      </c>
    </row>
    <row r="916" spans="7:12" x14ac:dyDescent="0.25">
      <c r="G916" s="8">
        <v>915</v>
      </c>
      <c r="H916" s="8" t="s">
        <v>1673</v>
      </c>
      <c r="I916" s="8" t="s">
        <v>1674</v>
      </c>
      <c r="J916" s="18">
        <v>3.95</v>
      </c>
      <c r="K916" s="8">
        <v>73</v>
      </c>
      <c r="L916" s="12">
        <v>100</v>
      </c>
    </row>
    <row r="917" spans="7:12" x14ac:dyDescent="0.25">
      <c r="G917" s="8">
        <v>916</v>
      </c>
      <c r="H917" s="8" t="s">
        <v>1675</v>
      </c>
      <c r="I917" s="8" t="s">
        <v>1676</v>
      </c>
      <c r="J917" s="18">
        <v>4.21</v>
      </c>
      <c r="K917" s="8">
        <v>519</v>
      </c>
      <c r="L917" s="12">
        <v>100</v>
      </c>
    </row>
    <row r="918" spans="7:12" x14ac:dyDescent="0.25">
      <c r="G918" s="8">
        <v>917</v>
      </c>
      <c r="H918" s="8" t="s">
        <v>1677</v>
      </c>
      <c r="I918" s="8" t="s">
        <v>1678</v>
      </c>
      <c r="J918" s="18">
        <v>3.6</v>
      </c>
      <c r="K918" s="8">
        <v>710</v>
      </c>
      <c r="L918" s="12">
        <v>100</v>
      </c>
    </row>
    <row r="919" spans="7:12" x14ac:dyDescent="0.25">
      <c r="G919" s="8">
        <v>918</v>
      </c>
      <c r="H919" s="8" t="s">
        <v>1679</v>
      </c>
      <c r="I919" s="8" t="s">
        <v>1680</v>
      </c>
      <c r="J919" s="18">
        <v>3.7</v>
      </c>
      <c r="K919" s="10">
        <v>1837</v>
      </c>
      <c r="L919" s="12">
        <v>100</v>
      </c>
    </row>
    <row r="920" spans="7:12" x14ac:dyDescent="0.25">
      <c r="G920" s="8">
        <v>919</v>
      </c>
      <c r="H920" s="8" t="s">
        <v>1681</v>
      </c>
      <c r="I920" s="8" t="s">
        <v>1682</v>
      </c>
      <c r="J920" s="18">
        <v>3.9</v>
      </c>
      <c r="K920" s="10">
        <v>5070</v>
      </c>
      <c r="L920" s="12">
        <v>100</v>
      </c>
    </row>
    <row r="921" spans="7:12" x14ac:dyDescent="0.25">
      <c r="G921" s="8">
        <v>920</v>
      </c>
      <c r="H921" s="8" t="s">
        <v>1683</v>
      </c>
      <c r="I921" s="8" t="s">
        <v>1684</v>
      </c>
      <c r="J921" s="18">
        <v>4.1399999999999997</v>
      </c>
      <c r="K921" s="8">
        <v>618</v>
      </c>
      <c r="L921" s="12">
        <v>100</v>
      </c>
    </row>
    <row r="922" spans="7:12" x14ac:dyDescent="0.25">
      <c r="G922" s="8">
        <v>921</v>
      </c>
      <c r="H922" s="8" t="s">
        <v>1685</v>
      </c>
      <c r="I922" s="8" t="s">
        <v>1686</v>
      </c>
      <c r="J922" s="18">
        <v>3.68</v>
      </c>
      <c r="K922" s="8">
        <v>100</v>
      </c>
      <c r="L922" s="12">
        <v>100</v>
      </c>
    </row>
    <row r="923" spans="7:12" x14ac:dyDescent="0.25">
      <c r="G923" s="8">
        <v>922</v>
      </c>
      <c r="H923" s="8" t="s">
        <v>1687</v>
      </c>
      <c r="I923" s="8" t="s">
        <v>1688</v>
      </c>
      <c r="J923" s="18">
        <v>3.86</v>
      </c>
      <c r="K923" s="8">
        <v>7</v>
      </c>
      <c r="L923" s="12">
        <v>100</v>
      </c>
    </row>
    <row r="924" spans="7:12" x14ac:dyDescent="0.25">
      <c r="G924" s="8">
        <v>923</v>
      </c>
      <c r="H924" s="8" t="s">
        <v>1689</v>
      </c>
      <c r="I924" s="8" t="s">
        <v>1555</v>
      </c>
      <c r="J924" s="18">
        <v>3.98</v>
      </c>
      <c r="K924" s="10">
        <v>2318</v>
      </c>
      <c r="L924" s="12">
        <v>100</v>
      </c>
    </row>
    <row r="925" spans="7:12" x14ac:dyDescent="0.25">
      <c r="G925" s="8">
        <v>924</v>
      </c>
      <c r="H925" s="8" t="s">
        <v>1690</v>
      </c>
      <c r="I925" s="8" t="s">
        <v>1691</v>
      </c>
      <c r="J925" s="18">
        <v>2.83</v>
      </c>
      <c r="K925" s="8">
        <v>47</v>
      </c>
      <c r="L925" s="12">
        <v>100</v>
      </c>
    </row>
    <row r="926" spans="7:12" x14ac:dyDescent="0.25">
      <c r="G926" s="8">
        <v>925</v>
      </c>
      <c r="H926" s="8" t="s">
        <v>1692</v>
      </c>
      <c r="I926" s="8" t="s">
        <v>1693</v>
      </c>
      <c r="J926" s="18">
        <v>4.12</v>
      </c>
      <c r="K926" s="10">
        <v>187033</v>
      </c>
      <c r="L926" s="12">
        <v>100</v>
      </c>
    </row>
    <row r="927" spans="7:12" x14ac:dyDescent="0.25">
      <c r="G927" s="8">
        <v>926</v>
      </c>
      <c r="H927" s="8" t="s">
        <v>1694</v>
      </c>
      <c r="I927" s="8" t="s">
        <v>1695</v>
      </c>
      <c r="J927" s="19">
        <v>5</v>
      </c>
      <c r="K927" s="8">
        <v>4</v>
      </c>
      <c r="L927" s="12">
        <v>100</v>
      </c>
    </row>
    <row r="928" spans="7:12" x14ac:dyDescent="0.25">
      <c r="G928" s="8">
        <v>927</v>
      </c>
      <c r="H928" s="8" t="s">
        <v>1696</v>
      </c>
      <c r="I928" s="8" t="s">
        <v>1697</v>
      </c>
      <c r="J928" s="18">
        <v>4.79</v>
      </c>
      <c r="K928" s="8">
        <v>594</v>
      </c>
      <c r="L928" s="12">
        <v>100</v>
      </c>
    </row>
    <row r="929" spans="7:12" x14ac:dyDescent="0.25">
      <c r="G929" s="8">
        <v>928</v>
      </c>
      <c r="H929" s="8" t="s">
        <v>1698</v>
      </c>
      <c r="I929" s="8" t="s">
        <v>1699</v>
      </c>
      <c r="J929" s="18">
        <v>3.97</v>
      </c>
      <c r="K929" s="10">
        <v>5225</v>
      </c>
      <c r="L929" s="12">
        <v>100</v>
      </c>
    </row>
    <row r="930" spans="7:12" x14ac:dyDescent="0.25">
      <c r="G930" s="8">
        <v>929</v>
      </c>
      <c r="H930" s="8" t="s">
        <v>1700</v>
      </c>
      <c r="I930" s="8" t="s">
        <v>1701</v>
      </c>
      <c r="J930" s="18">
        <v>3.67</v>
      </c>
      <c r="K930" s="10">
        <v>2382</v>
      </c>
      <c r="L930" s="12">
        <v>100</v>
      </c>
    </row>
    <row r="931" spans="7:12" x14ac:dyDescent="0.25">
      <c r="G931" s="8">
        <v>930</v>
      </c>
      <c r="H931" s="8" t="s">
        <v>1702</v>
      </c>
      <c r="I931" s="8" t="s">
        <v>1703</v>
      </c>
      <c r="J931" s="18">
        <v>4.5599999999999996</v>
      </c>
      <c r="K931" s="8">
        <v>59</v>
      </c>
      <c r="L931" s="12">
        <v>100</v>
      </c>
    </row>
    <row r="932" spans="7:12" x14ac:dyDescent="0.25">
      <c r="G932" s="8">
        <v>931</v>
      </c>
      <c r="H932" s="8" t="s">
        <v>1704</v>
      </c>
      <c r="I932" s="8" t="s">
        <v>1705</v>
      </c>
      <c r="J932" s="18">
        <v>4.33</v>
      </c>
      <c r="K932" s="8">
        <v>3</v>
      </c>
      <c r="L932" s="12">
        <v>100</v>
      </c>
    </row>
    <row r="933" spans="7:12" x14ac:dyDescent="0.25">
      <c r="G933" s="8">
        <v>932</v>
      </c>
      <c r="H933" s="8" t="s">
        <v>1706</v>
      </c>
      <c r="I933" s="8" t="s">
        <v>1707</v>
      </c>
      <c r="J933" s="18">
        <v>4.1100000000000003</v>
      </c>
      <c r="K933" s="10">
        <v>3802</v>
      </c>
      <c r="L933" s="12">
        <v>100</v>
      </c>
    </row>
    <row r="934" spans="7:12" x14ac:dyDescent="0.25">
      <c r="G934" s="8">
        <v>933</v>
      </c>
      <c r="H934" s="8" t="s">
        <v>1708</v>
      </c>
      <c r="I934" s="8" t="s">
        <v>1709</v>
      </c>
      <c r="J934" s="18">
        <v>4.1900000000000004</v>
      </c>
      <c r="K934" s="10">
        <v>1418</v>
      </c>
      <c r="L934" s="12">
        <v>100</v>
      </c>
    </row>
    <row r="935" spans="7:12" x14ac:dyDescent="0.25">
      <c r="G935" s="8">
        <v>934</v>
      </c>
      <c r="H935" s="8" t="s">
        <v>1710</v>
      </c>
      <c r="I935" s="8" t="s">
        <v>1711</v>
      </c>
      <c r="J935" s="18">
        <v>4.05</v>
      </c>
      <c r="K935" s="8">
        <v>93</v>
      </c>
      <c r="L935" s="12">
        <v>100</v>
      </c>
    </row>
    <row r="936" spans="7:12" x14ac:dyDescent="0.25">
      <c r="G936" s="8">
        <v>935</v>
      </c>
      <c r="H936" s="8" t="s">
        <v>1712</v>
      </c>
      <c r="I936" s="8" t="s">
        <v>1713</v>
      </c>
      <c r="J936" s="18">
        <v>4.0599999999999996</v>
      </c>
      <c r="K936" s="10">
        <v>54199</v>
      </c>
      <c r="L936" s="12">
        <v>100</v>
      </c>
    </row>
    <row r="937" spans="7:12" x14ac:dyDescent="0.25">
      <c r="G937" s="8">
        <v>936</v>
      </c>
      <c r="H937" s="8" t="s">
        <v>1714</v>
      </c>
      <c r="I937" s="8" t="s">
        <v>1715</v>
      </c>
      <c r="J937" s="18">
        <v>3.64</v>
      </c>
      <c r="K937" s="8">
        <v>568</v>
      </c>
      <c r="L937" s="12">
        <v>100</v>
      </c>
    </row>
    <row r="938" spans="7:12" x14ac:dyDescent="0.25">
      <c r="G938" s="8">
        <v>937</v>
      </c>
      <c r="H938" s="8" t="s">
        <v>1716</v>
      </c>
      <c r="I938" s="8" t="s">
        <v>1717</v>
      </c>
      <c r="J938" s="18">
        <v>3.69</v>
      </c>
      <c r="K938" s="10">
        <v>7975</v>
      </c>
      <c r="L938" s="12">
        <v>100</v>
      </c>
    </row>
    <row r="939" spans="7:12" x14ac:dyDescent="0.25">
      <c r="G939" s="8">
        <v>938</v>
      </c>
      <c r="H939" s="8" t="s">
        <v>1718</v>
      </c>
      <c r="I939" s="8" t="s">
        <v>1719</v>
      </c>
      <c r="J939" s="18">
        <v>4.1100000000000003</v>
      </c>
      <c r="K939" s="10">
        <v>10404</v>
      </c>
      <c r="L939" s="12">
        <v>100</v>
      </c>
    </row>
    <row r="940" spans="7:12" x14ac:dyDescent="0.25">
      <c r="G940" s="8">
        <v>939</v>
      </c>
      <c r="H940" s="8" t="s">
        <v>1720</v>
      </c>
      <c r="I940" s="8" t="s">
        <v>1721</v>
      </c>
      <c r="J940" s="18">
        <v>3.37</v>
      </c>
      <c r="K940" s="10">
        <v>4430</v>
      </c>
      <c r="L940" s="12">
        <v>100</v>
      </c>
    </row>
    <row r="941" spans="7:12" x14ac:dyDescent="0.25">
      <c r="G941" s="8">
        <v>940</v>
      </c>
      <c r="H941" s="8" t="s">
        <v>1722</v>
      </c>
      <c r="I941" s="8" t="s">
        <v>1723</v>
      </c>
      <c r="J941" s="18">
        <v>3.74</v>
      </c>
      <c r="K941" s="10">
        <v>3432</v>
      </c>
      <c r="L941" s="12">
        <v>100</v>
      </c>
    </row>
    <row r="942" spans="7:12" x14ac:dyDescent="0.25">
      <c r="G942" s="8">
        <v>941</v>
      </c>
      <c r="H942" s="8" t="s">
        <v>1724</v>
      </c>
      <c r="I942" s="8" t="s">
        <v>1725</v>
      </c>
      <c r="J942" s="18">
        <v>4.13</v>
      </c>
      <c r="K942" s="10">
        <v>2400</v>
      </c>
      <c r="L942" s="12">
        <v>100</v>
      </c>
    </row>
    <row r="943" spans="7:12" x14ac:dyDescent="0.25">
      <c r="G943" s="8">
        <v>942</v>
      </c>
      <c r="H943" s="8" t="s">
        <v>1726</v>
      </c>
      <c r="I943" s="8" t="s">
        <v>1727</v>
      </c>
      <c r="J943" s="18">
        <v>4.13</v>
      </c>
      <c r="K943" s="8">
        <v>801</v>
      </c>
      <c r="L943" s="12">
        <v>100</v>
      </c>
    </row>
    <row r="944" spans="7:12" x14ac:dyDescent="0.25">
      <c r="G944" s="8">
        <v>943</v>
      </c>
      <c r="H944" s="8" t="s">
        <v>1728</v>
      </c>
      <c r="I944" s="8" t="s">
        <v>1729</v>
      </c>
      <c r="J944" s="18">
        <v>4.71</v>
      </c>
      <c r="K944" s="8">
        <v>24</v>
      </c>
      <c r="L944" s="12">
        <v>100</v>
      </c>
    </row>
    <row r="945" spans="7:12" x14ac:dyDescent="0.25">
      <c r="G945" s="8">
        <v>944</v>
      </c>
      <c r="H945" s="8" t="s">
        <v>1730</v>
      </c>
      <c r="I945" s="8" t="s">
        <v>1731</v>
      </c>
      <c r="J945" s="18">
        <v>4.25</v>
      </c>
      <c r="K945" s="10">
        <v>8952</v>
      </c>
      <c r="L945" s="12">
        <v>100</v>
      </c>
    </row>
    <row r="946" spans="7:12" x14ac:dyDescent="0.25">
      <c r="G946" s="8">
        <v>945</v>
      </c>
      <c r="H946" s="8" t="s">
        <v>1732</v>
      </c>
      <c r="I946" s="8" t="s">
        <v>1733</v>
      </c>
      <c r="J946" s="18">
        <v>4.62</v>
      </c>
      <c r="K946" s="8">
        <v>94</v>
      </c>
      <c r="L946" s="12">
        <v>100</v>
      </c>
    </row>
    <row r="947" spans="7:12" x14ac:dyDescent="0.25">
      <c r="G947" s="8">
        <v>946</v>
      </c>
      <c r="H947" s="8" t="s">
        <v>1734</v>
      </c>
      <c r="I947" s="8" t="s">
        <v>1628</v>
      </c>
      <c r="J947" s="18">
        <v>3.74</v>
      </c>
      <c r="K947" s="10">
        <v>11675</v>
      </c>
      <c r="L947" s="12">
        <v>100</v>
      </c>
    </row>
    <row r="948" spans="7:12" x14ac:dyDescent="0.25">
      <c r="G948" s="8">
        <v>947</v>
      </c>
      <c r="H948" s="8" t="s">
        <v>1735</v>
      </c>
      <c r="I948" s="8" t="s">
        <v>1736</v>
      </c>
      <c r="J948" s="18">
        <v>4.2699999999999996</v>
      </c>
      <c r="K948" s="8">
        <v>113</v>
      </c>
      <c r="L948" s="12">
        <v>100</v>
      </c>
    </row>
    <row r="949" spans="7:12" x14ac:dyDescent="0.25">
      <c r="G949" s="8">
        <v>948</v>
      </c>
      <c r="H949" s="8" t="s">
        <v>1737</v>
      </c>
      <c r="I949" s="8" t="s">
        <v>1738</v>
      </c>
      <c r="J949" s="18">
        <v>4.3099999999999996</v>
      </c>
      <c r="K949" s="8">
        <v>42</v>
      </c>
      <c r="L949" s="12">
        <v>100</v>
      </c>
    </row>
    <row r="950" spans="7:12" x14ac:dyDescent="0.25">
      <c r="G950" s="8">
        <v>949</v>
      </c>
      <c r="H950" s="8" t="s">
        <v>1739</v>
      </c>
      <c r="I950" s="8" t="s">
        <v>1740</v>
      </c>
      <c r="J950" s="18">
        <v>3.91</v>
      </c>
      <c r="K950" s="10">
        <v>2538</v>
      </c>
      <c r="L950" s="12">
        <v>100</v>
      </c>
    </row>
    <row r="951" spans="7:12" x14ac:dyDescent="0.25">
      <c r="G951" s="8">
        <v>950</v>
      </c>
      <c r="H951" s="8" t="s">
        <v>1741</v>
      </c>
      <c r="I951" s="8" t="s">
        <v>1742</v>
      </c>
      <c r="J951" s="18">
        <v>4.21</v>
      </c>
      <c r="K951" s="8">
        <v>597</v>
      </c>
      <c r="L951" s="12">
        <v>100</v>
      </c>
    </row>
    <row r="952" spans="7:12" x14ac:dyDescent="0.25">
      <c r="G952" s="8">
        <v>951</v>
      </c>
      <c r="H952" s="8" t="s">
        <v>1743</v>
      </c>
      <c r="I952" s="8" t="s">
        <v>1744</v>
      </c>
      <c r="J952" s="18">
        <v>3.71</v>
      </c>
      <c r="K952" s="8">
        <v>77</v>
      </c>
      <c r="L952" s="12">
        <v>100</v>
      </c>
    </row>
    <row r="953" spans="7:12" x14ac:dyDescent="0.25">
      <c r="G953" s="8">
        <v>952</v>
      </c>
      <c r="H953" s="8" t="s">
        <v>1745</v>
      </c>
      <c r="I953" s="8" t="s">
        <v>1746</v>
      </c>
      <c r="J953" s="18">
        <v>3.78</v>
      </c>
      <c r="K953" s="10">
        <v>19780</v>
      </c>
      <c r="L953" s="12">
        <v>100</v>
      </c>
    </row>
    <row r="954" spans="7:12" x14ac:dyDescent="0.25">
      <c r="G954" s="8">
        <v>953</v>
      </c>
      <c r="H954" s="8" t="s">
        <v>1747</v>
      </c>
      <c r="I954" s="8" t="s">
        <v>1748</v>
      </c>
      <c r="J954" s="18">
        <v>3.82</v>
      </c>
      <c r="K954" s="10">
        <v>3586</v>
      </c>
      <c r="L954" s="12">
        <v>100</v>
      </c>
    </row>
    <row r="955" spans="7:12" x14ac:dyDescent="0.25">
      <c r="G955" s="8">
        <v>954</v>
      </c>
      <c r="H955" s="8" t="s">
        <v>1749</v>
      </c>
      <c r="I955" s="8" t="s">
        <v>1750</v>
      </c>
      <c r="J955" s="18">
        <v>4.34</v>
      </c>
      <c r="K955" s="10">
        <v>23815</v>
      </c>
      <c r="L955" s="12">
        <v>100</v>
      </c>
    </row>
    <row r="956" spans="7:12" x14ac:dyDescent="0.25">
      <c r="G956" s="8">
        <v>955</v>
      </c>
      <c r="H956" s="8" t="s">
        <v>1751</v>
      </c>
      <c r="I956" s="8" t="s">
        <v>1752</v>
      </c>
      <c r="J956" s="18">
        <v>4.71</v>
      </c>
      <c r="K956" s="8">
        <v>55</v>
      </c>
      <c r="L956" s="12">
        <v>100</v>
      </c>
    </row>
    <row r="957" spans="7:12" x14ac:dyDescent="0.25">
      <c r="G957" s="8">
        <v>956</v>
      </c>
      <c r="H957" s="8" t="s">
        <v>1753</v>
      </c>
      <c r="I957" s="8" t="s">
        <v>1754</v>
      </c>
      <c r="J957" s="18">
        <v>3.49</v>
      </c>
      <c r="K957" s="8">
        <v>78</v>
      </c>
      <c r="L957" s="12">
        <v>100</v>
      </c>
    </row>
    <row r="958" spans="7:12" x14ac:dyDescent="0.25">
      <c r="G958" s="8">
        <v>957</v>
      </c>
      <c r="H958" s="8" t="s">
        <v>1755</v>
      </c>
      <c r="I958" s="8" t="s">
        <v>1756</v>
      </c>
      <c r="J958" s="18">
        <v>4.3499999999999996</v>
      </c>
      <c r="K958" s="8">
        <v>417</v>
      </c>
      <c r="L958" s="12">
        <v>100</v>
      </c>
    </row>
    <row r="959" spans="7:12" x14ac:dyDescent="0.25">
      <c r="G959" s="8">
        <v>958</v>
      </c>
      <c r="H959" s="8" t="s">
        <v>1757</v>
      </c>
      <c r="I959" s="8" t="s">
        <v>1758</v>
      </c>
      <c r="J959" s="18">
        <v>3.42</v>
      </c>
      <c r="K959" s="10">
        <v>2426</v>
      </c>
      <c r="L959" s="12">
        <v>100</v>
      </c>
    </row>
    <row r="960" spans="7:12" x14ac:dyDescent="0.25">
      <c r="G960" s="8">
        <v>959</v>
      </c>
      <c r="H960" s="8" t="s">
        <v>1759</v>
      </c>
      <c r="I960" s="8" t="s">
        <v>1760</v>
      </c>
      <c r="J960" s="18">
        <v>3.67</v>
      </c>
      <c r="K960" s="10">
        <v>7200</v>
      </c>
      <c r="L960" s="12">
        <v>100</v>
      </c>
    </row>
    <row r="961" spans="7:12" x14ac:dyDescent="0.25">
      <c r="G961" s="8">
        <v>960</v>
      </c>
      <c r="H961" s="8" t="s">
        <v>1761</v>
      </c>
      <c r="I961" s="8" t="s">
        <v>1762</v>
      </c>
      <c r="J961" s="18">
        <v>3.84</v>
      </c>
      <c r="K961" s="10">
        <v>13113</v>
      </c>
      <c r="L961" s="12">
        <v>100</v>
      </c>
    </row>
    <row r="962" spans="7:12" x14ac:dyDescent="0.25">
      <c r="G962" s="8">
        <v>961</v>
      </c>
      <c r="H962" s="8" t="s">
        <v>1763</v>
      </c>
      <c r="I962" s="8" t="s">
        <v>1764</v>
      </c>
      <c r="J962" s="18">
        <v>3.51</v>
      </c>
      <c r="K962" s="10">
        <v>6351</v>
      </c>
      <c r="L962" s="12">
        <v>100</v>
      </c>
    </row>
    <row r="963" spans="7:12" x14ac:dyDescent="0.25">
      <c r="G963" s="8">
        <v>962</v>
      </c>
      <c r="H963" s="8" t="s">
        <v>1765</v>
      </c>
      <c r="I963" s="8" t="s">
        <v>1766</v>
      </c>
      <c r="J963" s="18">
        <v>4.2</v>
      </c>
      <c r="K963" s="8">
        <v>40</v>
      </c>
      <c r="L963" s="12">
        <v>100</v>
      </c>
    </row>
    <row r="964" spans="7:12" x14ac:dyDescent="0.25">
      <c r="G964" s="8">
        <v>963</v>
      </c>
      <c r="H964" s="8" t="s">
        <v>1767</v>
      </c>
      <c r="I964" s="8" t="s">
        <v>1570</v>
      </c>
      <c r="J964" s="18">
        <v>3.55</v>
      </c>
      <c r="K964" s="10">
        <v>30456</v>
      </c>
      <c r="L964" s="12">
        <v>100</v>
      </c>
    </row>
    <row r="965" spans="7:12" x14ac:dyDescent="0.25">
      <c r="G965" s="8">
        <v>964</v>
      </c>
      <c r="H965" s="8" t="s">
        <v>1768</v>
      </c>
      <c r="I965" s="8" t="s">
        <v>1769</v>
      </c>
      <c r="J965" s="18">
        <v>4.3600000000000003</v>
      </c>
      <c r="K965" s="10">
        <v>1192</v>
      </c>
      <c r="L965" s="12">
        <v>100</v>
      </c>
    </row>
    <row r="966" spans="7:12" x14ac:dyDescent="0.25">
      <c r="G966" s="8">
        <v>965</v>
      </c>
      <c r="H966" s="8" t="s">
        <v>1770</v>
      </c>
      <c r="I966" s="8" t="s">
        <v>1752</v>
      </c>
      <c r="J966" s="18">
        <v>4.1100000000000003</v>
      </c>
      <c r="K966" s="8">
        <v>37</v>
      </c>
      <c r="L966" s="12">
        <v>100</v>
      </c>
    </row>
    <row r="967" spans="7:12" x14ac:dyDescent="0.25">
      <c r="G967" s="8">
        <v>966</v>
      </c>
      <c r="H967" s="8" t="s">
        <v>1771</v>
      </c>
      <c r="I967" s="8" t="s">
        <v>1772</v>
      </c>
      <c r="J967" s="18">
        <v>4.47</v>
      </c>
      <c r="K967" s="10">
        <v>2761</v>
      </c>
      <c r="L967" s="12">
        <v>100</v>
      </c>
    </row>
    <row r="968" spans="7:12" x14ac:dyDescent="0.25">
      <c r="G968" s="8">
        <v>967</v>
      </c>
      <c r="H968" s="8" t="s">
        <v>1773</v>
      </c>
      <c r="I968" s="8" t="s">
        <v>1654</v>
      </c>
      <c r="J968" s="18">
        <v>4.5</v>
      </c>
      <c r="K968" s="10">
        <v>63692</v>
      </c>
      <c r="L968" s="12">
        <v>100</v>
      </c>
    </row>
    <row r="969" spans="7:12" x14ac:dyDescent="0.25">
      <c r="G969" s="8">
        <v>968</v>
      </c>
      <c r="H969" s="8" t="s">
        <v>1774</v>
      </c>
      <c r="I969" s="8" t="s">
        <v>1775</v>
      </c>
      <c r="J969" s="18">
        <v>4.3</v>
      </c>
      <c r="K969" s="10">
        <v>24204</v>
      </c>
      <c r="L969" s="12">
        <v>100</v>
      </c>
    </row>
    <row r="970" spans="7:12" x14ac:dyDescent="0.25">
      <c r="G970" s="8">
        <v>969</v>
      </c>
      <c r="H970" s="8" t="s">
        <v>1776</v>
      </c>
      <c r="I970" s="8" t="s">
        <v>1777</v>
      </c>
      <c r="J970" s="18">
        <v>3.58</v>
      </c>
      <c r="K970" s="10">
        <v>32246</v>
      </c>
      <c r="L970" s="12">
        <v>100</v>
      </c>
    </row>
    <row r="971" spans="7:12" x14ac:dyDescent="0.25">
      <c r="G971" s="8">
        <v>970</v>
      </c>
      <c r="H971" s="8" t="s">
        <v>1778</v>
      </c>
      <c r="I971" s="8" t="s">
        <v>1779</v>
      </c>
      <c r="J971" s="18">
        <v>4.26</v>
      </c>
      <c r="K971" s="8">
        <v>361</v>
      </c>
      <c r="L971" s="12">
        <v>100</v>
      </c>
    </row>
    <row r="972" spans="7:12" x14ac:dyDescent="0.25">
      <c r="G972" s="8">
        <v>971</v>
      </c>
      <c r="H972" s="8" t="s">
        <v>1780</v>
      </c>
      <c r="I972" s="8" t="s">
        <v>1781</v>
      </c>
      <c r="J972" s="18">
        <v>4.54</v>
      </c>
      <c r="K972" s="8">
        <v>97</v>
      </c>
      <c r="L972" s="12">
        <v>100</v>
      </c>
    </row>
    <row r="973" spans="7:12" x14ac:dyDescent="0.25">
      <c r="G973" s="8">
        <v>972</v>
      </c>
      <c r="H973" s="8" t="s">
        <v>1782</v>
      </c>
      <c r="I973" s="8" t="s">
        <v>1783</v>
      </c>
      <c r="J973" s="18">
        <v>3.87</v>
      </c>
      <c r="K973" s="10">
        <v>14370</v>
      </c>
      <c r="L973" s="12">
        <v>100</v>
      </c>
    </row>
    <row r="974" spans="7:12" x14ac:dyDescent="0.25">
      <c r="G974" s="8">
        <v>973</v>
      </c>
      <c r="H974" s="8" t="s">
        <v>1784</v>
      </c>
      <c r="I974" s="8" t="s">
        <v>1785</v>
      </c>
      <c r="J974" s="18">
        <v>4.91</v>
      </c>
      <c r="K974" s="8">
        <v>47</v>
      </c>
      <c r="L974" s="12">
        <v>100</v>
      </c>
    </row>
    <row r="975" spans="7:12" x14ac:dyDescent="0.25">
      <c r="G975" s="8">
        <v>974</v>
      </c>
      <c r="H975" s="8" t="s">
        <v>1786</v>
      </c>
      <c r="I975" s="8" t="s">
        <v>1787</v>
      </c>
      <c r="J975" s="18">
        <v>3.32</v>
      </c>
      <c r="K975" s="10">
        <v>3597</v>
      </c>
      <c r="L975" s="12">
        <v>100</v>
      </c>
    </row>
    <row r="976" spans="7:12" x14ac:dyDescent="0.25">
      <c r="G976" s="8">
        <v>975</v>
      </c>
      <c r="H976" s="8" t="s">
        <v>1788</v>
      </c>
      <c r="I976" s="8" t="s">
        <v>1789</v>
      </c>
      <c r="J976" s="18">
        <v>4.32</v>
      </c>
      <c r="K976" s="10">
        <v>24379</v>
      </c>
      <c r="L976" s="12">
        <v>100</v>
      </c>
    </row>
    <row r="977" spans="7:12" x14ac:dyDescent="0.25">
      <c r="G977" s="8">
        <v>976</v>
      </c>
      <c r="H977" s="8" t="s">
        <v>1790</v>
      </c>
      <c r="I977" s="8" t="s">
        <v>1791</v>
      </c>
      <c r="J977" s="18">
        <v>3.85</v>
      </c>
      <c r="K977" s="10">
        <v>23322</v>
      </c>
      <c r="L977" s="12">
        <v>100</v>
      </c>
    </row>
    <row r="978" spans="7:12" x14ac:dyDescent="0.25">
      <c r="G978" s="8">
        <v>977</v>
      </c>
      <c r="H978" s="8" t="s">
        <v>1792</v>
      </c>
      <c r="I978" s="8" t="s">
        <v>86</v>
      </c>
      <c r="J978" s="18">
        <v>3.94</v>
      </c>
      <c r="K978" s="10">
        <v>103373</v>
      </c>
      <c r="L978" s="12">
        <v>100</v>
      </c>
    </row>
    <row r="979" spans="7:12" x14ac:dyDescent="0.25">
      <c r="G979" s="8">
        <v>978</v>
      </c>
      <c r="H979" s="8" t="s">
        <v>1793</v>
      </c>
      <c r="I979" s="8" t="s">
        <v>1794</v>
      </c>
      <c r="J979" s="18">
        <v>4.7</v>
      </c>
      <c r="K979" s="10">
        <v>2512</v>
      </c>
      <c r="L979" s="12">
        <v>100</v>
      </c>
    </row>
    <row r="980" spans="7:12" x14ac:dyDescent="0.25">
      <c r="G980" s="8">
        <v>979</v>
      </c>
      <c r="H980" s="8" t="s">
        <v>1795</v>
      </c>
      <c r="I980" s="8" t="s">
        <v>1796</v>
      </c>
      <c r="J980" s="18">
        <v>3.86</v>
      </c>
      <c r="K980" s="10">
        <v>2140</v>
      </c>
      <c r="L980" s="12">
        <v>100</v>
      </c>
    </row>
    <row r="981" spans="7:12" x14ac:dyDescent="0.25">
      <c r="G981" s="8">
        <v>980</v>
      </c>
      <c r="H981" s="8" t="s">
        <v>1797</v>
      </c>
      <c r="I981" s="8" t="s">
        <v>1798</v>
      </c>
      <c r="J981" s="18">
        <v>4.34</v>
      </c>
      <c r="K981" s="10">
        <v>6363</v>
      </c>
      <c r="L981" s="12">
        <v>100</v>
      </c>
    </row>
    <row r="982" spans="7:12" x14ac:dyDescent="0.25">
      <c r="G982" s="8">
        <v>981</v>
      </c>
      <c r="H982" s="8" t="s">
        <v>1799</v>
      </c>
      <c r="I982" s="8" t="s">
        <v>1800</v>
      </c>
      <c r="J982" s="18">
        <v>3.66</v>
      </c>
      <c r="K982" s="8">
        <v>56</v>
      </c>
      <c r="L982" s="12">
        <v>100</v>
      </c>
    </row>
    <row r="983" spans="7:12" x14ac:dyDescent="0.25">
      <c r="G983" s="8">
        <v>982</v>
      </c>
      <c r="H983" s="8" t="s">
        <v>1801</v>
      </c>
      <c r="I983" s="8" t="s">
        <v>1802</v>
      </c>
      <c r="J983" s="18">
        <v>3.87</v>
      </c>
      <c r="K983" s="10">
        <v>4827</v>
      </c>
      <c r="L983" s="12">
        <v>100</v>
      </c>
    </row>
    <row r="984" spans="7:12" x14ac:dyDescent="0.25">
      <c r="G984" s="8">
        <v>983</v>
      </c>
      <c r="H984" s="8" t="s">
        <v>1803</v>
      </c>
      <c r="I984" s="8" t="s">
        <v>1804</v>
      </c>
      <c r="J984" s="18">
        <v>4.49</v>
      </c>
      <c r="K984" s="10">
        <v>66626</v>
      </c>
      <c r="L984" s="12">
        <v>100</v>
      </c>
    </row>
    <row r="985" spans="7:12" x14ac:dyDescent="0.25">
      <c r="G985" s="8">
        <v>984</v>
      </c>
      <c r="H985" s="8" t="s">
        <v>1805</v>
      </c>
      <c r="I985" s="8" t="s">
        <v>1806</v>
      </c>
      <c r="J985" s="18">
        <v>4.2</v>
      </c>
      <c r="K985" s="8">
        <v>707</v>
      </c>
      <c r="L985" s="12">
        <v>100</v>
      </c>
    </row>
    <row r="986" spans="7:12" x14ac:dyDescent="0.25">
      <c r="G986" s="8">
        <v>985</v>
      </c>
      <c r="H986" s="8" t="s">
        <v>1807</v>
      </c>
      <c r="I986" s="8" t="s">
        <v>1808</v>
      </c>
      <c r="J986" s="18">
        <v>4.0199999999999996</v>
      </c>
      <c r="K986" s="8">
        <v>990</v>
      </c>
      <c r="L986" s="12">
        <v>100</v>
      </c>
    </row>
    <row r="987" spans="7:12" x14ac:dyDescent="0.25">
      <c r="G987" s="8">
        <v>986</v>
      </c>
      <c r="H987" s="8" t="s">
        <v>1809</v>
      </c>
      <c r="I987" s="8" t="s">
        <v>1810</v>
      </c>
      <c r="J987" s="18">
        <v>4.29</v>
      </c>
      <c r="K987" s="8">
        <v>823</v>
      </c>
      <c r="L987" s="12">
        <v>100</v>
      </c>
    </row>
    <row r="988" spans="7:12" x14ac:dyDescent="0.25">
      <c r="G988" s="8">
        <v>987</v>
      </c>
      <c r="H988" s="8" t="s">
        <v>1811</v>
      </c>
      <c r="I988" s="8" t="s">
        <v>1812</v>
      </c>
      <c r="J988" s="18">
        <v>4.47</v>
      </c>
      <c r="K988" s="10">
        <v>1773</v>
      </c>
      <c r="L988" s="12">
        <v>100</v>
      </c>
    </row>
    <row r="989" spans="7:12" x14ac:dyDescent="0.25">
      <c r="G989" s="8">
        <v>988</v>
      </c>
      <c r="H989" s="8" t="s">
        <v>1813</v>
      </c>
      <c r="I989" s="8" t="s">
        <v>1814</v>
      </c>
      <c r="J989" s="18">
        <v>3.98</v>
      </c>
      <c r="K989" s="10">
        <v>48457</v>
      </c>
      <c r="L989" s="12">
        <v>100</v>
      </c>
    </row>
    <row r="990" spans="7:12" x14ac:dyDescent="0.25">
      <c r="G990" s="8">
        <v>989</v>
      </c>
      <c r="H990" s="8" t="s">
        <v>1815</v>
      </c>
      <c r="I990" s="8" t="s">
        <v>1816</v>
      </c>
      <c r="J990" s="18">
        <v>4.4800000000000004</v>
      </c>
      <c r="K990" s="10">
        <v>10930</v>
      </c>
      <c r="L990" s="12">
        <v>100</v>
      </c>
    </row>
    <row r="991" spans="7:12" x14ac:dyDescent="0.25">
      <c r="G991" s="8">
        <v>990</v>
      </c>
      <c r="H991" s="8" t="s">
        <v>1817</v>
      </c>
      <c r="I991" s="8" t="s">
        <v>1818</v>
      </c>
      <c r="J991" s="18">
        <v>3.76</v>
      </c>
      <c r="K991" s="10">
        <v>39425</v>
      </c>
      <c r="L991" s="12">
        <v>100</v>
      </c>
    </row>
    <row r="992" spans="7:12" x14ac:dyDescent="0.25">
      <c r="G992" s="8">
        <v>991</v>
      </c>
      <c r="H992" s="8" t="s">
        <v>1819</v>
      </c>
      <c r="I992" s="8" t="s">
        <v>1820</v>
      </c>
      <c r="J992" s="18">
        <v>3.74</v>
      </c>
      <c r="K992" s="10">
        <v>7265</v>
      </c>
      <c r="L992" s="12">
        <v>100</v>
      </c>
    </row>
    <row r="993" spans="7:12" x14ac:dyDescent="0.25">
      <c r="G993" s="8">
        <v>992</v>
      </c>
      <c r="H993" s="8" t="s">
        <v>1821</v>
      </c>
      <c r="I993" s="8" t="s">
        <v>1822</v>
      </c>
      <c r="J993" s="18">
        <v>4.21</v>
      </c>
      <c r="K993" s="10">
        <v>8351</v>
      </c>
      <c r="L993" s="12">
        <v>100</v>
      </c>
    </row>
    <row r="994" spans="7:12" x14ac:dyDescent="0.25">
      <c r="G994" s="8">
        <v>993</v>
      </c>
      <c r="H994" s="8" t="s">
        <v>1823</v>
      </c>
      <c r="I994" s="8" t="s">
        <v>1824</v>
      </c>
      <c r="J994" s="18">
        <v>4.16</v>
      </c>
      <c r="K994" s="10">
        <v>22767</v>
      </c>
      <c r="L994" s="12">
        <v>100</v>
      </c>
    </row>
    <row r="995" spans="7:12" x14ac:dyDescent="0.25">
      <c r="G995" s="8">
        <v>994</v>
      </c>
      <c r="H995" s="8" t="s">
        <v>1825</v>
      </c>
      <c r="I995" s="8" t="s">
        <v>1826</v>
      </c>
      <c r="J995" s="18">
        <v>4.4000000000000004</v>
      </c>
      <c r="K995" s="10">
        <v>27663</v>
      </c>
      <c r="L995" s="12">
        <v>100</v>
      </c>
    </row>
    <row r="996" spans="7:12" x14ac:dyDescent="0.25">
      <c r="G996" s="8">
        <v>995</v>
      </c>
      <c r="H996" s="8" t="s">
        <v>1827</v>
      </c>
      <c r="I996" s="8" t="s">
        <v>1828</v>
      </c>
      <c r="J996" s="18">
        <v>3.9</v>
      </c>
      <c r="K996" s="10">
        <v>2586</v>
      </c>
      <c r="L996" s="12">
        <v>100</v>
      </c>
    </row>
    <row r="997" spans="7:12" x14ac:dyDescent="0.25">
      <c r="G997" s="8">
        <v>996</v>
      </c>
      <c r="H997" s="8" t="s">
        <v>1829</v>
      </c>
      <c r="I997" s="8" t="s">
        <v>1830</v>
      </c>
      <c r="J997" s="18">
        <v>4.53</v>
      </c>
      <c r="K997" s="10">
        <v>41592</v>
      </c>
      <c r="L997" s="12">
        <v>100</v>
      </c>
    </row>
    <row r="998" spans="7:12" x14ac:dyDescent="0.25">
      <c r="G998" s="8">
        <v>997</v>
      </c>
      <c r="H998" s="8" t="s">
        <v>1831</v>
      </c>
      <c r="I998" s="8" t="s">
        <v>1832</v>
      </c>
      <c r="J998" s="18">
        <v>4.01</v>
      </c>
      <c r="K998" s="10">
        <v>144552</v>
      </c>
      <c r="L998" s="12">
        <v>100</v>
      </c>
    </row>
    <row r="999" spans="7:12" x14ac:dyDescent="0.25">
      <c r="G999" s="8">
        <v>998</v>
      </c>
      <c r="H999" s="8" t="s">
        <v>1833</v>
      </c>
      <c r="I999" s="8" t="s">
        <v>1834</v>
      </c>
      <c r="J999" s="18">
        <v>3.46</v>
      </c>
      <c r="K999" s="10">
        <v>17478</v>
      </c>
      <c r="L999" s="12">
        <v>100</v>
      </c>
    </row>
    <row r="1000" spans="7:12" x14ac:dyDescent="0.25">
      <c r="G1000" s="8">
        <v>999</v>
      </c>
      <c r="H1000" s="8" t="s">
        <v>1835</v>
      </c>
      <c r="I1000" s="8" t="s">
        <v>1836</v>
      </c>
      <c r="J1000" s="18">
        <v>3.97</v>
      </c>
      <c r="K1000" s="10">
        <v>16352</v>
      </c>
      <c r="L1000" s="12">
        <v>100</v>
      </c>
    </row>
    <row r="1001" spans="7:12" x14ac:dyDescent="0.25">
      <c r="G1001" s="8">
        <v>1000</v>
      </c>
      <c r="H1001" s="8" t="s">
        <v>1837</v>
      </c>
      <c r="I1001" s="8" t="s">
        <v>1838</v>
      </c>
      <c r="J1001" s="18">
        <v>3.49</v>
      </c>
      <c r="K1001" s="10">
        <v>1438</v>
      </c>
      <c r="L1001" s="12">
        <v>100</v>
      </c>
    </row>
    <row r="1002" spans="7:12" x14ac:dyDescent="0.25">
      <c r="G1002" s="8">
        <v>1001</v>
      </c>
      <c r="H1002" s="8" t="s">
        <v>1839</v>
      </c>
      <c r="I1002" s="8" t="s">
        <v>1840</v>
      </c>
      <c r="J1002" s="18">
        <v>4.88</v>
      </c>
      <c r="K1002" s="8">
        <v>17</v>
      </c>
      <c r="L1002" s="12">
        <v>100</v>
      </c>
    </row>
    <row r="1003" spans="7:12" x14ac:dyDescent="0.25">
      <c r="G1003" s="8">
        <v>1002</v>
      </c>
      <c r="H1003" s="8" t="s">
        <v>1841</v>
      </c>
      <c r="I1003" s="8" t="s">
        <v>1842</v>
      </c>
      <c r="J1003" s="18">
        <v>3.97</v>
      </c>
      <c r="K1003" s="8">
        <v>375</v>
      </c>
      <c r="L1003" s="12">
        <v>100</v>
      </c>
    </row>
    <row r="1004" spans="7:12" x14ac:dyDescent="0.25">
      <c r="G1004" s="8">
        <v>1003</v>
      </c>
      <c r="H1004" s="8" t="s">
        <v>1843</v>
      </c>
      <c r="I1004" s="8" t="s">
        <v>1844</v>
      </c>
      <c r="J1004" s="18">
        <v>4.2699999999999996</v>
      </c>
      <c r="K1004" s="10">
        <v>1235</v>
      </c>
      <c r="L1004" s="12">
        <v>99</v>
      </c>
    </row>
    <row r="1005" spans="7:12" x14ac:dyDescent="0.25">
      <c r="G1005" s="8">
        <v>1004</v>
      </c>
      <c r="H1005" s="8" t="s">
        <v>1845</v>
      </c>
      <c r="I1005" s="8" t="s">
        <v>1846</v>
      </c>
      <c r="J1005" s="18">
        <v>4.3899999999999997</v>
      </c>
      <c r="K1005" s="8">
        <v>201</v>
      </c>
      <c r="L1005" s="12">
        <v>99</v>
      </c>
    </row>
    <row r="1006" spans="7:12" x14ac:dyDescent="0.25">
      <c r="G1006" s="8">
        <v>1005</v>
      </c>
      <c r="H1006" s="8" t="s">
        <v>1847</v>
      </c>
      <c r="I1006" s="8" t="s">
        <v>1848</v>
      </c>
      <c r="J1006" s="18">
        <v>3.95</v>
      </c>
      <c r="K1006" s="10">
        <v>2058</v>
      </c>
      <c r="L1006" s="12">
        <v>99</v>
      </c>
    </row>
    <row r="1007" spans="7:12" x14ac:dyDescent="0.25">
      <c r="G1007" s="8">
        <v>1006</v>
      </c>
      <c r="H1007" s="8" t="s">
        <v>1849</v>
      </c>
      <c r="I1007" s="8" t="s">
        <v>1850</v>
      </c>
      <c r="J1007" s="18">
        <v>4.28</v>
      </c>
      <c r="K1007" s="8">
        <v>214</v>
      </c>
      <c r="L1007" s="12">
        <v>99</v>
      </c>
    </row>
    <row r="1008" spans="7:12" x14ac:dyDescent="0.25">
      <c r="G1008" s="8">
        <v>1007</v>
      </c>
      <c r="H1008" s="8" t="s">
        <v>1851</v>
      </c>
      <c r="I1008" s="8" t="s">
        <v>1852</v>
      </c>
      <c r="J1008" s="18">
        <v>4.04</v>
      </c>
      <c r="K1008" s="10">
        <v>36277</v>
      </c>
      <c r="L1008" s="12">
        <v>99</v>
      </c>
    </row>
    <row r="1009" spans="7:12" x14ac:dyDescent="0.25">
      <c r="G1009" s="8">
        <v>1008</v>
      </c>
      <c r="H1009" s="8" t="s">
        <v>1853</v>
      </c>
      <c r="I1009" s="8" t="s">
        <v>1854</v>
      </c>
      <c r="J1009" s="18">
        <v>4.5199999999999996</v>
      </c>
      <c r="K1009" s="8">
        <v>543</v>
      </c>
      <c r="L1009" s="12">
        <v>99</v>
      </c>
    </row>
    <row r="1010" spans="7:12" x14ac:dyDescent="0.25">
      <c r="G1010" s="8">
        <v>1009</v>
      </c>
      <c r="H1010" s="8" t="s">
        <v>1855</v>
      </c>
      <c r="I1010" s="8" t="s">
        <v>1856</v>
      </c>
      <c r="J1010" s="18">
        <v>4.41</v>
      </c>
      <c r="K1010" s="8">
        <v>957</v>
      </c>
      <c r="L1010" s="12">
        <v>99</v>
      </c>
    </row>
    <row r="1011" spans="7:12" x14ac:dyDescent="0.25">
      <c r="G1011" s="8">
        <v>1010</v>
      </c>
      <c r="H1011" s="8" t="s">
        <v>1857</v>
      </c>
      <c r="I1011" s="8" t="s">
        <v>1693</v>
      </c>
      <c r="J1011" s="18">
        <v>4.41</v>
      </c>
      <c r="K1011" s="10">
        <v>148201</v>
      </c>
      <c r="L1011" s="12">
        <v>99</v>
      </c>
    </row>
    <row r="1012" spans="7:12" x14ac:dyDescent="0.25">
      <c r="G1012" s="8">
        <v>1011</v>
      </c>
      <c r="H1012" s="8" t="s">
        <v>1858</v>
      </c>
      <c r="I1012" s="8" t="s">
        <v>1859</v>
      </c>
      <c r="J1012" s="18">
        <v>3.65</v>
      </c>
      <c r="K1012" s="10">
        <v>2772</v>
      </c>
      <c r="L1012" s="12">
        <v>99</v>
      </c>
    </row>
    <row r="1013" spans="7:12" x14ac:dyDescent="0.25">
      <c r="G1013" s="8">
        <v>1012</v>
      </c>
      <c r="H1013" s="8" t="s">
        <v>1860</v>
      </c>
      <c r="I1013" s="8" t="s">
        <v>1861</v>
      </c>
      <c r="J1013" s="19">
        <v>5</v>
      </c>
      <c r="K1013" s="8" t="s">
        <v>1862</v>
      </c>
      <c r="L1013" s="12">
        <v>99</v>
      </c>
    </row>
    <row r="1014" spans="7:12" x14ac:dyDescent="0.25">
      <c r="G1014" s="8">
        <v>1013</v>
      </c>
      <c r="H1014" s="8" t="s">
        <v>1863</v>
      </c>
      <c r="I1014" s="8" t="s">
        <v>1864</v>
      </c>
      <c r="J1014" s="18">
        <v>4.54</v>
      </c>
      <c r="K1014" s="10">
        <v>3153</v>
      </c>
      <c r="L1014" s="12">
        <v>99</v>
      </c>
    </row>
    <row r="1015" spans="7:12" x14ac:dyDescent="0.25">
      <c r="G1015" s="8">
        <v>1014</v>
      </c>
      <c r="H1015" s="8" t="s">
        <v>1865</v>
      </c>
      <c r="I1015" s="8" t="s">
        <v>1866</v>
      </c>
      <c r="J1015" s="18">
        <v>4.07</v>
      </c>
      <c r="K1015" s="8">
        <v>134</v>
      </c>
      <c r="L1015" s="12">
        <v>99</v>
      </c>
    </row>
    <row r="1016" spans="7:12" x14ac:dyDescent="0.25">
      <c r="G1016" s="8">
        <v>1015</v>
      </c>
      <c r="H1016" s="8" t="s">
        <v>1867</v>
      </c>
      <c r="I1016" s="8" t="s">
        <v>1868</v>
      </c>
      <c r="J1016" s="19">
        <v>5</v>
      </c>
      <c r="K1016" s="8" t="s">
        <v>1862</v>
      </c>
      <c r="L1016" s="12">
        <v>99</v>
      </c>
    </row>
    <row r="1017" spans="7:12" x14ac:dyDescent="0.25">
      <c r="G1017" s="8">
        <v>1016</v>
      </c>
      <c r="H1017" s="8" t="s">
        <v>1869</v>
      </c>
      <c r="I1017" s="8" t="s">
        <v>1870</v>
      </c>
      <c r="J1017" s="18">
        <v>4.3600000000000003</v>
      </c>
      <c r="K1017" s="8">
        <v>328</v>
      </c>
      <c r="L1017" s="12">
        <v>99</v>
      </c>
    </row>
    <row r="1018" spans="7:12" x14ac:dyDescent="0.25">
      <c r="G1018" s="8">
        <v>1017</v>
      </c>
      <c r="H1018" s="8" t="s">
        <v>1871</v>
      </c>
      <c r="I1018" s="8" t="s">
        <v>1872</v>
      </c>
      <c r="J1018" s="18">
        <v>3.73</v>
      </c>
      <c r="K1018" s="8">
        <v>244</v>
      </c>
      <c r="L1018" s="12">
        <v>99</v>
      </c>
    </row>
    <row r="1019" spans="7:12" x14ac:dyDescent="0.25">
      <c r="G1019" s="8">
        <v>1018</v>
      </c>
      <c r="H1019" s="8" t="s">
        <v>1873</v>
      </c>
      <c r="I1019" s="8" t="s">
        <v>1874</v>
      </c>
      <c r="J1019" s="18">
        <v>4.13</v>
      </c>
      <c r="K1019" s="10">
        <v>21396</v>
      </c>
      <c r="L1019" s="12">
        <v>99</v>
      </c>
    </row>
    <row r="1020" spans="7:12" x14ac:dyDescent="0.25">
      <c r="G1020" s="8">
        <v>1019</v>
      </c>
      <c r="H1020" s="8" t="s">
        <v>1875</v>
      </c>
      <c r="I1020" s="8" t="s">
        <v>1876</v>
      </c>
      <c r="J1020" s="18">
        <v>3.71</v>
      </c>
      <c r="K1020" s="10">
        <v>1806</v>
      </c>
      <c r="L1020" s="12">
        <v>99</v>
      </c>
    </row>
    <row r="1021" spans="7:12" x14ac:dyDescent="0.25">
      <c r="G1021" s="8">
        <v>1020</v>
      </c>
      <c r="H1021" s="8" t="s">
        <v>1877</v>
      </c>
      <c r="I1021" s="8" t="s">
        <v>1202</v>
      </c>
      <c r="J1021" s="19">
        <v>4</v>
      </c>
      <c r="K1021" s="8">
        <v>11</v>
      </c>
      <c r="L1021" s="12">
        <v>99</v>
      </c>
    </row>
    <row r="1022" spans="7:12" x14ac:dyDescent="0.25">
      <c r="G1022" s="8">
        <v>1021</v>
      </c>
      <c r="H1022" s="8" t="s">
        <v>1878</v>
      </c>
      <c r="I1022" s="8" t="s">
        <v>1879</v>
      </c>
      <c r="J1022" s="19">
        <v>5</v>
      </c>
      <c r="K1022" s="8">
        <v>2</v>
      </c>
      <c r="L1022" s="12">
        <v>99</v>
      </c>
    </row>
    <row r="1023" spans="7:12" x14ac:dyDescent="0.25">
      <c r="G1023" s="8">
        <v>1022</v>
      </c>
      <c r="H1023" s="8" t="s">
        <v>1880</v>
      </c>
      <c r="I1023" s="8" t="s">
        <v>1881</v>
      </c>
      <c r="J1023" s="18">
        <v>4.4800000000000004</v>
      </c>
      <c r="K1023" s="8">
        <v>718</v>
      </c>
      <c r="L1023" s="12">
        <v>99</v>
      </c>
    </row>
    <row r="1024" spans="7:12" x14ac:dyDescent="0.25">
      <c r="G1024" s="8">
        <v>1023</v>
      </c>
      <c r="H1024" s="8" t="s">
        <v>1882</v>
      </c>
      <c r="I1024" s="8" t="s">
        <v>1883</v>
      </c>
      <c r="J1024" s="18">
        <v>3.95</v>
      </c>
      <c r="K1024" s="10">
        <v>8820</v>
      </c>
      <c r="L1024" s="12">
        <v>99</v>
      </c>
    </row>
    <row r="1025" spans="7:12" x14ac:dyDescent="0.25">
      <c r="G1025" s="8">
        <v>1024</v>
      </c>
      <c r="H1025" s="8" t="s">
        <v>1884</v>
      </c>
      <c r="I1025" s="8" t="s">
        <v>1885</v>
      </c>
      <c r="J1025" s="18">
        <v>4.24</v>
      </c>
      <c r="K1025" s="10">
        <v>4585</v>
      </c>
      <c r="L1025" s="12">
        <v>99</v>
      </c>
    </row>
    <row r="1026" spans="7:12" x14ac:dyDescent="0.25">
      <c r="G1026" s="8">
        <v>1025</v>
      </c>
      <c r="H1026" s="8" t="s">
        <v>1886</v>
      </c>
      <c r="I1026" s="8" t="s">
        <v>1887</v>
      </c>
      <c r="J1026" s="18">
        <v>4.26</v>
      </c>
      <c r="K1026" s="8">
        <v>247</v>
      </c>
      <c r="L1026" s="12">
        <v>99</v>
      </c>
    </row>
    <row r="1027" spans="7:12" x14ac:dyDescent="0.25">
      <c r="G1027" s="8">
        <v>1026</v>
      </c>
      <c r="H1027" s="8" t="s">
        <v>1888</v>
      </c>
      <c r="I1027" s="8" t="s">
        <v>1889</v>
      </c>
      <c r="J1027" s="18">
        <v>3.78</v>
      </c>
      <c r="K1027" s="8">
        <v>64</v>
      </c>
      <c r="L1027" s="12">
        <v>99</v>
      </c>
    </row>
    <row r="1028" spans="7:12" x14ac:dyDescent="0.25">
      <c r="G1028" s="8">
        <v>1027</v>
      </c>
      <c r="H1028" s="8" t="s">
        <v>1890</v>
      </c>
      <c r="I1028" s="8" t="s">
        <v>1748</v>
      </c>
      <c r="J1028" s="18">
        <v>4.21</v>
      </c>
      <c r="K1028" s="10">
        <v>1277</v>
      </c>
      <c r="L1028" s="12">
        <v>99</v>
      </c>
    </row>
    <row r="1029" spans="7:12" x14ac:dyDescent="0.25">
      <c r="G1029" s="8">
        <v>1028</v>
      </c>
      <c r="H1029" s="8" t="s">
        <v>1891</v>
      </c>
      <c r="I1029" s="8" t="s">
        <v>1892</v>
      </c>
      <c r="J1029" s="18">
        <v>3.85</v>
      </c>
      <c r="K1029" s="10">
        <v>11440</v>
      </c>
      <c r="L1029" s="12">
        <v>99</v>
      </c>
    </row>
    <row r="1030" spans="7:12" x14ac:dyDescent="0.25">
      <c r="G1030" s="8">
        <v>1029</v>
      </c>
      <c r="H1030" s="8" t="s">
        <v>1893</v>
      </c>
      <c r="I1030" s="8" t="s">
        <v>1894</v>
      </c>
      <c r="J1030" s="18">
        <v>4.4400000000000004</v>
      </c>
      <c r="K1030" s="10">
        <v>52238</v>
      </c>
      <c r="L1030" s="12">
        <v>99</v>
      </c>
    </row>
    <row r="1031" spans="7:12" x14ac:dyDescent="0.25">
      <c r="G1031" s="8">
        <v>1030</v>
      </c>
      <c r="H1031" s="8" t="s">
        <v>1895</v>
      </c>
      <c r="I1031" s="8" t="s">
        <v>1896</v>
      </c>
      <c r="J1031" s="18">
        <v>4.07</v>
      </c>
      <c r="K1031" s="10">
        <v>39943</v>
      </c>
      <c r="L1031" s="12">
        <v>99</v>
      </c>
    </row>
    <row r="1032" spans="7:12" x14ac:dyDescent="0.25">
      <c r="G1032" s="8">
        <v>1031</v>
      </c>
      <c r="H1032" s="8" t="s">
        <v>1897</v>
      </c>
      <c r="I1032" s="8" t="s">
        <v>1898</v>
      </c>
      <c r="J1032" s="18">
        <v>3.34</v>
      </c>
      <c r="K1032" s="8">
        <v>86</v>
      </c>
      <c r="L1032" s="12">
        <v>99</v>
      </c>
    </row>
    <row r="1033" spans="7:12" x14ac:dyDescent="0.25">
      <c r="G1033" s="8">
        <v>1032</v>
      </c>
      <c r="H1033" s="8" t="s">
        <v>1899</v>
      </c>
      <c r="I1033" s="8" t="s">
        <v>1900</v>
      </c>
      <c r="J1033" s="18">
        <v>4.47</v>
      </c>
      <c r="K1033" s="10">
        <v>5806</v>
      </c>
      <c r="L1033" s="12">
        <v>99</v>
      </c>
    </row>
    <row r="1034" spans="7:12" x14ac:dyDescent="0.25">
      <c r="G1034" s="8">
        <v>1033</v>
      </c>
      <c r="H1034" s="8" t="s">
        <v>1901</v>
      </c>
      <c r="I1034" s="8" t="s">
        <v>1902</v>
      </c>
      <c r="J1034" s="18">
        <v>4.1500000000000004</v>
      </c>
      <c r="K1034" s="8">
        <v>118</v>
      </c>
      <c r="L1034" s="12">
        <v>99</v>
      </c>
    </row>
    <row r="1035" spans="7:12" x14ac:dyDescent="0.25">
      <c r="G1035" s="8">
        <v>1034</v>
      </c>
      <c r="H1035" s="8" t="s">
        <v>1903</v>
      </c>
      <c r="I1035" s="8" t="s">
        <v>1772</v>
      </c>
      <c r="J1035" s="18">
        <v>4.45</v>
      </c>
      <c r="K1035" s="10">
        <v>3681</v>
      </c>
      <c r="L1035" s="12">
        <v>99</v>
      </c>
    </row>
    <row r="1036" spans="7:12" x14ac:dyDescent="0.25">
      <c r="G1036" s="8">
        <v>1035</v>
      </c>
      <c r="H1036" s="8" t="s">
        <v>1904</v>
      </c>
      <c r="I1036" s="8" t="s">
        <v>1165</v>
      </c>
      <c r="J1036" s="18">
        <v>4.41</v>
      </c>
      <c r="K1036" s="10">
        <v>21615</v>
      </c>
      <c r="L1036" s="12">
        <v>99</v>
      </c>
    </row>
    <row r="1037" spans="7:12" x14ac:dyDescent="0.25">
      <c r="G1037" s="8">
        <v>1036</v>
      </c>
      <c r="H1037" s="8" t="s">
        <v>1905</v>
      </c>
      <c r="I1037" s="8" t="s">
        <v>1906</v>
      </c>
      <c r="J1037" s="18">
        <v>4.05</v>
      </c>
      <c r="K1037" s="10">
        <v>113945</v>
      </c>
      <c r="L1037" s="12">
        <v>99</v>
      </c>
    </row>
    <row r="1038" spans="7:12" x14ac:dyDescent="0.25">
      <c r="G1038" s="8">
        <v>1037</v>
      </c>
      <c r="H1038" s="8" t="s">
        <v>1907</v>
      </c>
      <c r="I1038" s="8" t="s">
        <v>1908</v>
      </c>
      <c r="J1038" s="18">
        <v>3.66</v>
      </c>
      <c r="K1038" s="10">
        <v>29636</v>
      </c>
      <c r="L1038" s="12">
        <v>99</v>
      </c>
    </row>
    <row r="1039" spans="7:12" x14ac:dyDescent="0.25">
      <c r="G1039" s="8">
        <v>1038</v>
      </c>
      <c r="H1039" s="8" t="s">
        <v>1909</v>
      </c>
      <c r="I1039" s="8" t="s">
        <v>1910</v>
      </c>
      <c r="J1039" s="18">
        <v>4.6399999999999997</v>
      </c>
      <c r="K1039" s="10">
        <v>9803</v>
      </c>
      <c r="L1039" s="12">
        <v>99</v>
      </c>
    </row>
    <row r="1040" spans="7:12" x14ac:dyDescent="0.25">
      <c r="G1040" s="8">
        <v>1039</v>
      </c>
      <c r="H1040" s="8" t="s">
        <v>1911</v>
      </c>
      <c r="I1040" s="8" t="s">
        <v>1912</v>
      </c>
      <c r="J1040" s="19">
        <v>4</v>
      </c>
      <c r="K1040" s="8">
        <v>283</v>
      </c>
      <c r="L1040" s="12">
        <v>99</v>
      </c>
    </row>
    <row r="1041" spans="7:12" x14ac:dyDescent="0.25">
      <c r="G1041" s="8">
        <v>1040</v>
      </c>
      <c r="H1041" s="8" t="s">
        <v>1913</v>
      </c>
      <c r="I1041" s="8" t="s">
        <v>1914</v>
      </c>
      <c r="J1041" s="18">
        <v>4.53</v>
      </c>
      <c r="K1041" s="10">
        <v>29602</v>
      </c>
      <c r="L1041" s="12">
        <v>99</v>
      </c>
    </row>
    <row r="1042" spans="7:12" x14ac:dyDescent="0.25">
      <c r="G1042" s="8">
        <v>1041</v>
      </c>
      <c r="H1042" s="8" t="s">
        <v>1915</v>
      </c>
      <c r="I1042" s="8" t="s">
        <v>1916</v>
      </c>
      <c r="J1042" s="18">
        <v>3.97</v>
      </c>
      <c r="K1042" s="10">
        <v>1264</v>
      </c>
      <c r="L1042" s="12">
        <v>99</v>
      </c>
    </row>
    <row r="1043" spans="7:12" x14ac:dyDescent="0.25">
      <c r="G1043" s="8">
        <v>1042</v>
      </c>
      <c r="H1043" s="8" t="s">
        <v>1917</v>
      </c>
      <c r="I1043" s="8" t="s">
        <v>1918</v>
      </c>
      <c r="J1043" s="18">
        <v>4.29</v>
      </c>
      <c r="K1043" s="10">
        <v>6269</v>
      </c>
      <c r="L1043" s="12">
        <v>99</v>
      </c>
    </row>
    <row r="1044" spans="7:12" x14ac:dyDescent="0.25">
      <c r="G1044" s="8">
        <v>1043</v>
      </c>
      <c r="H1044" s="8" t="s">
        <v>1919</v>
      </c>
      <c r="I1044" s="8" t="s">
        <v>1920</v>
      </c>
      <c r="J1044" s="18">
        <v>3.52</v>
      </c>
      <c r="K1044" s="10">
        <v>4053</v>
      </c>
      <c r="L1044" s="12">
        <v>99</v>
      </c>
    </row>
    <row r="1045" spans="7:12" x14ac:dyDescent="0.25">
      <c r="G1045" s="8">
        <v>1044</v>
      </c>
      <c r="H1045" s="8" t="s">
        <v>1921</v>
      </c>
      <c r="I1045" s="8" t="s">
        <v>1922</v>
      </c>
      <c r="J1045" s="18">
        <v>4.26</v>
      </c>
      <c r="K1045" s="10">
        <v>37531</v>
      </c>
      <c r="L1045" s="12">
        <v>99</v>
      </c>
    </row>
    <row r="1046" spans="7:12" x14ac:dyDescent="0.25">
      <c r="G1046" s="8">
        <v>1045</v>
      </c>
      <c r="H1046" s="8" t="s">
        <v>1923</v>
      </c>
      <c r="I1046" s="8" t="s">
        <v>1800</v>
      </c>
      <c r="J1046" s="19">
        <v>4</v>
      </c>
      <c r="K1046" s="8">
        <v>30</v>
      </c>
      <c r="L1046" s="12">
        <v>99</v>
      </c>
    </row>
    <row r="1047" spans="7:12" x14ac:dyDescent="0.25">
      <c r="G1047" s="8">
        <v>1046</v>
      </c>
      <c r="H1047" s="8" t="s">
        <v>1924</v>
      </c>
      <c r="I1047" s="8" t="s">
        <v>1802</v>
      </c>
      <c r="J1047" s="18">
        <v>4.07</v>
      </c>
      <c r="K1047" s="10">
        <v>7893</v>
      </c>
      <c r="L1047" s="12">
        <v>99</v>
      </c>
    </row>
    <row r="1048" spans="7:12" x14ac:dyDescent="0.25">
      <c r="G1048" s="8">
        <v>1047</v>
      </c>
      <c r="H1048" s="8" t="s">
        <v>1925</v>
      </c>
      <c r="I1048" s="8" t="s">
        <v>1926</v>
      </c>
      <c r="J1048" s="18">
        <v>4.3600000000000003</v>
      </c>
      <c r="K1048" s="10">
        <v>74114</v>
      </c>
      <c r="L1048" s="12">
        <v>99</v>
      </c>
    </row>
    <row r="1049" spans="7:12" x14ac:dyDescent="0.25">
      <c r="G1049" s="8">
        <v>1048</v>
      </c>
      <c r="H1049" s="8" t="s">
        <v>1927</v>
      </c>
      <c r="I1049" s="8" t="s">
        <v>325</v>
      </c>
      <c r="J1049" s="18">
        <v>4.13</v>
      </c>
      <c r="K1049" s="10">
        <v>232703</v>
      </c>
      <c r="L1049" s="12">
        <v>99</v>
      </c>
    </row>
    <row r="1050" spans="7:12" x14ac:dyDescent="0.25">
      <c r="G1050" s="8">
        <v>1049</v>
      </c>
      <c r="H1050" s="8" t="s">
        <v>1928</v>
      </c>
      <c r="I1050" s="8" t="s">
        <v>1929</v>
      </c>
      <c r="J1050" s="18">
        <v>4.5999999999999996</v>
      </c>
      <c r="K1050" s="10">
        <v>8802</v>
      </c>
      <c r="L1050" s="12">
        <v>99</v>
      </c>
    </row>
    <row r="1051" spans="7:12" x14ac:dyDescent="0.25">
      <c r="G1051" s="8">
        <v>1050</v>
      </c>
      <c r="H1051" s="8" t="s">
        <v>1930</v>
      </c>
      <c r="I1051" s="8" t="s">
        <v>1931</v>
      </c>
      <c r="J1051" s="18">
        <v>4.46</v>
      </c>
      <c r="K1051" s="8">
        <v>357</v>
      </c>
      <c r="L1051" s="12">
        <v>99</v>
      </c>
    </row>
    <row r="1052" spans="7:12" x14ac:dyDescent="0.25">
      <c r="G1052" s="8">
        <v>1051</v>
      </c>
      <c r="H1052" s="8" t="s">
        <v>1932</v>
      </c>
      <c r="I1052" s="8" t="s">
        <v>1933</v>
      </c>
      <c r="J1052" s="18">
        <v>4.24</v>
      </c>
      <c r="K1052" s="8">
        <v>833</v>
      </c>
      <c r="L1052" s="12">
        <v>99</v>
      </c>
    </row>
    <row r="1053" spans="7:12" x14ac:dyDescent="0.25">
      <c r="G1053" s="8">
        <v>1052</v>
      </c>
      <c r="H1053" s="8" t="s">
        <v>1934</v>
      </c>
      <c r="I1053" s="8" t="s">
        <v>1935</v>
      </c>
      <c r="J1053" s="18">
        <v>3.56</v>
      </c>
      <c r="K1053" s="10">
        <v>45644</v>
      </c>
      <c r="L1053" s="12">
        <v>99</v>
      </c>
    </row>
    <row r="1054" spans="7:12" x14ac:dyDescent="0.25">
      <c r="G1054" s="8">
        <v>1053</v>
      </c>
      <c r="H1054" s="8" t="s">
        <v>1936</v>
      </c>
      <c r="I1054" s="8" t="s">
        <v>1937</v>
      </c>
      <c r="J1054" s="18">
        <v>4.43</v>
      </c>
      <c r="K1054" s="10">
        <v>27347</v>
      </c>
      <c r="L1054" s="12">
        <v>99</v>
      </c>
    </row>
    <row r="1055" spans="7:12" x14ac:dyDescent="0.25">
      <c r="G1055" s="8">
        <v>1054</v>
      </c>
      <c r="H1055" s="8" t="s">
        <v>1938</v>
      </c>
      <c r="I1055" s="8" t="s">
        <v>1939</v>
      </c>
      <c r="J1055" s="18">
        <v>3.39</v>
      </c>
      <c r="K1055" s="10">
        <v>1814</v>
      </c>
      <c r="L1055" s="12">
        <v>99</v>
      </c>
    </row>
    <row r="1056" spans="7:12" x14ac:dyDescent="0.25">
      <c r="G1056" s="8">
        <v>1055</v>
      </c>
      <c r="H1056" s="8" t="s">
        <v>1940</v>
      </c>
      <c r="I1056" s="8" t="s">
        <v>1941</v>
      </c>
      <c r="J1056" s="18">
        <v>4.07</v>
      </c>
      <c r="K1056" s="10">
        <v>3113</v>
      </c>
      <c r="L1056" s="12">
        <v>99</v>
      </c>
    </row>
    <row r="1057" spans="7:12" x14ac:dyDescent="0.25">
      <c r="G1057" s="8">
        <v>1056</v>
      </c>
      <c r="H1057" s="8" t="s">
        <v>1942</v>
      </c>
      <c r="I1057" s="8" t="s">
        <v>1943</v>
      </c>
      <c r="J1057" s="18">
        <v>4.0599999999999996</v>
      </c>
      <c r="K1057" s="10">
        <v>60082</v>
      </c>
      <c r="L1057" s="12">
        <v>99</v>
      </c>
    </row>
    <row r="1058" spans="7:12" x14ac:dyDescent="0.25">
      <c r="G1058" s="8">
        <v>1057</v>
      </c>
      <c r="H1058" s="8" t="s">
        <v>1944</v>
      </c>
      <c r="I1058" s="8" t="s">
        <v>1133</v>
      </c>
      <c r="J1058" s="18">
        <v>4.46</v>
      </c>
      <c r="K1058" s="10">
        <v>1263</v>
      </c>
      <c r="L1058" s="12">
        <v>99</v>
      </c>
    </row>
    <row r="1059" spans="7:12" x14ac:dyDescent="0.25">
      <c r="G1059" s="8">
        <v>1058</v>
      </c>
      <c r="H1059" s="8" t="s">
        <v>1945</v>
      </c>
      <c r="I1059" s="8" t="s">
        <v>1946</v>
      </c>
      <c r="J1059" s="18">
        <v>4.1399999999999997</v>
      </c>
      <c r="K1059" s="10">
        <v>99215</v>
      </c>
      <c r="L1059" s="12">
        <v>99</v>
      </c>
    </row>
    <row r="1060" spans="7:12" x14ac:dyDescent="0.25">
      <c r="G1060" s="8">
        <v>1059</v>
      </c>
      <c r="H1060" s="8" t="s">
        <v>1947</v>
      </c>
      <c r="I1060" s="8" t="s">
        <v>411</v>
      </c>
      <c r="J1060" s="18">
        <v>4.2300000000000004</v>
      </c>
      <c r="K1060" s="10">
        <v>67890</v>
      </c>
      <c r="L1060" s="12">
        <v>99</v>
      </c>
    </row>
    <row r="1061" spans="7:12" x14ac:dyDescent="0.25">
      <c r="G1061" s="8">
        <v>1060</v>
      </c>
      <c r="H1061" s="8" t="s">
        <v>1948</v>
      </c>
      <c r="I1061" s="8" t="s">
        <v>1949</v>
      </c>
      <c r="J1061" s="18">
        <v>3.01</v>
      </c>
      <c r="K1061" s="8">
        <v>166</v>
      </c>
      <c r="L1061" s="12">
        <v>98</v>
      </c>
    </row>
    <row r="1062" spans="7:12" x14ac:dyDescent="0.25">
      <c r="G1062" s="8">
        <v>1061</v>
      </c>
      <c r="H1062" s="8" t="s">
        <v>1950</v>
      </c>
      <c r="I1062" s="8" t="s">
        <v>1951</v>
      </c>
      <c r="J1062" s="18">
        <v>3.46</v>
      </c>
      <c r="K1062" s="10">
        <v>2768</v>
      </c>
      <c r="L1062" s="12">
        <v>98</v>
      </c>
    </row>
    <row r="1063" spans="7:12" x14ac:dyDescent="0.25">
      <c r="G1063" s="8">
        <v>1062</v>
      </c>
      <c r="H1063" s="8" t="s">
        <v>1952</v>
      </c>
      <c r="I1063" s="8" t="s">
        <v>1953</v>
      </c>
      <c r="J1063" s="18">
        <v>3.85</v>
      </c>
      <c r="K1063" s="8">
        <v>803</v>
      </c>
      <c r="L1063" s="12">
        <v>98</v>
      </c>
    </row>
    <row r="1064" spans="7:12" x14ac:dyDescent="0.25">
      <c r="G1064" s="8">
        <v>1063</v>
      </c>
      <c r="H1064" s="8" t="s">
        <v>1954</v>
      </c>
      <c r="I1064" s="8" t="s">
        <v>1955</v>
      </c>
      <c r="J1064" s="18">
        <v>3.94</v>
      </c>
      <c r="K1064" s="10">
        <v>6361</v>
      </c>
      <c r="L1064" s="12">
        <v>98</v>
      </c>
    </row>
    <row r="1065" spans="7:12" x14ac:dyDescent="0.25">
      <c r="G1065" s="8">
        <v>1064</v>
      </c>
      <c r="H1065" s="8" t="s">
        <v>1956</v>
      </c>
      <c r="I1065" s="8" t="s">
        <v>1957</v>
      </c>
      <c r="J1065" s="18">
        <v>4.21</v>
      </c>
      <c r="K1065" s="10">
        <v>3650</v>
      </c>
      <c r="L1065" s="12">
        <v>98</v>
      </c>
    </row>
    <row r="1066" spans="7:12" x14ac:dyDescent="0.25">
      <c r="G1066" s="8">
        <v>1065</v>
      </c>
      <c r="H1066" s="8" t="s">
        <v>1958</v>
      </c>
      <c r="I1066" s="8" t="s">
        <v>1959</v>
      </c>
      <c r="J1066" s="18">
        <v>4.1399999999999997</v>
      </c>
      <c r="K1066" s="10">
        <v>5278</v>
      </c>
      <c r="L1066" s="12">
        <v>98</v>
      </c>
    </row>
    <row r="1067" spans="7:12" x14ac:dyDescent="0.25">
      <c r="G1067" s="8">
        <v>1066</v>
      </c>
      <c r="H1067" s="8" t="s">
        <v>1960</v>
      </c>
      <c r="I1067" s="8" t="s">
        <v>1889</v>
      </c>
      <c r="J1067" s="18">
        <v>3.84</v>
      </c>
      <c r="K1067" s="10">
        <v>18446</v>
      </c>
      <c r="L1067" s="12">
        <v>98</v>
      </c>
    </row>
    <row r="1068" spans="7:12" x14ac:dyDescent="0.25">
      <c r="G1068" s="8">
        <v>1067</v>
      </c>
      <c r="H1068" s="8" t="s">
        <v>1961</v>
      </c>
      <c r="I1068" s="8" t="s">
        <v>1962</v>
      </c>
      <c r="J1068" s="19">
        <v>5</v>
      </c>
      <c r="K1068" s="8" t="s">
        <v>1862</v>
      </c>
      <c r="L1068" s="12">
        <v>98</v>
      </c>
    </row>
    <row r="1069" spans="7:12" x14ac:dyDescent="0.25">
      <c r="G1069" s="8">
        <v>1068</v>
      </c>
      <c r="H1069" s="8" t="s">
        <v>1963</v>
      </c>
      <c r="I1069" s="8" t="s">
        <v>1693</v>
      </c>
      <c r="J1069" s="18">
        <v>4.26</v>
      </c>
      <c r="K1069" s="10">
        <v>108442</v>
      </c>
      <c r="L1069" s="12">
        <v>98</v>
      </c>
    </row>
    <row r="1070" spans="7:12" x14ac:dyDescent="0.25">
      <c r="G1070" s="8">
        <v>1069</v>
      </c>
      <c r="H1070" s="8" t="s">
        <v>1964</v>
      </c>
      <c r="I1070" s="8" t="s">
        <v>1965</v>
      </c>
      <c r="J1070" s="18">
        <v>4.32</v>
      </c>
      <c r="K1070" s="10">
        <v>6015</v>
      </c>
      <c r="L1070" s="12">
        <v>98</v>
      </c>
    </row>
    <row r="1071" spans="7:12" x14ac:dyDescent="0.25">
      <c r="G1071" s="8">
        <v>1070</v>
      </c>
      <c r="H1071" s="8" t="s">
        <v>1966</v>
      </c>
      <c r="I1071" s="8" t="s">
        <v>1967</v>
      </c>
      <c r="J1071" s="18">
        <v>3.99</v>
      </c>
      <c r="K1071" s="10">
        <v>1306</v>
      </c>
      <c r="L1071" s="12">
        <v>98</v>
      </c>
    </row>
    <row r="1072" spans="7:12" x14ac:dyDescent="0.25">
      <c r="G1072" s="8">
        <v>1071</v>
      </c>
      <c r="H1072" s="8" t="s">
        <v>1968</v>
      </c>
      <c r="I1072" s="8" t="s">
        <v>1969</v>
      </c>
      <c r="J1072" s="18">
        <v>3.7</v>
      </c>
      <c r="K1072" s="10">
        <v>4324</v>
      </c>
      <c r="L1072" s="12">
        <v>98</v>
      </c>
    </row>
    <row r="1073" spans="7:12" x14ac:dyDescent="0.25">
      <c r="G1073" s="8">
        <v>1072</v>
      </c>
      <c r="H1073" s="8" t="s">
        <v>1970</v>
      </c>
      <c r="I1073" s="8" t="s">
        <v>1971</v>
      </c>
      <c r="J1073" s="18">
        <v>4.0599999999999996</v>
      </c>
      <c r="K1073" s="10">
        <v>3407</v>
      </c>
      <c r="L1073" s="12">
        <v>98</v>
      </c>
    </row>
    <row r="1074" spans="7:12" x14ac:dyDescent="0.25">
      <c r="G1074" s="8">
        <v>1073</v>
      </c>
      <c r="H1074" s="8" t="s">
        <v>1972</v>
      </c>
      <c r="I1074" s="8" t="s">
        <v>1973</v>
      </c>
      <c r="J1074" s="18">
        <v>3.6</v>
      </c>
      <c r="K1074" s="8">
        <v>823</v>
      </c>
      <c r="L1074" s="12">
        <v>98</v>
      </c>
    </row>
    <row r="1075" spans="7:12" x14ac:dyDescent="0.25">
      <c r="G1075" s="8">
        <v>1074</v>
      </c>
      <c r="H1075" s="8" t="s">
        <v>1974</v>
      </c>
      <c r="I1075" s="8" t="s">
        <v>1975</v>
      </c>
      <c r="J1075" s="18">
        <v>3.55</v>
      </c>
      <c r="K1075" s="8">
        <v>199</v>
      </c>
      <c r="L1075" s="12">
        <v>98</v>
      </c>
    </row>
    <row r="1076" spans="7:12" x14ac:dyDescent="0.25">
      <c r="G1076" s="8">
        <v>1075</v>
      </c>
      <c r="H1076" s="8" t="s">
        <v>1976</v>
      </c>
      <c r="I1076" s="8" t="s">
        <v>1977</v>
      </c>
      <c r="J1076" s="18">
        <v>3.82</v>
      </c>
      <c r="K1076" s="8">
        <v>905</v>
      </c>
      <c r="L1076" s="12">
        <v>98</v>
      </c>
    </row>
    <row r="1077" spans="7:12" x14ac:dyDescent="0.25">
      <c r="G1077" s="8">
        <v>1076</v>
      </c>
      <c r="H1077" s="8" t="s">
        <v>1978</v>
      </c>
      <c r="I1077" s="8" t="s">
        <v>1979</v>
      </c>
      <c r="J1077" s="18">
        <v>4.29</v>
      </c>
      <c r="K1077" s="8">
        <v>241</v>
      </c>
      <c r="L1077" s="12">
        <v>98</v>
      </c>
    </row>
    <row r="1078" spans="7:12" x14ac:dyDescent="0.25">
      <c r="G1078" s="8">
        <v>1077</v>
      </c>
      <c r="H1078" s="8" t="s">
        <v>1980</v>
      </c>
      <c r="I1078" s="8" t="s">
        <v>1854</v>
      </c>
      <c r="J1078" s="18">
        <v>4.5199999999999996</v>
      </c>
      <c r="K1078" s="8">
        <v>215</v>
      </c>
      <c r="L1078" s="12">
        <v>98</v>
      </c>
    </row>
    <row r="1079" spans="7:12" x14ac:dyDescent="0.25">
      <c r="G1079" s="8">
        <v>1078</v>
      </c>
      <c r="H1079" s="8" t="s">
        <v>1981</v>
      </c>
      <c r="I1079" s="8" t="s">
        <v>1872</v>
      </c>
      <c r="J1079" s="18">
        <v>3.62</v>
      </c>
      <c r="K1079" s="8">
        <v>102</v>
      </c>
      <c r="L1079" s="12">
        <v>98</v>
      </c>
    </row>
    <row r="1080" spans="7:12" x14ac:dyDescent="0.25">
      <c r="G1080" s="8">
        <v>1079</v>
      </c>
      <c r="H1080" s="8" t="s">
        <v>1982</v>
      </c>
      <c r="I1080" s="8" t="s">
        <v>1983</v>
      </c>
      <c r="J1080" s="18">
        <v>4.25</v>
      </c>
      <c r="K1080" s="8">
        <v>664</v>
      </c>
      <c r="L1080" s="12">
        <v>98</v>
      </c>
    </row>
    <row r="1081" spans="7:12" x14ac:dyDescent="0.25">
      <c r="G1081" s="8">
        <v>1080</v>
      </c>
      <c r="H1081" s="8" t="s">
        <v>1984</v>
      </c>
      <c r="I1081" s="8" t="s">
        <v>1985</v>
      </c>
      <c r="J1081" s="18">
        <v>3.53</v>
      </c>
      <c r="K1081" s="10">
        <v>1245</v>
      </c>
      <c r="L1081" s="12">
        <v>98</v>
      </c>
    </row>
    <row r="1082" spans="7:12" x14ac:dyDescent="0.25">
      <c r="G1082" s="8">
        <v>1081</v>
      </c>
      <c r="H1082" s="8" t="s">
        <v>1986</v>
      </c>
      <c r="I1082" s="8" t="s">
        <v>1987</v>
      </c>
      <c r="J1082" s="18">
        <v>4.16</v>
      </c>
      <c r="K1082" s="10">
        <v>90466</v>
      </c>
      <c r="L1082" s="12">
        <v>98</v>
      </c>
    </row>
    <row r="1083" spans="7:12" x14ac:dyDescent="0.25">
      <c r="G1083" s="8">
        <v>1082</v>
      </c>
      <c r="H1083" s="8" t="s">
        <v>1988</v>
      </c>
      <c r="I1083" s="8" t="s">
        <v>1294</v>
      </c>
      <c r="J1083" s="18">
        <v>3.86</v>
      </c>
      <c r="K1083" s="10">
        <v>121284</v>
      </c>
      <c r="L1083" s="12">
        <v>98</v>
      </c>
    </row>
    <row r="1084" spans="7:12" x14ac:dyDescent="0.25">
      <c r="G1084" s="8">
        <v>1083</v>
      </c>
      <c r="H1084" s="8" t="s">
        <v>1989</v>
      </c>
      <c r="I1084" s="8" t="s">
        <v>1990</v>
      </c>
      <c r="J1084" s="18">
        <v>3.83</v>
      </c>
      <c r="K1084" s="10">
        <v>18132</v>
      </c>
      <c r="L1084" s="12">
        <v>98</v>
      </c>
    </row>
    <row r="1085" spans="7:12" x14ac:dyDescent="0.25">
      <c r="G1085" s="8">
        <v>1084</v>
      </c>
      <c r="H1085" s="8" t="s">
        <v>1991</v>
      </c>
      <c r="I1085" s="8" t="s">
        <v>320</v>
      </c>
      <c r="J1085" s="18">
        <v>3.7</v>
      </c>
      <c r="K1085" s="10">
        <v>15066</v>
      </c>
      <c r="L1085" s="12">
        <v>98</v>
      </c>
    </row>
    <row r="1086" spans="7:12" x14ac:dyDescent="0.25">
      <c r="G1086" s="8">
        <v>1085</v>
      </c>
      <c r="H1086" s="8" t="s">
        <v>1992</v>
      </c>
      <c r="I1086" s="8" t="s">
        <v>1993</v>
      </c>
      <c r="J1086" s="18">
        <v>3.62</v>
      </c>
      <c r="K1086" s="10">
        <v>6056</v>
      </c>
      <c r="L1086" s="12">
        <v>98</v>
      </c>
    </row>
    <row r="1087" spans="7:12" x14ac:dyDescent="0.25">
      <c r="G1087" s="8">
        <v>1086</v>
      </c>
      <c r="H1087" s="8" t="s">
        <v>1994</v>
      </c>
      <c r="I1087" s="8" t="s">
        <v>1995</v>
      </c>
      <c r="J1087" s="18">
        <v>4.0999999999999996</v>
      </c>
      <c r="K1087" s="10">
        <v>2065</v>
      </c>
      <c r="L1087" s="12">
        <v>98</v>
      </c>
    </row>
    <row r="1088" spans="7:12" x14ac:dyDescent="0.25">
      <c r="G1088" s="8">
        <v>1087</v>
      </c>
      <c r="H1088" s="8" t="s">
        <v>1996</v>
      </c>
      <c r="I1088" s="8" t="s">
        <v>1997</v>
      </c>
      <c r="J1088" s="18">
        <v>4.18</v>
      </c>
      <c r="K1088" s="10">
        <v>1205</v>
      </c>
      <c r="L1088" s="12">
        <v>98</v>
      </c>
    </row>
    <row r="1089" spans="7:12" x14ac:dyDescent="0.25">
      <c r="G1089" s="8">
        <v>1088</v>
      </c>
      <c r="H1089" s="8" t="s">
        <v>1998</v>
      </c>
      <c r="I1089" s="8" t="s">
        <v>1748</v>
      </c>
      <c r="J1089" s="18">
        <v>4.33</v>
      </c>
      <c r="K1089" s="8">
        <v>873</v>
      </c>
      <c r="L1089" s="12">
        <v>98</v>
      </c>
    </row>
    <row r="1090" spans="7:12" x14ac:dyDescent="0.25">
      <c r="G1090" s="8">
        <v>1089</v>
      </c>
      <c r="H1090" s="8" t="s">
        <v>1999</v>
      </c>
      <c r="I1090" s="8" t="s">
        <v>2000</v>
      </c>
      <c r="J1090" s="18">
        <v>4.1500000000000004</v>
      </c>
      <c r="K1090" s="10">
        <v>21994</v>
      </c>
      <c r="L1090" s="12">
        <v>98</v>
      </c>
    </row>
    <row r="1091" spans="7:12" x14ac:dyDescent="0.25">
      <c r="G1091" s="8">
        <v>1090</v>
      </c>
      <c r="H1091" s="8" t="s">
        <v>2001</v>
      </c>
      <c r="I1091" s="8" t="s">
        <v>2002</v>
      </c>
      <c r="J1091" s="18">
        <v>4.37</v>
      </c>
      <c r="K1091" s="10">
        <v>20515</v>
      </c>
      <c r="L1091" s="12">
        <v>98</v>
      </c>
    </row>
    <row r="1092" spans="7:12" x14ac:dyDescent="0.25">
      <c r="G1092" s="8">
        <v>1091</v>
      </c>
      <c r="H1092" s="8" t="s">
        <v>2003</v>
      </c>
      <c r="I1092" s="8" t="s">
        <v>2004</v>
      </c>
      <c r="J1092" s="18">
        <v>4.04</v>
      </c>
      <c r="K1092" s="8">
        <v>45</v>
      </c>
      <c r="L1092" s="12">
        <v>98</v>
      </c>
    </row>
    <row r="1093" spans="7:12" x14ac:dyDescent="0.25">
      <c r="G1093" s="8">
        <v>1092</v>
      </c>
      <c r="H1093" s="8" t="s">
        <v>2005</v>
      </c>
      <c r="I1093" s="8" t="s">
        <v>2006</v>
      </c>
      <c r="J1093" s="18">
        <v>3.68</v>
      </c>
      <c r="K1093" s="10">
        <v>3718</v>
      </c>
      <c r="L1093" s="12">
        <v>98</v>
      </c>
    </row>
    <row r="1094" spans="7:12" x14ac:dyDescent="0.25">
      <c r="G1094" s="8">
        <v>1093</v>
      </c>
      <c r="H1094" s="8" t="s">
        <v>2007</v>
      </c>
      <c r="I1094" s="8" t="s">
        <v>2008</v>
      </c>
      <c r="J1094" s="18">
        <v>3.22</v>
      </c>
      <c r="K1094" s="10">
        <v>68400</v>
      </c>
      <c r="L1094" s="12">
        <v>98</v>
      </c>
    </row>
    <row r="1095" spans="7:12" x14ac:dyDescent="0.25">
      <c r="G1095" s="8">
        <v>1094</v>
      </c>
      <c r="H1095" s="8" t="s">
        <v>2009</v>
      </c>
      <c r="I1095" s="8" t="s">
        <v>2010</v>
      </c>
      <c r="J1095" s="18">
        <v>4.43</v>
      </c>
      <c r="K1095" s="8">
        <v>223</v>
      </c>
      <c r="L1095" s="12">
        <v>98</v>
      </c>
    </row>
    <row r="1096" spans="7:12" x14ac:dyDescent="0.25">
      <c r="G1096" s="8">
        <v>1095</v>
      </c>
      <c r="H1096" s="8" t="s">
        <v>2011</v>
      </c>
      <c r="I1096" s="8" t="s">
        <v>2012</v>
      </c>
      <c r="J1096" s="18">
        <v>3.94</v>
      </c>
      <c r="K1096" s="10">
        <v>4161</v>
      </c>
      <c r="L1096" s="12">
        <v>98</v>
      </c>
    </row>
    <row r="1097" spans="7:12" x14ac:dyDescent="0.25">
      <c r="G1097" s="8">
        <v>1096</v>
      </c>
      <c r="H1097" s="8" t="s">
        <v>2013</v>
      </c>
      <c r="I1097" s="8" t="s">
        <v>2014</v>
      </c>
      <c r="J1097" s="18">
        <v>3.84</v>
      </c>
      <c r="K1097" s="10">
        <v>7975</v>
      </c>
      <c r="L1097" s="12">
        <v>98</v>
      </c>
    </row>
    <row r="1098" spans="7:12" x14ac:dyDescent="0.25">
      <c r="G1098" s="8">
        <v>1097</v>
      </c>
      <c r="H1098" s="8" t="s">
        <v>2015</v>
      </c>
      <c r="I1098" s="8" t="s">
        <v>2016</v>
      </c>
      <c r="J1098" s="18">
        <v>3.94</v>
      </c>
      <c r="K1098" s="10">
        <v>14966</v>
      </c>
      <c r="L1098" s="12">
        <v>98</v>
      </c>
    </row>
    <row r="1099" spans="7:12" x14ac:dyDescent="0.25">
      <c r="G1099" s="8">
        <v>1098</v>
      </c>
      <c r="H1099" s="8" t="s">
        <v>2017</v>
      </c>
      <c r="I1099" s="8" t="s">
        <v>2018</v>
      </c>
      <c r="J1099" s="18">
        <v>3.74</v>
      </c>
      <c r="K1099" s="10">
        <v>14557</v>
      </c>
      <c r="L1099" s="12">
        <v>98</v>
      </c>
    </row>
    <row r="1100" spans="7:12" x14ac:dyDescent="0.25">
      <c r="G1100" s="8">
        <v>1099</v>
      </c>
      <c r="H1100" s="8" t="s">
        <v>2019</v>
      </c>
      <c r="I1100" s="8" t="s">
        <v>224</v>
      </c>
      <c r="J1100" s="18">
        <v>4.0599999999999996</v>
      </c>
      <c r="K1100" s="10">
        <v>24667</v>
      </c>
      <c r="L1100" s="12">
        <v>98</v>
      </c>
    </row>
    <row r="1101" spans="7:12" x14ac:dyDescent="0.25">
      <c r="G1101" s="8">
        <v>1100</v>
      </c>
      <c r="H1101" s="8" t="s">
        <v>2020</v>
      </c>
      <c r="I1101" s="8" t="s">
        <v>2021</v>
      </c>
      <c r="J1101" s="18">
        <v>4.2</v>
      </c>
      <c r="K1101" s="10">
        <v>1419</v>
      </c>
      <c r="L1101" s="12">
        <v>98</v>
      </c>
    </row>
    <row r="1102" spans="7:12" x14ac:dyDescent="0.25">
      <c r="G1102" s="8">
        <v>1101</v>
      </c>
      <c r="H1102" s="8" t="s">
        <v>2022</v>
      </c>
      <c r="I1102" s="8" t="s">
        <v>2023</v>
      </c>
      <c r="J1102" s="18">
        <v>4.07</v>
      </c>
      <c r="K1102" s="10">
        <v>1973</v>
      </c>
      <c r="L1102" s="12">
        <v>98</v>
      </c>
    </row>
    <row r="1103" spans="7:12" x14ac:dyDescent="0.25">
      <c r="G1103" s="8">
        <v>1102</v>
      </c>
      <c r="H1103" s="8" t="s">
        <v>2024</v>
      </c>
      <c r="I1103" s="8" t="s">
        <v>629</v>
      </c>
      <c r="J1103" s="18">
        <v>4.0599999999999996</v>
      </c>
      <c r="K1103" s="10">
        <v>34790</v>
      </c>
      <c r="L1103" s="12">
        <v>98</v>
      </c>
    </row>
    <row r="1104" spans="7:12" x14ac:dyDescent="0.25">
      <c r="G1104" s="8">
        <v>1103</v>
      </c>
      <c r="H1104" s="8" t="s">
        <v>2025</v>
      </c>
      <c r="I1104" s="8" t="s">
        <v>2026</v>
      </c>
      <c r="J1104" s="18">
        <v>4.0999999999999996</v>
      </c>
      <c r="K1104" s="10">
        <v>22442</v>
      </c>
      <c r="L1104" s="12">
        <v>98</v>
      </c>
    </row>
    <row r="1105" spans="7:12" x14ac:dyDescent="0.25">
      <c r="G1105" s="8">
        <v>1104</v>
      </c>
      <c r="H1105" s="8" t="s">
        <v>2027</v>
      </c>
      <c r="I1105" s="8" t="s">
        <v>2028</v>
      </c>
      <c r="J1105" s="18">
        <v>3.78</v>
      </c>
      <c r="K1105" s="10">
        <v>1930</v>
      </c>
      <c r="L1105" s="12">
        <v>98</v>
      </c>
    </row>
    <row r="1106" spans="7:12" x14ac:dyDescent="0.25">
      <c r="G1106" s="8">
        <v>1105</v>
      </c>
      <c r="H1106" s="8" t="s">
        <v>2029</v>
      </c>
      <c r="I1106" s="8" t="s">
        <v>2030</v>
      </c>
      <c r="J1106" s="18">
        <v>3.67</v>
      </c>
      <c r="K1106" s="10">
        <v>1289</v>
      </c>
      <c r="L1106" s="12">
        <v>98</v>
      </c>
    </row>
    <row r="1107" spans="7:12" x14ac:dyDescent="0.25">
      <c r="G1107" s="8">
        <v>1106</v>
      </c>
      <c r="H1107" s="8" t="s">
        <v>2031</v>
      </c>
      <c r="I1107" s="8" t="s">
        <v>1772</v>
      </c>
      <c r="J1107" s="18">
        <v>4.57</v>
      </c>
      <c r="K1107" s="10">
        <v>1076</v>
      </c>
      <c r="L1107" s="12">
        <v>98</v>
      </c>
    </row>
    <row r="1108" spans="7:12" x14ac:dyDescent="0.25">
      <c r="G1108" s="8">
        <v>1107</v>
      </c>
      <c r="H1108" s="8" t="s">
        <v>2032</v>
      </c>
      <c r="I1108" s="8" t="s">
        <v>2033</v>
      </c>
      <c r="J1108" s="18">
        <v>4.4000000000000004</v>
      </c>
      <c r="K1108" s="10">
        <v>37054</v>
      </c>
      <c r="L1108" s="12">
        <v>98</v>
      </c>
    </row>
    <row r="1109" spans="7:12" x14ac:dyDescent="0.25">
      <c r="G1109" s="8">
        <v>1108</v>
      </c>
      <c r="H1109" s="8" t="s">
        <v>2034</v>
      </c>
      <c r="I1109" s="8" t="s">
        <v>2035</v>
      </c>
      <c r="J1109" s="18">
        <v>4.16</v>
      </c>
      <c r="K1109" s="10">
        <v>3753</v>
      </c>
      <c r="L1109" s="12">
        <v>98</v>
      </c>
    </row>
    <row r="1110" spans="7:12" x14ac:dyDescent="0.25">
      <c r="G1110" s="8">
        <v>1109</v>
      </c>
      <c r="H1110" s="8" t="s">
        <v>2036</v>
      </c>
      <c r="I1110" s="8" t="s">
        <v>1933</v>
      </c>
      <c r="J1110" s="18">
        <v>4.28</v>
      </c>
      <c r="K1110" s="10">
        <v>1513</v>
      </c>
      <c r="L1110" s="12">
        <v>98</v>
      </c>
    </row>
    <row r="1111" spans="7:12" x14ac:dyDescent="0.25">
      <c r="G1111" s="8">
        <v>1110</v>
      </c>
      <c r="H1111" s="8" t="s">
        <v>2037</v>
      </c>
      <c r="I1111" s="8" t="s">
        <v>2038</v>
      </c>
      <c r="J1111" s="18">
        <v>4.22</v>
      </c>
      <c r="K1111" s="8">
        <v>412</v>
      </c>
      <c r="L1111" s="12">
        <v>98</v>
      </c>
    </row>
    <row r="1112" spans="7:12" x14ac:dyDescent="0.25">
      <c r="G1112" s="8">
        <v>1111</v>
      </c>
      <c r="H1112" s="8" t="s">
        <v>2039</v>
      </c>
      <c r="I1112" s="8" t="s">
        <v>2040</v>
      </c>
      <c r="J1112" s="18">
        <v>3.8</v>
      </c>
      <c r="K1112" s="10">
        <v>33583</v>
      </c>
      <c r="L1112" s="12">
        <v>98</v>
      </c>
    </row>
    <row r="1113" spans="7:12" x14ac:dyDescent="0.25">
      <c r="G1113" s="8">
        <v>1112</v>
      </c>
      <c r="H1113" s="8" t="s">
        <v>2041</v>
      </c>
      <c r="I1113" s="8" t="s">
        <v>2042</v>
      </c>
      <c r="J1113" s="18">
        <v>3.91</v>
      </c>
      <c r="K1113" s="10">
        <v>25202</v>
      </c>
      <c r="L1113" s="12">
        <v>98</v>
      </c>
    </row>
    <row r="1114" spans="7:12" x14ac:dyDescent="0.25">
      <c r="G1114" s="8">
        <v>1113</v>
      </c>
      <c r="H1114" s="8" t="s">
        <v>2043</v>
      </c>
      <c r="I1114" s="8" t="s">
        <v>2044</v>
      </c>
      <c r="J1114" s="18">
        <v>4.0999999999999996</v>
      </c>
      <c r="K1114" s="10">
        <v>104652</v>
      </c>
      <c r="L1114" s="12">
        <v>98</v>
      </c>
    </row>
    <row r="1115" spans="7:12" x14ac:dyDescent="0.25">
      <c r="G1115" s="8">
        <v>1114</v>
      </c>
      <c r="H1115" s="8" t="s">
        <v>2045</v>
      </c>
      <c r="I1115" s="8" t="s">
        <v>2046</v>
      </c>
      <c r="J1115" s="18">
        <v>3.57</v>
      </c>
      <c r="K1115" s="8">
        <v>423</v>
      </c>
      <c r="L1115" s="12">
        <v>98</v>
      </c>
    </row>
    <row r="1116" spans="7:12" x14ac:dyDescent="0.25">
      <c r="G1116" s="8">
        <v>1115</v>
      </c>
      <c r="H1116" s="8" t="s">
        <v>2047</v>
      </c>
      <c r="I1116" s="8" t="s">
        <v>192</v>
      </c>
      <c r="J1116" s="18">
        <v>4.22</v>
      </c>
      <c r="K1116" s="10">
        <v>123890</v>
      </c>
      <c r="L1116" s="12">
        <v>98</v>
      </c>
    </row>
    <row r="1117" spans="7:12" x14ac:dyDescent="0.25">
      <c r="G1117" s="8">
        <v>1116</v>
      </c>
      <c r="H1117" s="8" t="s">
        <v>2048</v>
      </c>
      <c r="I1117" s="8" t="s">
        <v>2049</v>
      </c>
      <c r="J1117" s="18">
        <v>3.62</v>
      </c>
      <c r="K1117" s="10">
        <v>61285</v>
      </c>
      <c r="L1117" s="12">
        <v>98</v>
      </c>
    </row>
    <row r="1118" spans="7:12" x14ac:dyDescent="0.25">
      <c r="G1118" s="8">
        <v>1117</v>
      </c>
      <c r="H1118" s="8" t="s">
        <v>2050</v>
      </c>
      <c r="I1118" s="8" t="s">
        <v>2051</v>
      </c>
      <c r="J1118" s="18">
        <v>4.22</v>
      </c>
      <c r="K1118" s="10">
        <v>27174</v>
      </c>
      <c r="L1118" s="12">
        <v>98</v>
      </c>
    </row>
    <row r="1119" spans="7:12" x14ac:dyDescent="0.25">
      <c r="G1119" s="8">
        <v>1118</v>
      </c>
      <c r="H1119" s="8" t="s">
        <v>2052</v>
      </c>
      <c r="I1119" s="8" t="s">
        <v>2053</v>
      </c>
      <c r="J1119" s="19">
        <v>4</v>
      </c>
      <c r="K1119" s="10">
        <v>36963</v>
      </c>
      <c r="L1119" s="12">
        <v>98</v>
      </c>
    </row>
    <row r="1120" spans="7:12" x14ac:dyDescent="0.25">
      <c r="G1120" s="8">
        <v>1119</v>
      </c>
      <c r="H1120" s="8" t="s">
        <v>2054</v>
      </c>
      <c r="I1120" s="8" t="s">
        <v>1534</v>
      </c>
      <c r="J1120" s="18">
        <v>3.86</v>
      </c>
      <c r="K1120" s="10">
        <v>31725</v>
      </c>
      <c r="L1120" s="12">
        <v>98</v>
      </c>
    </row>
    <row r="1121" spans="7:12" x14ac:dyDescent="0.25">
      <c r="G1121" s="8">
        <v>1120</v>
      </c>
      <c r="H1121" s="8" t="s">
        <v>2055</v>
      </c>
      <c r="I1121" s="8" t="s">
        <v>2056</v>
      </c>
      <c r="J1121" s="18">
        <v>4.25</v>
      </c>
      <c r="K1121" s="10">
        <v>10928</v>
      </c>
      <c r="L1121" s="12">
        <v>98</v>
      </c>
    </row>
    <row r="1122" spans="7:12" x14ac:dyDescent="0.25">
      <c r="G1122" s="8">
        <v>1121</v>
      </c>
      <c r="H1122" s="8" t="s">
        <v>2057</v>
      </c>
      <c r="I1122" s="8" t="s">
        <v>2058</v>
      </c>
      <c r="J1122" s="18">
        <v>3.4</v>
      </c>
      <c r="K1122" s="10">
        <v>7162</v>
      </c>
      <c r="L1122" s="12">
        <v>98</v>
      </c>
    </row>
    <row r="1123" spans="7:12" x14ac:dyDescent="0.25">
      <c r="G1123" s="8">
        <v>1122</v>
      </c>
      <c r="H1123" s="8" t="s">
        <v>2059</v>
      </c>
      <c r="I1123" s="8" t="s">
        <v>2060</v>
      </c>
      <c r="J1123" s="18">
        <v>3.36</v>
      </c>
      <c r="K1123" s="8">
        <v>451</v>
      </c>
      <c r="L1123" s="12">
        <v>97</v>
      </c>
    </row>
    <row r="1124" spans="7:12" x14ac:dyDescent="0.25">
      <c r="G1124" s="8">
        <v>1123</v>
      </c>
      <c r="H1124" s="8" t="s">
        <v>2061</v>
      </c>
      <c r="I1124" s="8" t="s">
        <v>2062</v>
      </c>
      <c r="J1124" s="18">
        <v>4.6500000000000004</v>
      </c>
      <c r="K1124" s="10">
        <v>2373</v>
      </c>
      <c r="L1124" s="12">
        <v>97</v>
      </c>
    </row>
    <row r="1125" spans="7:12" x14ac:dyDescent="0.25">
      <c r="G1125" s="8">
        <v>1124</v>
      </c>
      <c r="H1125" s="8" t="s">
        <v>2063</v>
      </c>
      <c r="I1125" s="8" t="s">
        <v>1953</v>
      </c>
      <c r="J1125" s="18">
        <v>4.0199999999999996</v>
      </c>
      <c r="K1125" s="8">
        <v>574</v>
      </c>
      <c r="L1125" s="12">
        <v>97</v>
      </c>
    </row>
    <row r="1126" spans="7:12" x14ac:dyDescent="0.25">
      <c r="G1126" s="8">
        <v>1125</v>
      </c>
      <c r="H1126" s="8" t="s">
        <v>2064</v>
      </c>
      <c r="I1126" s="8" t="s">
        <v>2065</v>
      </c>
      <c r="J1126" s="18">
        <v>3.71</v>
      </c>
      <c r="K1126" s="10">
        <v>27690</v>
      </c>
      <c r="L1126" s="12">
        <v>97</v>
      </c>
    </row>
    <row r="1127" spans="7:12" x14ac:dyDescent="0.25">
      <c r="G1127" s="8">
        <v>1126</v>
      </c>
      <c r="H1127" s="8" t="s">
        <v>2066</v>
      </c>
      <c r="I1127" s="8" t="s">
        <v>2067</v>
      </c>
      <c r="J1127" s="18">
        <v>4.53</v>
      </c>
      <c r="K1127" s="8">
        <v>116</v>
      </c>
      <c r="L1127" s="12">
        <v>97</v>
      </c>
    </row>
    <row r="1128" spans="7:12" x14ac:dyDescent="0.25">
      <c r="G1128" s="8">
        <v>1127</v>
      </c>
      <c r="H1128" s="8" t="s">
        <v>2068</v>
      </c>
      <c r="I1128" s="8" t="s">
        <v>2069</v>
      </c>
      <c r="J1128" s="18">
        <v>3.82</v>
      </c>
      <c r="K1128" s="10">
        <v>22967</v>
      </c>
      <c r="L1128" s="12">
        <v>97</v>
      </c>
    </row>
    <row r="1129" spans="7:12" x14ac:dyDescent="0.25">
      <c r="G1129" s="8">
        <v>1128</v>
      </c>
      <c r="H1129" s="8" t="s">
        <v>2070</v>
      </c>
      <c r="I1129" s="8" t="s">
        <v>2071</v>
      </c>
      <c r="J1129" s="18">
        <v>4.07</v>
      </c>
      <c r="K1129" s="10">
        <v>6102</v>
      </c>
      <c r="L1129" s="12">
        <v>97</v>
      </c>
    </row>
    <row r="1130" spans="7:12" x14ac:dyDescent="0.25">
      <c r="G1130" s="8">
        <v>1129</v>
      </c>
      <c r="H1130" s="8" t="s">
        <v>2072</v>
      </c>
      <c r="I1130" s="8" t="s">
        <v>2073</v>
      </c>
      <c r="J1130" s="18">
        <v>3.81</v>
      </c>
      <c r="K1130" s="8">
        <v>508</v>
      </c>
      <c r="L1130" s="12">
        <v>97</v>
      </c>
    </row>
    <row r="1131" spans="7:12" x14ac:dyDescent="0.25">
      <c r="G1131" s="8">
        <v>1130</v>
      </c>
      <c r="H1131" s="8" t="s">
        <v>2074</v>
      </c>
      <c r="I1131" s="8" t="s">
        <v>2075</v>
      </c>
      <c r="J1131" s="18">
        <v>4.1500000000000004</v>
      </c>
      <c r="K1131" s="8">
        <v>97</v>
      </c>
      <c r="L1131" s="12">
        <v>97</v>
      </c>
    </row>
    <row r="1132" spans="7:12" x14ac:dyDescent="0.25">
      <c r="G1132" s="8">
        <v>1131</v>
      </c>
      <c r="H1132" s="8" t="s">
        <v>2076</v>
      </c>
      <c r="I1132" s="8" t="s">
        <v>2077</v>
      </c>
      <c r="J1132" s="18">
        <v>3.77</v>
      </c>
      <c r="K1132" s="10">
        <v>1422</v>
      </c>
      <c r="L1132" s="12">
        <v>97</v>
      </c>
    </row>
    <row r="1133" spans="7:12" x14ac:dyDescent="0.25">
      <c r="G1133" s="8">
        <v>1132</v>
      </c>
      <c r="H1133" s="8" t="s">
        <v>2078</v>
      </c>
      <c r="I1133" s="8" t="s">
        <v>2079</v>
      </c>
      <c r="J1133" s="18">
        <v>3.89</v>
      </c>
      <c r="K1133" s="10">
        <v>1550</v>
      </c>
      <c r="L1133" s="12">
        <v>97</v>
      </c>
    </row>
    <row r="1134" spans="7:12" x14ac:dyDescent="0.25">
      <c r="G1134" s="8">
        <v>1133</v>
      </c>
      <c r="H1134" s="8" t="s">
        <v>2080</v>
      </c>
      <c r="I1134" s="8" t="s">
        <v>2081</v>
      </c>
      <c r="J1134" s="18">
        <v>3.77</v>
      </c>
      <c r="K1134" s="8">
        <v>847</v>
      </c>
      <c r="L1134" s="12">
        <v>97</v>
      </c>
    </row>
    <row r="1135" spans="7:12" x14ac:dyDescent="0.25">
      <c r="G1135" s="8">
        <v>1134</v>
      </c>
      <c r="H1135" s="8" t="s">
        <v>2082</v>
      </c>
      <c r="I1135" s="8" t="s">
        <v>2083</v>
      </c>
      <c r="J1135" s="18">
        <v>4.57</v>
      </c>
      <c r="K1135" s="10">
        <v>1255</v>
      </c>
      <c r="L1135" s="12">
        <v>97</v>
      </c>
    </row>
    <row r="1136" spans="7:12" x14ac:dyDescent="0.25">
      <c r="G1136" s="8">
        <v>1135</v>
      </c>
      <c r="H1136" s="8" t="s">
        <v>2084</v>
      </c>
      <c r="I1136" s="8" t="s">
        <v>2085</v>
      </c>
      <c r="J1136" s="18">
        <v>4.24</v>
      </c>
      <c r="K1136" s="10">
        <v>2953</v>
      </c>
      <c r="L1136" s="12">
        <v>97</v>
      </c>
    </row>
    <row r="1137" spans="7:12" x14ac:dyDescent="0.25">
      <c r="G1137" s="8">
        <v>1136</v>
      </c>
      <c r="H1137" s="8" t="s">
        <v>2086</v>
      </c>
      <c r="I1137" s="8" t="s">
        <v>1346</v>
      </c>
      <c r="J1137" s="18">
        <v>4.28</v>
      </c>
      <c r="K1137" s="10">
        <v>18836</v>
      </c>
      <c r="L1137" s="12">
        <v>97</v>
      </c>
    </row>
    <row r="1138" spans="7:12" x14ac:dyDescent="0.25">
      <c r="G1138" s="8">
        <v>1137</v>
      </c>
      <c r="H1138" s="8" t="s">
        <v>2087</v>
      </c>
      <c r="I1138" s="8" t="s">
        <v>2088</v>
      </c>
      <c r="J1138" s="18">
        <v>4.45</v>
      </c>
      <c r="K1138" s="10">
        <v>81721</v>
      </c>
      <c r="L1138" s="12">
        <v>97</v>
      </c>
    </row>
    <row r="1139" spans="7:12" x14ac:dyDescent="0.25">
      <c r="G1139" s="8">
        <v>1138</v>
      </c>
      <c r="H1139" s="8" t="s">
        <v>2089</v>
      </c>
      <c r="I1139" s="8" t="s">
        <v>2090</v>
      </c>
      <c r="J1139" s="18">
        <v>4.5199999999999996</v>
      </c>
      <c r="K1139" s="10">
        <v>5903</v>
      </c>
      <c r="L1139" s="12">
        <v>97</v>
      </c>
    </row>
    <row r="1140" spans="7:12" x14ac:dyDescent="0.25">
      <c r="G1140" s="8">
        <v>1139</v>
      </c>
      <c r="H1140" s="8" t="s">
        <v>2091</v>
      </c>
      <c r="I1140" s="8" t="s">
        <v>2092</v>
      </c>
      <c r="J1140" s="18">
        <v>3.41</v>
      </c>
      <c r="K1140" s="8">
        <v>94</v>
      </c>
      <c r="L1140" s="12">
        <v>97</v>
      </c>
    </row>
    <row r="1141" spans="7:12" x14ac:dyDescent="0.25">
      <c r="G1141" s="8">
        <v>1140</v>
      </c>
      <c r="H1141" s="8" t="s">
        <v>2093</v>
      </c>
      <c r="I1141" s="8" t="s">
        <v>2094</v>
      </c>
      <c r="J1141" s="18">
        <v>3.8</v>
      </c>
      <c r="K1141" s="10">
        <v>3331</v>
      </c>
      <c r="L1141" s="12">
        <v>97</v>
      </c>
    </row>
    <row r="1142" spans="7:12" x14ac:dyDescent="0.25">
      <c r="G1142" s="8">
        <v>1141</v>
      </c>
      <c r="H1142" s="8" t="s">
        <v>2095</v>
      </c>
      <c r="I1142" s="8" t="s">
        <v>1995</v>
      </c>
      <c r="J1142" s="18">
        <v>3.91</v>
      </c>
      <c r="K1142" s="8">
        <v>413</v>
      </c>
      <c r="L1142" s="12">
        <v>97</v>
      </c>
    </row>
    <row r="1143" spans="7:12" x14ac:dyDescent="0.25">
      <c r="G1143" s="8">
        <v>1142</v>
      </c>
      <c r="H1143" s="8" t="s">
        <v>2096</v>
      </c>
      <c r="I1143" s="8" t="s">
        <v>2097</v>
      </c>
      <c r="J1143" s="18">
        <v>4.5199999999999996</v>
      </c>
      <c r="K1143" s="10">
        <v>19395</v>
      </c>
      <c r="L1143" s="12">
        <v>97</v>
      </c>
    </row>
    <row r="1144" spans="7:12" x14ac:dyDescent="0.25">
      <c r="G1144" s="8">
        <v>1143</v>
      </c>
      <c r="H1144" s="8" t="s">
        <v>2098</v>
      </c>
      <c r="I1144" s="8" t="s">
        <v>2099</v>
      </c>
      <c r="J1144" s="18">
        <v>4.5</v>
      </c>
      <c r="K1144" s="10">
        <v>20870</v>
      </c>
      <c r="L1144" s="12">
        <v>97</v>
      </c>
    </row>
    <row r="1145" spans="7:12" x14ac:dyDescent="0.25">
      <c r="G1145" s="8">
        <v>1144</v>
      </c>
      <c r="H1145" s="8" t="s">
        <v>2100</v>
      </c>
      <c r="I1145" s="8" t="s">
        <v>2101</v>
      </c>
      <c r="J1145" s="18">
        <v>3.4</v>
      </c>
      <c r="K1145" s="10">
        <v>62571</v>
      </c>
      <c r="L1145" s="12">
        <v>97</v>
      </c>
    </row>
    <row r="1146" spans="7:12" x14ac:dyDescent="0.25">
      <c r="G1146" s="8">
        <v>1145</v>
      </c>
      <c r="H1146" s="8" t="s">
        <v>2102</v>
      </c>
      <c r="I1146" s="8" t="s">
        <v>2103</v>
      </c>
      <c r="J1146" s="18">
        <v>3.95</v>
      </c>
      <c r="K1146" s="8">
        <v>574</v>
      </c>
      <c r="L1146" s="12">
        <v>97</v>
      </c>
    </row>
    <row r="1147" spans="7:12" x14ac:dyDescent="0.25">
      <c r="G1147" s="8">
        <v>1146</v>
      </c>
      <c r="H1147" s="8" t="s">
        <v>2104</v>
      </c>
      <c r="I1147" s="8" t="s">
        <v>2105</v>
      </c>
      <c r="J1147" s="18">
        <v>4.1399999999999997</v>
      </c>
      <c r="K1147" s="8">
        <v>657</v>
      </c>
      <c r="L1147" s="12">
        <v>97</v>
      </c>
    </row>
    <row r="1148" spans="7:12" x14ac:dyDescent="0.25">
      <c r="G1148" s="8">
        <v>1147</v>
      </c>
      <c r="H1148" s="8" t="s">
        <v>2106</v>
      </c>
      <c r="I1148" s="8" t="s">
        <v>765</v>
      </c>
      <c r="J1148" s="18">
        <v>4.05</v>
      </c>
      <c r="K1148" s="10">
        <v>11388</v>
      </c>
      <c r="L1148" s="12">
        <v>97</v>
      </c>
    </row>
    <row r="1149" spans="7:12" x14ac:dyDescent="0.25">
      <c r="G1149" s="8">
        <v>1148</v>
      </c>
      <c r="H1149" s="8" t="s">
        <v>2107</v>
      </c>
      <c r="I1149" s="8" t="s">
        <v>2108</v>
      </c>
      <c r="J1149" s="18">
        <v>4.04</v>
      </c>
      <c r="K1149" s="8">
        <v>24</v>
      </c>
      <c r="L1149" s="12">
        <v>97</v>
      </c>
    </row>
    <row r="1150" spans="7:12" x14ac:dyDescent="0.25">
      <c r="G1150" s="8">
        <v>1149</v>
      </c>
      <c r="H1150" s="8" t="s">
        <v>2109</v>
      </c>
      <c r="I1150" s="8" t="s">
        <v>2110</v>
      </c>
      <c r="J1150" s="18">
        <v>3.85</v>
      </c>
      <c r="K1150" s="10">
        <v>8989</v>
      </c>
      <c r="L1150" s="12">
        <v>97</v>
      </c>
    </row>
    <row r="1151" spans="7:12" x14ac:dyDescent="0.25">
      <c r="G1151" s="8">
        <v>1150</v>
      </c>
      <c r="H1151" s="8" t="s">
        <v>2111</v>
      </c>
      <c r="I1151" s="8" t="s">
        <v>1165</v>
      </c>
      <c r="J1151" s="18">
        <v>4.24</v>
      </c>
      <c r="K1151" s="10">
        <v>9519</v>
      </c>
      <c r="L1151" s="12">
        <v>97</v>
      </c>
    </row>
    <row r="1152" spans="7:12" x14ac:dyDescent="0.25">
      <c r="G1152" s="8">
        <v>1151</v>
      </c>
      <c r="H1152" s="8" t="s">
        <v>2112</v>
      </c>
      <c r="I1152" s="8" t="s">
        <v>2113</v>
      </c>
      <c r="J1152" s="18">
        <v>4.18</v>
      </c>
      <c r="K1152" s="10">
        <v>4191</v>
      </c>
      <c r="L1152" s="12">
        <v>97</v>
      </c>
    </row>
    <row r="1153" spans="7:12" x14ac:dyDescent="0.25">
      <c r="G1153" s="8">
        <v>1152</v>
      </c>
      <c r="H1153" s="8" t="s">
        <v>2114</v>
      </c>
      <c r="I1153" s="8" t="s">
        <v>2115</v>
      </c>
      <c r="J1153" s="18">
        <v>4.4000000000000004</v>
      </c>
      <c r="K1153" s="10">
        <v>23013</v>
      </c>
      <c r="L1153" s="12">
        <v>97</v>
      </c>
    </row>
    <row r="1154" spans="7:12" x14ac:dyDescent="0.25">
      <c r="G1154" s="8">
        <v>1153</v>
      </c>
      <c r="H1154" s="8" t="s">
        <v>2116</v>
      </c>
      <c r="I1154" s="8" t="s">
        <v>2117</v>
      </c>
      <c r="J1154" s="18">
        <v>4.34</v>
      </c>
      <c r="K1154" s="10">
        <v>13878</v>
      </c>
      <c r="L1154" s="12">
        <v>97</v>
      </c>
    </row>
    <row r="1155" spans="7:12" x14ac:dyDescent="0.25">
      <c r="G1155" s="8">
        <v>1154</v>
      </c>
      <c r="H1155" s="8" t="s">
        <v>2118</v>
      </c>
      <c r="I1155" s="8" t="s">
        <v>2119</v>
      </c>
      <c r="J1155" s="18">
        <v>4.08</v>
      </c>
      <c r="K1155" s="8">
        <v>135</v>
      </c>
      <c r="L1155" s="12">
        <v>97</v>
      </c>
    </row>
    <row r="1156" spans="7:12" x14ac:dyDescent="0.25">
      <c r="G1156" s="8">
        <v>1155</v>
      </c>
      <c r="H1156" s="8" t="s">
        <v>2120</v>
      </c>
      <c r="I1156" s="8" t="s">
        <v>2121</v>
      </c>
      <c r="J1156" s="18">
        <v>4.08</v>
      </c>
      <c r="K1156" s="10">
        <v>10282</v>
      </c>
      <c r="L1156" s="12">
        <v>97</v>
      </c>
    </row>
    <row r="1157" spans="7:12" x14ac:dyDescent="0.25">
      <c r="G1157" s="8">
        <v>1156</v>
      </c>
      <c r="H1157" s="8" t="s">
        <v>2122</v>
      </c>
      <c r="I1157" s="8" t="s">
        <v>696</v>
      </c>
      <c r="J1157" s="18">
        <v>4.16</v>
      </c>
      <c r="K1157" s="10">
        <v>16692</v>
      </c>
      <c r="L1157" s="12">
        <v>97</v>
      </c>
    </row>
    <row r="1158" spans="7:12" x14ac:dyDescent="0.25">
      <c r="G1158" s="8">
        <v>1157</v>
      </c>
      <c r="H1158" s="8" t="s">
        <v>2123</v>
      </c>
      <c r="I1158" s="8" t="s">
        <v>2124</v>
      </c>
      <c r="J1158" s="18">
        <v>4.1900000000000004</v>
      </c>
      <c r="K1158" s="10">
        <v>5557</v>
      </c>
      <c r="L1158" s="12">
        <v>97</v>
      </c>
    </row>
    <row r="1159" spans="7:12" x14ac:dyDescent="0.25">
      <c r="G1159" s="8">
        <v>1158</v>
      </c>
      <c r="H1159" s="8" t="s">
        <v>2125</v>
      </c>
      <c r="I1159" s="8" t="s">
        <v>2126</v>
      </c>
      <c r="J1159" s="18">
        <v>4.07</v>
      </c>
      <c r="K1159" s="10">
        <v>2563</v>
      </c>
      <c r="L1159" s="12">
        <v>97</v>
      </c>
    </row>
    <row r="1160" spans="7:12" x14ac:dyDescent="0.25">
      <c r="G1160" s="8">
        <v>1159</v>
      </c>
      <c r="H1160" s="8" t="s">
        <v>2127</v>
      </c>
      <c r="I1160" s="8" t="s">
        <v>2128</v>
      </c>
      <c r="J1160" s="18">
        <v>3.8</v>
      </c>
      <c r="K1160" s="10">
        <v>2924</v>
      </c>
      <c r="L1160" s="12">
        <v>97</v>
      </c>
    </row>
    <row r="1161" spans="7:12" x14ac:dyDescent="0.25">
      <c r="G1161" s="8">
        <v>1160</v>
      </c>
      <c r="H1161" s="8" t="s">
        <v>2129</v>
      </c>
      <c r="I1161" s="8" t="s">
        <v>2130</v>
      </c>
      <c r="J1161" s="18">
        <v>4.18</v>
      </c>
      <c r="K1161" s="10">
        <v>11591</v>
      </c>
      <c r="L1161" s="12">
        <v>97</v>
      </c>
    </row>
    <row r="1162" spans="7:12" x14ac:dyDescent="0.25">
      <c r="G1162" s="8">
        <v>1161</v>
      </c>
      <c r="H1162" s="8" t="s">
        <v>2131</v>
      </c>
      <c r="I1162" s="8" t="s">
        <v>2132</v>
      </c>
      <c r="J1162" s="18">
        <v>3.51</v>
      </c>
      <c r="K1162" s="10">
        <v>3123</v>
      </c>
      <c r="L1162" s="12">
        <v>97</v>
      </c>
    </row>
    <row r="1163" spans="7:12" x14ac:dyDescent="0.25">
      <c r="G1163" s="8">
        <v>1162</v>
      </c>
      <c r="H1163" s="8" t="s">
        <v>2133</v>
      </c>
      <c r="I1163" s="8" t="s">
        <v>2134</v>
      </c>
      <c r="J1163" s="18">
        <v>4.03</v>
      </c>
      <c r="K1163" s="8">
        <v>448</v>
      </c>
      <c r="L1163" s="12">
        <v>97</v>
      </c>
    </row>
    <row r="1164" spans="7:12" x14ac:dyDescent="0.25">
      <c r="G1164" s="8">
        <v>1163</v>
      </c>
      <c r="H1164" s="8" t="s">
        <v>2135</v>
      </c>
      <c r="I1164" s="8" t="s">
        <v>2030</v>
      </c>
      <c r="J1164" s="18">
        <v>3.67</v>
      </c>
      <c r="K1164" s="8">
        <v>839</v>
      </c>
      <c r="L1164" s="12">
        <v>97</v>
      </c>
    </row>
    <row r="1165" spans="7:12" x14ac:dyDescent="0.25">
      <c r="G1165" s="8">
        <v>1164</v>
      </c>
      <c r="H1165" s="8" t="s">
        <v>2136</v>
      </c>
      <c r="I1165" s="8" t="s">
        <v>2137</v>
      </c>
      <c r="J1165" s="18">
        <v>4.66</v>
      </c>
      <c r="K1165" s="8">
        <v>237</v>
      </c>
      <c r="L1165" s="12">
        <v>97</v>
      </c>
    </row>
    <row r="1166" spans="7:12" x14ac:dyDescent="0.25">
      <c r="G1166" s="8">
        <v>1165</v>
      </c>
      <c r="H1166" s="8" t="s">
        <v>2138</v>
      </c>
      <c r="I1166" s="8" t="s">
        <v>2139</v>
      </c>
      <c r="J1166" s="18">
        <v>3.57</v>
      </c>
      <c r="K1166" s="10">
        <v>2058</v>
      </c>
      <c r="L1166" s="12">
        <v>97</v>
      </c>
    </row>
    <row r="1167" spans="7:12" x14ac:dyDescent="0.25">
      <c r="G1167" s="8">
        <v>1166</v>
      </c>
      <c r="H1167" s="8" t="s">
        <v>2140</v>
      </c>
      <c r="I1167" s="8" t="s">
        <v>2141</v>
      </c>
      <c r="J1167" s="18">
        <v>4.03</v>
      </c>
      <c r="K1167" s="10">
        <v>455744</v>
      </c>
      <c r="L1167" s="12">
        <v>97</v>
      </c>
    </row>
    <row r="1168" spans="7:12" x14ac:dyDescent="0.25">
      <c r="G1168" s="8">
        <v>1167</v>
      </c>
      <c r="H1168" s="8" t="s">
        <v>2142</v>
      </c>
      <c r="I1168" s="8" t="s">
        <v>2143</v>
      </c>
      <c r="J1168" s="18">
        <v>3.94</v>
      </c>
      <c r="K1168" s="10">
        <v>13015</v>
      </c>
      <c r="L1168" s="12">
        <v>97</v>
      </c>
    </row>
    <row r="1169" spans="7:12" x14ac:dyDescent="0.25">
      <c r="G1169" s="8">
        <v>1168</v>
      </c>
      <c r="H1169" s="8" t="s">
        <v>2144</v>
      </c>
      <c r="I1169" s="8" t="s">
        <v>2145</v>
      </c>
      <c r="J1169" s="18">
        <v>3.54</v>
      </c>
      <c r="K1169" s="10">
        <v>2186</v>
      </c>
      <c r="L1169" s="12">
        <v>97</v>
      </c>
    </row>
    <row r="1170" spans="7:12" x14ac:dyDescent="0.25">
      <c r="G1170" s="8">
        <v>1169</v>
      </c>
      <c r="H1170" s="8" t="s">
        <v>2146</v>
      </c>
      <c r="I1170" s="8" t="s">
        <v>2147</v>
      </c>
      <c r="J1170" s="18">
        <v>3.99</v>
      </c>
      <c r="K1170" s="10">
        <v>1527</v>
      </c>
      <c r="L1170" s="12">
        <v>97</v>
      </c>
    </row>
    <row r="1171" spans="7:12" x14ac:dyDescent="0.25">
      <c r="G1171" s="8">
        <v>1170</v>
      </c>
      <c r="H1171" s="8" t="s">
        <v>2148</v>
      </c>
      <c r="I1171" s="8" t="s">
        <v>2149</v>
      </c>
      <c r="J1171" s="18">
        <v>3.99</v>
      </c>
      <c r="K1171" s="10">
        <v>250833</v>
      </c>
      <c r="L1171" s="12">
        <v>97</v>
      </c>
    </row>
    <row r="1172" spans="7:12" x14ac:dyDescent="0.25">
      <c r="G1172" s="8">
        <v>1171</v>
      </c>
      <c r="H1172" s="8" t="s">
        <v>2150</v>
      </c>
      <c r="I1172" s="8" t="s">
        <v>401</v>
      </c>
      <c r="J1172" s="18">
        <v>3.79</v>
      </c>
      <c r="K1172" s="10">
        <v>86528</v>
      </c>
      <c r="L1172" s="12">
        <v>97</v>
      </c>
    </row>
    <row r="1173" spans="7:12" x14ac:dyDescent="0.25">
      <c r="G1173" s="8">
        <v>1172</v>
      </c>
      <c r="H1173" s="8" t="s">
        <v>2151</v>
      </c>
      <c r="I1173" s="8" t="s">
        <v>2152</v>
      </c>
      <c r="J1173" s="18">
        <v>4.28</v>
      </c>
      <c r="K1173" s="10">
        <v>36955</v>
      </c>
      <c r="L1173" s="12">
        <v>97</v>
      </c>
    </row>
    <row r="1174" spans="7:12" x14ac:dyDescent="0.25">
      <c r="G1174" s="8">
        <v>1173</v>
      </c>
      <c r="H1174" s="8" t="s">
        <v>2153</v>
      </c>
      <c r="I1174" s="8" t="s">
        <v>2154</v>
      </c>
      <c r="J1174" s="18">
        <v>4.6100000000000003</v>
      </c>
      <c r="K1174" s="10">
        <v>11388</v>
      </c>
      <c r="L1174" s="12">
        <v>97</v>
      </c>
    </row>
    <row r="1175" spans="7:12" x14ac:dyDescent="0.25">
      <c r="G1175" s="8">
        <v>1174</v>
      </c>
      <c r="H1175" s="8" t="s">
        <v>2155</v>
      </c>
      <c r="I1175" s="8" t="s">
        <v>2156</v>
      </c>
      <c r="J1175" s="18">
        <v>4.49</v>
      </c>
      <c r="K1175" s="10">
        <v>19245</v>
      </c>
      <c r="L1175" s="12">
        <v>97</v>
      </c>
    </row>
    <row r="1176" spans="7:12" x14ac:dyDescent="0.25">
      <c r="G1176" s="8">
        <v>1175</v>
      </c>
      <c r="H1176" s="8" t="s">
        <v>2157</v>
      </c>
      <c r="I1176" s="8" t="s">
        <v>2158</v>
      </c>
      <c r="J1176" s="18">
        <v>4.0599999999999996</v>
      </c>
      <c r="K1176" s="10">
        <v>10900</v>
      </c>
      <c r="L1176" s="12">
        <v>97</v>
      </c>
    </row>
    <row r="1177" spans="7:12" x14ac:dyDescent="0.25">
      <c r="G1177" s="8">
        <v>1176</v>
      </c>
      <c r="H1177" s="8" t="s">
        <v>2159</v>
      </c>
      <c r="I1177" s="8" t="s">
        <v>2160</v>
      </c>
      <c r="J1177" s="18">
        <v>3.92</v>
      </c>
      <c r="K1177" s="10">
        <v>8979</v>
      </c>
      <c r="L1177" s="12">
        <v>97</v>
      </c>
    </row>
    <row r="1178" spans="7:12" x14ac:dyDescent="0.25">
      <c r="G1178" s="8">
        <v>1177</v>
      </c>
      <c r="H1178" s="8" t="s">
        <v>2161</v>
      </c>
      <c r="I1178" s="8" t="s">
        <v>280</v>
      </c>
      <c r="J1178" s="18">
        <v>4.2300000000000004</v>
      </c>
      <c r="K1178" s="10">
        <v>43249</v>
      </c>
      <c r="L1178" s="12">
        <v>97</v>
      </c>
    </row>
    <row r="1179" spans="7:12" x14ac:dyDescent="0.25">
      <c r="G1179" s="8">
        <v>1178</v>
      </c>
      <c r="H1179" s="8" t="s">
        <v>2162</v>
      </c>
      <c r="I1179" s="8" t="s">
        <v>2163</v>
      </c>
      <c r="J1179" s="18">
        <v>3.97</v>
      </c>
      <c r="K1179" s="8">
        <v>405</v>
      </c>
      <c r="L1179" s="12">
        <v>97</v>
      </c>
    </row>
    <row r="1180" spans="7:12" x14ac:dyDescent="0.25">
      <c r="G1180" s="8">
        <v>1179</v>
      </c>
      <c r="H1180" s="8" t="s">
        <v>2164</v>
      </c>
      <c r="I1180" s="8" t="s">
        <v>2165</v>
      </c>
      <c r="J1180" s="18">
        <v>3.99</v>
      </c>
      <c r="K1180" s="10">
        <v>15179</v>
      </c>
      <c r="L1180" s="12">
        <v>97</v>
      </c>
    </row>
    <row r="1181" spans="7:12" x14ac:dyDescent="0.25">
      <c r="G1181" s="8">
        <v>1180</v>
      </c>
      <c r="H1181" s="8" t="s">
        <v>2166</v>
      </c>
      <c r="I1181" s="8" t="s">
        <v>2167</v>
      </c>
      <c r="J1181" s="18">
        <v>4.33</v>
      </c>
      <c r="K1181" s="10">
        <v>21370</v>
      </c>
      <c r="L1181" s="12">
        <v>97</v>
      </c>
    </row>
    <row r="1182" spans="7:12" x14ac:dyDescent="0.25">
      <c r="G1182" s="8">
        <v>1181</v>
      </c>
      <c r="H1182" s="8" t="s">
        <v>2168</v>
      </c>
      <c r="I1182" s="8" t="s">
        <v>2169</v>
      </c>
      <c r="J1182" s="18">
        <v>4.3499999999999996</v>
      </c>
      <c r="K1182" s="10">
        <v>10167</v>
      </c>
      <c r="L1182" s="12">
        <v>97</v>
      </c>
    </row>
    <row r="1183" spans="7:12" x14ac:dyDescent="0.25">
      <c r="G1183" s="8">
        <v>1182</v>
      </c>
      <c r="H1183" s="8" t="s">
        <v>2170</v>
      </c>
      <c r="I1183" s="8" t="s">
        <v>1777</v>
      </c>
      <c r="J1183" s="18">
        <v>3.87</v>
      </c>
      <c r="K1183" s="10">
        <v>19296</v>
      </c>
      <c r="L1183" s="12">
        <v>97</v>
      </c>
    </row>
    <row r="1184" spans="7:12" x14ac:dyDescent="0.25">
      <c r="G1184" s="8">
        <v>1183</v>
      </c>
      <c r="H1184" s="8" t="s">
        <v>2171</v>
      </c>
      <c r="I1184" s="8" t="s">
        <v>2172</v>
      </c>
      <c r="J1184" s="18">
        <v>4.1500000000000004</v>
      </c>
      <c r="K1184" s="10">
        <v>56413</v>
      </c>
      <c r="L1184" s="12">
        <v>97</v>
      </c>
    </row>
    <row r="1185" spans="7:12" x14ac:dyDescent="0.25">
      <c r="G1185" s="8">
        <v>1184</v>
      </c>
      <c r="H1185" s="8" t="s">
        <v>2173</v>
      </c>
      <c r="I1185" s="8" t="s">
        <v>2174</v>
      </c>
      <c r="J1185" s="18">
        <v>4.21</v>
      </c>
      <c r="K1185" s="10">
        <v>2947</v>
      </c>
      <c r="L1185" s="12">
        <v>97</v>
      </c>
    </row>
    <row r="1186" spans="7:12" x14ac:dyDescent="0.25">
      <c r="G1186" s="8">
        <v>1185</v>
      </c>
      <c r="H1186" s="8" t="s">
        <v>2175</v>
      </c>
      <c r="I1186" s="8" t="s">
        <v>2176</v>
      </c>
      <c r="J1186" s="18">
        <v>4.2</v>
      </c>
      <c r="K1186" s="10">
        <v>8738</v>
      </c>
      <c r="L1186" s="12">
        <v>96</v>
      </c>
    </row>
    <row r="1187" spans="7:12" x14ac:dyDescent="0.25">
      <c r="G1187" s="8">
        <v>1186</v>
      </c>
      <c r="H1187" s="8" t="s">
        <v>2177</v>
      </c>
      <c r="I1187" s="8" t="s">
        <v>2178</v>
      </c>
      <c r="J1187" s="18">
        <v>3.51</v>
      </c>
      <c r="K1187" s="10">
        <v>4373</v>
      </c>
      <c r="L1187" s="12">
        <v>96</v>
      </c>
    </row>
    <row r="1188" spans="7:12" x14ac:dyDescent="0.25">
      <c r="G1188" s="8">
        <v>1187</v>
      </c>
      <c r="H1188" s="8" t="s">
        <v>2179</v>
      </c>
      <c r="I1188" s="8" t="s">
        <v>2180</v>
      </c>
      <c r="J1188" s="18">
        <v>3.36</v>
      </c>
      <c r="K1188" s="10">
        <v>3812</v>
      </c>
      <c r="L1188" s="12">
        <v>96</v>
      </c>
    </row>
    <row r="1189" spans="7:12" x14ac:dyDescent="0.25">
      <c r="G1189" s="8">
        <v>1188</v>
      </c>
      <c r="H1189" s="8" t="s">
        <v>2181</v>
      </c>
      <c r="I1189" s="8" t="s">
        <v>2182</v>
      </c>
      <c r="J1189" s="18">
        <v>4.41</v>
      </c>
      <c r="K1189" s="8">
        <v>80</v>
      </c>
      <c r="L1189" s="12">
        <v>96</v>
      </c>
    </row>
    <row r="1190" spans="7:12" x14ac:dyDescent="0.25">
      <c r="G1190" s="8">
        <v>1189</v>
      </c>
      <c r="H1190" s="8" t="s">
        <v>2183</v>
      </c>
      <c r="I1190" s="8" t="s">
        <v>2184</v>
      </c>
      <c r="J1190" s="18">
        <v>4.49</v>
      </c>
      <c r="K1190" s="8">
        <v>90</v>
      </c>
      <c r="L1190" s="12">
        <v>96</v>
      </c>
    </row>
    <row r="1191" spans="7:12" x14ac:dyDescent="0.25">
      <c r="G1191" s="8">
        <v>1190</v>
      </c>
      <c r="H1191" s="8" t="s">
        <v>2185</v>
      </c>
      <c r="I1191" s="8" t="s">
        <v>2186</v>
      </c>
      <c r="J1191" s="18">
        <v>3.84</v>
      </c>
      <c r="K1191" s="10">
        <v>2899</v>
      </c>
      <c r="L1191" s="12">
        <v>96</v>
      </c>
    </row>
    <row r="1192" spans="7:12" x14ac:dyDescent="0.25">
      <c r="G1192" s="8">
        <v>1191</v>
      </c>
      <c r="H1192" s="8" t="s">
        <v>2187</v>
      </c>
      <c r="I1192" s="8" t="s">
        <v>2188</v>
      </c>
      <c r="J1192" s="18">
        <v>4.08</v>
      </c>
      <c r="K1192" s="8">
        <v>149</v>
      </c>
      <c r="L1192" s="12">
        <v>96</v>
      </c>
    </row>
    <row r="1193" spans="7:12" x14ac:dyDescent="0.25">
      <c r="G1193" s="8">
        <v>1192</v>
      </c>
      <c r="H1193" s="8" t="s">
        <v>2189</v>
      </c>
      <c r="I1193" s="8" t="s">
        <v>2190</v>
      </c>
      <c r="J1193" s="18">
        <v>4.22</v>
      </c>
      <c r="K1193" s="10">
        <v>1981</v>
      </c>
      <c r="L1193" s="12">
        <v>96</v>
      </c>
    </row>
    <row r="1194" spans="7:12" x14ac:dyDescent="0.25">
      <c r="G1194" s="8">
        <v>1193</v>
      </c>
      <c r="H1194" s="8" t="s">
        <v>2191</v>
      </c>
      <c r="I1194" s="8" t="s">
        <v>2192</v>
      </c>
      <c r="J1194" s="18">
        <v>4.41</v>
      </c>
      <c r="K1194" s="8">
        <v>727</v>
      </c>
      <c r="L1194" s="12">
        <v>96</v>
      </c>
    </row>
    <row r="1195" spans="7:12" x14ac:dyDescent="0.25">
      <c r="G1195" s="8">
        <v>1194</v>
      </c>
      <c r="H1195" s="8" t="s">
        <v>2193</v>
      </c>
      <c r="I1195" s="8" t="s">
        <v>2194</v>
      </c>
      <c r="J1195" s="18">
        <v>4.17</v>
      </c>
      <c r="K1195" s="10">
        <v>8094</v>
      </c>
      <c r="L1195" s="12">
        <v>96</v>
      </c>
    </row>
    <row r="1196" spans="7:12" x14ac:dyDescent="0.25">
      <c r="G1196" s="8">
        <v>1195</v>
      </c>
      <c r="H1196" s="8" t="s">
        <v>2195</v>
      </c>
      <c r="I1196" s="8" t="s">
        <v>2196</v>
      </c>
      <c r="J1196" s="18">
        <v>3.86</v>
      </c>
      <c r="K1196" s="10">
        <v>8864</v>
      </c>
      <c r="L1196" s="12">
        <v>96</v>
      </c>
    </row>
    <row r="1197" spans="7:12" x14ac:dyDescent="0.25">
      <c r="G1197" s="8">
        <v>1196</v>
      </c>
      <c r="H1197" s="8" t="s">
        <v>2197</v>
      </c>
      <c r="I1197" s="8" t="s">
        <v>2198</v>
      </c>
      <c r="J1197" s="18">
        <v>3.67</v>
      </c>
      <c r="K1197" s="8">
        <v>576</v>
      </c>
      <c r="L1197" s="12">
        <v>96</v>
      </c>
    </row>
    <row r="1198" spans="7:12" x14ac:dyDescent="0.25">
      <c r="G1198" s="8">
        <v>1197</v>
      </c>
      <c r="H1198" s="8" t="s">
        <v>2199</v>
      </c>
      <c r="I1198" s="8" t="s">
        <v>2200</v>
      </c>
      <c r="J1198" s="18">
        <v>3.74</v>
      </c>
      <c r="K1198" s="10">
        <v>14772</v>
      </c>
      <c r="L1198" s="12">
        <v>96</v>
      </c>
    </row>
    <row r="1199" spans="7:12" x14ac:dyDescent="0.25">
      <c r="G1199" s="8">
        <v>1198</v>
      </c>
      <c r="H1199" s="8" t="s">
        <v>2201</v>
      </c>
      <c r="I1199" s="8" t="s">
        <v>2202</v>
      </c>
      <c r="J1199" s="18">
        <v>4.05</v>
      </c>
      <c r="K1199" s="10">
        <v>1029</v>
      </c>
      <c r="L1199" s="12">
        <v>96</v>
      </c>
    </row>
    <row r="1200" spans="7:12" x14ac:dyDescent="0.25">
      <c r="G1200" s="8">
        <v>1199</v>
      </c>
      <c r="H1200" s="8" t="s">
        <v>2203</v>
      </c>
      <c r="I1200" s="8" t="s">
        <v>2204</v>
      </c>
      <c r="J1200" s="18">
        <v>3.97</v>
      </c>
      <c r="K1200" s="10">
        <v>3609</v>
      </c>
      <c r="L1200" s="12">
        <v>96</v>
      </c>
    </row>
    <row r="1201" spans="7:12" x14ac:dyDescent="0.25">
      <c r="G1201" s="8">
        <v>1200</v>
      </c>
      <c r="H1201" s="8" t="s">
        <v>2205</v>
      </c>
      <c r="I1201" s="8" t="s">
        <v>2206</v>
      </c>
      <c r="J1201" s="18">
        <v>4.43</v>
      </c>
      <c r="K1201" s="10">
        <v>3690</v>
      </c>
      <c r="L1201" s="12">
        <v>96</v>
      </c>
    </row>
    <row r="1202" spans="7:12" x14ac:dyDescent="0.25">
      <c r="G1202" s="8">
        <v>1201</v>
      </c>
      <c r="H1202" s="8" t="s">
        <v>2207</v>
      </c>
      <c r="I1202" s="8" t="s">
        <v>2208</v>
      </c>
      <c r="J1202" s="18">
        <v>4.1500000000000004</v>
      </c>
      <c r="K1202" s="10">
        <v>3645</v>
      </c>
      <c r="L1202" s="12">
        <v>96</v>
      </c>
    </row>
    <row r="1203" spans="7:12" x14ac:dyDescent="0.25">
      <c r="G1203" s="8">
        <v>1202</v>
      </c>
      <c r="H1203" s="8" t="s">
        <v>2209</v>
      </c>
      <c r="I1203" s="8" t="s">
        <v>2210</v>
      </c>
      <c r="J1203" s="18">
        <v>4.33</v>
      </c>
      <c r="K1203" s="8">
        <v>494</v>
      </c>
      <c r="L1203" s="12">
        <v>96</v>
      </c>
    </row>
    <row r="1204" spans="7:12" x14ac:dyDescent="0.25">
      <c r="G1204" s="8">
        <v>1203</v>
      </c>
      <c r="H1204" s="8" t="s">
        <v>2211</v>
      </c>
      <c r="I1204" s="8" t="s">
        <v>2212</v>
      </c>
      <c r="J1204" s="18">
        <v>4.21</v>
      </c>
      <c r="K1204" s="10">
        <v>1445</v>
      </c>
      <c r="L1204" s="12">
        <v>96</v>
      </c>
    </row>
    <row r="1205" spans="7:12" x14ac:dyDescent="0.25">
      <c r="G1205" s="8">
        <v>1204</v>
      </c>
      <c r="H1205" s="8" t="s">
        <v>2213</v>
      </c>
      <c r="I1205" s="8" t="s">
        <v>1196</v>
      </c>
      <c r="J1205" s="18">
        <v>3.77</v>
      </c>
      <c r="K1205" s="8">
        <v>52</v>
      </c>
      <c r="L1205" s="12">
        <v>96</v>
      </c>
    </row>
    <row r="1206" spans="7:12" x14ac:dyDescent="0.25">
      <c r="G1206" s="8">
        <v>1205</v>
      </c>
      <c r="H1206" s="8" t="s">
        <v>2214</v>
      </c>
      <c r="I1206" s="8" t="s">
        <v>2215</v>
      </c>
      <c r="J1206" s="18">
        <v>3.73</v>
      </c>
      <c r="K1206" s="8">
        <v>368</v>
      </c>
      <c r="L1206" s="12">
        <v>96</v>
      </c>
    </row>
    <row r="1207" spans="7:12" x14ac:dyDescent="0.25">
      <c r="G1207" s="8">
        <v>1206</v>
      </c>
      <c r="H1207" s="8" t="s">
        <v>2216</v>
      </c>
      <c r="I1207" s="8" t="s">
        <v>2217</v>
      </c>
      <c r="J1207" s="18">
        <v>3.92</v>
      </c>
      <c r="K1207" s="10">
        <v>1226</v>
      </c>
      <c r="L1207" s="12">
        <v>96</v>
      </c>
    </row>
    <row r="1208" spans="7:12" x14ac:dyDescent="0.25">
      <c r="G1208" s="8">
        <v>1207</v>
      </c>
      <c r="H1208" s="8" t="s">
        <v>2218</v>
      </c>
      <c r="I1208" s="8" t="s">
        <v>2219</v>
      </c>
      <c r="J1208" s="18">
        <v>3.54</v>
      </c>
      <c r="K1208" s="10">
        <v>43851</v>
      </c>
      <c r="L1208" s="12">
        <v>96</v>
      </c>
    </row>
    <row r="1209" spans="7:12" x14ac:dyDescent="0.25">
      <c r="G1209" s="8">
        <v>1208</v>
      </c>
      <c r="H1209" s="8" t="s">
        <v>2220</v>
      </c>
      <c r="I1209" s="8" t="s">
        <v>2221</v>
      </c>
      <c r="J1209" s="18">
        <v>4.08</v>
      </c>
      <c r="K1209" s="10">
        <v>71351</v>
      </c>
      <c r="L1209" s="12">
        <v>96</v>
      </c>
    </row>
    <row r="1210" spans="7:12" x14ac:dyDescent="0.25">
      <c r="G1210" s="8">
        <v>1209</v>
      </c>
      <c r="H1210" s="8" t="s">
        <v>2222</v>
      </c>
      <c r="I1210" s="8" t="s">
        <v>2223</v>
      </c>
      <c r="J1210" s="18">
        <v>4.38</v>
      </c>
      <c r="K1210" s="10">
        <v>3605</v>
      </c>
      <c r="L1210" s="12">
        <v>96</v>
      </c>
    </row>
    <row r="1211" spans="7:12" x14ac:dyDescent="0.25">
      <c r="G1211" s="8">
        <v>1210</v>
      </c>
      <c r="H1211" s="8" t="s">
        <v>2224</v>
      </c>
      <c r="I1211" s="8" t="s">
        <v>2225</v>
      </c>
      <c r="J1211" s="18">
        <v>4.4400000000000004</v>
      </c>
      <c r="K1211" s="10">
        <v>2748</v>
      </c>
      <c r="L1211" s="12">
        <v>96</v>
      </c>
    </row>
    <row r="1212" spans="7:12" x14ac:dyDescent="0.25">
      <c r="G1212" s="8">
        <v>1211</v>
      </c>
      <c r="H1212" s="8" t="s">
        <v>2226</v>
      </c>
      <c r="I1212" s="8" t="s">
        <v>2227</v>
      </c>
      <c r="J1212" s="18">
        <v>4.4400000000000004</v>
      </c>
      <c r="K1212" s="10">
        <v>11468</v>
      </c>
      <c r="L1212" s="12">
        <v>96</v>
      </c>
    </row>
    <row r="1213" spans="7:12" x14ac:dyDescent="0.25">
      <c r="G1213" s="8">
        <v>1212</v>
      </c>
      <c r="H1213" s="8" t="s">
        <v>2228</v>
      </c>
      <c r="I1213" s="8" t="s">
        <v>2117</v>
      </c>
      <c r="J1213" s="18">
        <v>4.25</v>
      </c>
      <c r="K1213" s="10">
        <v>9610</v>
      </c>
      <c r="L1213" s="12">
        <v>96</v>
      </c>
    </row>
    <row r="1214" spans="7:12" x14ac:dyDescent="0.25">
      <c r="G1214" s="8">
        <v>1213</v>
      </c>
      <c r="H1214" s="8" t="s">
        <v>2229</v>
      </c>
      <c r="I1214" s="8" t="s">
        <v>2230</v>
      </c>
      <c r="J1214" s="18">
        <v>3.75</v>
      </c>
      <c r="K1214" s="10">
        <v>1887</v>
      </c>
      <c r="L1214" s="12">
        <v>96</v>
      </c>
    </row>
    <row r="1215" spans="7:12" x14ac:dyDescent="0.25">
      <c r="G1215" s="8">
        <v>1214</v>
      </c>
      <c r="H1215" s="8" t="s">
        <v>2231</v>
      </c>
      <c r="I1215" s="8" t="s">
        <v>2232</v>
      </c>
      <c r="J1215" s="18">
        <v>3.78</v>
      </c>
      <c r="K1215" s="8">
        <v>9</v>
      </c>
      <c r="L1215" s="12">
        <v>96</v>
      </c>
    </row>
    <row r="1216" spans="7:12" x14ac:dyDescent="0.25">
      <c r="G1216" s="8">
        <v>1215</v>
      </c>
      <c r="H1216" s="8" t="s">
        <v>2233</v>
      </c>
      <c r="I1216" s="8" t="s">
        <v>2234</v>
      </c>
      <c r="J1216" s="18">
        <v>2.92</v>
      </c>
      <c r="K1216" s="10">
        <v>2125</v>
      </c>
      <c r="L1216" s="12">
        <v>96</v>
      </c>
    </row>
    <row r="1217" spans="7:12" x14ac:dyDescent="0.25">
      <c r="G1217" s="8">
        <v>1216</v>
      </c>
      <c r="H1217" s="8" t="s">
        <v>2235</v>
      </c>
      <c r="I1217" s="8" t="s">
        <v>395</v>
      </c>
      <c r="J1217" s="18">
        <v>3.8</v>
      </c>
      <c r="K1217" s="10">
        <v>27536</v>
      </c>
      <c r="L1217" s="12">
        <v>96</v>
      </c>
    </row>
    <row r="1218" spans="7:12" x14ac:dyDescent="0.25">
      <c r="G1218" s="8">
        <v>1217</v>
      </c>
      <c r="H1218" s="8" t="s">
        <v>2236</v>
      </c>
      <c r="I1218" s="8" t="s">
        <v>2237</v>
      </c>
      <c r="J1218" s="18">
        <v>3.6</v>
      </c>
      <c r="K1218" s="10">
        <v>6036</v>
      </c>
      <c r="L1218" s="12">
        <v>96</v>
      </c>
    </row>
    <row r="1219" spans="7:12" x14ac:dyDescent="0.25">
      <c r="G1219" s="8">
        <v>1218</v>
      </c>
      <c r="H1219" s="8" t="s">
        <v>2238</v>
      </c>
      <c r="I1219" s="8" t="s">
        <v>2239</v>
      </c>
      <c r="J1219" s="18">
        <v>3.89</v>
      </c>
      <c r="K1219" s="10">
        <v>4018</v>
      </c>
      <c r="L1219" s="12">
        <v>96</v>
      </c>
    </row>
    <row r="1220" spans="7:12" x14ac:dyDescent="0.25">
      <c r="G1220" s="8">
        <v>1219</v>
      </c>
      <c r="H1220" s="8" t="s">
        <v>2240</v>
      </c>
      <c r="I1220" s="8" t="s">
        <v>514</v>
      </c>
      <c r="J1220" s="18">
        <v>4.5599999999999996</v>
      </c>
      <c r="K1220" s="10">
        <v>4033</v>
      </c>
      <c r="L1220" s="12">
        <v>96</v>
      </c>
    </row>
    <row r="1221" spans="7:12" x14ac:dyDescent="0.25">
      <c r="G1221" s="8">
        <v>1220</v>
      </c>
      <c r="H1221" s="8" t="s">
        <v>2241</v>
      </c>
      <c r="I1221" s="8" t="s">
        <v>2242</v>
      </c>
      <c r="J1221" s="18">
        <v>4.1399999999999997</v>
      </c>
      <c r="K1221" s="10">
        <v>1477</v>
      </c>
      <c r="L1221" s="12">
        <v>96</v>
      </c>
    </row>
    <row r="1222" spans="7:12" x14ac:dyDescent="0.25">
      <c r="G1222" s="8">
        <v>1221</v>
      </c>
      <c r="H1222" s="8" t="s">
        <v>2243</v>
      </c>
      <c r="I1222" s="8" t="s">
        <v>2244</v>
      </c>
      <c r="J1222" s="18">
        <v>4.37</v>
      </c>
      <c r="K1222" s="10">
        <v>1106</v>
      </c>
      <c r="L1222" s="12">
        <v>96</v>
      </c>
    </row>
    <row r="1223" spans="7:12" x14ac:dyDescent="0.25">
      <c r="G1223" s="8">
        <v>1222</v>
      </c>
      <c r="H1223" s="8" t="s">
        <v>2245</v>
      </c>
      <c r="I1223" s="8" t="s">
        <v>2246</v>
      </c>
      <c r="J1223" s="18">
        <v>3.75</v>
      </c>
      <c r="K1223" s="10">
        <v>14479</v>
      </c>
      <c r="L1223" s="12">
        <v>96</v>
      </c>
    </row>
    <row r="1224" spans="7:12" x14ac:dyDescent="0.25">
      <c r="G1224" s="8">
        <v>1223</v>
      </c>
      <c r="H1224" s="8" t="s">
        <v>2247</v>
      </c>
      <c r="I1224" s="8" t="s">
        <v>2248</v>
      </c>
      <c r="J1224" s="18">
        <v>3.97</v>
      </c>
      <c r="K1224" s="10">
        <v>1094</v>
      </c>
      <c r="L1224" s="12">
        <v>96</v>
      </c>
    </row>
    <row r="1225" spans="7:12" x14ac:dyDescent="0.25">
      <c r="G1225" s="8">
        <v>1224</v>
      </c>
      <c r="H1225" s="8" t="s">
        <v>2249</v>
      </c>
      <c r="I1225" s="8" t="s">
        <v>2172</v>
      </c>
      <c r="J1225" s="18">
        <v>3.99</v>
      </c>
      <c r="K1225" s="10">
        <v>59129</v>
      </c>
      <c r="L1225" s="12">
        <v>96</v>
      </c>
    </row>
    <row r="1226" spans="7:12" x14ac:dyDescent="0.25">
      <c r="G1226" s="8">
        <v>1225</v>
      </c>
      <c r="H1226" s="8" t="s">
        <v>2250</v>
      </c>
      <c r="I1226" s="8" t="s">
        <v>2251</v>
      </c>
      <c r="J1226" s="18">
        <v>4.21</v>
      </c>
      <c r="K1226" s="8">
        <v>458</v>
      </c>
      <c r="L1226" s="12">
        <v>96</v>
      </c>
    </row>
    <row r="1227" spans="7:12" x14ac:dyDescent="0.25">
      <c r="G1227" s="8">
        <v>1226</v>
      </c>
      <c r="H1227" s="8" t="s">
        <v>2252</v>
      </c>
      <c r="I1227" s="8" t="s">
        <v>2253</v>
      </c>
      <c r="J1227" s="18">
        <v>4.1500000000000004</v>
      </c>
      <c r="K1227" s="10">
        <v>78868</v>
      </c>
      <c r="L1227" s="12">
        <v>96</v>
      </c>
    </row>
    <row r="1228" spans="7:12" x14ac:dyDescent="0.25">
      <c r="G1228" s="8">
        <v>1227</v>
      </c>
      <c r="H1228" s="8" t="s">
        <v>2254</v>
      </c>
      <c r="I1228" s="8" t="s">
        <v>2255</v>
      </c>
      <c r="J1228" s="18">
        <v>3.96</v>
      </c>
      <c r="K1228" s="10">
        <v>15064</v>
      </c>
      <c r="L1228" s="12">
        <v>96</v>
      </c>
    </row>
    <row r="1229" spans="7:12" x14ac:dyDescent="0.25">
      <c r="G1229" s="8">
        <v>1228</v>
      </c>
      <c r="H1229" s="8" t="s">
        <v>2256</v>
      </c>
      <c r="I1229" s="8" t="s">
        <v>2257</v>
      </c>
      <c r="J1229" s="18">
        <v>4.5</v>
      </c>
      <c r="K1229" s="10">
        <v>41633</v>
      </c>
      <c r="L1229" s="12">
        <v>96</v>
      </c>
    </row>
    <row r="1230" spans="7:12" x14ac:dyDescent="0.25">
      <c r="G1230" s="8">
        <v>1229</v>
      </c>
      <c r="H1230" s="8" t="s">
        <v>2258</v>
      </c>
      <c r="I1230" s="8" t="s">
        <v>2259</v>
      </c>
      <c r="J1230" s="18">
        <v>3.94</v>
      </c>
      <c r="K1230" s="10">
        <v>3616</v>
      </c>
      <c r="L1230" s="12">
        <v>96</v>
      </c>
    </row>
    <row r="1231" spans="7:12" x14ac:dyDescent="0.25">
      <c r="G1231" s="8">
        <v>1230</v>
      </c>
      <c r="H1231" s="8" t="s">
        <v>2260</v>
      </c>
      <c r="I1231" s="8" t="s">
        <v>2261</v>
      </c>
      <c r="J1231" s="18">
        <v>4.3099999999999996</v>
      </c>
      <c r="K1231" s="10">
        <v>1719</v>
      </c>
      <c r="L1231" s="12">
        <v>96</v>
      </c>
    </row>
    <row r="1232" spans="7:12" x14ac:dyDescent="0.25">
      <c r="G1232" s="8">
        <v>1231</v>
      </c>
      <c r="H1232" s="8" t="s">
        <v>2262</v>
      </c>
      <c r="I1232" s="8" t="s">
        <v>2263</v>
      </c>
      <c r="J1232" s="18">
        <v>3.92</v>
      </c>
      <c r="K1232" s="10">
        <v>23768</v>
      </c>
      <c r="L1232" s="12">
        <v>96</v>
      </c>
    </row>
    <row r="1233" spans="7:12" x14ac:dyDescent="0.25">
      <c r="G1233" s="8">
        <v>1232</v>
      </c>
      <c r="H1233" s="8" t="s">
        <v>2264</v>
      </c>
      <c r="I1233" s="8" t="s">
        <v>2265</v>
      </c>
      <c r="J1233" s="18">
        <v>4.45</v>
      </c>
      <c r="K1233" s="8">
        <v>346</v>
      </c>
      <c r="L1233" s="12">
        <v>96</v>
      </c>
    </row>
    <row r="1234" spans="7:12" x14ac:dyDescent="0.25">
      <c r="G1234" s="8">
        <v>1233</v>
      </c>
      <c r="H1234" s="8" t="s">
        <v>2266</v>
      </c>
      <c r="I1234" s="8" t="s">
        <v>2267</v>
      </c>
      <c r="J1234" s="18">
        <v>4.5</v>
      </c>
      <c r="K1234" s="10">
        <v>10117</v>
      </c>
      <c r="L1234" s="12">
        <v>96</v>
      </c>
    </row>
    <row r="1235" spans="7:12" x14ac:dyDescent="0.25">
      <c r="G1235" s="8">
        <v>1234</v>
      </c>
      <c r="H1235" s="8" t="s">
        <v>2268</v>
      </c>
      <c r="I1235" s="8" t="s">
        <v>2269</v>
      </c>
      <c r="J1235" s="18">
        <v>3.88</v>
      </c>
      <c r="K1235" s="8">
        <v>420</v>
      </c>
      <c r="L1235" s="12">
        <v>96</v>
      </c>
    </row>
    <row r="1236" spans="7:12" x14ac:dyDescent="0.25">
      <c r="G1236" s="8">
        <v>1235</v>
      </c>
      <c r="H1236" s="8" t="s">
        <v>2270</v>
      </c>
      <c r="I1236" s="8" t="s">
        <v>2271</v>
      </c>
      <c r="J1236" s="18">
        <v>4.0599999999999996</v>
      </c>
      <c r="K1236" s="10">
        <v>1554</v>
      </c>
      <c r="L1236" s="12">
        <v>96</v>
      </c>
    </row>
    <row r="1237" spans="7:12" x14ac:dyDescent="0.25">
      <c r="G1237" s="8">
        <v>1236</v>
      </c>
      <c r="H1237" s="8" t="s">
        <v>2272</v>
      </c>
      <c r="I1237" s="8" t="s">
        <v>2273</v>
      </c>
      <c r="J1237" s="18">
        <v>3.98</v>
      </c>
      <c r="K1237" s="10">
        <v>3638</v>
      </c>
      <c r="L1237" s="12">
        <v>96</v>
      </c>
    </row>
    <row r="1238" spans="7:12" x14ac:dyDescent="0.25">
      <c r="G1238" s="8">
        <v>1237</v>
      </c>
      <c r="H1238" s="8" t="s">
        <v>2274</v>
      </c>
      <c r="I1238" s="8" t="s">
        <v>2275</v>
      </c>
      <c r="J1238" s="18">
        <v>3.5</v>
      </c>
      <c r="K1238" s="8">
        <v>8</v>
      </c>
      <c r="L1238" s="12">
        <v>96</v>
      </c>
    </row>
    <row r="1239" spans="7:12" x14ac:dyDescent="0.25">
      <c r="G1239" s="8">
        <v>1238</v>
      </c>
      <c r="H1239" s="8" t="s">
        <v>2276</v>
      </c>
      <c r="I1239" s="8" t="s">
        <v>2277</v>
      </c>
      <c r="J1239" s="18">
        <v>4.05</v>
      </c>
      <c r="K1239" s="10">
        <v>128539</v>
      </c>
      <c r="L1239" s="12">
        <v>96</v>
      </c>
    </row>
    <row r="1240" spans="7:12" x14ac:dyDescent="0.25">
      <c r="G1240" s="8">
        <v>1239</v>
      </c>
      <c r="H1240" s="8" t="s">
        <v>2278</v>
      </c>
      <c r="I1240" s="8" t="s">
        <v>2279</v>
      </c>
      <c r="J1240" s="18">
        <v>4.1100000000000003</v>
      </c>
      <c r="K1240" s="8">
        <v>332</v>
      </c>
      <c r="L1240" s="12">
        <v>96</v>
      </c>
    </row>
    <row r="1241" spans="7:12" x14ac:dyDescent="0.25">
      <c r="G1241" s="8">
        <v>1240</v>
      </c>
      <c r="H1241" s="8" t="s">
        <v>2280</v>
      </c>
      <c r="I1241" s="8" t="s">
        <v>317</v>
      </c>
      <c r="J1241" s="18">
        <v>4.25</v>
      </c>
      <c r="K1241" s="10">
        <v>10139</v>
      </c>
      <c r="L1241" s="12">
        <v>96</v>
      </c>
    </row>
    <row r="1242" spans="7:12" x14ac:dyDescent="0.25">
      <c r="G1242" s="8">
        <v>1241</v>
      </c>
      <c r="H1242" s="8" t="s">
        <v>2281</v>
      </c>
      <c r="I1242" s="8" t="s">
        <v>2282</v>
      </c>
      <c r="J1242" s="18">
        <v>4.16</v>
      </c>
      <c r="K1242" s="10">
        <v>6474</v>
      </c>
      <c r="L1242" s="12">
        <v>96</v>
      </c>
    </row>
    <row r="1243" spans="7:12" x14ac:dyDescent="0.25">
      <c r="G1243" s="8">
        <v>1242</v>
      </c>
      <c r="H1243" s="8" t="s">
        <v>2283</v>
      </c>
      <c r="I1243" s="8" t="s">
        <v>68</v>
      </c>
      <c r="J1243" s="18">
        <v>4.8</v>
      </c>
      <c r="K1243" s="10">
        <v>25121</v>
      </c>
      <c r="L1243" s="12">
        <v>96</v>
      </c>
    </row>
    <row r="1244" spans="7:12" x14ac:dyDescent="0.25">
      <c r="G1244" s="8">
        <v>1243</v>
      </c>
      <c r="H1244" s="8" t="s">
        <v>2284</v>
      </c>
      <c r="I1244" s="8" t="s">
        <v>2285</v>
      </c>
      <c r="J1244" s="18">
        <v>3.16</v>
      </c>
      <c r="K1244" s="10">
        <v>156989</v>
      </c>
      <c r="L1244" s="12">
        <v>96</v>
      </c>
    </row>
    <row r="1245" spans="7:12" x14ac:dyDescent="0.25">
      <c r="G1245" s="8">
        <v>1244</v>
      </c>
      <c r="H1245" s="8" t="s">
        <v>2286</v>
      </c>
      <c r="I1245" s="8" t="s">
        <v>2287</v>
      </c>
      <c r="J1245" s="18">
        <v>3.16</v>
      </c>
      <c r="K1245" s="10">
        <v>1767</v>
      </c>
      <c r="L1245" s="12">
        <v>95</v>
      </c>
    </row>
    <row r="1246" spans="7:12" x14ac:dyDescent="0.25">
      <c r="G1246" s="8">
        <v>1245</v>
      </c>
      <c r="H1246" s="8" t="s">
        <v>2288</v>
      </c>
      <c r="I1246" s="8" t="s">
        <v>2289</v>
      </c>
      <c r="J1246" s="18">
        <v>3.71</v>
      </c>
      <c r="K1246" s="10">
        <v>22466</v>
      </c>
      <c r="L1246" s="12">
        <v>95</v>
      </c>
    </row>
    <row r="1247" spans="7:12" x14ac:dyDescent="0.25">
      <c r="G1247" s="8">
        <v>1246</v>
      </c>
      <c r="H1247" s="8" t="s">
        <v>2290</v>
      </c>
      <c r="I1247" s="8" t="s">
        <v>2291</v>
      </c>
      <c r="J1247" s="18">
        <v>3.32</v>
      </c>
      <c r="K1247" s="10">
        <v>2535</v>
      </c>
      <c r="L1247" s="12">
        <v>95</v>
      </c>
    </row>
    <row r="1248" spans="7:12" x14ac:dyDescent="0.25">
      <c r="G1248" s="8">
        <v>1247</v>
      </c>
      <c r="H1248" s="8" t="s">
        <v>2292</v>
      </c>
      <c r="I1248" s="8" t="s">
        <v>2293</v>
      </c>
      <c r="J1248" s="18">
        <v>4.8099999999999996</v>
      </c>
      <c r="K1248" s="8">
        <v>446</v>
      </c>
      <c r="L1248" s="12">
        <v>95</v>
      </c>
    </row>
    <row r="1249" spans="7:12" x14ac:dyDescent="0.25">
      <c r="G1249" s="8">
        <v>1248</v>
      </c>
      <c r="H1249" s="8" t="s">
        <v>2294</v>
      </c>
      <c r="I1249" s="8" t="s">
        <v>2295</v>
      </c>
      <c r="J1249" s="18">
        <v>4.0999999999999996</v>
      </c>
      <c r="K1249" s="10">
        <v>1274</v>
      </c>
      <c r="L1249" s="12">
        <v>95</v>
      </c>
    </row>
    <row r="1250" spans="7:12" x14ac:dyDescent="0.25">
      <c r="G1250" s="8">
        <v>1249</v>
      </c>
      <c r="H1250" s="8" t="s">
        <v>2296</v>
      </c>
      <c r="I1250" s="8" t="s">
        <v>2297</v>
      </c>
      <c r="J1250" s="18">
        <v>4.1500000000000004</v>
      </c>
      <c r="K1250" s="10">
        <v>2914</v>
      </c>
      <c r="L1250" s="12">
        <v>95</v>
      </c>
    </row>
    <row r="1251" spans="7:12" x14ac:dyDescent="0.25">
      <c r="G1251" s="8">
        <v>1250</v>
      </c>
      <c r="H1251" s="8" t="s">
        <v>2298</v>
      </c>
      <c r="I1251" s="8" t="s">
        <v>2299</v>
      </c>
      <c r="J1251" s="18">
        <v>3.64</v>
      </c>
      <c r="K1251" s="10">
        <v>173337</v>
      </c>
      <c r="L1251" s="12">
        <v>95</v>
      </c>
    </row>
    <row r="1252" spans="7:12" x14ac:dyDescent="0.25">
      <c r="G1252" s="8">
        <v>1251</v>
      </c>
      <c r="H1252" s="8" t="s">
        <v>2300</v>
      </c>
      <c r="I1252" s="8" t="s">
        <v>2301</v>
      </c>
      <c r="J1252" s="18">
        <v>3.8</v>
      </c>
      <c r="K1252" s="10">
        <v>1189</v>
      </c>
      <c r="L1252" s="12">
        <v>95</v>
      </c>
    </row>
    <row r="1253" spans="7:12" x14ac:dyDescent="0.25">
      <c r="G1253" s="8">
        <v>1252</v>
      </c>
      <c r="H1253" s="8" t="s">
        <v>2302</v>
      </c>
      <c r="I1253" s="8" t="s">
        <v>2303</v>
      </c>
      <c r="J1253" s="18">
        <v>3.85</v>
      </c>
      <c r="K1253" s="8">
        <v>627</v>
      </c>
      <c r="L1253" s="12">
        <v>95</v>
      </c>
    </row>
    <row r="1254" spans="7:12" x14ac:dyDescent="0.25">
      <c r="G1254" s="8">
        <v>1253</v>
      </c>
      <c r="H1254" s="8" t="s">
        <v>2304</v>
      </c>
      <c r="I1254" s="8" t="s">
        <v>1711</v>
      </c>
      <c r="J1254" s="18">
        <v>4.3099999999999996</v>
      </c>
      <c r="K1254" s="8">
        <v>96</v>
      </c>
      <c r="L1254" s="12">
        <v>95</v>
      </c>
    </row>
    <row r="1255" spans="7:12" x14ac:dyDescent="0.25">
      <c r="G1255" s="8">
        <v>1254</v>
      </c>
      <c r="H1255" s="8" t="s">
        <v>2305</v>
      </c>
      <c r="I1255" s="8" t="s">
        <v>2306</v>
      </c>
      <c r="J1255" s="18">
        <v>3.89</v>
      </c>
      <c r="K1255" s="10">
        <v>5836</v>
      </c>
      <c r="L1255" s="12">
        <v>95</v>
      </c>
    </row>
    <row r="1256" spans="7:12" x14ac:dyDescent="0.25">
      <c r="G1256" s="8">
        <v>1255</v>
      </c>
      <c r="H1256" s="8" t="s">
        <v>2307</v>
      </c>
      <c r="I1256" s="8" t="s">
        <v>2308</v>
      </c>
      <c r="J1256" s="18">
        <v>4.3600000000000003</v>
      </c>
      <c r="K1256" s="10">
        <v>6498</v>
      </c>
      <c r="L1256" s="12">
        <v>95</v>
      </c>
    </row>
    <row r="1257" spans="7:12" x14ac:dyDescent="0.25">
      <c r="G1257" s="8">
        <v>1256</v>
      </c>
      <c r="H1257" s="8" t="s">
        <v>2309</v>
      </c>
      <c r="I1257" s="8" t="s">
        <v>2310</v>
      </c>
      <c r="J1257" s="18">
        <v>4.24</v>
      </c>
      <c r="K1257" s="8">
        <v>82</v>
      </c>
      <c r="L1257" s="12">
        <v>95</v>
      </c>
    </row>
    <row r="1258" spans="7:12" x14ac:dyDescent="0.25">
      <c r="G1258" s="8">
        <v>1257</v>
      </c>
      <c r="H1258" s="8" t="s">
        <v>2311</v>
      </c>
      <c r="I1258" s="8" t="s">
        <v>2312</v>
      </c>
      <c r="J1258" s="18">
        <v>4.09</v>
      </c>
      <c r="K1258" s="10">
        <v>20879</v>
      </c>
      <c r="L1258" s="12">
        <v>95</v>
      </c>
    </row>
    <row r="1259" spans="7:12" x14ac:dyDescent="0.25">
      <c r="G1259" s="8">
        <v>1258</v>
      </c>
      <c r="H1259" s="8" t="s">
        <v>2313</v>
      </c>
      <c r="I1259" s="8" t="s">
        <v>2314</v>
      </c>
      <c r="J1259" s="18">
        <v>4.01</v>
      </c>
      <c r="K1259" s="10">
        <v>7752</v>
      </c>
      <c r="L1259" s="12">
        <v>95</v>
      </c>
    </row>
    <row r="1260" spans="7:12" x14ac:dyDescent="0.25">
      <c r="G1260" s="8">
        <v>1259</v>
      </c>
      <c r="H1260" s="8" t="s">
        <v>2315</v>
      </c>
      <c r="I1260" s="8" t="s">
        <v>2316</v>
      </c>
      <c r="J1260" s="18">
        <v>4.04</v>
      </c>
      <c r="K1260" s="10">
        <v>69513</v>
      </c>
      <c r="L1260" s="12">
        <v>95</v>
      </c>
    </row>
    <row r="1261" spans="7:12" x14ac:dyDescent="0.25">
      <c r="G1261" s="8">
        <v>1260</v>
      </c>
      <c r="H1261" s="8" t="s">
        <v>2317</v>
      </c>
      <c r="I1261" s="8" t="s">
        <v>1370</v>
      </c>
      <c r="J1261" s="18">
        <v>3.94</v>
      </c>
      <c r="K1261" s="10">
        <v>86829</v>
      </c>
      <c r="L1261" s="12">
        <v>95</v>
      </c>
    </row>
    <row r="1262" spans="7:12" x14ac:dyDescent="0.25">
      <c r="G1262" s="8">
        <v>1261</v>
      </c>
      <c r="H1262" s="8" t="s">
        <v>2318</v>
      </c>
      <c r="I1262" s="8" t="s">
        <v>2319</v>
      </c>
      <c r="J1262" s="18">
        <v>4.45</v>
      </c>
      <c r="K1262" s="10">
        <v>5426</v>
      </c>
      <c r="L1262" s="12">
        <v>95</v>
      </c>
    </row>
    <row r="1263" spans="7:12" x14ac:dyDescent="0.25">
      <c r="G1263" s="8">
        <v>1262</v>
      </c>
      <c r="H1263" s="8" t="s">
        <v>2320</v>
      </c>
      <c r="I1263" s="8" t="s">
        <v>1340</v>
      </c>
      <c r="J1263" s="18">
        <v>3.68</v>
      </c>
      <c r="K1263" s="8">
        <v>253</v>
      </c>
      <c r="L1263" s="12">
        <v>95</v>
      </c>
    </row>
    <row r="1264" spans="7:12" x14ac:dyDescent="0.25">
      <c r="G1264" s="8">
        <v>1263</v>
      </c>
      <c r="H1264" s="8" t="s">
        <v>2321</v>
      </c>
      <c r="I1264" s="8" t="s">
        <v>2322</v>
      </c>
      <c r="J1264" s="18">
        <v>3.85</v>
      </c>
      <c r="K1264" s="10">
        <v>1517</v>
      </c>
      <c r="L1264" s="12">
        <v>95</v>
      </c>
    </row>
    <row r="1265" spans="7:12" x14ac:dyDescent="0.25">
      <c r="G1265" s="8">
        <v>1264</v>
      </c>
      <c r="H1265" s="8" t="s">
        <v>2323</v>
      </c>
      <c r="I1265" s="8" t="s">
        <v>2324</v>
      </c>
      <c r="J1265" s="18">
        <v>4.21</v>
      </c>
      <c r="K1265" s="10">
        <v>3549</v>
      </c>
      <c r="L1265" s="12">
        <v>95</v>
      </c>
    </row>
    <row r="1266" spans="7:12" x14ac:dyDescent="0.25">
      <c r="G1266" s="8">
        <v>1265</v>
      </c>
      <c r="H1266" s="8" t="s">
        <v>2325</v>
      </c>
      <c r="I1266" s="8" t="s">
        <v>2326</v>
      </c>
      <c r="J1266" s="18">
        <v>3.5</v>
      </c>
      <c r="K1266" s="10">
        <v>10660</v>
      </c>
      <c r="L1266" s="12">
        <v>95</v>
      </c>
    </row>
    <row r="1267" spans="7:12" x14ac:dyDescent="0.25">
      <c r="G1267" s="8">
        <v>1266</v>
      </c>
      <c r="H1267" s="8" t="s">
        <v>2327</v>
      </c>
      <c r="I1267" s="8" t="s">
        <v>2328</v>
      </c>
      <c r="J1267" s="18">
        <v>4.5199999999999996</v>
      </c>
      <c r="K1267" s="10">
        <v>6989</v>
      </c>
      <c r="L1267" s="12">
        <v>95</v>
      </c>
    </row>
    <row r="1268" spans="7:12" x14ac:dyDescent="0.25">
      <c r="G1268" s="8">
        <v>1267</v>
      </c>
      <c r="H1268" s="8" t="s">
        <v>2329</v>
      </c>
      <c r="I1268" s="8" t="s">
        <v>2330</v>
      </c>
      <c r="J1268" s="18">
        <v>3.64</v>
      </c>
      <c r="K1268" s="10">
        <v>14318</v>
      </c>
      <c r="L1268" s="12">
        <v>95</v>
      </c>
    </row>
    <row r="1269" spans="7:12" x14ac:dyDescent="0.25">
      <c r="G1269" s="8">
        <v>1268</v>
      </c>
      <c r="H1269" s="8" t="s">
        <v>2331</v>
      </c>
      <c r="I1269" s="8" t="s">
        <v>205</v>
      </c>
      <c r="J1269" s="18">
        <v>4.1100000000000003</v>
      </c>
      <c r="K1269" s="10">
        <v>124785</v>
      </c>
      <c r="L1269" s="12">
        <v>95</v>
      </c>
    </row>
    <row r="1270" spans="7:12" x14ac:dyDescent="0.25">
      <c r="G1270" s="8">
        <v>1269</v>
      </c>
      <c r="H1270" s="8" t="s">
        <v>2332</v>
      </c>
      <c r="I1270" s="8" t="s">
        <v>2333</v>
      </c>
      <c r="J1270" s="18">
        <v>4.03</v>
      </c>
      <c r="K1270" s="8">
        <v>906</v>
      </c>
      <c r="L1270" s="12">
        <v>95</v>
      </c>
    </row>
    <row r="1271" spans="7:12" x14ac:dyDescent="0.25">
      <c r="G1271" s="8">
        <v>1270</v>
      </c>
      <c r="H1271" s="8" t="s">
        <v>2334</v>
      </c>
      <c r="I1271" s="8" t="s">
        <v>2335</v>
      </c>
      <c r="J1271" s="18">
        <v>4.0199999999999996</v>
      </c>
      <c r="K1271" s="10">
        <v>10865</v>
      </c>
      <c r="L1271" s="12">
        <v>95</v>
      </c>
    </row>
    <row r="1272" spans="7:12" x14ac:dyDescent="0.25">
      <c r="G1272" s="8">
        <v>1271</v>
      </c>
      <c r="H1272" s="8" t="s">
        <v>2336</v>
      </c>
      <c r="I1272" s="8" t="s">
        <v>57</v>
      </c>
      <c r="J1272" s="18">
        <v>4.3</v>
      </c>
      <c r="K1272" s="10">
        <v>212593</v>
      </c>
      <c r="L1272" s="12">
        <v>95</v>
      </c>
    </row>
    <row r="1273" spans="7:12" x14ac:dyDescent="0.25">
      <c r="G1273" s="8">
        <v>1272</v>
      </c>
      <c r="H1273" s="8" t="s">
        <v>2337</v>
      </c>
      <c r="I1273" s="8" t="s">
        <v>141</v>
      </c>
      <c r="J1273" s="18">
        <v>4.41</v>
      </c>
      <c r="K1273" s="10">
        <v>62021</v>
      </c>
      <c r="L1273" s="12">
        <v>95</v>
      </c>
    </row>
    <row r="1274" spans="7:12" x14ac:dyDescent="0.25">
      <c r="G1274" s="8">
        <v>1273</v>
      </c>
      <c r="H1274" s="8" t="s">
        <v>2338</v>
      </c>
      <c r="I1274" s="8" t="s">
        <v>2339</v>
      </c>
      <c r="J1274" s="18">
        <v>4.2</v>
      </c>
      <c r="K1274" s="8">
        <v>725</v>
      </c>
      <c r="L1274" s="12">
        <v>95</v>
      </c>
    </row>
    <row r="1275" spans="7:12" x14ac:dyDescent="0.25">
      <c r="G1275" s="8">
        <v>1274</v>
      </c>
      <c r="H1275" s="8" t="s">
        <v>2340</v>
      </c>
      <c r="I1275" s="8" t="s">
        <v>2341</v>
      </c>
      <c r="J1275" s="18">
        <v>4.1399999999999997</v>
      </c>
      <c r="K1275" s="8">
        <v>127</v>
      </c>
      <c r="L1275" s="12">
        <v>95</v>
      </c>
    </row>
    <row r="1276" spans="7:12" x14ac:dyDescent="0.25">
      <c r="G1276" s="8">
        <v>1275</v>
      </c>
      <c r="H1276" s="8" t="s">
        <v>2342</v>
      </c>
      <c r="I1276" s="8" t="s">
        <v>2343</v>
      </c>
      <c r="J1276" s="18">
        <v>3.43</v>
      </c>
      <c r="K1276" s="10">
        <v>1788</v>
      </c>
      <c r="L1276" s="12">
        <v>95</v>
      </c>
    </row>
    <row r="1277" spans="7:12" x14ac:dyDescent="0.25">
      <c r="G1277" s="8">
        <v>1276</v>
      </c>
      <c r="H1277" s="8" t="s">
        <v>2344</v>
      </c>
      <c r="I1277" s="8" t="s">
        <v>2345</v>
      </c>
      <c r="J1277" s="18">
        <v>4.17</v>
      </c>
      <c r="K1277" s="8">
        <v>719</v>
      </c>
      <c r="L1277" s="12">
        <v>95</v>
      </c>
    </row>
    <row r="1278" spans="7:12" x14ac:dyDescent="0.25">
      <c r="G1278" s="8">
        <v>1277</v>
      </c>
      <c r="H1278" s="8" t="s">
        <v>2346</v>
      </c>
      <c r="I1278" s="8" t="s">
        <v>2347</v>
      </c>
      <c r="J1278" s="18">
        <v>3.61</v>
      </c>
      <c r="K1278" s="10">
        <v>53761</v>
      </c>
      <c r="L1278" s="12">
        <v>95</v>
      </c>
    </row>
    <row r="1279" spans="7:12" x14ac:dyDescent="0.25">
      <c r="G1279" s="8">
        <v>1278</v>
      </c>
      <c r="H1279" s="8" t="s">
        <v>2348</v>
      </c>
      <c r="I1279" s="8" t="s">
        <v>2314</v>
      </c>
      <c r="J1279" s="18">
        <v>3.81</v>
      </c>
      <c r="K1279" s="10">
        <v>4929</v>
      </c>
      <c r="L1279" s="12">
        <v>95</v>
      </c>
    </row>
    <row r="1280" spans="7:12" x14ac:dyDescent="0.25">
      <c r="G1280" s="8">
        <v>1279</v>
      </c>
      <c r="H1280" s="8" t="s">
        <v>2349</v>
      </c>
      <c r="I1280" s="8" t="s">
        <v>2350</v>
      </c>
      <c r="J1280" s="18">
        <v>3.97</v>
      </c>
      <c r="K1280" s="8">
        <v>75</v>
      </c>
      <c r="L1280" s="12">
        <v>95</v>
      </c>
    </row>
    <row r="1281" spans="7:12" x14ac:dyDescent="0.25">
      <c r="G1281" s="8">
        <v>1280</v>
      </c>
      <c r="H1281" s="8" t="s">
        <v>2351</v>
      </c>
      <c r="I1281" s="8" t="s">
        <v>2352</v>
      </c>
      <c r="J1281" s="18">
        <v>4.3899999999999997</v>
      </c>
      <c r="K1281" s="10">
        <v>5204</v>
      </c>
      <c r="L1281" s="12">
        <v>95</v>
      </c>
    </row>
    <row r="1282" spans="7:12" x14ac:dyDescent="0.25">
      <c r="G1282" s="8">
        <v>1281</v>
      </c>
      <c r="H1282" s="8" t="s">
        <v>2353</v>
      </c>
      <c r="I1282" s="8" t="s">
        <v>2354</v>
      </c>
      <c r="J1282" s="18">
        <v>4.32</v>
      </c>
      <c r="K1282" s="10">
        <v>21645</v>
      </c>
      <c r="L1282" s="12">
        <v>95</v>
      </c>
    </row>
    <row r="1283" spans="7:12" x14ac:dyDescent="0.25">
      <c r="G1283" s="8">
        <v>1282</v>
      </c>
      <c r="H1283" s="8" t="s">
        <v>2355</v>
      </c>
      <c r="I1283" s="8" t="s">
        <v>2356</v>
      </c>
      <c r="J1283" s="18">
        <v>3.98</v>
      </c>
      <c r="K1283" s="10">
        <v>3611</v>
      </c>
      <c r="L1283" s="12">
        <v>95</v>
      </c>
    </row>
    <row r="1284" spans="7:12" x14ac:dyDescent="0.25">
      <c r="G1284" s="8">
        <v>1283</v>
      </c>
      <c r="H1284" s="8" t="s">
        <v>2357</v>
      </c>
      <c r="I1284" s="8" t="s">
        <v>409</v>
      </c>
      <c r="J1284" s="18">
        <v>4.1100000000000003</v>
      </c>
      <c r="K1284" s="10">
        <v>7284</v>
      </c>
      <c r="L1284" s="12">
        <v>95</v>
      </c>
    </row>
    <row r="1285" spans="7:12" x14ac:dyDescent="0.25">
      <c r="G1285" s="8">
        <v>1284</v>
      </c>
      <c r="H1285" s="8" t="s">
        <v>2358</v>
      </c>
      <c r="I1285" s="8" t="s">
        <v>2359</v>
      </c>
      <c r="J1285" s="18">
        <v>3.69</v>
      </c>
      <c r="K1285" s="10">
        <v>2235</v>
      </c>
      <c r="L1285" s="12">
        <v>95</v>
      </c>
    </row>
    <row r="1286" spans="7:12" x14ac:dyDescent="0.25">
      <c r="G1286" s="8">
        <v>1285</v>
      </c>
      <c r="H1286" s="8" t="s">
        <v>2360</v>
      </c>
      <c r="I1286" s="8" t="s">
        <v>2361</v>
      </c>
      <c r="J1286" s="18">
        <v>3.89</v>
      </c>
      <c r="K1286" s="8">
        <v>348</v>
      </c>
      <c r="L1286" s="12">
        <v>95</v>
      </c>
    </row>
    <row r="1287" spans="7:12" x14ac:dyDescent="0.25">
      <c r="G1287" s="8">
        <v>1286</v>
      </c>
      <c r="H1287" s="8" t="s">
        <v>2362</v>
      </c>
      <c r="I1287" s="8" t="s">
        <v>2363</v>
      </c>
      <c r="J1287" s="18">
        <v>4.33</v>
      </c>
      <c r="K1287" s="10">
        <v>5105</v>
      </c>
      <c r="L1287" s="12">
        <v>95</v>
      </c>
    </row>
    <row r="1288" spans="7:12" x14ac:dyDescent="0.25">
      <c r="G1288" s="8">
        <v>1287</v>
      </c>
      <c r="H1288" s="8" t="s">
        <v>2364</v>
      </c>
      <c r="I1288" s="8" t="s">
        <v>2365</v>
      </c>
      <c r="J1288" s="18">
        <v>3.77</v>
      </c>
      <c r="K1288" s="10">
        <v>163231</v>
      </c>
      <c r="L1288" s="12">
        <v>95</v>
      </c>
    </row>
    <row r="1289" spans="7:12" x14ac:dyDescent="0.25">
      <c r="G1289" s="8">
        <v>1288</v>
      </c>
      <c r="H1289" s="8" t="s">
        <v>2366</v>
      </c>
      <c r="I1289" s="8" t="s">
        <v>2367</v>
      </c>
      <c r="J1289" s="18">
        <v>4.24</v>
      </c>
      <c r="K1289" s="10">
        <v>6529</v>
      </c>
      <c r="L1289" s="12">
        <v>95</v>
      </c>
    </row>
    <row r="1290" spans="7:12" x14ac:dyDescent="0.25">
      <c r="G1290" s="8">
        <v>1289</v>
      </c>
      <c r="H1290" s="8" t="s">
        <v>2368</v>
      </c>
      <c r="I1290" s="8" t="s">
        <v>707</v>
      </c>
      <c r="J1290" s="18">
        <v>3.98</v>
      </c>
      <c r="K1290" s="10">
        <v>553109</v>
      </c>
      <c r="L1290" s="12">
        <v>95</v>
      </c>
    </row>
    <row r="1291" spans="7:12" x14ac:dyDescent="0.25">
      <c r="G1291" s="8">
        <v>1290</v>
      </c>
      <c r="H1291" s="8" t="s">
        <v>2369</v>
      </c>
      <c r="I1291" s="8" t="s">
        <v>2370</v>
      </c>
      <c r="J1291" s="18">
        <v>3.75</v>
      </c>
      <c r="K1291" s="10">
        <v>19251</v>
      </c>
      <c r="L1291" s="12">
        <v>95</v>
      </c>
    </row>
    <row r="1292" spans="7:12" x14ac:dyDescent="0.25">
      <c r="G1292" s="8">
        <v>1291</v>
      </c>
      <c r="H1292" s="8" t="s">
        <v>2371</v>
      </c>
      <c r="I1292" s="8" t="s">
        <v>2372</v>
      </c>
      <c r="J1292" s="18">
        <v>3.38</v>
      </c>
      <c r="K1292" s="8">
        <v>687</v>
      </c>
      <c r="L1292" s="12">
        <v>94</v>
      </c>
    </row>
    <row r="1293" spans="7:12" x14ac:dyDescent="0.25">
      <c r="G1293" s="8">
        <v>1292</v>
      </c>
      <c r="H1293" s="8" t="s">
        <v>2373</v>
      </c>
      <c r="I1293" s="8" t="s">
        <v>2374</v>
      </c>
      <c r="J1293" s="18">
        <v>4.32</v>
      </c>
      <c r="K1293" s="10">
        <v>4450</v>
      </c>
      <c r="L1293" s="12">
        <v>94</v>
      </c>
    </row>
    <row r="1294" spans="7:12" x14ac:dyDescent="0.25">
      <c r="G1294" s="8">
        <v>1293</v>
      </c>
      <c r="H1294" s="8" t="s">
        <v>2375</v>
      </c>
      <c r="I1294" s="8" t="s">
        <v>2376</v>
      </c>
      <c r="J1294" s="18">
        <v>4.03</v>
      </c>
      <c r="K1294" s="10">
        <v>4138</v>
      </c>
      <c r="L1294" s="12">
        <v>94</v>
      </c>
    </row>
    <row r="1295" spans="7:12" x14ac:dyDescent="0.25">
      <c r="G1295" s="8">
        <v>1294</v>
      </c>
      <c r="H1295" s="8" t="s">
        <v>2377</v>
      </c>
      <c r="I1295" s="8" t="s">
        <v>2378</v>
      </c>
      <c r="J1295" s="18">
        <v>3.77</v>
      </c>
      <c r="K1295" s="10">
        <v>2515</v>
      </c>
      <c r="L1295" s="12">
        <v>94</v>
      </c>
    </row>
    <row r="1296" spans="7:12" x14ac:dyDescent="0.25">
      <c r="G1296" s="8">
        <v>1295</v>
      </c>
      <c r="H1296" s="8" t="s">
        <v>2379</v>
      </c>
      <c r="I1296" s="8" t="s">
        <v>43</v>
      </c>
      <c r="J1296" s="18">
        <v>4.03</v>
      </c>
      <c r="K1296" s="10">
        <v>20510</v>
      </c>
      <c r="L1296" s="12">
        <v>94</v>
      </c>
    </row>
    <row r="1297" spans="7:12" x14ac:dyDescent="0.25">
      <c r="G1297" s="8">
        <v>1296</v>
      </c>
      <c r="H1297" s="8" t="s">
        <v>2380</v>
      </c>
      <c r="I1297" s="8" t="s">
        <v>2381</v>
      </c>
      <c r="J1297" s="18">
        <v>4.3600000000000003</v>
      </c>
      <c r="K1297" s="10">
        <v>1167</v>
      </c>
      <c r="L1297" s="12">
        <v>94</v>
      </c>
    </row>
    <row r="1298" spans="7:12" x14ac:dyDescent="0.25">
      <c r="G1298" s="8">
        <v>1297</v>
      </c>
      <c r="H1298" s="8" t="s">
        <v>2382</v>
      </c>
      <c r="I1298" s="8" t="s">
        <v>2383</v>
      </c>
      <c r="J1298" s="18">
        <v>4.6500000000000004</v>
      </c>
      <c r="K1298" s="8">
        <v>34</v>
      </c>
      <c r="L1298" s="12">
        <v>94</v>
      </c>
    </row>
    <row r="1299" spans="7:12" x14ac:dyDescent="0.25">
      <c r="G1299" s="8">
        <v>1298</v>
      </c>
      <c r="H1299" s="8" t="s">
        <v>2384</v>
      </c>
      <c r="I1299" s="8" t="s">
        <v>2297</v>
      </c>
      <c r="J1299" s="18">
        <v>4.38</v>
      </c>
      <c r="K1299" s="10">
        <v>1546</v>
      </c>
      <c r="L1299" s="12">
        <v>94</v>
      </c>
    </row>
    <row r="1300" spans="7:12" x14ac:dyDescent="0.25">
      <c r="G1300" s="8">
        <v>1299</v>
      </c>
      <c r="H1300" s="8" t="s">
        <v>2385</v>
      </c>
      <c r="I1300" s="8" t="s">
        <v>2386</v>
      </c>
      <c r="J1300" s="18">
        <v>3.72</v>
      </c>
      <c r="K1300" s="8">
        <v>595</v>
      </c>
      <c r="L1300" s="12">
        <v>94</v>
      </c>
    </row>
    <row r="1301" spans="7:12" x14ac:dyDescent="0.25">
      <c r="G1301" s="8">
        <v>1300</v>
      </c>
      <c r="H1301" s="8" t="s">
        <v>2387</v>
      </c>
      <c r="I1301" s="8" t="s">
        <v>2388</v>
      </c>
      <c r="J1301" s="18">
        <v>4.22</v>
      </c>
      <c r="K1301" s="10">
        <v>5090</v>
      </c>
      <c r="L1301" s="12">
        <v>94</v>
      </c>
    </row>
    <row r="1302" spans="7:12" x14ac:dyDescent="0.25">
      <c r="G1302" s="8">
        <v>1301</v>
      </c>
      <c r="H1302" s="8" t="s">
        <v>2389</v>
      </c>
      <c r="I1302" s="8" t="s">
        <v>2390</v>
      </c>
      <c r="J1302" s="18">
        <v>4.05</v>
      </c>
      <c r="K1302" s="8">
        <v>196</v>
      </c>
      <c r="L1302" s="12">
        <v>94</v>
      </c>
    </row>
    <row r="1303" spans="7:12" x14ac:dyDescent="0.25">
      <c r="G1303" s="8">
        <v>1302</v>
      </c>
      <c r="H1303" s="8" t="s">
        <v>2391</v>
      </c>
      <c r="I1303" s="8" t="s">
        <v>2392</v>
      </c>
      <c r="J1303" s="18">
        <v>4.03</v>
      </c>
      <c r="K1303" s="10">
        <v>1054</v>
      </c>
      <c r="L1303" s="12">
        <v>94</v>
      </c>
    </row>
    <row r="1304" spans="7:12" x14ac:dyDescent="0.25">
      <c r="G1304" s="8">
        <v>1303</v>
      </c>
      <c r="H1304" s="8" t="s">
        <v>2393</v>
      </c>
      <c r="I1304" s="8" t="s">
        <v>2394</v>
      </c>
      <c r="J1304" s="18">
        <v>4.46</v>
      </c>
      <c r="K1304" s="10">
        <v>2200</v>
      </c>
      <c r="L1304" s="12">
        <v>94</v>
      </c>
    </row>
    <row r="1305" spans="7:12" x14ac:dyDescent="0.25">
      <c r="G1305" s="8">
        <v>1304</v>
      </c>
      <c r="H1305" s="8" t="s">
        <v>2395</v>
      </c>
      <c r="I1305" s="8" t="s">
        <v>903</v>
      </c>
      <c r="J1305" s="18">
        <v>4.32</v>
      </c>
      <c r="K1305" s="10">
        <v>3469</v>
      </c>
      <c r="L1305" s="12">
        <v>94</v>
      </c>
    </row>
    <row r="1306" spans="7:12" x14ac:dyDescent="0.25">
      <c r="G1306" s="8">
        <v>1305</v>
      </c>
      <c r="H1306" s="8" t="s">
        <v>2396</v>
      </c>
      <c r="I1306" s="8" t="s">
        <v>2397</v>
      </c>
      <c r="J1306" s="18">
        <v>3.21</v>
      </c>
      <c r="K1306" s="10">
        <v>5053</v>
      </c>
      <c r="L1306" s="12">
        <v>94</v>
      </c>
    </row>
    <row r="1307" spans="7:12" x14ac:dyDescent="0.25">
      <c r="G1307" s="8">
        <v>1306</v>
      </c>
      <c r="H1307" s="8" t="s">
        <v>2398</v>
      </c>
      <c r="I1307" s="8" t="s">
        <v>2099</v>
      </c>
      <c r="J1307" s="18">
        <v>4.59</v>
      </c>
      <c r="K1307" s="8">
        <v>351</v>
      </c>
      <c r="L1307" s="12">
        <v>94</v>
      </c>
    </row>
    <row r="1308" spans="7:12" x14ac:dyDescent="0.25">
      <c r="G1308" s="8">
        <v>1307</v>
      </c>
      <c r="H1308" s="8" t="s">
        <v>2399</v>
      </c>
      <c r="I1308" s="8" t="s">
        <v>2400</v>
      </c>
      <c r="J1308" s="18">
        <v>3.57</v>
      </c>
      <c r="K1308" s="10">
        <v>5258</v>
      </c>
      <c r="L1308" s="12">
        <v>94</v>
      </c>
    </row>
    <row r="1309" spans="7:12" x14ac:dyDescent="0.25">
      <c r="G1309" s="8">
        <v>1308</v>
      </c>
      <c r="H1309" s="8" t="s">
        <v>2401</v>
      </c>
      <c r="I1309" s="8" t="s">
        <v>2319</v>
      </c>
      <c r="J1309" s="18">
        <v>4.3899999999999997</v>
      </c>
      <c r="K1309" s="10">
        <v>7088</v>
      </c>
      <c r="L1309" s="12">
        <v>94</v>
      </c>
    </row>
    <row r="1310" spans="7:12" x14ac:dyDescent="0.25">
      <c r="G1310" s="8">
        <v>1309</v>
      </c>
      <c r="H1310" s="8" t="s">
        <v>2402</v>
      </c>
      <c r="I1310" s="8" t="s">
        <v>98</v>
      </c>
      <c r="J1310" s="18">
        <v>4.6399999999999997</v>
      </c>
      <c r="K1310" s="10">
        <v>2239</v>
      </c>
      <c r="L1310" s="12">
        <v>94</v>
      </c>
    </row>
    <row r="1311" spans="7:12" x14ac:dyDescent="0.25">
      <c r="G1311" s="8">
        <v>1310</v>
      </c>
      <c r="H1311" s="8" t="s">
        <v>2403</v>
      </c>
      <c r="I1311" s="8" t="s">
        <v>2404</v>
      </c>
      <c r="J1311" s="18">
        <v>3.71</v>
      </c>
      <c r="K1311" s="10">
        <v>41102</v>
      </c>
      <c r="L1311" s="12">
        <v>94</v>
      </c>
    </row>
    <row r="1312" spans="7:12" x14ac:dyDescent="0.25">
      <c r="G1312" s="8">
        <v>1311</v>
      </c>
      <c r="H1312" s="8" t="s">
        <v>2405</v>
      </c>
      <c r="I1312" s="8" t="s">
        <v>2406</v>
      </c>
      <c r="J1312" s="18">
        <v>4.5199999999999996</v>
      </c>
      <c r="K1312" s="10">
        <v>4943</v>
      </c>
      <c r="L1312" s="12">
        <v>94</v>
      </c>
    </row>
    <row r="1313" spans="7:12" x14ac:dyDescent="0.25">
      <c r="G1313" s="8">
        <v>1312</v>
      </c>
      <c r="H1313" s="8" t="s">
        <v>1061</v>
      </c>
      <c r="I1313" s="8" t="s">
        <v>2407</v>
      </c>
      <c r="J1313" s="18">
        <v>2.66</v>
      </c>
      <c r="K1313" s="10">
        <v>13489</v>
      </c>
      <c r="L1313" s="12">
        <v>94</v>
      </c>
    </row>
    <row r="1314" spans="7:12" x14ac:dyDescent="0.25">
      <c r="G1314" s="8">
        <v>1313</v>
      </c>
      <c r="H1314" s="8" t="s">
        <v>2408</v>
      </c>
      <c r="I1314" s="8" t="s">
        <v>2409</v>
      </c>
      <c r="J1314" s="18">
        <v>3.78</v>
      </c>
      <c r="K1314" s="10">
        <v>16794</v>
      </c>
      <c r="L1314" s="12">
        <v>94</v>
      </c>
    </row>
    <row r="1315" spans="7:12" x14ac:dyDescent="0.25">
      <c r="G1315" s="8">
        <v>1314</v>
      </c>
      <c r="H1315" s="8" t="s">
        <v>2410</v>
      </c>
      <c r="I1315" s="8" t="s">
        <v>1439</v>
      </c>
      <c r="J1315" s="18">
        <v>3.68</v>
      </c>
      <c r="K1315" s="10">
        <v>2813</v>
      </c>
      <c r="L1315" s="12">
        <v>94</v>
      </c>
    </row>
    <row r="1316" spans="7:12" x14ac:dyDescent="0.25">
      <c r="G1316" s="8">
        <v>1315</v>
      </c>
      <c r="H1316" s="8" t="s">
        <v>2411</v>
      </c>
      <c r="I1316" s="8" t="s">
        <v>2412</v>
      </c>
      <c r="J1316" s="18">
        <v>3.95</v>
      </c>
      <c r="K1316" s="8">
        <v>226</v>
      </c>
      <c r="L1316" s="12">
        <v>94</v>
      </c>
    </row>
    <row r="1317" spans="7:12" x14ac:dyDescent="0.25">
      <c r="G1317" s="8">
        <v>1316</v>
      </c>
      <c r="H1317" s="8" t="s">
        <v>2413</v>
      </c>
      <c r="I1317" s="8" t="s">
        <v>2414</v>
      </c>
      <c r="J1317" s="18">
        <v>4.21</v>
      </c>
      <c r="K1317" s="10">
        <v>47415</v>
      </c>
      <c r="L1317" s="12">
        <v>94</v>
      </c>
    </row>
    <row r="1318" spans="7:12" x14ac:dyDescent="0.25">
      <c r="G1318" s="8">
        <v>1317</v>
      </c>
      <c r="H1318" s="8" t="s">
        <v>2415</v>
      </c>
      <c r="I1318" s="8" t="s">
        <v>2416</v>
      </c>
      <c r="J1318" s="18">
        <v>3.83</v>
      </c>
      <c r="K1318" s="10">
        <v>15572</v>
      </c>
      <c r="L1318" s="12">
        <v>94</v>
      </c>
    </row>
    <row r="1319" spans="7:12" x14ac:dyDescent="0.25">
      <c r="G1319" s="8">
        <v>1318</v>
      </c>
      <c r="H1319" s="8" t="s">
        <v>2417</v>
      </c>
      <c r="I1319" s="8" t="s">
        <v>293</v>
      </c>
      <c r="J1319" s="18">
        <v>4.18</v>
      </c>
      <c r="K1319" s="10">
        <v>6900</v>
      </c>
      <c r="L1319" s="12">
        <v>94</v>
      </c>
    </row>
    <row r="1320" spans="7:12" x14ac:dyDescent="0.25">
      <c r="G1320" s="8">
        <v>1319</v>
      </c>
      <c r="H1320" s="8" t="s">
        <v>2418</v>
      </c>
      <c r="I1320" s="8" t="s">
        <v>2419</v>
      </c>
      <c r="J1320" s="18">
        <v>4.3600000000000003</v>
      </c>
      <c r="K1320" s="10">
        <v>38149</v>
      </c>
      <c r="L1320" s="12">
        <v>94</v>
      </c>
    </row>
    <row r="1321" spans="7:12" x14ac:dyDescent="0.25">
      <c r="G1321" s="8">
        <v>1320</v>
      </c>
      <c r="H1321" s="8" t="s">
        <v>2420</v>
      </c>
      <c r="I1321" s="8" t="s">
        <v>2421</v>
      </c>
      <c r="J1321" s="18">
        <v>4.12</v>
      </c>
      <c r="K1321" s="8">
        <v>912</v>
      </c>
      <c r="L1321" s="12">
        <v>94</v>
      </c>
    </row>
    <row r="1322" spans="7:12" x14ac:dyDescent="0.25">
      <c r="G1322" s="8">
        <v>1321</v>
      </c>
      <c r="H1322" s="8" t="s">
        <v>2422</v>
      </c>
      <c r="I1322" s="8" t="s">
        <v>2423</v>
      </c>
      <c r="J1322" s="18">
        <v>4.09</v>
      </c>
      <c r="K1322" s="10">
        <v>79013</v>
      </c>
      <c r="L1322" s="12">
        <v>94</v>
      </c>
    </row>
    <row r="1323" spans="7:12" x14ac:dyDescent="0.25">
      <c r="G1323" s="8">
        <v>1322</v>
      </c>
      <c r="H1323" s="8" t="s">
        <v>2424</v>
      </c>
      <c r="I1323" s="8" t="s">
        <v>2425</v>
      </c>
      <c r="J1323" s="18">
        <v>4.74</v>
      </c>
      <c r="K1323" s="8">
        <v>126</v>
      </c>
      <c r="L1323" s="12">
        <v>94</v>
      </c>
    </row>
    <row r="1324" spans="7:12" x14ac:dyDescent="0.25">
      <c r="G1324" s="8">
        <v>1323</v>
      </c>
      <c r="H1324" s="8" t="s">
        <v>2426</v>
      </c>
      <c r="I1324" s="8" t="s">
        <v>2427</v>
      </c>
      <c r="J1324" s="18">
        <v>3.22</v>
      </c>
      <c r="K1324" s="10">
        <v>2797</v>
      </c>
      <c r="L1324" s="12">
        <v>94</v>
      </c>
    </row>
    <row r="1325" spans="7:12" x14ac:dyDescent="0.25">
      <c r="G1325" s="8">
        <v>1324</v>
      </c>
      <c r="H1325" s="8" t="s">
        <v>2428</v>
      </c>
      <c r="I1325" s="8" t="s">
        <v>2345</v>
      </c>
      <c r="J1325" s="18">
        <v>4.2</v>
      </c>
      <c r="K1325" s="8">
        <v>358</v>
      </c>
      <c r="L1325" s="12">
        <v>94</v>
      </c>
    </row>
    <row r="1326" spans="7:12" x14ac:dyDescent="0.25">
      <c r="G1326" s="8">
        <v>1325</v>
      </c>
      <c r="H1326" s="8" t="s">
        <v>2429</v>
      </c>
      <c r="I1326" s="8" t="s">
        <v>2430</v>
      </c>
      <c r="J1326" s="18">
        <v>4.05</v>
      </c>
      <c r="K1326" s="10">
        <v>6393</v>
      </c>
      <c r="L1326" s="12">
        <v>94</v>
      </c>
    </row>
    <row r="1327" spans="7:12" x14ac:dyDescent="0.25">
      <c r="G1327" s="8">
        <v>1326</v>
      </c>
      <c r="H1327" s="8" t="s">
        <v>2431</v>
      </c>
      <c r="I1327" s="8" t="s">
        <v>857</v>
      </c>
      <c r="J1327" s="18">
        <v>4.2699999999999996</v>
      </c>
      <c r="K1327" s="10">
        <v>14179</v>
      </c>
      <c r="L1327" s="12">
        <v>94</v>
      </c>
    </row>
    <row r="1328" spans="7:12" x14ac:dyDescent="0.25">
      <c r="G1328" s="8">
        <v>1327</v>
      </c>
      <c r="H1328" s="8" t="s">
        <v>2432</v>
      </c>
      <c r="I1328" s="8" t="s">
        <v>2433</v>
      </c>
      <c r="J1328" s="18">
        <v>4.24</v>
      </c>
      <c r="K1328" s="10">
        <v>1331</v>
      </c>
      <c r="L1328" s="12">
        <v>94</v>
      </c>
    </row>
    <row r="1329" spans="7:12" x14ac:dyDescent="0.25">
      <c r="G1329" s="8">
        <v>1328</v>
      </c>
      <c r="H1329" s="8" t="s">
        <v>2434</v>
      </c>
      <c r="I1329" s="8" t="s">
        <v>2435</v>
      </c>
      <c r="J1329" s="18">
        <v>3.91</v>
      </c>
      <c r="K1329" s="10">
        <v>3035</v>
      </c>
      <c r="L1329" s="12">
        <v>94</v>
      </c>
    </row>
    <row r="1330" spans="7:12" x14ac:dyDescent="0.25">
      <c r="G1330" s="8">
        <v>1329</v>
      </c>
      <c r="H1330" s="8" t="s">
        <v>2436</v>
      </c>
      <c r="I1330" s="8" t="s">
        <v>2437</v>
      </c>
      <c r="J1330" s="18">
        <v>4.0999999999999996</v>
      </c>
      <c r="K1330" s="8">
        <v>449</v>
      </c>
      <c r="L1330" s="12">
        <v>94</v>
      </c>
    </row>
    <row r="1331" spans="7:12" x14ac:dyDescent="0.25">
      <c r="G1331" s="8">
        <v>1330</v>
      </c>
      <c r="H1331" s="8" t="s">
        <v>2438</v>
      </c>
      <c r="I1331" s="8" t="s">
        <v>282</v>
      </c>
      <c r="J1331" s="18">
        <v>2.89</v>
      </c>
      <c r="K1331" s="10">
        <v>19208</v>
      </c>
      <c r="L1331" s="12">
        <v>94</v>
      </c>
    </row>
    <row r="1332" spans="7:12" x14ac:dyDescent="0.25">
      <c r="G1332" s="8">
        <v>1331</v>
      </c>
      <c r="H1332" s="8" t="s">
        <v>2439</v>
      </c>
      <c r="I1332" s="8" t="s">
        <v>2440</v>
      </c>
      <c r="J1332" s="18">
        <v>4.24</v>
      </c>
      <c r="K1332" s="10">
        <v>4260</v>
      </c>
      <c r="L1332" s="12">
        <v>93</v>
      </c>
    </row>
    <row r="1333" spans="7:12" x14ac:dyDescent="0.25">
      <c r="G1333" s="8">
        <v>1332</v>
      </c>
      <c r="H1333" s="8" t="s">
        <v>2441</v>
      </c>
      <c r="I1333" s="8" t="s">
        <v>2442</v>
      </c>
      <c r="J1333" s="18">
        <v>3.92</v>
      </c>
      <c r="K1333" s="10">
        <v>2800</v>
      </c>
      <c r="L1333" s="12">
        <v>93</v>
      </c>
    </row>
    <row r="1334" spans="7:12" x14ac:dyDescent="0.25">
      <c r="G1334" s="8">
        <v>1333</v>
      </c>
      <c r="H1334" s="8" t="s">
        <v>2443</v>
      </c>
      <c r="I1334" s="8" t="s">
        <v>2444</v>
      </c>
      <c r="J1334" s="18">
        <v>4.55</v>
      </c>
      <c r="K1334" s="8">
        <v>20</v>
      </c>
      <c r="L1334" s="12">
        <v>93</v>
      </c>
    </row>
    <row r="1335" spans="7:12" x14ac:dyDescent="0.25">
      <c r="G1335" s="8">
        <v>1334</v>
      </c>
      <c r="H1335" s="8" t="s">
        <v>2445</v>
      </c>
      <c r="I1335" s="8" t="s">
        <v>2446</v>
      </c>
      <c r="J1335" s="18">
        <v>3.8</v>
      </c>
      <c r="K1335" s="10">
        <v>3072</v>
      </c>
      <c r="L1335" s="12">
        <v>93</v>
      </c>
    </row>
    <row r="1336" spans="7:12" x14ac:dyDescent="0.25">
      <c r="G1336" s="8">
        <v>1335</v>
      </c>
      <c r="H1336" s="8" t="s">
        <v>2447</v>
      </c>
      <c r="I1336" s="8" t="s">
        <v>2448</v>
      </c>
      <c r="J1336" s="18">
        <v>3.8</v>
      </c>
      <c r="K1336" s="10">
        <v>11817</v>
      </c>
      <c r="L1336" s="12">
        <v>93</v>
      </c>
    </row>
    <row r="1337" spans="7:12" x14ac:dyDescent="0.25">
      <c r="G1337" s="8">
        <v>1336</v>
      </c>
      <c r="H1337" s="8" t="s">
        <v>2449</v>
      </c>
      <c r="I1337" s="8" t="s">
        <v>2450</v>
      </c>
      <c r="J1337" s="18">
        <v>3.85</v>
      </c>
      <c r="K1337" s="8">
        <v>434</v>
      </c>
      <c r="L1337" s="12">
        <v>93</v>
      </c>
    </row>
    <row r="1338" spans="7:12" x14ac:dyDescent="0.25">
      <c r="G1338" s="8">
        <v>1337</v>
      </c>
      <c r="H1338" s="8" t="s">
        <v>2451</v>
      </c>
      <c r="I1338" s="8" t="s">
        <v>2388</v>
      </c>
      <c r="J1338" s="18">
        <v>4.24</v>
      </c>
      <c r="K1338" s="10">
        <v>1214</v>
      </c>
      <c r="L1338" s="12">
        <v>93</v>
      </c>
    </row>
    <row r="1339" spans="7:12" x14ac:dyDescent="0.25">
      <c r="G1339" s="8">
        <v>1338</v>
      </c>
      <c r="H1339" s="8" t="s">
        <v>2452</v>
      </c>
      <c r="I1339" s="8" t="s">
        <v>1711</v>
      </c>
      <c r="J1339" s="18">
        <v>4.3499999999999996</v>
      </c>
      <c r="K1339" s="8">
        <v>96</v>
      </c>
      <c r="L1339" s="12">
        <v>93</v>
      </c>
    </row>
    <row r="1340" spans="7:12" x14ac:dyDescent="0.25">
      <c r="G1340" s="8">
        <v>1339</v>
      </c>
      <c r="H1340" s="8" t="s">
        <v>2453</v>
      </c>
      <c r="I1340" s="8" t="s">
        <v>2454</v>
      </c>
      <c r="J1340" s="18">
        <v>4.53</v>
      </c>
      <c r="K1340" s="10">
        <v>11307</v>
      </c>
      <c r="L1340" s="12">
        <v>93</v>
      </c>
    </row>
    <row r="1341" spans="7:12" x14ac:dyDescent="0.25">
      <c r="G1341" s="8">
        <v>1340</v>
      </c>
      <c r="H1341" s="8" t="s">
        <v>2455</v>
      </c>
      <c r="I1341" s="8" t="s">
        <v>2456</v>
      </c>
      <c r="J1341" s="18">
        <v>4.13</v>
      </c>
      <c r="K1341" s="8">
        <v>86</v>
      </c>
      <c r="L1341" s="12">
        <v>93</v>
      </c>
    </row>
    <row r="1342" spans="7:12" x14ac:dyDescent="0.25">
      <c r="G1342" s="8">
        <v>1341</v>
      </c>
      <c r="H1342" s="8" t="s">
        <v>2457</v>
      </c>
      <c r="I1342" s="8" t="s">
        <v>2458</v>
      </c>
      <c r="J1342" s="18">
        <v>4.16</v>
      </c>
      <c r="K1342" s="10">
        <v>9220</v>
      </c>
      <c r="L1342" s="12">
        <v>93</v>
      </c>
    </row>
    <row r="1343" spans="7:12" x14ac:dyDescent="0.25">
      <c r="G1343" s="8">
        <v>1342</v>
      </c>
      <c r="H1343" s="8" t="s">
        <v>2459</v>
      </c>
      <c r="I1343" s="8" t="s">
        <v>208</v>
      </c>
      <c r="J1343" s="18">
        <v>4.0999999999999996</v>
      </c>
      <c r="K1343" s="10">
        <v>16590</v>
      </c>
      <c r="L1343" s="12">
        <v>93</v>
      </c>
    </row>
    <row r="1344" spans="7:12" x14ac:dyDescent="0.25">
      <c r="G1344" s="8">
        <v>1343</v>
      </c>
      <c r="H1344" s="8" t="s">
        <v>2460</v>
      </c>
      <c r="I1344" s="8" t="s">
        <v>2461</v>
      </c>
      <c r="J1344" s="18">
        <v>3.7</v>
      </c>
      <c r="K1344" s="10">
        <v>3071</v>
      </c>
      <c r="L1344" s="12">
        <v>93</v>
      </c>
    </row>
    <row r="1345" spans="7:12" x14ac:dyDescent="0.25">
      <c r="G1345" s="8">
        <v>1344</v>
      </c>
      <c r="H1345" s="8" t="s">
        <v>2462</v>
      </c>
      <c r="I1345" s="8" t="s">
        <v>2463</v>
      </c>
      <c r="J1345" s="18">
        <v>4.29</v>
      </c>
      <c r="K1345" s="10">
        <v>3386</v>
      </c>
      <c r="L1345" s="12">
        <v>93</v>
      </c>
    </row>
    <row r="1346" spans="7:12" x14ac:dyDescent="0.25">
      <c r="G1346" s="8">
        <v>1345</v>
      </c>
      <c r="H1346" s="8" t="s">
        <v>2464</v>
      </c>
      <c r="I1346" s="8" t="s">
        <v>2465</v>
      </c>
      <c r="J1346" s="18">
        <v>3.97</v>
      </c>
      <c r="K1346" s="10">
        <v>2364</v>
      </c>
      <c r="L1346" s="12">
        <v>93</v>
      </c>
    </row>
    <row r="1347" spans="7:12" x14ac:dyDescent="0.25">
      <c r="G1347" s="8">
        <v>1346</v>
      </c>
      <c r="H1347" s="8" t="s">
        <v>2466</v>
      </c>
      <c r="I1347" s="8" t="s">
        <v>2467</v>
      </c>
      <c r="J1347" s="18">
        <v>4.08</v>
      </c>
      <c r="K1347" s="8">
        <v>252</v>
      </c>
      <c r="L1347" s="12">
        <v>93</v>
      </c>
    </row>
    <row r="1348" spans="7:12" x14ac:dyDescent="0.25">
      <c r="G1348" s="8">
        <v>1347</v>
      </c>
      <c r="H1348" s="8" t="s">
        <v>2468</v>
      </c>
      <c r="I1348" s="8" t="s">
        <v>2469</v>
      </c>
      <c r="J1348" s="18">
        <v>4.37</v>
      </c>
      <c r="K1348" s="10">
        <v>4002</v>
      </c>
      <c r="L1348" s="12">
        <v>93</v>
      </c>
    </row>
    <row r="1349" spans="7:12" x14ac:dyDescent="0.25">
      <c r="G1349" s="8">
        <v>1348</v>
      </c>
      <c r="H1349" s="8" t="s">
        <v>2470</v>
      </c>
      <c r="I1349" s="8" t="s">
        <v>2471</v>
      </c>
      <c r="J1349" s="18">
        <v>4.29</v>
      </c>
      <c r="K1349" s="10">
        <v>12541</v>
      </c>
      <c r="L1349" s="12">
        <v>93</v>
      </c>
    </row>
    <row r="1350" spans="7:12" x14ac:dyDescent="0.25">
      <c r="G1350" s="8">
        <v>1349</v>
      </c>
      <c r="H1350" s="8" t="s">
        <v>2472</v>
      </c>
      <c r="I1350" s="8" t="s">
        <v>912</v>
      </c>
      <c r="J1350" s="18">
        <v>4.4400000000000004</v>
      </c>
      <c r="K1350" s="10">
        <v>25161</v>
      </c>
      <c r="L1350" s="12">
        <v>93</v>
      </c>
    </row>
    <row r="1351" spans="7:12" x14ac:dyDescent="0.25">
      <c r="G1351" s="8">
        <v>1350</v>
      </c>
      <c r="H1351" s="8" t="s">
        <v>2473</v>
      </c>
      <c r="I1351" s="8" t="s">
        <v>2474</v>
      </c>
      <c r="J1351" s="18">
        <v>4.6900000000000004</v>
      </c>
      <c r="K1351" s="10">
        <v>3764</v>
      </c>
      <c r="L1351" s="12">
        <v>93</v>
      </c>
    </row>
    <row r="1352" spans="7:12" x14ac:dyDescent="0.25">
      <c r="G1352" s="8">
        <v>1351</v>
      </c>
      <c r="H1352" s="8" t="s">
        <v>2475</v>
      </c>
      <c r="I1352" s="8" t="s">
        <v>2476</v>
      </c>
      <c r="J1352" s="18">
        <v>4.17</v>
      </c>
      <c r="K1352" s="10">
        <v>2785</v>
      </c>
      <c r="L1352" s="12">
        <v>93</v>
      </c>
    </row>
    <row r="1353" spans="7:12" x14ac:dyDescent="0.25">
      <c r="G1353" s="8">
        <v>1352</v>
      </c>
      <c r="H1353" s="8" t="s">
        <v>2477</v>
      </c>
      <c r="I1353" s="8" t="s">
        <v>2478</v>
      </c>
      <c r="J1353" s="18">
        <v>3.9</v>
      </c>
      <c r="K1353" s="10">
        <v>3737</v>
      </c>
      <c r="L1353" s="12">
        <v>93</v>
      </c>
    </row>
    <row r="1354" spans="7:12" x14ac:dyDescent="0.25">
      <c r="G1354" s="8">
        <v>1353</v>
      </c>
      <c r="H1354" s="8" t="s">
        <v>2479</v>
      </c>
      <c r="I1354" s="8" t="s">
        <v>2480</v>
      </c>
      <c r="J1354" s="18">
        <v>4.1900000000000004</v>
      </c>
      <c r="K1354" s="8">
        <v>121</v>
      </c>
      <c r="L1354" s="12">
        <v>93</v>
      </c>
    </row>
    <row r="1355" spans="7:12" x14ac:dyDescent="0.25">
      <c r="G1355" s="8">
        <v>1354</v>
      </c>
      <c r="H1355" s="8" t="s">
        <v>2481</v>
      </c>
      <c r="I1355" s="8" t="s">
        <v>2482</v>
      </c>
      <c r="J1355" s="18">
        <v>4.74</v>
      </c>
      <c r="K1355" s="8">
        <v>70</v>
      </c>
      <c r="L1355" s="12">
        <v>93</v>
      </c>
    </row>
    <row r="1356" spans="7:12" x14ac:dyDescent="0.25">
      <c r="G1356" s="8">
        <v>1355</v>
      </c>
      <c r="H1356" s="8" t="s">
        <v>2483</v>
      </c>
      <c r="I1356" s="8" t="s">
        <v>2484</v>
      </c>
      <c r="J1356" s="18">
        <v>3.51</v>
      </c>
      <c r="K1356" s="8">
        <v>597</v>
      </c>
      <c r="L1356" s="12">
        <v>93</v>
      </c>
    </row>
    <row r="1357" spans="7:12" x14ac:dyDescent="0.25">
      <c r="G1357" s="8">
        <v>1356</v>
      </c>
      <c r="H1357" s="8" t="s">
        <v>2485</v>
      </c>
      <c r="I1357" s="8" t="s">
        <v>2486</v>
      </c>
      <c r="J1357" s="19">
        <v>4</v>
      </c>
      <c r="K1357" s="8" t="s">
        <v>1862</v>
      </c>
      <c r="L1357" s="12">
        <v>93</v>
      </c>
    </row>
    <row r="1358" spans="7:12" x14ac:dyDescent="0.25">
      <c r="G1358" s="8">
        <v>1357</v>
      </c>
      <c r="H1358" s="8" t="s">
        <v>2487</v>
      </c>
      <c r="I1358" s="8" t="s">
        <v>2488</v>
      </c>
      <c r="J1358" s="18">
        <v>3.87</v>
      </c>
      <c r="K1358" s="8">
        <v>274</v>
      </c>
      <c r="L1358" s="12">
        <v>93</v>
      </c>
    </row>
    <row r="1359" spans="7:12" x14ac:dyDescent="0.25">
      <c r="G1359" s="8">
        <v>1358</v>
      </c>
      <c r="H1359" s="8" t="s">
        <v>2489</v>
      </c>
      <c r="I1359" s="8" t="s">
        <v>2490</v>
      </c>
      <c r="J1359" s="18">
        <v>4.13</v>
      </c>
      <c r="K1359" s="10">
        <v>11477</v>
      </c>
      <c r="L1359" s="12">
        <v>93</v>
      </c>
    </row>
    <row r="1360" spans="7:12" x14ac:dyDescent="0.25">
      <c r="G1360" s="8">
        <v>1359</v>
      </c>
      <c r="H1360" s="8" t="s">
        <v>2491</v>
      </c>
      <c r="I1360" s="8" t="s">
        <v>2492</v>
      </c>
      <c r="J1360" s="18">
        <v>3.91</v>
      </c>
      <c r="K1360" s="8">
        <v>484</v>
      </c>
      <c r="L1360" s="12">
        <v>93</v>
      </c>
    </row>
    <row r="1361" spans="7:12" x14ac:dyDescent="0.25">
      <c r="G1361" s="8">
        <v>1360</v>
      </c>
      <c r="H1361" s="8" t="s">
        <v>2493</v>
      </c>
      <c r="I1361" s="8" t="s">
        <v>2494</v>
      </c>
      <c r="J1361" s="18">
        <v>3.88</v>
      </c>
      <c r="K1361" s="10">
        <v>1864</v>
      </c>
      <c r="L1361" s="12">
        <v>93</v>
      </c>
    </row>
    <row r="1362" spans="7:12" x14ac:dyDescent="0.25">
      <c r="G1362" s="8">
        <v>1361</v>
      </c>
      <c r="H1362" s="8" t="s">
        <v>2495</v>
      </c>
      <c r="I1362" s="8" t="s">
        <v>2496</v>
      </c>
      <c r="J1362" s="18">
        <v>3.77</v>
      </c>
      <c r="K1362" s="8">
        <v>579</v>
      </c>
      <c r="L1362" s="12">
        <v>93</v>
      </c>
    </row>
    <row r="1363" spans="7:12" x14ac:dyDescent="0.25">
      <c r="G1363" s="8">
        <v>1362</v>
      </c>
      <c r="H1363" s="8" t="s">
        <v>2497</v>
      </c>
      <c r="I1363" s="8" t="s">
        <v>2498</v>
      </c>
      <c r="J1363" s="18">
        <v>4.29</v>
      </c>
      <c r="K1363" s="8">
        <v>880</v>
      </c>
      <c r="L1363" s="12">
        <v>93</v>
      </c>
    </row>
    <row r="1364" spans="7:12" x14ac:dyDescent="0.25">
      <c r="G1364" s="8">
        <v>1363</v>
      </c>
      <c r="H1364" s="8" t="s">
        <v>2499</v>
      </c>
      <c r="I1364" s="8" t="s">
        <v>2500</v>
      </c>
      <c r="J1364" s="18">
        <v>3.98</v>
      </c>
      <c r="K1364" s="10">
        <v>33908</v>
      </c>
      <c r="L1364" s="12">
        <v>93</v>
      </c>
    </row>
    <row r="1365" spans="7:12" x14ac:dyDescent="0.25">
      <c r="G1365" s="8">
        <v>1364</v>
      </c>
      <c r="H1365" s="8" t="s">
        <v>2501</v>
      </c>
      <c r="I1365" s="8" t="s">
        <v>2502</v>
      </c>
      <c r="J1365" s="18">
        <v>3.93</v>
      </c>
      <c r="K1365" s="10">
        <v>6442</v>
      </c>
      <c r="L1365" s="12">
        <v>93</v>
      </c>
    </row>
    <row r="1366" spans="7:12" x14ac:dyDescent="0.25">
      <c r="G1366" s="8">
        <v>1365</v>
      </c>
      <c r="H1366" s="8" t="s">
        <v>2503</v>
      </c>
      <c r="I1366" s="8" t="s">
        <v>2504</v>
      </c>
      <c r="J1366" s="18">
        <v>4.5</v>
      </c>
      <c r="K1366" s="10">
        <v>4718</v>
      </c>
      <c r="L1366" s="12">
        <v>93</v>
      </c>
    </row>
    <row r="1367" spans="7:12" x14ac:dyDescent="0.25">
      <c r="G1367" s="8">
        <v>1366</v>
      </c>
      <c r="H1367" s="8" t="s">
        <v>2505</v>
      </c>
      <c r="I1367" s="8" t="s">
        <v>2506</v>
      </c>
      <c r="J1367" s="18">
        <v>3.84</v>
      </c>
      <c r="K1367" s="10">
        <v>4721</v>
      </c>
      <c r="L1367" s="12">
        <v>93</v>
      </c>
    </row>
    <row r="1368" spans="7:12" x14ac:dyDescent="0.25">
      <c r="G1368" s="8">
        <v>1367</v>
      </c>
      <c r="H1368" s="8" t="s">
        <v>2507</v>
      </c>
      <c r="I1368" s="8" t="s">
        <v>2508</v>
      </c>
      <c r="J1368" s="18">
        <v>3.82</v>
      </c>
      <c r="K1368" s="10">
        <v>31497</v>
      </c>
      <c r="L1368" s="12">
        <v>93</v>
      </c>
    </row>
    <row r="1369" spans="7:12" x14ac:dyDescent="0.25">
      <c r="G1369" s="8">
        <v>1368</v>
      </c>
      <c r="H1369" s="8" t="s">
        <v>2509</v>
      </c>
      <c r="I1369" s="8" t="s">
        <v>2510</v>
      </c>
      <c r="J1369" s="18">
        <v>3.9</v>
      </c>
      <c r="K1369" s="10">
        <v>24511</v>
      </c>
      <c r="L1369" s="12">
        <v>93</v>
      </c>
    </row>
    <row r="1370" spans="7:12" x14ac:dyDescent="0.25">
      <c r="G1370" s="8">
        <v>1369</v>
      </c>
      <c r="H1370" s="8" t="s">
        <v>2511</v>
      </c>
      <c r="I1370" s="8" t="s">
        <v>2433</v>
      </c>
      <c r="J1370" s="18">
        <v>3.92</v>
      </c>
      <c r="K1370" s="8">
        <v>537</v>
      </c>
      <c r="L1370" s="12">
        <v>93</v>
      </c>
    </row>
    <row r="1371" spans="7:12" x14ac:dyDescent="0.25">
      <c r="G1371" s="8">
        <v>1370</v>
      </c>
      <c r="H1371" s="8" t="s">
        <v>2512</v>
      </c>
      <c r="I1371" s="8" t="s">
        <v>2513</v>
      </c>
      <c r="J1371" s="18">
        <v>4.2699999999999996</v>
      </c>
      <c r="K1371" s="8">
        <v>871</v>
      </c>
      <c r="L1371" s="12">
        <v>93</v>
      </c>
    </row>
    <row r="1372" spans="7:12" x14ac:dyDescent="0.25">
      <c r="G1372" s="8">
        <v>1371</v>
      </c>
      <c r="H1372" s="8" t="s">
        <v>2514</v>
      </c>
      <c r="I1372" s="8" t="s">
        <v>1133</v>
      </c>
      <c r="J1372" s="18">
        <v>3.97</v>
      </c>
      <c r="K1372" s="10">
        <v>71638</v>
      </c>
      <c r="L1372" s="12">
        <v>93</v>
      </c>
    </row>
    <row r="1373" spans="7:12" x14ac:dyDescent="0.25">
      <c r="G1373" s="8">
        <v>1372</v>
      </c>
      <c r="H1373" s="8" t="s">
        <v>2515</v>
      </c>
      <c r="I1373" s="8" t="s">
        <v>2516</v>
      </c>
      <c r="J1373" s="18">
        <v>3.83</v>
      </c>
      <c r="K1373" s="10">
        <v>1552</v>
      </c>
      <c r="L1373" s="12">
        <v>92</v>
      </c>
    </row>
    <row r="1374" spans="7:12" x14ac:dyDescent="0.25">
      <c r="G1374" s="8">
        <v>1373</v>
      </c>
      <c r="H1374" s="8" t="s">
        <v>2517</v>
      </c>
      <c r="I1374" s="8" t="s">
        <v>2518</v>
      </c>
      <c r="J1374" s="18">
        <v>3.28</v>
      </c>
      <c r="K1374" s="8">
        <v>827</v>
      </c>
      <c r="L1374" s="12">
        <v>92</v>
      </c>
    </row>
    <row r="1375" spans="7:12" x14ac:dyDescent="0.25">
      <c r="G1375" s="8">
        <v>1374</v>
      </c>
      <c r="H1375" s="8" t="s">
        <v>2519</v>
      </c>
      <c r="I1375" s="8" t="s">
        <v>2520</v>
      </c>
      <c r="J1375" s="18">
        <v>4.4000000000000004</v>
      </c>
      <c r="K1375" s="8">
        <v>88</v>
      </c>
      <c r="L1375" s="12">
        <v>92</v>
      </c>
    </row>
    <row r="1376" spans="7:12" x14ac:dyDescent="0.25">
      <c r="G1376" s="8">
        <v>1375</v>
      </c>
      <c r="H1376" s="8" t="s">
        <v>2521</v>
      </c>
      <c r="I1376" s="8" t="s">
        <v>2522</v>
      </c>
      <c r="J1376" s="18">
        <v>4.07</v>
      </c>
      <c r="K1376" s="8">
        <v>134</v>
      </c>
      <c r="L1376" s="12">
        <v>92</v>
      </c>
    </row>
    <row r="1377" spans="7:12" x14ac:dyDescent="0.25">
      <c r="G1377" s="8">
        <v>1376</v>
      </c>
      <c r="H1377" s="8" t="s">
        <v>2523</v>
      </c>
      <c r="I1377" s="8" t="s">
        <v>2524</v>
      </c>
      <c r="J1377" s="18">
        <v>4.26</v>
      </c>
      <c r="K1377" s="10">
        <v>11138</v>
      </c>
      <c r="L1377" s="12">
        <v>92</v>
      </c>
    </row>
    <row r="1378" spans="7:12" x14ac:dyDescent="0.25">
      <c r="G1378" s="8">
        <v>1377</v>
      </c>
      <c r="H1378" s="8" t="s">
        <v>2525</v>
      </c>
      <c r="I1378" s="8" t="s">
        <v>2526</v>
      </c>
      <c r="J1378" s="18">
        <v>3.86</v>
      </c>
      <c r="K1378" s="10">
        <v>1130</v>
      </c>
      <c r="L1378" s="12">
        <v>92</v>
      </c>
    </row>
    <row r="1379" spans="7:12" x14ac:dyDescent="0.25">
      <c r="G1379" s="8">
        <v>1378</v>
      </c>
      <c r="H1379" s="8" t="s">
        <v>2527</v>
      </c>
      <c r="I1379" s="8" t="s">
        <v>2528</v>
      </c>
      <c r="J1379" s="18">
        <v>4.45</v>
      </c>
      <c r="K1379" s="10">
        <v>45866</v>
      </c>
      <c r="L1379" s="12">
        <v>92</v>
      </c>
    </row>
    <row r="1380" spans="7:12" x14ac:dyDescent="0.25">
      <c r="G1380" s="8">
        <v>1379</v>
      </c>
      <c r="H1380" s="8" t="s">
        <v>2529</v>
      </c>
      <c r="I1380" s="8" t="s">
        <v>2388</v>
      </c>
      <c r="J1380" s="18">
        <v>4.16</v>
      </c>
      <c r="K1380" s="10">
        <v>4759</v>
      </c>
      <c r="L1380" s="12">
        <v>92</v>
      </c>
    </row>
    <row r="1381" spans="7:12" x14ac:dyDescent="0.25">
      <c r="G1381" s="8">
        <v>1380</v>
      </c>
      <c r="H1381" s="8" t="s">
        <v>2530</v>
      </c>
      <c r="I1381" s="8" t="s">
        <v>2531</v>
      </c>
      <c r="J1381" s="18">
        <v>4.47</v>
      </c>
      <c r="K1381" s="10">
        <v>2009</v>
      </c>
      <c r="L1381" s="12">
        <v>92</v>
      </c>
    </row>
    <row r="1382" spans="7:12" x14ac:dyDescent="0.25">
      <c r="G1382" s="8">
        <v>1381</v>
      </c>
      <c r="H1382" s="8" t="s">
        <v>2532</v>
      </c>
      <c r="I1382" s="8" t="s">
        <v>2533</v>
      </c>
      <c r="J1382" s="18">
        <v>4.1500000000000004</v>
      </c>
      <c r="K1382" s="10">
        <v>62938</v>
      </c>
      <c r="L1382" s="12">
        <v>92</v>
      </c>
    </row>
    <row r="1383" spans="7:12" x14ac:dyDescent="0.25">
      <c r="G1383" s="8">
        <v>1382</v>
      </c>
      <c r="H1383" s="8" t="s">
        <v>2534</v>
      </c>
      <c r="I1383" s="8" t="s">
        <v>2535</v>
      </c>
      <c r="J1383" s="18">
        <v>3.89</v>
      </c>
      <c r="K1383" s="10">
        <v>47785</v>
      </c>
      <c r="L1383" s="12">
        <v>92</v>
      </c>
    </row>
    <row r="1384" spans="7:12" x14ac:dyDescent="0.25">
      <c r="G1384" s="8">
        <v>1383</v>
      </c>
      <c r="H1384" s="8" t="s">
        <v>2536</v>
      </c>
      <c r="I1384" s="8" t="s">
        <v>2537</v>
      </c>
      <c r="J1384" s="18">
        <v>3.68</v>
      </c>
      <c r="K1384" s="10">
        <v>5370</v>
      </c>
      <c r="L1384" s="12">
        <v>92</v>
      </c>
    </row>
    <row r="1385" spans="7:12" x14ac:dyDescent="0.25">
      <c r="G1385" s="8">
        <v>1384</v>
      </c>
      <c r="H1385" s="8" t="s">
        <v>2538</v>
      </c>
      <c r="I1385" s="8" t="s">
        <v>2539</v>
      </c>
      <c r="J1385" s="18">
        <v>4.3499999999999996</v>
      </c>
      <c r="K1385" s="10">
        <v>22484</v>
      </c>
      <c r="L1385" s="12">
        <v>92</v>
      </c>
    </row>
    <row r="1386" spans="7:12" x14ac:dyDescent="0.25">
      <c r="G1386" s="8">
        <v>1385</v>
      </c>
      <c r="H1386" s="8" t="s">
        <v>2540</v>
      </c>
      <c r="I1386" s="8" t="s">
        <v>1997</v>
      </c>
      <c r="J1386" s="18">
        <v>4.3600000000000003</v>
      </c>
      <c r="K1386" s="10">
        <v>1710</v>
      </c>
      <c r="L1386" s="12">
        <v>92</v>
      </c>
    </row>
    <row r="1387" spans="7:12" x14ac:dyDescent="0.25">
      <c r="G1387" s="8">
        <v>1386</v>
      </c>
      <c r="H1387" s="8" t="s">
        <v>2541</v>
      </c>
      <c r="I1387" s="8" t="s">
        <v>2542</v>
      </c>
      <c r="J1387" s="18">
        <v>3.61</v>
      </c>
      <c r="K1387" s="10">
        <v>1704</v>
      </c>
      <c r="L1387" s="12">
        <v>92</v>
      </c>
    </row>
    <row r="1388" spans="7:12" x14ac:dyDescent="0.25">
      <c r="G1388" s="8">
        <v>1387</v>
      </c>
      <c r="H1388" s="8" t="s">
        <v>2543</v>
      </c>
      <c r="I1388" s="8" t="s">
        <v>2544</v>
      </c>
      <c r="J1388" s="18">
        <v>4.3</v>
      </c>
      <c r="K1388" s="10">
        <v>3622</v>
      </c>
      <c r="L1388" s="12">
        <v>92</v>
      </c>
    </row>
    <row r="1389" spans="7:12" x14ac:dyDescent="0.25">
      <c r="G1389" s="8">
        <v>1388</v>
      </c>
      <c r="H1389" s="8" t="s">
        <v>2545</v>
      </c>
      <c r="I1389" s="8" t="s">
        <v>2546</v>
      </c>
      <c r="J1389" s="18">
        <v>4.2</v>
      </c>
      <c r="K1389" s="8">
        <v>565</v>
      </c>
      <c r="L1389" s="12">
        <v>92</v>
      </c>
    </row>
    <row r="1390" spans="7:12" x14ac:dyDescent="0.25">
      <c r="G1390" s="8">
        <v>1389</v>
      </c>
      <c r="H1390" s="8" t="s">
        <v>2547</v>
      </c>
      <c r="I1390" s="8" t="s">
        <v>2548</v>
      </c>
      <c r="J1390" s="18">
        <v>4.3899999999999997</v>
      </c>
      <c r="K1390" s="10">
        <v>1045</v>
      </c>
      <c r="L1390" s="12">
        <v>92</v>
      </c>
    </row>
    <row r="1391" spans="7:12" x14ac:dyDescent="0.25">
      <c r="G1391" s="8">
        <v>1390</v>
      </c>
      <c r="H1391" s="8" t="s">
        <v>2549</v>
      </c>
      <c r="I1391" s="8" t="s">
        <v>2550</v>
      </c>
      <c r="J1391" s="18">
        <v>4.3899999999999997</v>
      </c>
      <c r="K1391" s="10">
        <v>27331</v>
      </c>
      <c r="L1391" s="12">
        <v>92</v>
      </c>
    </row>
    <row r="1392" spans="7:12" x14ac:dyDescent="0.25">
      <c r="G1392" s="8">
        <v>1391</v>
      </c>
      <c r="H1392" s="8" t="s">
        <v>2551</v>
      </c>
      <c r="I1392" s="8" t="s">
        <v>2552</v>
      </c>
      <c r="J1392" s="18">
        <v>3.65</v>
      </c>
      <c r="K1392" s="10">
        <v>14342</v>
      </c>
      <c r="L1392" s="12">
        <v>92</v>
      </c>
    </row>
    <row r="1393" spans="7:12" x14ac:dyDescent="0.25">
      <c r="G1393" s="8">
        <v>1392</v>
      </c>
      <c r="H1393" s="8" t="s">
        <v>2553</v>
      </c>
      <c r="I1393" s="8" t="s">
        <v>1898</v>
      </c>
      <c r="J1393" s="18">
        <v>3.67</v>
      </c>
      <c r="K1393" s="8">
        <v>329</v>
      </c>
      <c r="L1393" s="12">
        <v>92</v>
      </c>
    </row>
    <row r="1394" spans="7:12" x14ac:dyDescent="0.25">
      <c r="G1394" s="8">
        <v>1393</v>
      </c>
      <c r="H1394" s="8" t="s">
        <v>2554</v>
      </c>
      <c r="I1394" s="8" t="s">
        <v>2555</v>
      </c>
      <c r="J1394" s="18">
        <v>4.24</v>
      </c>
      <c r="K1394" s="10">
        <v>58534</v>
      </c>
      <c r="L1394" s="12">
        <v>92</v>
      </c>
    </row>
    <row r="1395" spans="7:12" x14ac:dyDescent="0.25">
      <c r="G1395" s="8">
        <v>1394</v>
      </c>
      <c r="H1395" s="8" t="s">
        <v>2556</v>
      </c>
      <c r="I1395" s="8" t="s">
        <v>2227</v>
      </c>
      <c r="J1395" s="18">
        <v>4.32</v>
      </c>
      <c r="K1395" s="10">
        <v>7193</v>
      </c>
      <c r="L1395" s="12">
        <v>92</v>
      </c>
    </row>
    <row r="1396" spans="7:12" x14ac:dyDescent="0.25">
      <c r="G1396" s="8">
        <v>1395</v>
      </c>
      <c r="H1396" s="8" t="s">
        <v>2557</v>
      </c>
      <c r="I1396" s="8" t="s">
        <v>1906</v>
      </c>
      <c r="J1396" s="18">
        <v>4.22</v>
      </c>
      <c r="K1396" s="10">
        <v>251603</v>
      </c>
      <c r="L1396" s="12">
        <v>92</v>
      </c>
    </row>
    <row r="1397" spans="7:12" x14ac:dyDescent="0.25">
      <c r="G1397" s="8">
        <v>1396</v>
      </c>
      <c r="H1397" s="8" t="s">
        <v>2558</v>
      </c>
      <c r="I1397" s="8" t="s">
        <v>334</v>
      </c>
      <c r="J1397" s="18">
        <v>3.54</v>
      </c>
      <c r="K1397" s="10">
        <v>14223</v>
      </c>
      <c r="L1397" s="12">
        <v>92</v>
      </c>
    </row>
    <row r="1398" spans="7:12" x14ac:dyDescent="0.25">
      <c r="G1398" s="8">
        <v>1397</v>
      </c>
      <c r="H1398" s="8" t="s">
        <v>2559</v>
      </c>
      <c r="I1398" s="8" t="s">
        <v>2560</v>
      </c>
      <c r="J1398" s="18">
        <v>4.1100000000000003</v>
      </c>
      <c r="K1398" s="10">
        <v>7206</v>
      </c>
      <c r="L1398" s="12">
        <v>92</v>
      </c>
    </row>
    <row r="1399" spans="7:12" x14ac:dyDescent="0.25">
      <c r="G1399" s="8">
        <v>1398</v>
      </c>
      <c r="H1399" s="8" t="s">
        <v>2561</v>
      </c>
      <c r="I1399" s="8" t="s">
        <v>2562</v>
      </c>
      <c r="J1399" s="18">
        <v>4.5199999999999996</v>
      </c>
      <c r="K1399" s="10">
        <v>4805</v>
      </c>
      <c r="L1399" s="12">
        <v>92</v>
      </c>
    </row>
    <row r="1400" spans="7:12" x14ac:dyDescent="0.25">
      <c r="G1400" s="8">
        <v>1399</v>
      </c>
      <c r="H1400" s="8" t="s">
        <v>2563</v>
      </c>
      <c r="I1400" s="8" t="s">
        <v>2564</v>
      </c>
      <c r="J1400" s="18">
        <v>4.2300000000000004</v>
      </c>
      <c r="K1400" s="10">
        <v>1712</v>
      </c>
      <c r="L1400" s="12">
        <v>92</v>
      </c>
    </row>
    <row r="1401" spans="7:12" x14ac:dyDescent="0.25">
      <c r="G1401" s="8">
        <v>1400</v>
      </c>
      <c r="H1401" s="8" t="s">
        <v>2565</v>
      </c>
      <c r="I1401" s="8" t="s">
        <v>2566</v>
      </c>
      <c r="J1401" s="18">
        <v>3.76</v>
      </c>
      <c r="K1401" s="10">
        <v>6411</v>
      </c>
      <c r="L1401" s="12">
        <v>92</v>
      </c>
    </row>
    <row r="1402" spans="7:12" x14ac:dyDescent="0.25">
      <c r="G1402" s="8">
        <v>1401</v>
      </c>
      <c r="H1402" s="8" t="s">
        <v>2567</v>
      </c>
      <c r="I1402" s="8" t="s">
        <v>2568</v>
      </c>
      <c r="J1402" s="18">
        <v>3.82</v>
      </c>
      <c r="K1402" s="8">
        <v>348</v>
      </c>
      <c r="L1402" s="12">
        <v>92</v>
      </c>
    </row>
    <row r="1403" spans="7:12" x14ac:dyDescent="0.25">
      <c r="G1403" s="8">
        <v>1402</v>
      </c>
      <c r="H1403" s="8" t="s">
        <v>2569</v>
      </c>
      <c r="I1403" s="8" t="s">
        <v>2570</v>
      </c>
      <c r="J1403" s="18">
        <v>3.88</v>
      </c>
      <c r="K1403" s="10">
        <v>32798</v>
      </c>
      <c r="L1403" s="12">
        <v>92</v>
      </c>
    </row>
    <row r="1404" spans="7:12" x14ac:dyDescent="0.25">
      <c r="G1404" s="8">
        <v>1403</v>
      </c>
      <c r="H1404" s="8" t="s">
        <v>2571</v>
      </c>
      <c r="I1404" s="8" t="s">
        <v>2572</v>
      </c>
      <c r="J1404" s="18">
        <v>4.51</v>
      </c>
      <c r="K1404" s="8">
        <v>57</v>
      </c>
      <c r="L1404" s="12">
        <v>92</v>
      </c>
    </row>
    <row r="1405" spans="7:12" x14ac:dyDescent="0.25">
      <c r="G1405" s="8">
        <v>1404</v>
      </c>
      <c r="H1405" s="8" t="s">
        <v>2573</v>
      </c>
      <c r="I1405" s="8" t="s">
        <v>2257</v>
      </c>
      <c r="J1405" s="18">
        <v>4.34</v>
      </c>
      <c r="K1405" s="10">
        <v>74073</v>
      </c>
      <c r="L1405" s="12">
        <v>92</v>
      </c>
    </row>
    <row r="1406" spans="7:12" x14ac:dyDescent="0.25">
      <c r="G1406" s="8">
        <v>1405</v>
      </c>
      <c r="H1406" s="8" t="s">
        <v>2574</v>
      </c>
      <c r="I1406" s="8" t="s">
        <v>2575</v>
      </c>
      <c r="J1406" s="18">
        <v>3.62</v>
      </c>
      <c r="K1406" s="10">
        <v>29433</v>
      </c>
      <c r="L1406" s="12">
        <v>92</v>
      </c>
    </row>
    <row r="1407" spans="7:12" x14ac:dyDescent="0.25">
      <c r="G1407" s="8">
        <v>1406</v>
      </c>
      <c r="H1407" s="8" t="s">
        <v>2576</v>
      </c>
      <c r="I1407" s="8" t="s">
        <v>2577</v>
      </c>
      <c r="J1407" s="18">
        <v>4.3600000000000003</v>
      </c>
      <c r="K1407" s="8">
        <v>918</v>
      </c>
      <c r="L1407" s="12">
        <v>92</v>
      </c>
    </row>
    <row r="1408" spans="7:12" x14ac:dyDescent="0.25">
      <c r="G1408" s="8">
        <v>1407</v>
      </c>
      <c r="H1408" s="8" t="s">
        <v>2578</v>
      </c>
      <c r="I1408" s="8" t="s">
        <v>2579</v>
      </c>
      <c r="J1408" s="18">
        <v>4.54</v>
      </c>
      <c r="K1408" s="10">
        <v>25858</v>
      </c>
      <c r="L1408" s="12">
        <v>92</v>
      </c>
    </row>
    <row r="1409" spans="7:12" x14ac:dyDescent="0.25">
      <c r="G1409" s="8">
        <v>1408</v>
      </c>
      <c r="H1409" s="8" t="s">
        <v>2580</v>
      </c>
      <c r="I1409" s="8" t="s">
        <v>162</v>
      </c>
      <c r="J1409" s="18">
        <v>3.77</v>
      </c>
      <c r="K1409" s="10">
        <v>116217</v>
      </c>
      <c r="L1409" s="12">
        <v>92</v>
      </c>
    </row>
    <row r="1410" spans="7:12" x14ac:dyDescent="0.25">
      <c r="G1410" s="8">
        <v>1409</v>
      </c>
      <c r="H1410" s="8" t="s">
        <v>2581</v>
      </c>
      <c r="I1410" s="8" t="s">
        <v>2582</v>
      </c>
      <c r="J1410" s="18">
        <v>4.22</v>
      </c>
      <c r="K1410" s="10">
        <v>95493</v>
      </c>
      <c r="L1410" s="12">
        <v>92</v>
      </c>
    </row>
    <row r="1411" spans="7:12" x14ac:dyDescent="0.25">
      <c r="G1411" s="8">
        <v>1410</v>
      </c>
      <c r="H1411" s="8" t="s">
        <v>2583</v>
      </c>
      <c r="I1411" s="8" t="s">
        <v>2584</v>
      </c>
      <c r="J1411" s="18">
        <v>3.68</v>
      </c>
      <c r="K1411" s="10">
        <v>26712</v>
      </c>
      <c r="L1411" s="12">
        <v>91</v>
      </c>
    </row>
    <row r="1412" spans="7:12" x14ac:dyDescent="0.25">
      <c r="G1412" s="8">
        <v>1411</v>
      </c>
      <c r="H1412" s="8" t="s">
        <v>2585</v>
      </c>
      <c r="I1412" s="8" t="s">
        <v>2586</v>
      </c>
      <c r="J1412" s="18">
        <v>4.5</v>
      </c>
      <c r="K1412" s="10">
        <v>19914</v>
      </c>
      <c r="L1412" s="12">
        <v>91</v>
      </c>
    </row>
    <row r="1413" spans="7:12" x14ac:dyDescent="0.25">
      <c r="G1413" s="8">
        <v>1412</v>
      </c>
      <c r="H1413" s="8" t="s">
        <v>2587</v>
      </c>
      <c r="I1413" s="8" t="s">
        <v>2588</v>
      </c>
      <c r="J1413" s="18">
        <v>3.34</v>
      </c>
      <c r="K1413" s="10">
        <v>47530</v>
      </c>
      <c r="L1413" s="12">
        <v>91</v>
      </c>
    </row>
    <row r="1414" spans="7:12" x14ac:dyDescent="0.25">
      <c r="G1414" s="8">
        <v>1413</v>
      </c>
      <c r="H1414" s="8" t="s">
        <v>2589</v>
      </c>
      <c r="I1414" s="8" t="s">
        <v>2590</v>
      </c>
      <c r="J1414" s="18">
        <v>3.78</v>
      </c>
      <c r="K1414" s="10">
        <v>2838</v>
      </c>
      <c r="L1414" s="12">
        <v>91</v>
      </c>
    </row>
    <row r="1415" spans="7:12" x14ac:dyDescent="0.25">
      <c r="G1415" s="8">
        <v>1414</v>
      </c>
      <c r="H1415" s="8" t="s">
        <v>2591</v>
      </c>
      <c r="I1415" s="8" t="s">
        <v>2592</v>
      </c>
      <c r="J1415" s="18">
        <v>4.22</v>
      </c>
      <c r="K1415" s="8">
        <v>79</v>
      </c>
      <c r="L1415" s="12">
        <v>91</v>
      </c>
    </row>
    <row r="1416" spans="7:12" x14ac:dyDescent="0.25">
      <c r="G1416" s="8">
        <v>1415</v>
      </c>
      <c r="H1416" s="8" t="s">
        <v>2593</v>
      </c>
      <c r="I1416" s="8" t="s">
        <v>2594</v>
      </c>
      <c r="J1416" s="18">
        <v>4.13</v>
      </c>
      <c r="K1416" s="10">
        <v>4552</v>
      </c>
      <c r="L1416" s="12">
        <v>91</v>
      </c>
    </row>
    <row r="1417" spans="7:12" x14ac:dyDescent="0.25">
      <c r="G1417" s="8">
        <v>1416</v>
      </c>
      <c r="H1417" s="8" t="s">
        <v>2595</v>
      </c>
      <c r="I1417" s="8" t="s">
        <v>2596</v>
      </c>
      <c r="J1417" s="18">
        <v>4.0199999999999996</v>
      </c>
      <c r="K1417" s="10">
        <v>1667</v>
      </c>
      <c r="L1417" s="12">
        <v>91</v>
      </c>
    </row>
    <row r="1418" spans="7:12" x14ac:dyDescent="0.25">
      <c r="G1418" s="8">
        <v>1417</v>
      </c>
      <c r="H1418" s="8" t="s">
        <v>2597</v>
      </c>
      <c r="I1418" s="8" t="s">
        <v>2598</v>
      </c>
      <c r="J1418" s="18">
        <v>3.85</v>
      </c>
      <c r="K1418" s="10">
        <v>41938</v>
      </c>
      <c r="L1418" s="12">
        <v>91</v>
      </c>
    </row>
    <row r="1419" spans="7:12" x14ac:dyDescent="0.25">
      <c r="G1419" s="8">
        <v>1418</v>
      </c>
      <c r="H1419" s="8" t="s">
        <v>2599</v>
      </c>
      <c r="I1419" s="8" t="s">
        <v>2600</v>
      </c>
      <c r="J1419" s="18">
        <v>3.91</v>
      </c>
      <c r="K1419" s="10">
        <v>1714</v>
      </c>
      <c r="L1419" s="12">
        <v>91</v>
      </c>
    </row>
    <row r="1420" spans="7:12" x14ac:dyDescent="0.25">
      <c r="G1420" s="8">
        <v>1419</v>
      </c>
      <c r="H1420" s="8" t="s">
        <v>2601</v>
      </c>
      <c r="I1420" s="8" t="s">
        <v>2602</v>
      </c>
      <c r="J1420" s="18">
        <v>4.38</v>
      </c>
      <c r="K1420" s="8">
        <v>237</v>
      </c>
      <c r="L1420" s="12">
        <v>91</v>
      </c>
    </row>
    <row r="1421" spans="7:12" x14ac:dyDescent="0.25">
      <c r="G1421" s="8">
        <v>1420</v>
      </c>
      <c r="H1421" s="8" t="s">
        <v>2603</v>
      </c>
      <c r="I1421" s="8" t="s">
        <v>2604</v>
      </c>
      <c r="J1421" s="18">
        <v>4.07</v>
      </c>
      <c r="K1421" s="10">
        <v>1165</v>
      </c>
      <c r="L1421" s="12">
        <v>91</v>
      </c>
    </row>
    <row r="1422" spans="7:12" x14ac:dyDescent="0.25">
      <c r="G1422" s="8">
        <v>1421</v>
      </c>
      <c r="H1422" s="8" t="s">
        <v>2605</v>
      </c>
      <c r="I1422" s="8" t="s">
        <v>2606</v>
      </c>
      <c r="J1422" s="18">
        <v>4.08</v>
      </c>
      <c r="K1422" s="10">
        <v>20933</v>
      </c>
      <c r="L1422" s="12">
        <v>91</v>
      </c>
    </row>
    <row r="1423" spans="7:12" x14ac:dyDescent="0.25">
      <c r="G1423" s="8">
        <v>1422</v>
      </c>
      <c r="H1423" s="8" t="s">
        <v>2607</v>
      </c>
      <c r="I1423" s="8" t="s">
        <v>2608</v>
      </c>
      <c r="J1423" s="18">
        <v>4.2699999999999996</v>
      </c>
      <c r="K1423" s="8">
        <v>270</v>
      </c>
      <c r="L1423" s="12">
        <v>91</v>
      </c>
    </row>
    <row r="1424" spans="7:12" x14ac:dyDescent="0.25">
      <c r="G1424" s="8">
        <v>1423</v>
      </c>
      <c r="H1424" s="8" t="s">
        <v>2609</v>
      </c>
      <c r="I1424" s="8" t="s">
        <v>2610</v>
      </c>
      <c r="J1424" s="18">
        <v>4.3099999999999996</v>
      </c>
      <c r="K1424" s="10">
        <v>2498</v>
      </c>
      <c r="L1424" s="12">
        <v>91</v>
      </c>
    </row>
    <row r="1425" spans="7:12" x14ac:dyDescent="0.25">
      <c r="G1425" s="8">
        <v>1424</v>
      </c>
      <c r="H1425" s="8" t="s">
        <v>2611</v>
      </c>
      <c r="I1425" s="8" t="s">
        <v>2612</v>
      </c>
      <c r="J1425" s="18">
        <v>3.65</v>
      </c>
      <c r="K1425" s="10">
        <v>22158</v>
      </c>
      <c r="L1425" s="12">
        <v>91</v>
      </c>
    </row>
    <row r="1426" spans="7:12" x14ac:dyDescent="0.25">
      <c r="G1426" s="8">
        <v>1425</v>
      </c>
      <c r="H1426" s="8" t="s">
        <v>2613</v>
      </c>
      <c r="I1426" s="8" t="s">
        <v>2614</v>
      </c>
      <c r="J1426" s="18">
        <v>3.65</v>
      </c>
      <c r="K1426" s="10">
        <v>2948</v>
      </c>
      <c r="L1426" s="12">
        <v>91</v>
      </c>
    </row>
    <row r="1427" spans="7:12" x14ac:dyDescent="0.25">
      <c r="G1427" s="8">
        <v>1426</v>
      </c>
      <c r="H1427" s="8" t="s">
        <v>2615</v>
      </c>
      <c r="I1427" s="8" t="s">
        <v>2616</v>
      </c>
      <c r="J1427" s="18">
        <v>4.09</v>
      </c>
      <c r="K1427" s="10">
        <v>9672</v>
      </c>
      <c r="L1427" s="12">
        <v>91</v>
      </c>
    </row>
    <row r="1428" spans="7:12" x14ac:dyDescent="0.25">
      <c r="G1428" s="8">
        <v>1427</v>
      </c>
      <c r="H1428" s="8" t="s">
        <v>2617</v>
      </c>
      <c r="I1428" s="8" t="s">
        <v>2539</v>
      </c>
      <c r="J1428" s="18">
        <v>3.92</v>
      </c>
      <c r="K1428" s="10">
        <v>7940</v>
      </c>
      <c r="L1428" s="12">
        <v>91</v>
      </c>
    </row>
    <row r="1429" spans="7:12" x14ac:dyDescent="0.25">
      <c r="G1429" s="8">
        <v>1428</v>
      </c>
      <c r="H1429" s="8" t="s">
        <v>2618</v>
      </c>
      <c r="I1429" s="8" t="s">
        <v>2619</v>
      </c>
      <c r="J1429" s="18">
        <v>3.84</v>
      </c>
      <c r="K1429" s="10">
        <v>1746</v>
      </c>
      <c r="L1429" s="12">
        <v>91</v>
      </c>
    </row>
    <row r="1430" spans="7:12" x14ac:dyDescent="0.25">
      <c r="G1430" s="8">
        <v>1429</v>
      </c>
      <c r="H1430" s="8" t="s">
        <v>2620</v>
      </c>
      <c r="I1430" s="8" t="s">
        <v>2621</v>
      </c>
      <c r="J1430" s="18">
        <v>3.4</v>
      </c>
      <c r="K1430" s="8">
        <v>55</v>
      </c>
      <c r="L1430" s="12">
        <v>91</v>
      </c>
    </row>
    <row r="1431" spans="7:12" x14ac:dyDescent="0.25">
      <c r="G1431" s="8">
        <v>1430</v>
      </c>
      <c r="H1431" s="8" t="s">
        <v>2622</v>
      </c>
      <c r="I1431" s="8" t="s">
        <v>2623</v>
      </c>
      <c r="J1431" s="18">
        <v>4.3499999999999996</v>
      </c>
      <c r="K1431" s="10">
        <v>5855</v>
      </c>
      <c r="L1431" s="12">
        <v>91</v>
      </c>
    </row>
    <row r="1432" spans="7:12" x14ac:dyDescent="0.25">
      <c r="G1432" s="8">
        <v>1431</v>
      </c>
      <c r="H1432" s="8" t="s">
        <v>2624</v>
      </c>
      <c r="I1432" s="8" t="s">
        <v>2625</v>
      </c>
      <c r="J1432" s="18">
        <v>4.1399999999999997</v>
      </c>
      <c r="K1432" s="10">
        <v>16413</v>
      </c>
      <c r="L1432" s="12">
        <v>91</v>
      </c>
    </row>
    <row r="1433" spans="7:12" x14ac:dyDescent="0.25">
      <c r="G1433" s="8">
        <v>1432</v>
      </c>
      <c r="H1433" s="8" t="s">
        <v>2626</v>
      </c>
      <c r="I1433" s="8" t="s">
        <v>2627</v>
      </c>
      <c r="J1433" s="18">
        <v>4.3899999999999997</v>
      </c>
      <c r="K1433" s="10">
        <v>8165</v>
      </c>
      <c r="L1433" s="12">
        <v>91</v>
      </c>
    </row>
    <row r="1434" spans="7:12" x14ac:dyDescent="0.25">
      <c r="G1434" s="8">
        <v>1433</v>
      </c>
      <c r="H1434" s="8" t="s">
        <v>2628</v>
      </c>
      <c r="I1434" s="8" t="s">
        <v>1167</v>
      </c>
      <c r="J1434" s="18">
        <v>4.2300000000000004</v>
      </c>
      <c r="K1434" s="10">
        <v>22046</v>
      </c>
      <c r="L1434" s="12">
        <v>91</v>
      </c>
    </row>
    <row r="1435" spans="7:12" x14ac:dyDescent="0.25">
      <c r="G1435" s="8">
        <v>1434</v>
      </c>
      <c r="H1435" s="8" t="s">
        <v>2629</v>
      </c>
      <c r="I1435" s="8" t="s">
        <v>2630</v>
      </c>
      <c r="J1435" s="18">
        <v>4.3099999999999996</v>
      </c>
      <c r="K1435" s="10">
        <v>4545</v>
      </c>
      <c r="L1435" s="12">
        <v>91</v>
      </c>
    </row>
    <row r="1436" spans="7:12" x14ac:dyDescent="0.25">
      <c r="G1436" s="8">
        <v>1435</v>
      </c>
      <c r="H1436" s="8" t="s">
        <v>2631</v>
      </c>
      <c r="I1436" s="8" t="s">
        <v>2363</v>
      </c>
      <c r="J1436" s="18">
        <v>4.32</v>
      </c>
      <c r="K1436" s="10">
        <v>12743</v>
      </c>
      <c r="L1436" s="12">
        <v>91</v>
      </c>
    </row>
    <row r="1437" spans="7:12" x14ac:dyDescent="0.25">
      <c r="G1437" s="8">
        <v>1436</v>
      </c>
      <c r="H1437" s="8" t="s">
        <v>2632</v>
      </c>
      <c r="I1437" s="8" t="s">
        <v>2633</v>
      </c>
      <c r="J1437" s="18">
        <v>4.09</v>
      </c>
      <c r="K1437" s="10">
        <v>32757</v>
      </c>
      <c r="L1437" s="12">
        <v>91</v>
      </c>
    </row>
    <row r="1438" spans="7:12" x14ac:dyDescent="0.25">
      <c r="G1438" s="8">
        <v>1437</v>
      </c>
      <c r="H1438" s="8" t="s">
        <v>2634</v>
      </c>
      <c r="I1438" s="8" t="s">
        <v>637</v>
      </c>
      <c r="J1438" s="18">
        <v>4.42</v>
      </c>
      <c r="K1438" s="10">
        <v>16496</v>
      </c>
      <c r="L1438" s="12">
        <v>91</v>
      </c>
    </row>
    <row r="1439" spans="7:12" x14ac:dyDescent="0.25">
      <c r="G1439" s="8">
        <v>1438</v>
      </c>
      <c r="H1439" s="8" t="s">
        <v>2635</v>
      </c>
      <c r="I1439" s="8" t="s">
        <v>2636</v>
      </c>
      <c r="J1439" s="18">
        <v>4.37</v>
      </c>
      <c r="K1439" s="8">
        <v>845</v>
      </c>
      <c r="L1439" s="12">
        <v>91</v>
      </c>
    </row>
    <row r="1440" spans="7:12" x14ac:dyDescent="0.25">
      <c r="G1440" s="8">
        <v>1439</v>
      </c>
      <c r="H1440" s="8" t="s">
        <v>2637</v>
      </c>
      <c r="I1440" s="8" t="s">
        <v>2257</v>
      </c>
      <c r="J1440" s="18">
        <v>4.3600000000000003</v>
      </c>
      <c r="K1440" s="10">
        <v>48895</v>
      </c>
      <c r="L1440" s="12">
        <v>91</v>
      </c>
    </row>
    <row r="1441" spans="7:12" x14ac:dyDescent="0.25">
      <c r="G1441" s="8">
        <v>1440</v>
      </c>
      <c r="H1441" s="8" t="s">
        <v>2638</v>
      </c>
      <c r="I1441" s="8" t="s">
        <v>2639</v>
      </c>
      <c r="J1441" s="18">
        <v>3.8</v>
      </c>
      <c r="K1441" s="10">
        <v>29645</v>
      </c>
      <c r="L1441" s="12">
        <v>91</v>
      </c>
    </row>
    <row r="1442" spans="7:12" x14ac:dyDescent="0.25">
      <c r="G1442" s="8">
        <v>1441</v>
      </c>
      <c r="H1442" s="8" t="s">
        <v>2640</v>
      </c>
      <c r="I1442" s="8" t="s">
        <v>2641</v>
      </c>
      <c r="J1442" s="18">
        <v>3.88</v>
      </c>
      <c r="K1442" s="10">
        <v>3267</v>
      </c>
      <c r="L1442" s="12">
        <v>91</v>
      </c>
    </row>
    <row r="1443" spans="7:12" x14ac:dyDescent="0.25">
      <c r="G1443" s="8">
        <v>1442</v>
      </c>
      <c r="H1443" s="8" t="s">
        <v>2642</v>
      </c>
      <c r="I1443" s="8" t="s">
        <v>2643</v>
      </c>
      <c r="J1443" s="18">
        <v>3.9</v>
      </c>
      <c r="K1443" s="10">
        <v>8297</v>
      </c>
      <c r="L1443" s="12">
        <v>91</v>
      </c>
    </row>
    <row r="1444" spans="7:12" x14ac:dyDescent="0.25">
      <c r="G1444" s="8">
        <v>1443</v>
      </c>
      <c r="H1444" s="8" t="s">
        <v>2644</v>
      </c>
      <c r="I1444" s="8" t="s">
        <v>2645</v>
      </c>
      <c r="J1444" s="18">
        <v>4.2699999999999996</v>
      </c>
      <c r="K1444" s="10">
        <v>4105</v>
      </c>
      <c r="L1444" s="12">
        <v>91</v>
      </c>
    </row>
    <row r="1445" spans="7:12" x14ac:dyDescent="0.25">
      <c r="G1445" s="8">
        <v>1444</v>
      </c>
      <c r="H1445" s="8" t="s">
        <v>2646</v>
      </c>
      <c r="I1445" s="8" t="s">
        <v>138</v>
      </c>
      <c r="J1445" s="18">
        <v>3.77</v>
      </c>
      <c r="K1445" s="10">
        <v>50245</v>
      </c>
      <c r="L1445" s="12">
        <v>91</v>
      </c>
    </row>
    <row r="1446" spans="7:12" x14ac:dyDescent="0.25">
      <c r="G1446" s="8">
        <v>1445</v>
      </c>
      <c r="H1446" s="8" t="s">
        <v>2647</v>
      </c>
      <c r="I1446" s="8" t="s">
        <v>2648</v>
      </c>
      <c r="J1446" s="18">
        <v>4.05</v>
      </c>
      <c r="K1446" s="10">
        <v>3821</v>
      </c>
      <c r="L1446" s="12">
        <v>91</v>
      </c>
    </row>
    <row r="1447" spans="7:12" x14ac:dyDescent="0.25">
      <c r="G1447" s="8">
        <v>1446</v>
      </c>
      <c r="H1447" s="8" t="s">
        <v>2649</v>
      </c>
      <c r="I1447" s="8" t="s">
        <v>2650</v>
      </c>
      <c r="J1447" s="18">
        <v>3.43</v>
      </c>
      <c r="K1447" s="10">
        <v>4370</v>
      </c>
      <c r="L1447" s="12">
        <v>90</v>
      </c>
    </row>
    <row r="1448" spans="7:12" x14ac:dyDescent="0.25">
      <c r="G1448" s="8">
        <v>1447</v>
      </c>
      <c r="H1448" s="8" t="s">
        <v>2651</v>
      </c>
      <c r="I1448" s="8" t="s">
        <v>2652</v>
      </c>
      <c r="J1448" s="18">
        <v>3.42</v>
      </c>
      <c r="K1448" s="10">
        <v>1117</v>
      </c>
      <c r="L1448" s="12">
        <v>90</v>
      </c>
    </row>
    <row r="1449" spans="7:12" x14ac:dyDescent="0.25">
      <c r="G1449" s="8">
        <v>1448</v>
      </c>
      <c r="H1449" s="8" t="s">
        <v>2653</v>
      </c>
      <c r="I1449" s="8" t="s">
        <v>2654</v>
      </c>
      <c r="J1449" s="18">
        <v>4.1100000000000003</v>
      </c>
      <c r="K1449" s="8">
        <v>18</v>
      </c>
      <c r="L1449" s="12">
        <v>90</v>
      </c>
    </row>
    <row r="1450" spans="7:12" x14ac:dyDescent="0.25">
      <c r="G1450" s="8">
        <v>1449</v>
      </c>
      <c r="H1450" s="8" t="s">
        <v>2655</v>
      </c>
      <c r="I1450" s="8" t="s">
        <v>2656</v>
      </c>
      <c r="J1450" s="18">
        <v>4.17</v>
      </c>
      <c r="K1450" s="10">
        <v>21418</v>
      </c>
      <c r="L1450" s="12">
        <v>90</v>
      </c>
    </row>
    <row r="1451" spans="7:12" x14ac:dyDescent="0.25">
      <c r="G1451" s="8">
        <v>1450</v>
      </c>
      <c r="H1451" s="8" t="s">
        <v>2657</v>
      </c>
      <c r="I1451" s="8" t="s">
        <v>2658</v>
      </c>
      <c r="J1451" s="18">
        <v>3.78</v>
      </c>
      <c r="K1451" s="10">
        <v>2586</v>
      </c>
      <c r="L1451" s="12">
        <v>90</v>
      </c>
    </row>
    <row r="1452" spans="7:12" x14ac:dyDescent="0.25">
      <c r="G1452" s="8">
        <v>1451</v>
      </c>
      <c r="H1452" s="8" t="s">
        <v>2659</v>
      </c>
      <c r="I1452" s="8" t="s">
        <v>2660</v>
      </c>
      <c r="J1452" s="18">
        <v>4.0599999999999996</v>
      </c>
      <c r="K1452" s="8">
        <v>519</v>
      </c>
      <c r="L1452" s="12">
        <v>90</v>
      </c>
    </row>
    <row r="1453" spans="7:12" x14ac:dyDescent="0.25">
      <c r="G1453" s="8">
        <v>1452</v>
      </c>
      <c r="H1453" s="8" t="s">
        <v>2661</v>
      </c>
      <c r="I1453" s="8" t="s">
        <v>2662</v>
      </c>
      <c r="J1453" s="18">
        <v>3.92</v>
      </c>
      <c r="K1453" s="10">
        <v>1750</v>
      </c>
      <c r="L1453" s="12">
        <v>90</v>
      </c>
    </row>
    <row r="1454" spans="7:12" x14ac:dyDescent="0.25">
      <c r="G1454" s="8">
        <v>1453</v>
      </c>
      <c r="H1454" s="8" t="s">
        <v>2663</v>
      </c>
      <c r="I1454" s="8" t="s">
        <v>2664</v>
      </c>
      <c r="J1454" s="18">
        <v>4.1100000000000003</v>
      </c>
      <c r="K1454" s="10">
        <v>5489</v>
      </c>
      <c r="L1454" s="12">
        <v>90</v>
      </c>
    </row>
    <row r="1455" spans="7:12" x14ac:dyDescent="0.25">
      <c r="G1455" s="8">
        <v>1454</v>
      </c>
      <c r="H1455" s="8" t="s">
        <v>2665</v>
      </c>
      <c r="I1455" s="8" t="s">
        <v>692</v>
      </c>
      <c r="J1455" s="18">
        <v>3.94</v>
      </c>
      <c r="K1455" s="10">
        <v>29253</v>
      </c>
      <c r="L1455" s="12">
        <v>90</v>
      </c>
    </row>
    <row r="1456" spans="7:12" x14ac:dyDescent="0.25">
      <c r="G1456" s="8">
        <v>1455</v>
      </c>
      <c r="H1456" s="8" t="s">
        <v>2666</v>
      </c>
      <c r="I1456" s="8" t="s">
        <v>2667</v>
      </c>
      <c r="J1456" s="18">
        <v>3.39</v>
      </c>
      <c r="K1456" s="10">
        <v>19673</v>
      </c>
      <c r="L1456" s="12">
        <v>90</v>
      </c>
    </row>
    <row r="1457" spans="7:12" x14ac:dyDescent="0.25">
      <c r="G1457" s="8">
        <v>1456</v>
      </c>
      <c r="H1457" s="8" t="s">
        <v>2668</v>
      </c>
      <c r="I1457" s="8" t="s">
        <v>2669</v>
      </c>
      <c r="J1457" s="18">
        <v>4.13</v>
      </c>
      <c r="K1457" s="10">
        <v>2239</v>
      </c>
      <c r="L1457" s="12">
        <v>90</v>
      </c>
    </row>
    <row r="1458" spans="7:12" x14ac:dyDescent="0.25">
      <c r="G1458" s="8">
        <v>1457</v>
      </c>
      <c r="H1458" s="8" t="s">
        <v>2670</v>
      </c>
      <c r="I1458" s="8" t="s">
        <v>1344</v>
      </c>
      <c r="J1458" s="18">
        <v>4.5</v>
      </c>
      <c r="K1458" s="10">
        <v>13166</v>
      </c>
      <c r="L1458" s="12">
        <v>90</v>
      </c>
    </row>
    <row r="1459" spans="7:12" x14ac:dyDescent="0.25">
      <c r="G1459" s="8">
        <v>1458</v>
      </c>
      <c r="H1459" s="8" t="s">
        <v>2671</v>
      </c>
      <c r="I1459" s="8" t="s">
        <v>2176</v>
      </c>
      <c r="J1459" s="18">
        <v>4.1399999999999997</v>
      </c>
      <c r="K1459" s="10">
        <v>5104</v>
      </c>
      <c r="L1459" s="12">
        <v>90</v>
      </c>
    </row>
    <row r="1460" spans="7:12" x14ac:dyDescent="0.25">
      <c r="G1460" s="8">
        <v>1459</v>
      </c>
      <c r="H1460" s="8" t="s">
        <v>2672</v>
      </c>
      <c r="I1460" s="8" t="s">
        <v>2500</v>
      </c>
      <c r="J1460" s="18">
        <v>3.95</v>
      </c>
      <c r="K1460" s="10">
        <v>32111</v>
      </c>
      <c r="L1460" s="12">
        <v>90</v>
      </c>
    </row>
    <row r="1461" spans="7:12" x14ac:dyDescent="0.25">
      <c r="G1461" s="8">
        <v>1460</v>
      </c>
      <c r="H1461" s="8" t="s">
        <v>2673</v>
      </c>
      <c r="I1461" s="8" t="s">
        <v>385</v>
      </c>
      <c r="J1461" s="18">
        <v>3.87</v>
      </c>
      <c r="K1461" s="10">
        <v>1737</v>
      </c>
      <c r="L1461" s="12">
        <v>90</v>
      </c>
    </row>
    <row r="1462" spans="7:12" x14ac:dyDescent="0.25">
      <c r="G1462" s="8">
        <v>1461</v>
      </c>
      <c r="H1462" s="8" t="s">
        <v>2674</v>
      </c>
      <c r="I1462" s="8" t="s">
        <v>2675</v>
      </c>
      <c r="J1462" s="18">
        <v>3.88</v>
      </c>
      <c r="K1462" s="8">
        <v>645</v>
      </c>
      <c r="L1462" s="12">
        <v>90</v>
      </c>
    </row>
    <row r="1463" spans="7:12" x14ac:dyDescent="0.25">
      <c r="G1463" s="8">
        <v>1462</v>
      </c>
      <c r="H1463" s="8" t="s">
        <v>2676</v>
      </c>
      <c r="I1463" s="8" t="s">
        <v>2677</v>
      </c>
      <c r="J1463" s="18">
        <v>3.67</v>
      </c>
      <c r="K1463" s="10">
        <v>23536</v>
      </c>
      <c r="L1463" s="12">
        <v>90</v>
      </c>
    </row>
    <row r="1464" spans="7:12" x14ac:dyDescent="0.25">
      <c r="G1464" s="8">
        <v>1463</v>
      </c>
      <c r="H1464" s="8" t="s">
        <v>2678</v>
      </c>
      <c r="I1464" s="8" t="s">
        <v>2679</v>
      </c>
      <c r="J1464" s="18">
        <v>4.34</v>
      </c>
      <c r="K1464" s="10">
        <v>79654</v>
      </c>
      <c r="L1464" s="12">
        <v>90</v>
      </c>
    </row>
    <row r="1465" spans="7:12" x14ac:dyDescent="0.25">
      <c r="G1465" s="8">
        <v>1464</v>
      </c>
      <c r="H1465" s="8" t="s">
        <v>2680</v>
      </c>
      <c r="I1465" s="8" t="s">
        <v>2681</v>
      </c>
      <c r="J1465" s="18">
        <v>4.6399999999999997</v>
      </c>
      <c r="K1465" s="8">
        <v>11</v>
      </c>
      <c r="L1465" s="12">
        <v>90</v>
      </c>
    </row>
    <row r="1466" spans="7:12" x14ac:dyDescent="0.25">
      <c r="G1466" s="8">
        <v>1465</v>
      </c>
      <c r="H1466" s="8" t="s">
        <v>2682</v>
      </c>
      <c r="I1466" s="8" t="s">
        <v>1155</v>
      </c>
      <c r="J1466" s="18">
        <v>3.89</v>
      </c>
      <c r="K1466" s="10">
        <v>26380</v>
      </c>
      <c r="L1466" s="12">
        <v>90</v>
      </c>
    </row>
    <row r="1467" spans="7:12" x14ac:dyDescent="0.25">
      <c r="G1467" s="8">
        <v>1466</v>
      </c>
      <c r="H1467" s="8" t="s">
        <v>2683</v>
      </c>
      <c r="I1467" s="8" t="s">
        <v>2684</v>
      </c>
      <c r="J1467" s="18">
        <v>4.0199999999999996</v>
      </c>
      <c r="K1467" s="10">
        <v>2575</v>
      </c>
      <c r="L1467" s="12">
        <v>90</v>
      </c>
    </row>
    <row r="1468" spans="7:12" x14ac:dyDescent="0.25">
      <c r="G1468" s="8">
        <v>1467</v>
      </c>
      <c r="H1468" s="8" t="s">
        <v>2685</v>
      </c>
      <c r="I1468" s="8" t="s">
        <v>2686</v>
      </c>
      <c r="J1468" s="18">
        <v>3.88</v>
      </c>
      <c r="K1468" s="10">
        <v>7161</v>
      </c>
      <c r="L1468" s="12">
        <v>90</v>
      </c>
    </row>
    <row r="1469" spans="7:12" x14ac:dyDescent="0.25">
      <c r="G1469" s="8">
        <v>1468</v>
      </c>
      <c r="H1469" s="8" t="s">
        <v>2687</v>
      </c>
      <c r="I1469" s="8" t="s">
        <v>2363</v>
      </c>
      <c r="J1469" s="18">
        <v>4.43</v>
      </c>
      <c r="K1469" s="10">
        <v>15859</v>
      </c>
      <c r="L1469" s="12">
        <v>90</v>
      </c>
    </row>
    <row r="1470" spans="7:12" x14ac:dyDescent="0.25">
      <c r="G1470" s="8">
        <v>1469</v>
      </c>
      <c r="H1470" s="8" t="s">
        <v>2688</v>
      </c>
      <c r="I1470" s="8" t="s">
        <v>2689</v>
      </c>
      <c r="J1470" s="18">
        <v>4.01</v>
      </c>
      <c r="K1470" s="10">
        <v>1149</v>
      </c>
      <c r="L1470" s="12">
        <v>90</v>
      </c>
    </row>
    <row r="1471" spans="7:12" x14ac:dyDescent="0.25">
      <c r="G1471" s="8">
        <v>1470</v>
      </c>
      <c r="H1471" s="8" t="s">
        <v>2690</v>
      </c>
      <c r="I1471" s="8" t="s">
        <v>2480</v>
      </c>
      <c r="J1471" s="18">
        <v>4.24</v>
      </c>
      <c r="K1471" s="8">
        <v>391</v>
      </c>
      <c r="L1471" s="12">
        <v>90</v>
      </c>
    </row>
    <row r="1472" spans="7:12" x14ac:dyDescent="0.25">
      <c r="G1472" s="8">
        <v>1471</v>
      </c>
      <c r="H1472" s="8" t="s">
        <v>2691</v>
      </c>
      <c r="I1472" s="8" t="s">
        <v>2692</v>
      </c>
      <c r="J1472" s="18">
        <v>3.72</v>
      </c>
      <c r="K1472" s="8">
        <v>979</v>
      </c>
      <c r="L1472" s="12">
        <v>90</v>
      </c>
    </row>
    <row r="1473" spans="7:12" x14ac:dyDescent="0.25">
      <c r="G1473" s="8">
        <v>1472</v>
      </c>
      <c r="H1473" s="8" t="s">
        <v>2693</v>
      </c>
      <c r="I1473" s="8" t="s">
        <v>2694</v>
      </c>
      <c r="J1473" s="18">
        <v>4.1500000000000004</v>
      </c>
      <c r="K1473" s="10">
        <v>18457</v>
      </c>
      <c r="L1473" s="12">
        <v>90</v>
      </c>
    </row>
    <row r="1474" spans="7:12" x14ac:dyDescent="0.25">
      <c r="G1474" s="8">
        <v>1473</v>
      </c>
      <c r="H1474" s="8" t="s">
        <v>2695</v>
      </c>
      <c r="I1474" s="8" t="s">
        <v>2696</v>
      </c>
      <c r="J1474" s="18">
        <v>4.2</v>
      </c>
      <c r="K1474" s="10">
        <v>156051</v>
      </c>
      <c r="L1474" s="12">
        <v>90</v>
      </c>
    </row>
    <row r="1475" spans="7:12" x14ac:dyDescent="0.25">
      <c r="G1475" s="8">
        <v>1474</v>
      </c>
      <c r="H1475" s="8" t="s">
        <v>2697</v>
      </c>
      <c r="I1475" s="8" t="s">
        <v>443</v>
      </c>
      <c r="J1475" s="18">
        <v>3.99</v>
      </c>
      <c r="K1475" s="10">
        <v>88702</v>
      </c>
      <c r="L1475" s="12">
        <v>90</v>
      </c>
    </row>
    <row r="1476" spans="7:12" x14ac:dyDescent="0.25">
      <c r="G1476" s="8">
        <v>1475</v>
      </c>
      <c r="H1476" s="8" t="s">
        <v>2698</v>
      </c>
      <c r="I1476" s="8" t="s">
        <v>116</v>
      </c>
      <c r="J1476" s="18">
        <v>3.84</v>
      </c>
      <c r="K1476" s="8">
        <v>694</v>
      </c>
      <c r="L1476" s="12">
        <v>90</v>
      </c>
    </row>
    <row r="1477" spans="7:12" x14ac:dyDescent="0.25">
      <c r="G1477" s="8">
        <v>1476</v>
      </c>
      <c r="H1477" s="8" t="s">
        <v>2699</v>
      </c>
      <c r="I1477" s="8" t="s">
        <v>2700</v>
      </c>
      <c r="J1477" s="18">
        <v>3.98</v>
      </c>
      <c r="K1477" s="10">
        <v>5484</v>
      </c>
      <c r="L1477" s="12">
        <v>90</v>
      </c>
    </row>
    <row r="1478" spans="7:12" x14ac:dyDescent="0.25">
      <c r="G1478" s="8">
        <v>1477</v>
      </c>
      <c r="H1478" s="8" t="s">
        <v>2701</v>
      </c>
      <c r="I1478" s="8" t="s">
        <v>2702</v>
      </c>
      <c r="J1478" s="18">
        <v>4.49</v>
      </c>
      <c r="K1478" s="10">
        <v>10887</v>
      </c>
      <c r="L1478" s="12">
        <v>90</v>
      </c>
    </row>
    <row r="1479" spans="7:12" x14ac:dyDescent="0.25">
      <c r="G1479" s="8">
        <v>1478</v>
      </c>
      <c r="H1479" s="8" t="s">
        <v>2703</v>
      </c>
      <c r="I1479" s="8" t="s">
        <v>2579</v>
      </c>
      <c r="J1479" s="18">
        <v>4.22</v>
      </c>
      <c r="K1479" s="10">
        <v>51974</v>
      </c>
      <c r="L1479" s="12">
        <v>90</v>
      </c>
    </row>
    <row r="1480" spans="7:12" x14ac:dyDescent="0.25">
      <c r="G1480" s="8">
        <v>1479</v>
      </c>
      <c r="H1480" s="8" t="s">
        <v>2704</v>
      </c>
      <c r="I1480" s="8" t="s">
        <v>284</v>
      </c>
      <c r="J1480" s="18">
        <v>4.08</v>
      </c>
      <c r="K1480" s="10">
        <v>16388</v>
      </c>
      <c r="L1480" s="12">
        <v>90</v>
      </c>
    </row>
    <row r="1481" spans="7:12" x14ac:dyDescent="0.25">
      <c r="G1481" s="8">
        <v>1480</v>
      </c>
      <c r="H1481" s="8" t="s">
        <v>2705</v>
      </c>
      <c r="I1481" s="8" t="s">
        <v>2706</v>
      </c>
      <c r="J1481" s="18">
        <v>4.2</v>
      </c>
      <c r="K1481" s="10">
        <v>3622</v>
      </c>
      <c r="L1481" s="12">
        <v>90</v>
      </c>
    </row>
    <row r="1482" spans="7:12" x14ac:dyDescent="0.25">
      <c r="G1482" s="8">
        <v>1481</v>
      </c>
      <c r="H1482" s="8" t="s">
        <v>2493</v>
      </c>
      <c r="I1482" s="8" t="s">
        <v>2707</v>
      </c>
      <c r="J1482" s="18">
        <v>3.98</v>
      </c>
      <c r="K1482" s="10">
        <v>21992</v>
      </c>
      <c r="L1482" s="12">
        <v>89</v>
      </c>
    </row>
    <row r="1483" spans="7:12" x14ac:dyDescent="0.25">
      <c r="G1483" s="8">
        <v>1482</v>
      </c>
      <c r="H1483" s="8" t="s">
        <v>2708</v>
      </c>
      <c r="I1483" s="8" t="s">
        <v>2709</v>
      </c>
      <c r="J1483" s="18">
        <v>3.9</v>
      </c>
      <c r="K1483" s="10">
        <v>4118</v>
      </c>
      <c r="L1483" s="12">
        <v>89</v>
      </c>
    </row>
    <row r="1484" spans="7:12" x14ac:dyDescent="0.25">
      <c r="G1484" s="8">
        <v>1483</v>
      </c>
      <c r="H1484" s="8" t="s">
        <v>2710</v>
      </c>
      <c r="I1484" s="8" t="s">
        <v>2711</v>
      </c>
      <c r="J1484" s="18">
        <v>4.09</v>
      </c>
      <c r="K1484" s="10">
        <v>6166</v>
      </c>
      <c r="L1484" s="12">
        <v>89</v>
      </c>
    </row>
    <row r="1485" spans="7:12" x14ac:dyDescent="0.25">
      <c r="G1485" s="8">
        <v>1484</v>
      </c>
      <c r="H1485" s="8" t="s">
        <v>2712</v>
      </c>
      <c r="I1485" s="8" t="s">
        <v>2713</v>
      </c>
      <c r="J1485" s="18">
        <v>4.33</v>
      </c>
      <c r="K1485" s="8">
        <v>3</v>
      </c>
      <c r="L1485" s="12">
        <v>89</v>
      </c>
    </row>
    <row r="1486" spans="7:12" x14ac:dyDescent="0.25">
      <c r="G1486" s="8">
        <v>1485</v>
      </c>
      <c r="H1486" s="8" t="s">
        <v>2714</v>
      </c>
      <c r="I1486" s="8" t="s">
        <v>2715</v>
      </c>
      <c r="J1486" s="18">
        <v>3.99</v>
      </c>
      <c r="K1486" s="8">
        <v>579</v>
      </c>
      <c r="L1486" s="12">
        <v>89</v>
      </c>
    </row>
    <row r="1487" spans="7:12" x14ac:dyDescent="0.25">
      <c r="G1487" s="8">
        <v>1486</v>
      </c>
      <c r="H1487" s="8" t="s">
        <v>2716</v>
      </c>
      <c r="I1487" s="8" t="s">
        <v>2717</v>
      </c>
      <c r="J1487" s="18">
        <v>4.26</v>
      </c>
      <c r="K1487" s="10">
        <v>3548</v>
      </c>
      <c r="L1487" s="12">
        <v>89</v>
      </c>
    </row>
    <row r="1488" spans="7:12" x14ac:dyDescent="0.25">
      <c r="G1488" s="8">
        <v>1487</v>
      </c>
      <c r="H1488" s="8" t="s">
        <v>2718</v>
      </c>
      <c r="I1488" s="8" t="s">
        <v>2719</v>
      </c>
      <c r="J1488" s="18">
        <v>3.99</v>
      </c>
      <c r="K1488" s="10">
        <v>27494</v>
      </c>
      <c r="L1488" s="12">
        <v>89</v>
      </c>
    </row>
    <row r="1489" spans="7:12" x14ac:dyDescent="0.25">
      <c r="G1489" s="8">
        <v>1488</v>
      </c>
      <c r="H1489" s="8" t="s">
        <v>2720</v>
      </c>
      <c r="I1489" s="8" t="s">
        <v>2721</v>
      </c>
      <c r="J1489" s="18">
        <v>4.1399999999999997</v>
      </c>
      <c r="K1489" s="8">
        <v>334</v>
      </c>
      <c r="L1489" s="12">
        <v>89</v>
      </c>
    </row>
    <row r="1490" spans="7:12" x14ac:dyDescent="0.25">
      <c r="G1490" s="8">
        <v>1489</v>
      </c>
      <c r="H1490" s="8" t="s">
        <v>2722</v>
      </c>
      <c r="I1490" s="8" t="s">
        <v>2723</v>
      </c>
      <c r="J1490" s="18">
        <v>3.36</v>
      </c>
      <c r="K1490" s="10">
        <v>10329</v>
      </c>
      <c r="L1490" s="12">
        <v>89</v>
      </c>
    </row>
    <row r="1491" spans="7:12" x14ac:dyDescent="0.25">
      <c r="G1491" s="8">
        <v>1490</v>
      </c>
      <c r="H1491" s="8" t="s">
        <v>2724</v>
      </c>
      <c r="I1491" s="8" t="s">
        <v>2725</v>
      </c>
      <c r="J1491" s="18">
        <v>3.77</v>
      </c>
      <c r="K1491" s="10">
        <v>1082</v>
      </c>
      <c r="L1491" s="12">
        <v>89</v>
      </c>
    </row>
    <row r="1492" spans="7:12" x14ac:dyDescent="0.25">
      <c r="G1492" s="8">
        <v>1491</v>
      </c>
      <c r="H1492" s="8" t="s">
        <v>2726</v>
      </c>
      <c r="I1492" s="8" t="s">
        <v>2727</v>
      </c>
      <c r="J1492" s="18">
        <v>3.75</v>
      </c>
      <c r="K1492" s="8">
        <v>323</v>
      </c>
      <c r="L1492" s="12">
        <v>89</v>
      </c>
    </row>
    <row r="1493" spans="7:12" x14ac:dyDescent="0.25">
      <c r="G1493" s="8">
        <v>1492</v>
      </c>
      <c r="H1493" s="8" t="s">
        <v>2728</v>
      </c>
      <c r="I1493" s="8" t="s">
        <v>2729</v>
      </c>
      <c r="J1493" s="18">
        <v>3.91</v>
      </c>
      <c r="K1493" s="10">
        <v>5970</v>
      </c>
      <c r="L1493" s="12">
        <v>89</v>
      </c>
    </row>
    <row r="1494" spans="7:12" x14ac:dyDescent="0.25">
      <c r="G1494" s="8">
        <v>1493</v>
      </c>
      <c r="H1494" s="8" t="s">
        <v>2730</v>
      </c>
      <c r="I1494" s="8" t="s">
        <v>2731</v>
      </c>
      <c r="J1494" s="18">
        <v>4.1500000000000004</v>
      </c>
      <c r="K1494" s="10">
        <v>19078</v>
      </c>
      <c r="L1494" s="12">
        <v>89</v>
      </c>
    </row>
    <row r="1495" spans="7:12" x14ac:dyDescent="0.25">
      <c r="G1495" s="8">
        <v>1494</v>
      </c>
      <c r="H1495" s="8" t="s">
        <v>2732</v>
      </c>
      <c r="I1495" s="8" t="s">
        <v>2733</v>
      </c>
      <c r="J1495" s="18">
        <v>3.23</v>
      </c>
      <c r="K1495" s="10">
        <v>11537</v>
      </c>
      <c r="L1495" s="12">
        <v>89</v>
      </c>
    </row>
    <row r="1496" spans="7:12" x14ac:dyDescent="0.25">
      <c r="G1496" s="8">
        <v>1495</v>
      </c>
      <c r="H1496" s="8" t="s">
        <v>2734</v>
      </c>
      <c r="I1496" s="8" t="s">
        <v>1165</v>
      </c>
      <c r="J1496" s="18">
        <v>4.17</v>
      </c>
      <c r="K1496" s="10">
        <v>4679</v>
      </c>
      <c r="L1496" s="12">
        <v>89</v>
      </c>
    </row>
    <row r="1497" spans="7:12" x14ac:dyDescent="0.25">
      <c r="G1497" s="8">
        <v>1496</v>
      </c>
      <c r="H1497" s="8" t="s">
        <v>2735</v>
      </c>
      <c r="I1497" s="8" t="s">
        <v>2736</v>
      </c>
      <c r="J1497" s="18">
        <v>4.1399999999999997</v>
      </c>
      <c r="K1497" s="10">
        <v>17874</v>
      </c>
      <c r="L1497" s="12">
        <v>89</v>
      </c>
    </row>
    <row r="1498" spans="7:12" x14ac:dyDescent="0.25">
      <c r="G1498" s="8">
        <v>1497</v>
      </c>
      <c r="H1498" s="8" t="s">
        <v>2737</v>
      </c>
      <c r="I1498" s="8" t="s">
        <v>2738</v>
      </c>
      <c r="J1498" s="18">
        <v>3.54</v>
      </c>
      <c r="K1498" s="10">
        <v>8171</v>
      </c>
      <c r="L1498" s="12">
        <v>89</v>
      </c>
    </row>
    <row r="1499" spans="7:12" x14ac:dyDescent="0.25">
      <c r="G1499" s="8">
        <v>1498</v>
      </c>
      <c r="H1499" s="8" t="s">
        <v>2739</v>
      </c>
      <c r="I1499" s="8" t="s">
        <v>2740</v>
      </c>
      <c r="J1499" s="18">
        <v>4.04</v>
      </c>
      <c r="K1499" s="10">
        <v>45743</v>
      </c>
      <c r="L1499" s="12">
        <v>89</v>
      </c>
    </row>
    <row r="1500" spans="7:12" x14ac:dyDescent="0.25">
      <c r="G1500" s="8">
        <v>1499</v>
      </c>
      <c r="H1500" s="8" t="s">
        <v>2741</v>
      </c>
      <c r="I1500" s="8" t="s">
        <v>2742</v>
      </c>
      <c r="J1500" s="18">
        <v>4.4400000000000004</v>
      </c>
      <c r="K1500" s="10">
        <v>33613</v>
      </c>
      <c r="L1500" s="12">
        <v>89</v>
      </c>
    </row>
    <row r="1501" spans="7:12" x14ac:dyDescent="0.25">
      <c r="G1501" s="8">
        <v>1500</v>
      </c>
      <c r="H1501" s="8" t="s">
        <v>2743</v>
      </c>
      <c r="I1501" s="8" t="s">
        <v>2689</v>
      </c>
      <c r="J1501" s="18">
        <v>3.93</v>
      </c>
      <c r="K1501" s="8">
        <v>511</v>
      </c>
      <c r="L1501" s="12">
        <v>89</v>
      </c>
    </row>
    <row r="1502" spans="7:12" x14ac:dyDescent="0.25">
      <c r="G1502" s="8">
        <v>1501</v>
      </c>
      <c r="H1502" s="8" t="s">
        <v>2744</v>
      </c>
      <c r="I1502" s="8" t="s">
        <v>2745</v>
      </c>
      <c r="J1502" s="18">
        <v>4.4800000000000004</v>
      </c>
      <c r="K1502" s="10">
        <v>1334</v>
      </c>
      <c r="L1502" s="12">
        <v>89</v>
      </c>
    </row>
    <row r="1503" spans="7:12" x14ac:dyDescent="0.25">
      <c r="G1503" s="8">
        <v>1502</v>
      </c>
      <c r="H1503" s="8" t="s">
        <v>2746</v>
      </c>
      <c r="I1503" s="8" t="s">
        <v>2747</v>
      </c>
      <c r="J1503" s="18">
        <v>4.0999999999999996</v>
      </c>
      <c r="K1503" s="10">
        <v>6630</v>
      </c>
      <c r="L1503" s="12">
        <v>89</v>
      </c>
    </row>
    <row r="1504" spans="7:12" x14ac:dyDescent="0.25">
      <c r="G1504" s="8">
        <v>1503</v>
      </c>
      <c r="H1504" s="8" t="s">
        <v>2748</v>
      </c>
      <c r="I1504" s="8" t="s">
        <v>857</v>
      </c>
      <c r="J1504" s="18">
        <v>4.55</v>
      </c>
      <c r="K1504" s="10">
        <v>5567</v>
      </c>
      <c r="L1504" s="12">
        <v>89</v>
      </c>
    </row>
    <row r="1505" spans="7:12" x14ac:dyDescent="0.25">
      <c r="G1505" s="8">
        <v>1504</v>
      </c>
      <c r="H1505" s="8" t="s">
        <v>2749</v>
      </c>
      <c r="I1505" s="8" t="s">
        <v>241</v>
      </c>
      <c r="J1505" s="18">
        <v>4.22</v>
      </c>
      <c r="K1505" s="10">
        <v>111355</v>
      </c>
      <c r="L1505" s="12">
        <v>89</v>
      </c>
    </row>
    <row r="1506" spans="7:12" x14ac:dyDescent="0.25">
      <c r="G1506" s="8">
        <v>1505</v>
      </c>
      <c r="H1506" s="8" t="s">
        <v>2750</v>
      </c>
      <c r="I1506" s="8" t="s">
        <v>2751</v>
      </c>
      <c r="J1506" s="18">
        <v>3.9</v>
      </c>
      <c r="K1506" s="10">
        <v>3203</v>
      </c>
      <c r="L1506" s="12">
        <v>89</v>
      </c>
    </row>
    <row r="1507" spans="7:12" x14ac:dyDescent="0.25">
      <c r="G1507" s="8">
        <v>1506</v>
      </c>
      <c r="H1507" s="8" t="s">
        <v>2752</v>
      </c>
      <c r="I1507" s="8" t="s">
        <v>2753</v>
      </c>
      <c r="J1507" s="18">
        <v>3.59</v>
      </c>
      <c r="K1507" s="10">
        <v>1473</v>
      </c>
      <c r="L1507" s="12">
        <v>89</v>
      </c>
    </row>
    <row r="1508" spans="7:12" x14ac:dyDescent="0.25">
      <c r="G1508" s="8">
        <v>1507</v>
      </c>
      <c r="H1508" s="8" t="s">
        <v>2754</v>
      </c>
      <c r="I1508" s="8" t="s">
        <v>2755</v>
      </c>
      <c r="J1508" s="18">
        <v>3.67</v>
      </c>
      <c r="K1508" s="8">
        <v>3</v>
      </c>
      <c r="L1508" s="12">
        <v>88</v>
      </c>
    </row>
    <row r="1509" spans="7:12" x14ac:dyDescent="0.25">
      <c r="G1509" s="8">
        <v>1508</v>
      </c>
      <c r="H1509" s="8" t="s">
        <v>2756</v>
      </c>
      <c r="I1509" s="8" t="s">
        <v>2757</v>
      </c>
      <c r="J1509" s="18">
        <v>4.24</v>
      </c>
      <c r="K1509" s="8">
        <v>49</v>
      </c>
      <c r="L1509" s="12">
        <v>88</v>
      </c>
    </row>
    <row r="1510" spans="7:12" x14ac:dyDescent="0.25">
      <c r="G1510" s="8">
        <v>1509</v>
      </c>
      <c r="H1510" s="8" t="s">
        <v>2758</v>
      </c>
      <c r="I1510" s="8" t="s">
        <v>1175</v>
      </c>
      <c r="J1510" s="18">
        <v>4.05</v>
      </c>
      <c r="K1510" s="10">
        <v>5381</v>
      </c>
      <c r="L1510" s="12">
        <v>88</v>
      </c>
    </row>
    <row r="1511" spans="7:12" x14ac:dyDescent="0.25">
      <c r="G1511" s="8">
        <v>1510</v>
      </c>
      <c r="H1511" s="8" t="s">
        <v>2759</v>
      </c>
      <c r="I1511" s="8" t="s">
        <v>2760</v>
      </c>
      <c r="J1511" s="18">
        <v>4.2300000000000004</v>
      </c>
      <c r="K1511" s="10">
        <v>4464</v>
      </c>
      <c r="L1511" s="12">
        <v>88</v>
      </c>
    </row>
    <row r="1512" spans="7:12" x14ac:dyDescent="0.25">
      <c r="G1512" s="8">
        <v>1511</v>
      </c>
      <c r="H1512" s="8" t="s">
        <v>2761</v>
      </c>
      <c r="I1512" s="8" t="s">
        <v>2762</v>
      </c>
      <c r="J1512" s="18">
        <v>4.29</v>
      </c>
      <c r="K1512" s="10">
        <v>15654</v>
      </c>
      <c r="L1512" s="12">
        <v>88</v>
      </c>
    </row>
    <row r="1513" spans="7:12" x14ac:dyDescent="0.25">
      <c r="G1513" s="8">
        <v>1512</v>
      </c>
      <c r="H1513" s="8" t="s">
        <v>2763</v>
      </c>
      <c r="I1513" s="8" t="s">
        <v>2764</v>
      </c>
      <c r="J1513" s="18">
        <v>4.2300000000000004</v>
      </c>
      <c r="K1513" s="10">
        <v>4089</v>
      </c>
      <c r="L1513" s="12">
        <v>88</v>
      </c>
    </row>
    <row r="1514" spans="7:12" x14ac:dyDescent="0.25">
      <c r="G1514" s="8">
        <v>1513</v>
      </c>
      <c r="H1514" s="8" t="s">
        <v>2765</v>
      </c>
      <c r="I1514" s="8" t="s">
        <v>2766</v>
      </c>
      <c r="J1514" s="18">
        <v>3.82</v>
      </c>
      <c r="K1514" s="10">
        <v>2749</v>
      </c>
      <c r="L1514" s="12">
        <v>88</v>
      </c>
    </row>
    <row r="1515" spans="7:12" x14ac:dyDescent="0.25">
      <c r="G1515" s="8">
        <v>1514</v>
      </c>
      <c r="H1515" s="8" t="s">
        <v>2767</v>
      </c>
      <c r="I1515" s="8" t="s">
        <v>2768</v>
      </c>
      <c r="J1515" s="18">
        <v>3.73</v>
      </c>
      <c r="K1515" s="10">
        <v>23768</v>
      </c>
      <c r="L1515" s="12">
        <v>88</v>
      </c>
    </row>
    <row r="1516" spans="7:12" x14ac:dyDescent="0.25">
      <c r="G1516" s="8">
        <v>1515</v>
      </c>
      <c r="H1516" s="8" t="s">
        <v>2769</v>
      </c>
      <c r="I1516" s="8" t="s">
        <v>2610</v>
      </c>
      <c r="J1516" s="18">
        <v>4.37</v>
      </c>
      <c r="K1516" s="10">
        <v>2660</v>
      </c>
      <c r="L1516" s="12">
        <v>88</v>
      </c>
    </row>
    <row r="1517" spans="7:12" x14ac:dyDescent="0.25">
      <c r="G1517" s="8">
        <v>1516</v>
      </c>
      <c r="H1517" s="8" t="s">
        <v>2770</v>
      </c>
      <c r="I1517" s="8" t="s">
        <v>2771</v>
      </c>
      <c r="J1517" s="18">
        <v>3.73</v>
      </c>
      <c r="K1517" s="10">
        <v>9957</v>
      </c>
      <c r="L1517" s="12">
        <v>88</v>
      </c>
    </row>
    <row r="1518" spans="7:12" x14ac:dyDescent="0.25">
      <c r="G1518" s="8">
        <v>1517</v>
      </c>
      <c r="H1518" s="8" t="s">
        <v>2772</v>
      </c>
      <c r="I1518" s="8" t="s">
        <v>2773</v>
      </c>
      <c r="J1518" s="18">
        <v>4.08</v>
      </c>
      <c r="K1518" s="10">
        <v>42129</v>
      </c>
      <c r="L1518" s="12">
        <v>88</v>
      </c>
    </row>
    <row r="1519" spans="7:12" x14ac:dyDescent="0.25">
      <c r="G1519" s="8">
        <v>1518</v>
      </c>
      <c r="H1519" s="8" t="s">
        <v>2774</v>
      </c>
      <c r="I1519" s="8" t="s">
        <v>2775</v>
      </c>
      <c r="J1519" s="18">
        <v>4.32</v>
      </c>
      <c r="K1519" s="8">
        <v>794</v>
      </c>
      <c r="L1519" s="12">
        <v>88</v>
      </c>
    </row>
    <row r="1520" spans="7:12" x14ac:dyDescent="0.25">
      <c r="G1520" s="8">
        <v>1519</v>
      </c>
      <c r="H1520" s="8" t="s">
        <v>2776</v>
      </c>
      <c r="I1520" s="8" t="s">
        <v>2619</v>
      </c>
      <c r="J1520" s="18">
        <v>3.9</v>
      </c>
      <c r="K1520" s="10">
        <v>1020</v>
      </c>
      <c r="L1520" s="12">
        <v>88</v>
      </c>
    </row>
    <row r="1521" spans="7:12" x14ac:dyDescent="0.25">
      <c r="G1521" s="8">
        <v>1520</v>
      </c>
      <c r="H1521" s="8" t="s">
        <v>2777</v>
      </c>
      <c r="I1521" s="8" t="s">
        <v>1129</v>
      </c>
      <c r="J1521" s="18">
        <v>4.46</v>
      </c>
      <c r="K1521" s="10">
        <v>20996</v>
      </c>
      <c r="L1521" s="12">
        <v>88</v>
      </c>
    </row>
    <row r="1522" spans="7:12" x14ac:dyDescent="0.25">
      <c r="G1522" s="8">
        <v>1521</v>
      </c>
      <c r="H1522" s="8" t="s">
        <v>2778</v>
      </c>
      <c r="I1522" s="8" t="s">
        <v>2779</v>
      </c>
      <c r="J1522" s="18">
        <v>4.18</v>
      </c>
      <c r="K1522" s="10">
        <v>5673</v>
      </c>
      <c r="L1522" s="12">
        <v>88</v>
      </c>
    </row>
    <row r="1523" spans="7:12" x14ac:dyDescent="0.25">
      <c r="G1523" s="8">
        <v>1522</v>
      </c>
      <c r="H1523" s="8" t="s">
        <v>2780</v>
      </c>
      <c r="I1523" s="8" t="s">
        <v>2781</v>
      </c>
      <c r="J1523" s="18">
        <v>3.75</v>
      </c>
      <c r="K1523" s="8">
        <v>99</v>
      </c>
      <c r="L1523" s="12">
        <v>88</v>
      </c>
    </row>
    <row r="1524" spans="7:12" x14ac:dyDescent="0.25">
      <c r="G1524" s="8">
        <v>1523</v>
      </c>
      <c r="H1524" s="8" t="s">
        <v>2782</v>
      </c>
      <c r="I1524" s="8" t="s">
        <v>2783</v>
      </c>
      <c r="J1524" s="18">
        <v>4.0199999999999996</v>
      </c>
      <c r="K1524" s="10">
        <v>1105</v>
      </c>
      <c r="L1524" s="12">
        <v>88</v>
      </c>
    </row>
    <row r="1525" spans="7:12" x14ac:dyDescent="0.25">
      <c r="G1525" s="8">
        <v>1524</v>
      </c>
      <c r="H1525" s="8" t="s">
        <v>2784</v>
      </c>
      <c r="I1525" s="8" t="s">
        <v>2785</v>
      </c>
      <c r="J1525" s="18">
        <v>4.37</v>
      </c>
      <c r="K1525" s="10">
        <v>5552</v>
      </c>
      <c r="L1525" s="12">
        <v>88</v>
      </c>
    </row>
    <row r="1526" spans="7:12" x14ac:dyDescent="0.25">
      <c r="G1526" s="8">
        <v>1525</v>
      </c>
      <c r="H1526" s="8" t="s">
        <v>2786</v>
      </c>
      <c r="I1526" s="8" t="s">
        <v>2787</v>
      </c>
      <c r="J1526" s="18">
        <v>4.5599999999999996</v>
      </c>
      <c r="K1526" s="8">
        <v>194</v>
      </c>
      <c r="L1526" s="12">
        <v>88</v>
      </c>
    </row>
    <row r="1527" spans="7:12" x14ac:dyDescent="0.25">
      <c r="G1527" s="8">
        <v>1526</v>
      </c>
      <c r="H1527" s="8" t="s">
        <v>2788</v>
      </c>
      <c r="I1527" s="8" t="s">
        <v>2789</v>
      </c>
      <c r="J1527" s="18">
        <v>4.29</v>
      </c>
      <c r="K1527" s="10">
        <v>17839</v>
      </c>
      <c r="L1527" s="12">
        <v>88</v>
      </c>
    </row>
    <row r="1528" spans="7:12" x14ac:dyDescent="0.25">
      <c r="G1528" s="8">
        <v>1527</v>
      </c>
      <c r="H1528" s="8" t="s">
        <v>2790</v>
      </c>
      <c r="I1528" s="8" t="s">
        <v>2791</v>
      </c>
      <c r="J1528" s="18">
        <v>4.33</v>
      </c>
      <c r="K1528" s="8">
        <v>950</v>
      </c>
      <c r="L1528" s="12">
        <v>88</v>
      </c>
    </row>
    <row r="1529" spans="7:12" x14ac:dyDescent="0.25">
      <c r="G1529" s="8">
        <v>1528</v>
      </c>
      <c r="H1529" s="8" t="s">
        <v>2792</v>
      </c>
      <c r="I1529" s="8" t="s">
        <v>2793</v>
      </c>
      <c r="J1529" s="18">
        <v>4.21</v>
      </c>
      <c r="K1529" s="10">
        <v>1012</v>
      </c>
      <c r="L1529" s="12">
        <v>88</v>
      </c>
    </row>
    <row r="1530" spans="7:12" x14ac:dyDescent="0.25">
      <c r="G1530" s="8">
        <v>1529</v>
      </c>
      <c r="H1530" s="8" t="s">
        <v>2794</v>
      </c>
      <c r="I1530" s="8" t="s">
        <v>2795</v>
      </c>
      <c r="J1530" s="18">
        <v>3.98</v>
      </c>
      <c r="K1530" s="10">
        <v>2352</v>
      </c>
      <c r="L1530" s="12">
        <v>88</v>
      </c>
    </row>
    <row r="1531" spans="7:12" x14ac:dyDescent="0.25">
      <c r="G1531" s="8">
        <v>1530</v>
      </c>
      <c r="H1531" s="8" t="s">
        <v>2796</v>
      </c>
      <c r="I1531" s="8" t="s">
        <v>2797</v>
      </c>
      <c r="J1531" s="18">
        <v>3.37</v>
      </c>
      <c r="K1531" s="10">
        <v>6651</v>
      </c>
      <c r="L1531" s="12">
        <v>88</v>
      </c>
    </row>
    <row r="1532" spans="7:12" x14ac:dyDescent="0.25">
      <c r="G1532" s="8">
        <v>1531</v>
      </c>
      <c r="H1532" s="8" t="s">
        <v>2798</v>
      </c>
      <c r="I1532" s="8" t="s">
        <v>2799</v>
      </c>
      <c r="J1532" s="18">
        <v>3.97</v>
      </c>
      <c r="K1532" s="10">
        <v>12229</v>
      </c>
      <c r="L1532" s="12">
        <v>88</v>
      </c>
    </row>
    <row r="1533" spans="7:12" x14ac:dyDescent="0.25">
      <c r="G1533" s="8">
        <v>1532</v>
      </c>
      <c r="H1533" s="8" t="s">
        <v>2800</v>
      </c>
      <c r="I1533" s="8" t="s">
        <v>2801</v>
      </c>
      <c r="J1533" s="18">
        <v>4.46</v>
      </c>
      <c r="K1533" s="10">
        <v>4027</v>
      </c>
      <c r="L1533" s="12">
        <v>88</v>
      </c>
    </row>
    <row r="1534" spans="7:12" x14ac:dyDescent="0.25">
      <c r="G1534" s="8">
        <v>1533</v>
      </c>
      <c r="H1534" s="8" t="s">
        <v>2802</v>
      </c>
      <c r="I1534" s="8" t="s">
        <v>2803</v>
      </c>
      <c r="J1534" s="18">
        <v>3.98</v>
      </c>
      <c r="K1534" s="10">
        <v>1736</v>
      </c>
      <c r="L1534" s="12">
        <v>88</v>
      </c>
    </row>
    <row r="1535" spans="7:12" x14ac:dyDescent="0.25">
      <c r="G1535" s="8">
        <v>1534</v>
      </c>
      <c r="H1535" s="8" t="s">
        <v>2804</v>
      </c>
      <c r="I1535" s="8" t="s">
        <v>2805</v>
      </c>
      <c r="J1535" s="18">
        <v>3.58</v>
      </c>
      <c r="K1535" s="10">
        <v>7616</v>
      </c>
      <c r="L1535" s="12">
        <v>87</v>
      </c>
    </row>
    <row r="1536" spans="7:12" x14ac:dyDescent="0.25">
      <c r="G1536" s="8">
        <v>1535</v>
      </c>
      <c r="H1536" s="8" t="s">
        <v>2806</v>
      </c>
      <c r="I1536" s="8" t="s">
        <v>2807</v>
      </c>
      <c r="J1536" s="18">
        <v>3.78</v>
      </c>
      <c r="K1536" s="8">
        <v>9</v>
      </c>
      <c r="L1536" s="12">
        <v>87</v>
      </c>
    </row>
    <row r="1537" spans="7:12" x14ac:dyDescent="0.25">
      <c r="G1537" s="8">
        <v>1536</v>
      </c>
      <c r="H1537" s="8" t="s">
        <v>2808</v>
      </c>
      <c r="I1537" s="8" t="s">
        <v>2809</v>
      </c>
      <c r="J1537" s="18">
        <v>3.81</v>
      </c>
      <c r="K1537" s="10">
        <v>8247</v>
      </c>
      <c r="L1537" s="12">
        <v>87</v>
      </c>
    </row>
    <row r="1538" spans="7:12" x14ac:dyDescent="0.25">
      <c r="G1538" s="8">
        <v>1537</v>
      </c>
      <c r="H1538" s="8" t="s">
        <v>2810</v>
      </c>
      <c r="I1538" s="8" t="s">
        <v>2811</v>
      </c>
      <c r="J1538" s="18">
        <v>3.9</v>
      </c>
      <c r="K1538" s="10">
        <v>6154</v>
      </c>
      <c r="L1538" s="12">
        <v>87</v>
      </c>
    </row>
    <row r="1539" spans="7:12" x14ac:dyDescent="0.25">
      <c r="G1539" s="8">
        <v>1538</v>
      </c>
      <c r="H1539" s="8" t="s">
        <v>2812</v>
      </c>
      <c r="I1539" s="8" t="s">
        <v>2813</v>
      </c>
      <c r="J1539" s="18">
        <v>4.2</v>
      </c>
      <c r="K1539" s="10">
        <v>1676</v>
      </c>
      <c r="L1539" s="12">
        <v>87</v>
      </c>
    </row>
    <row r="1540" spans="7:12" x14ac:dyDescent="0.25">
      <c r="G1540" s="8">
        <v>1539</v>
      </c>
      <c r="H1540" s="8" t="s">
        <v>2814</v>
      </c>
      <c r="I1540" s="8" t="s">
        <v>2815</v>
      </c>
      <c r="J1540" s="18">
        <v>4.07</v>
      </c>
      <c r="K1540" s="10">
        <v>1547</v>
      </c>
      <c r="L1540" s="12">
        <v>87</v>
      </c>
    </row>
    <row r="1541" spans="7:12" x14ac:dyDescent="0.25">
      <c r="G1541" s="8">
        <v>1540</v>
      </c>
      <c r="H1541" s="8" t="s">
        <v>2816</v>
      </c>
      <c r="I1541" s="8" t="s">
        <v>2817</v>
      </c>
      <c r="J1541" s="18">
        <v>3.92</v>
      </c>
      <c r="K1541" s="10">
        <v>64746</v>
      </c>
      <c r="L1541" s="12">
        <v>87</v>
      </c>
    </row>
    <row r="1542" spans="7:12" x14ac:dyDescent="0.25">
      <c r="G1542" s="8">
        <v>1541</v>
      </c>
      <c r="H1542" s="8" t="s">
        <v>2818</v>
      </c>
      <c r="I1542" s="8" t="s">
        <v>2819</v>
      </c>
      <c r="J1542" s="18">
        <v>3.56</v>
      </c>
      <c r="K1542" s="10">
        <v>3013</v>
      </c>
      <c r="L1542" s="12">
        <v>87</v>
      </c>
    </row>
    <row r="1543" spans="7:12" x14ac:dyDescent="0.25">
      <c r="G1543" s="8">
        <v>1542</v>
      </c>
      <c r="H1543" s="8" t="s">
        <v>2820</v>
      </c>
      <c r="I1543" s="8" t="s">
        <v>2821</v>
      </c>
      <c r="J1543" s="18">
        <v>4.2300000000000004</v>
      </c>
      <c r="K1543" s="10">
        <v>6364</v>
      </c>
      <c r="L1543" s="12">
        <v>87</v>
      </c>
    </row>
    <row r="1544" spans="7:12" x14ac:dyDescent="0.25">
      <c r="G1544" s="8">
        <v>1543</v>
      </c>
      <c r="H1544" s="8" t="s">
        <v>2822</v>
      </c>
      <c r="I1544" s="8" t="s">
        <v>1204</v>
      </c>
      <c r="J1544" s="18">
        <v>3.96</v>
      </c>
      <c r="K1544" s="10">
        <v>23768</v>
      </c>
      <c r="L1544" s="12">
        <v>87</v>
      </c>
    </row>
    <row r="1545" spans="7:12" x14ac:dyDescent="0.25">
      <c r="G1545" s="8">
        <v>1544</v>
      </c>
      <c r="H1545" s="8" t="s">
        <v>2823</v>
      </c>
      <c r="I1545" s="8" t="s">
        <v>1193</v>
      </c>
      <c r="J1545" s="18">
        <v>4.34</v>
      </c>
      <c r="K1545" s="10">
        <v>9066</v>
      </c>
      <c r="L1545" s="12">
        <v>87</v>
      </c>
    </row>
    <row r="1546" spans="7:12" x14ac:dyDescent="0.25">
      <c r="G1546" s="8">
        <v>1545</v>
      </c>
      <c r="H1546" s="8" t="s">
        <v>2824</v>
      </c>
      <c r="I1546" s="8" t="s">
        <v>2825</v>
      </c>
      <c r="J1546" s="18">
        <v>3.58</v>
      </c>
      <c r="K1546" s="8">
        <v>19</v>
      </c>
      <c r="L1546" s="12">
        <v>87</v>
      </c>
    </row>
    <row r="1547" spans="7:12" x14ac:dyDescent="0.25">
      <c r="G1547" s="8">
        <v>1546</v>
      </c>
      <c r="H1547" s="8" t="s">
        <v>2826</v>
      </c>
      <c r="I1547" s="8" t="s">
        <v>781</v>
      </c>
      <c r="J1547" s="18">
        <v>4.07</v>
      </c>
      <c r="K1547" s="8">
        <v>924</v>
      </c>
      <c r="L1547" s="12">
        <v>87</v>
      </c>
    </row>
    <row r="1548" spans="7:12" x14ac:dyDescent="0.25">
      <c r="G1548" s="8">
        <v>1547</v>
      </c>
      <c r="H1548" s="8" t="s">
        <v>2827</v>
      </c>
      <c r="I1548" s="8" t="s">
        <v>2828</v>
      </c>
      <c r="J1548" s="18">
        <v>4.25</v>
      </c>
      <c r="K1548" s="8">
        <v>146</v>
      </c>
      <c r="L1548" s="12">
        <v>87</v>
      </c>
    </row>
    <row r="1549" spans="7:12" x14ac:dyDescent="0.25">
      <c r="G1549" s="8">
        <v>1548</v>
      </c>
      <c r="H1549" s="8" t="s">
        <v>2829</v>
      </c>
      <c r="I1549" s="8" t="s">
        <v>2830</v>
      </c>
      <c r="J1549" s="18">
        <v>4.25</v>
      </c>
      <c r="K1549" s="10">
        <v>99628</v>
      </c>
      <c r="L1549" s="12">
        <v>87</v>
      </c>
    </row>
    <row r="1550" spans="7:12" x14ac:dyDescent="0.25">
      <c r="G1550" s="8">
        <v>1549</v>
      </c>
      <c r="H1550" s="8" t="s">
        <v>2831</v>
      </c>
      <c r="I1550" s="8" t="s">
        <v>2832</v>
      </c>
      <c r="J1550" s="18">
        <v>4.07</v>
      </c>
      <c r="K1550" s="10">
        <v>3777</v>
      </c>
      <c r="L1550" s="12">
        <v>87</v>
      </c>
    </row>
    <row r="1551" spans="7:12" x14ac:dyDescent="0.25">
      <c r="G1551" s="8">
        <v>1550</v>
      </c>
      <c r="H1551" s="8" t="s">
        <v>2833</v>
      </c>
      <c r="I1551" s="8" t="s">
        <v>2834</v>
      </c>
      <c r="J1551" s="18">
        <v>3.95</v>
      </c>
      <c r="K1551" s="8">
        <v>782</v>
      </c>
      <c r="L1551" s="12">
        <v>87</v>
      </c>
    </row>
    <row r="1552" spans="7:12" x14ac:dyDescent="0.25">
      <c r="G1552" s="8">
        <v>1551</v>
      </c>
      <c r="H1552" s="8" t="s">
        <v>2835</v>
      </c>
      <c r="I1552" s="8" t="s">
        <v>2836</v>
      </c>
      <c r="J1552" s="18">
        <v>4.12</v>
      </c>
      <c r="K1552" s="10">
        <v>5033</v>
      </c>
      <c r="L1552" s="12">
        <v>87</v>
      </c>
    </row>
    <row r="1553" spans="7:12" x14ac:dyDescent="0.25">
      <c r="G1553" s="8">
        <v>1552</v>
      </c>
      <c r="H1553" s="8" t="s">
        <v>2837</v>
      </c>
      <c r="I1553" s="8" t="s">
        <v>2633</v>
      </c>
      <c r="J1553" s="18">
        <v>3.88</v>
      </c>
      <c r="K1553" s="10">
        <v>72840</v>
      </c>
      <c r="L1553" s="12">
        <v>87</v>
      </c>
    </row>
    <row r="1554" spans="7:12" x14ac:dyDescent="0.25">
      <c r="G1554" s="8">
        <v>1553</v>
      </c>
      <c r="H1554" s="8" t="s">
        <v>2838</v>
      </c>
      <c r="I1554" s="8" t="s">
        <v>1340</v>
      </c>
      <c r="J1554" s="18">
        <v>4.41</v>
      </c>
      <c r="K1554" s="10">
        <v>4394</v>
      </c>
      <c r="L1554" s="12">
        <v>87</v>
      </c>
    </row>
    <row r="1555" spans="7:12" x14ac:dyDescent="0.25">
      <c r="G1555" s="8">
        <v>1554</v>
      </c>
      <c r="H1555" s="8" t="s">
        <v>2839</v>
      </c>
      <c r="I1555" s="8" t="s">
        <v>1420</v>
      </c>
      <c r="J1555" s="18">
        <v>3.67</v>
      </c>
      <c r="K1555" s="10">
        <v>23702</v>
      </c>
      <c r="L1555" s="12">
        <v>87</v>
      </c>
    </row>
    <row r="1556" spans="7:12" x14ac:dyDescent="0.25">
      <c r="G1556" s="8">
        <v>1555</v>
      </c>
      <c r="H1556" s="8" t="s">
        <v>2840</v>
      </c>
      <c r="I1556" s="8" t="s">
        <v>2841</v>
      </c>
      <c r="J1556" s="18">
        <v>3.69</v>
      </c>
      <c r="K1556" s="10">
        <v>11796</v>
      </c>
      <c r="L1556" s="12">
        <v>87</v>
      </c>
    </row>
    <row r="1557" spans="7:12" x14ac:dyDescent="0.25">
      <c r="G1557" s="8">
        <v>1556</v>
      </c>
      <c r="H1557" s="8" t="s">
        <v>2842</v>
      </c>
      <c r="I1557" s="8" t="s">
        <v>2843</v>
      </c>
      <c r="J1557" s="18">
        <v>4.34</v>
      </c>
      <c r="K1557" s="10">
        <v>3998</v>
      </c>
      <c r="L1557" s="12">
        <v>87</v>
      </c>
    </row>
    <row r="1558" spans="7:12" x14ac:dyDescent="0.25">
      <c r="G1558" s="8">
        <v>1557</v>
      </c>
      <c r="H1558" s="8" t="s">
        <v>2844</v>
      </c>
      <c r="I1558" s="8" t="s">
        <v>2845</v>
      </c>
      <c r="J1558" s="18">
        <v>4.3600000000000003</v>
      </c>
      <c r="K1558" s="10">
        <v>2038</v>
      </c>
      <c r="L1558" s="12">
        <v>87</v>
      </c>
    </row>
    <row r="1559" spans="7:12" x14ac:dyDescent="0.25">
      <c r="G1559" s="8">
        <v>1558</v>
      </c>
      <c r="H1559" s="8" t="s">
        <v>2846</v>
      </c>
      <c r="I1559" s="8" t="s">
        <v>2847</v>
      </c>
      <c r="J1559" s="18">
        <v>3.89</v>
      </c>
      <c r="K1559" s="10">
        <v>7833</v>
      </c>
      <c r="L1559" s="12">
        <v>86</v>
      </c>
    </row>
    <row r="1560" spans="7:12" x14ac:dyDescent="0.25">
      <c r="G1560" s="8">
        <v>1559</v>
      </c>
      <c r="H1560" s="8" t="s">
        <v>2848</v>
      </c>
      <c r="I1560" s="8" t="s">
        <v>2849</v>
      </c>
      <c r="J1560" s="18">
        <v>4.42</v>
      </c>
      <c r="K1560" s="10">
        <v>1106</v>
      </c>
      <c r="L1560" s="12">
        <v>86</v>
      </c>
    </row>
    <row r="1561" spans="7:12" x14ac:dyDescent="0.25">
      <c r="G1561" s="8">
        <v>1560</v>
      </c>
      <c r="H1561" s="8" t="s">
        <v>2850</v>
      </c>
      <c r="I1561" s="8" t="s">
        <v>2851</v>
      </c>
      <c r="J1561" s="18">
        <v>4.2</v>
      </c>
      <c r="K1561" s="8">
        <v>15</v>
      </c>
      <c r="L1561" s="12">
        <v>86</v>
      </c>
    </row>
    <row r="1562" spans="7:12" x14ac:dyDescent="0.25">
      <c r="G1562" s="8">
        <v>1561</v>
      </c>
      <c r="H1562" s="8" t="s">
        <v>2852</v>
      </c>
      <c r="I1562" s="8" t="s">
        <v>1957</v>
      </c>
      <c r="J1562" s="18">
        <v>4.3499999999999996</v>
      </c>
      <c r="K1562" s="10">
        <v>3158</v>
      </c>
      <c r="L1562" s="12">
        <v>86</v>
      </c>
    </row>
    <row r="1563" spans="7:12" x14ac:dyDescent="0.25">
      <c r="G1563" s="8">
        <v>1562</v>
      </c>
      <c r="H1563" s="8" t="s">
        <v>2853</v>
      </c>
      <c r="I1563" s="8" t="s">
        <v>2854</v>
      </c>
      <c r="J1563" s="18">
        <v>3.73</v>
      </c>
      <c r="K1563" s="10">
        <v>1538</v>
      </c>
      <c r="L1563" s="12">
        <v>86</v>
      </c>
    </row>
    <row r="1564" spans="7:12" x14ac:dyDescent="0.25">
      <c r="G1564" s="8">
        <v>1563</v>
      </c>
      <c r="H1564" s="8" t="s">
        <v>2855</v>
      </c>
      <c r="I1564" s="8" t="s">
        <v>1926</v>
      </c>
      <c r="J1564" s="18">
        <v>4.46</v>
      </c>
      <c r="K1564" s="10">
        <v>11306</v>
      </c>
      <c r="L1564" s="12">
        <v>86</v>
      </c>
    </row>
    <row r="1565" spans="7:12" x14ac:dyDescent="0.25">
      <c r="G1565" s="8">
        <v>1564</v>
      </c>
      <c r="H1565" s="8" t="s">
        <v>2856</v>
      </c>
      <c r="I1565" s="8" t="s">
        <v>2857</v>
      </c>
      <c r="J1565" s="18">
        <v>3.63</v>
      </c>
      <c r="K1565" s="10">
        <v>30034</v>
      </c>
      <c r="L1565" s="12">
        <v>86</v>
      </c>
    </row>
    <row r="1566" spans="7:12" x14ac:dyDescent="0.25">
      <c r="G1566" s="8">
        <v>1565</v>
      </c>
      <c r="H1566" s="8" t="s">
        <v>2858</v>
      </c>
      <c r="I1566" s="8" t="s">
        <v>2859</v>
      </c>
      <c r="J1566" s="18">
        <v>3.66</v>
      </c>
      <c r="K1566" s="10">
        <v>11513</v>
      </c>
      <c r="L1566" s="12">
        <v>86</v>
      </c>
    </row>
    <row r="1567" spans="7:12" x14ac:dyDescent="0.25">
      <c r="G1567" s="8">
        <v>1566</v>
      </c>
      <c r="H1567" s="8" t="s">
        <v>2860</v>
      </c>
      <c r="I1567" s="8" t="s">
        <v>2861</v>
      </c>
      <c r="J1567" s="18">
        <v>3.98</v>
      </c>
      <c r="K1567" s="10">
        <v>2525</v>
      </c>
      <c r="L1567" s="12">
        <v>86</v>
      </c>
    </row>
    <row r="1568" spans="7:12" x14ac:dyDescent="0.25">
      <c r="G1568" s="8">
        <v>1567</v>
      </c>
      <c r="H1568" s="8" t="s">
        <v>2862</v>
      </c>
      <c r="I1568" s="8" t="s">
        <v>2863</v>
      </c>
      <c r="J1568" s="18">
        <v>3.89</v>
      </c>
      <c r="K1568" s="8">
        <v>74</v>
      </c>
      <c r="L1568" s="12">
        <v>86</v>
      </c>
    </row>
    <row r="1569" spans="7:12" x14ac:dyDescent="0.25">
      <c r="G1569" s="8">
        <v>1568</v>
      </c>
      <c r="H1569" s="8" t="s">
        <v>2864</v>
      </c>
      <c r="I1569" s="8" t="s">
        <v>2865</v>
      </c>
      <c r="J1569" s="18">
        <v>4.0599999999999996</v>
      </c>
      <c r="K1569" s="8">
        <v>171</v>
      </c>
      <c r="L1569" s="12">
        <v>86</v>
      </c>
    </row>
    <row r="1570" spans="7:12" x14ac:dyDescent="0.25">
      <c r="G1570" s="8">
        <v>1569</v>
      </c>
      <c r="H1570" s="8" t="s">
        <v>2866</v>
      </c>
      <c r="I1570" s="8" t="s">
        <v>1204</v>
      </c>
      <c r="J1570" s="18">
        <v>3.79</v>
      </c>
      <c r="K1570" s="10">
        <v>18172</v>
      </c>
      <c r="L1570" s="12">
        <v>86</v>
      </c>
    </row>
    <row r="1571" spans="7:12" x14ac:dyDescent="0.25">
      <c r="G1571" s="8">
        <v>1570</v>
      </c>
      <c r="H1571" s="8" t="s">
        <v>2867</v>
      </c>
      <c r="I1571" s="8" t="s">
        <v>2868</v>
      </c>
      <c r="J1571" s="18">
        <v>3.59</v>
      </c>
      <c r="K1571" s="10">
        <v>36314</v>
      </c>
      <c r="L1571" s="12">
        <v>86</v>
      </c>
    </row>
    <row r="1572" spans="7:12" x14ac:dyDescent="0.25">
      <c r="G1572" s="8">
        <v>1571</v>
      </c>
      <c r="H1572" s="8" t="s">
        <v>2869</v>
      </c>
      <c r="I1572" s="8" t="s">
        <v>2870</v>
      </c>
      <c r="J1572" s="18">
        <v>4.0999999999999996</v>
      </c>
      <c r="K1572" s="10">
        <v>2699</v>
      </c>
      <c r="L1572" s="12">
        <v>86</v>
      </c>
    </row>
    <row r="1573" spans="7:12" x14ac:dyDescent="0.25">
      <c r="G1573" s="8">
        <v>1572</v>
      </c>
      <c r="H1573" s="8" t="s">
        <v>2871</v>
      </c>
      <c r="I1573" s="8" t="s">
        <v>2872</v>
      </c>
      <c r="J1573" s="18">
        <v>3.88</v>
      </c>
      <c r="K1573" s="10">
        <v>4179</v>
      </c>
      <c r="L1573" s="12">
        <v>86</v>
      </c>
    </row>
    <row r="1574" spans="7:12" x14ac:dyDescent="0.25">
      <c r="G1574" s="8">
        <v>1573</v>
      </c>
      <c r="H1574" s="8" t="s">
        <v>2873</v>
      </c>
      <c r="I1574" s="8" t="s">
        <v>2874</v>
      </c>
      <c r="J1574" s="18">
        <v>4.62</v>
      </c>
      <c r="K1574" s="8">
        <v>24</v>
      </c>
      <c r="L1574" s="12">
        <v>86</v>
      </c>
    </row>
    <row r="1575" spans="7:12" x14ac:dyDescent="0.25">
      <c r="G1575" s="8">
        <v>1574</v>
      </c>
      <c r="H1575" s="8" t="s">
        <v>2875</v>
      </c>
      <c r="I1575" s="8" t="s">
        <v>1431</v>
      </c>
      <c r="J1575" s="18">
        <v>4.09</v>
      </c>
      <c r="K1575" s="10">
        <v>19652</v>
      </c>
      <c r="L1575" s="12">
        <v>86</v>
      </c>
    </row>
    <row r="1576" spans="7:12" x14ac:dyDescent="0.25">
      <c r="G1576" s="8">
        <v>1575</v>
      </c>
      <c r="H1576" s="8" t="s">
        <v>2876</v>
      </c>
      <c r="I1576" s="8" t="s">
        <v>2877</v>
      </c>
      <c r="J1576" s="18">
        <v>4.04</v>
      </c>
      <c r="K1576" s="10">
        <v>10308</v>
      </c>
      <c r="L1576" s="12">
        <v>86</v>
      </c>
    </row>
    <row r="1577" spans="7:12" x14ac:dyDescent="0.25">
      <c r="G1577" s="8">
        <v>1576</v>
      </c>
      <c r="H1577" s="8" t="s">
        <v>2878</v>
      </c>
      <c r="I1577" s="8" t="s">
        <v>2879</v>
      </c>
      <c r="J1577" s="18">
        <v>3.57</v>
      </c>
      <c r="K1577" s="8">
        <v>679</v>
      </c>
      <c r="L1577" s="12">
        <v>86</v>
      </c>
    </row>
    <row r="1578" spans="7:12" x14ac:dyDescent="0.25">
      <c r="G1578" s="8">
        <v>1577</v>
      </c>
      <c r="H1578" s="8" t="s">
        <v>2880</v>
      </c>
      <c r="I1578" s="8" t="s">
        <v>2881</v>
      </c>
      <c r="J1578" s="18">
        <v>3.4</v>
      </c>
      <c r="K1578" s="8">
        <v>828</v>
      </c>
      <c r="L1578" s="12">
        <v>86</v>
      </c>
    </row>
    <row r="1579" spans="7:12" x14ac:dyDescent="0.25">
      <c r="G1579" s="8">
        <v>1578</v>
      </c>
      <c r="H1579" s="8" t="s">
        <v>2882</v>
      </c>
      <c r="I1579" s="8" t="s">
        <v>2883</v>
      </c>
      <c r="J1579" s="18">
        <v>4.04</v>
      </c>
      <c r="K1579" s="10">
        <v>13999</v>
      </c>
      <c r="L1579" s="12">
        <v>86</v>
      </c>
    </row>
    <row r="1580" spans="7:12" x14ac:dyDescent="0.25">
      <c r="G1580" s="8">
        <v>1579</v>
      </c>
      <c r="H1580" s="8" t="s">
        <v>2884</v>
      </c>
      <c r="I1580" s="8" t="s">
        <v>2885</v>
      </c>
      <c r="J1580" s="18">
        <v>3.57</v>
      </c>
      <c r="K1580" s="8">
        <v>475</v>
      </c>
      <c r="L1580" s="12">
        <v>86</v>
      </c>
    </row>
    <row r="1581" spans="7:12" x14ac:dyDescent="0.25">
      <c r="G1581" s="8">
        <v>1580</v>
      </c>
      <c r="H1581" s="8" t="s">
        <v>2886</v>
      </c>
      <c r="I1581" s="8" t="s">
        <v>2887</v>
      </c>
      <c r="J1581" s="18">
        <v>3.86</v>
      </c>
      <c r="K1581" s="10">
        <v>3001</v>
      </c>
      <c r="L1581" s="12">
        <v>86</v>
      </c>
    </row>
    <row r="1582" spans="7:12" x14ac:dyDescent="0.25">
      <c r="G1582" s="8">
        <v>1581</v>
      </c>
      <c r="H1582" s="8" t="s">
        <v>2888</v>
      </c>
      <c r="I1582" s="8" t="s">
        <v>2889</v>
      </c>
      <c r="J1582" s="18">
        <v>3.86</v>
      </c>
      <c r="K1582" s="10">
        <v>35519</v>
      </c>
      <c r="L1582" s="12">
        <v>86</v>
      </c>
    </row>
    <row r="1583" spans="7:12" x14ac:dyDescent="0.25">
      <c r="G1583" s="8">
        <v>1582</v>
      </c>
      <c r="H1583" s="8" t="s">
        <v>2890</v>
      </c>
      <c r="I1583" s="8" t="s">
        <v>2891</v>
      </c>
      <c r="J1583" s="18">
        <v>3.64</v>
      </c>
      <c r="K1583" s="10">
        <v>35409</v>
      </c>
      <c r="L1583" s="12">
        <v>86</v>
      </c>
    </row>
    <row r="1584" spans="7:12" x14ac:dyDescent="0.25">
      <c r="G1584" s="8">
        <v>1583</v>
      </c>
      <c r="H1584" s="8" t="s">
        <v>2892</v>
      </c>
      <c r="I1584" s="8" t="s">
        <v>2893</v>
      </c>
      <c r="J1584" s="18">
        <v>4.66</v>
      </c>
      <c r="K1584" s="10">
        <v>7928</v>
      </c>
      <c r="L1584" s="12">
        <v>86</v>
      </c>
    </row>
    <row r="1585" spans="7:12" x14ac:dyDescent="0.25">
      <c r="G1585" s="8">
        <v>1584</v>
      </c>
      <c r="H1585" s="8" t="s">
        <v>2894</v>
      </c>
      <c r="I1585" s="8" t="s">
        <v>138</v>
      </c>
      <c r="J1585" s="18">
        <v>4.16</v>
      </c>
      <c r="K1585" s="10">
        <v>22649</v>
      </c>
      <c r="L1585" s="12">
        <v>86</v>
      </c>
    </row>
    <row r="1586" spans="7:12" x14ac:dyDescent="0.25">
      <c r="G1586" s="8">
        <v>1585</v>
      </c>
      <c r="H1586" s="8" t="s">
        <v>2895</v>
      </c>
      <c r="I1586" s="8" t="s">
        <v>177</v>
      </c>
      <c r="J1586" s="18">
        <v>4.22</v>
      </c>
      <c r="K1586" s="10">
        <v>26495</v>
      </c>
      <c r="L1586" s="12">
        <v>86</v>
      </c>
    </row>
    <row r="1587" spans="7:12" x14ac:dyDescent="0.25">
      <c r="G1587" s="8">
        <v>1586</v>
      </c>
      <c r="H1587" s="8" t="s">
        <v>2896</v>
      </c>
      <c r="I1587" s="8" t="s">
        <v>2845</v>
      </c>
      <c r="J1587" s="18">
        <v>4.4000000000000004</v>
      </c>
      <c r="K1587" s="10">
        <v>3372</v>
      </c>
      <c r="L1587" s="12">
        <v>86</v>
      </c>
    </row>
    <row r="1588" spans="7:12" x14ac:dyDescent="0.25">
      <c r="G1588" s="8">
        <v>1587</v>
      </c>
      <c r="H1588" s="8" t="s">
        <v>2897</v>
      </c>
      <c r="I1588" s="8" t="s">
        <v>2898</v>
      </c>
      <c r="J1588" s="18">
        <v>3.75</v>
      </c>
      <c r="K1588" s="10">
        <v>2851</v>
      </c>
      <c r="L1588" s="12">
        <v>85</v>
      </c>
    </row>
    <row r="1589" spans="7:12" x14ac:dyDescent="0.25">
      <c r="G1589" s="8">
        <v>1588</v>
      </c>
      <c r="H1589" s="8" t="s">
        <v>2899</v>
      </c>
      <c r="I1589" s="8" t="s">
        <v>2900</v>
      </c>
      <c r="J1589" s="18">
        <v>3.89</v>
      </c>
      <c r="K1589" s="8">
        <v>131</v>
      </c>
      <c r="L1589" s="12">
        <v>85</v>
      </c>
    </row>
    <row r="1590" spans="7:12" x14ac:dyDescent="0.25">
      <c r="G1590" s="8">
        <v>1589</v>
      </c>
      <c r="H1590" s="8" t="s">
        <v>2901</v>
      </c>
      <c r="I1590" s="8" t="s">
        <v>2902</v>
      </c>
      <c r="J1590" s="18">
        <v>4.25</v>
      </c>
      <c r="K1590" s="10">
        <v>1315</v>
      </c>
      <c r="L1590" s="12">
        <v>85</v>
      </c>
    </row>
    <row r="1591" spans="7:12" x14ac:dyDescent="0.25">
      <c r="G1591" s="8">
        <v>1590</v>
      </c>
      <c r="H1591" s="8" t="s">
        <v>2903</v>
      </c>
      <c r="I1591" s="8" t="s">
        <v>2904</v>
      </c>
      <c r="J1591" s="18">
        <v>4.1399999999999997</v>
      </c>
      <c r="K1591" s="10">
        <v>6033</v>
      </c>
      <c r="L1591" s="12">
        <v>85</v>
      </c>
    </row>
    <row r="1592" spans="7:12" x14ac:dyDescent="0.25">
      <c r="G1592" s="8">
        <v>1591</v>
      </c>
      <c r="H1592" s="8" t="s">
        <v>2905</v>
      </c>
      <c r="I1592" s="8" t="s">
        <v>982</v>
      </c>
      <c r="J1592" s="18">
        <v>4.07</v>
      </c>
      <c r="K1592" s="10">
        <v>9628</v>
      </c>
      <c r="L1592" s="12">
        <v>85</v>
      </c>
    </row>
    <row r="1593" spans="7:12" x14ac:dyDescent="0.25">
      <c r="G1593" s="8">
        <v>1592</v>
      </c>
      <c r="H1593" s="8" t="s">
        <v>2906</v>
      </c>
      <c r="I1593" s="8" t="s">
        <v>2907</v>
      </c>
      <c r="J1593" s="18">
        <v>3.42</v>
      </c>
      <c r="K1593" s="8">
        <v>583</v>
      </c>
      <c r="L1593" s="12">
        <v>85</v>
      </c>
    </row>
    <row r="1594" spans="7:12" x14ac:dyDescent="0.25">
      <c r="G1594" s="8">
        <v>1593</v>
      </c>
      <c r="H1594" s="8" t="s">
        <v>2908</v>
      </c>
      <c r="I1594" s="8" t="s">
        <v>2909</v>
      </c>
      <c r="J1594" s="18">
        <v>4.24</v>
      </c>
      <c r="K1594" s="8">
        <v>442</v>
      </c>
      <c r="L1594" s="12">
        <v>85</v>
      </c>
    </row>
    <row r="1595" spans="7:12" x14ac:dyDescent="0.25">
      <c r="G1595" s="8">
        <v>1594</v>
      </c>
      <c r="H1595" s="8" t="s">
        <v>2910</v>
      </c>
      <c r="I1595" s="8" t="s">
        <v>2911</v>
      </c>
      <c r="J1595" s="19">
        <v>5</v>
      </c>
      <c r="K1595" s="8">
        <v>2</v>
      </c>
      <c r="L1595" s="12">
        <v>85</v>
      </c>
    </row>
    <row r="1596" spans="7:12" x14ac:dyDescent="0.25">
      <c r="G1596" s="8">
        <v>1595</v>
      </c>
      <c r="H1596" s="8" t="s">
        <v>2912</v>
      </c>
      <c r="I1596" s="8" t="s">
        <v>2913</v>
      </c>
      <c r="J1596" s="18">
        <v>4.3899999999999997</v>
      </c>
      <c r="K1596" s="8">
        <v>994</v>
      </c>
      <c r="L1596" s="12">
        <v>85</v>
      </c>
    </row>
    <row r="1597" spans="7:12" x14ac:dyDescent="0.25">
      <c r="G1597" s="8">
        <v>1596</v>
      </c>
      <c r="H1597" s="8" t="s">
        <v>2914</v>
      </c>
      <c r="I1597" s="8" t="s">
        <v>2915</v>
      </c>
      <c r="J1597" s="18">
        <v>4.22</v>
      </c>
      <c r="K1597" s="8">
        <v>225</v>
      </c>
      <c r="L1597" s="12">
        <v>85</v>
      </c>
    </row>
    <row r="1598" spans="7:12" x14ac:dyDescent="0.25">
      <c r="G1598" s="8">
        <v>1597</v>
      </c>
      <c r="H1598" s="8" t="s">
        <v>2916</v>
      </c>
      <c r="I1598" s="8" t="s">
        <v>2917</v>
      </c>
      <c r="J1598" s="18">
        <v>3.64</v>
      </c>
      <c r="K1598" s="10">
        <v>5173</v>
      </c>
      <c r="L1598" s="12">
        <v>85</v>
      </c>
    </row>
    <row r="1599" spans="7:12" x14ac:dyDescent="0.25">
      <c r="G1599" s="8">
        <v>1598</v>
      </c>
      <c r="H1599" s="8" t="s">
        <v>2918</v>
      </c>
      <c r="I1599" s="8" t="s">
        <v>138</v>
      </c>
      <c r="J1599" s="18">
        <v>3.79</v>
      </c>
      <c r="K1599" s="10">
        <v>7628</v>
      </c>
      <c r="L1599" s="12">
        <v>85</v>
      </c>
    </row>
    <row r="1600" spans="7:12" x14ac:dyDescent="0.25">
      <c r="G1600" s="8">
        <v>1599</v>
      </c>
      <c r="H1600" s="8" t="s">
        <v>2919</v>
      </c>
      <c r="I1600" s="8" t="s">
        <v>2865</v>
      </c>
      <c r="J1600" s="18">
        <v>4.04</v>
      </c>
      <c r="K1600" s="8">
        <v>170</v>
      </c>
      <c r="L1600" s="12">
        <v>85</v>
      </c>
    </row>
    <row r="1601" spans="7:12" x14ac:dyDescent="0.25">
      <c r="G1601" s="8">
        <v>1600</v>
      </c>
      <c r="H1601" s="8" t="s">
        <v>2920</v>
      </c>
      <c r="I1601" s="8" t="s">
        <v>2921</v>
      </c>
      <c r="J1601" s="18">
        <v>3.67</v>
      </c>
      <c r="K1601" s="8">
        <v>250</v>
      </c>
      <c r="L1601" s="12">
        <v>85</v>
      </c>
    </row>
    <row r="1602" spans="7:12" x14ac:dyDescent="0.25">
      <c r="G1602" s="8">
        <v>1601</v>
      </c>
      <c r="H1602" s="8" t="s">
        <v>2922</v>
      </c>
      <c r="I1602" s="8" t="s">
        <v>234</v>
      </c>
      <c r="J1602" s="18">
        <v>3.68</v>
      </c>
      <c r="K1602" s="10">
        <v>43609</v>
      </c>
      <c r="L1602" s="12">
        <v>85</v>
      </c>
    </row>
    <row r="1603" spans="7:12" x14ac:dyDescent="0.25">
      <c r="G1603" s="8">
        <v>1602</v>
      </c>
      <c r="H1603" s="8" t="s">
        <v>2923</v>
      </c>
      <c r="I1603" s="8" t="s">
        <v>1431</v>
      </c>
      <c r="J1603" s="18">
        <v>4.04</v>
      </c>
      <c r="K1603" s="10">
        <v>18331</v>
      </c>
      <c r="L1603" s="12">
        <v>85</v>
      </c>
    </row>
    <row r="1604" spans="7:12" x14ac:dyDescent="0.25">
      <c r="G1604" s="8">
        <v>1603</v>
      </c>
      <c r="H1604" s="8" t="s">
        <v>2924</v>
      </c>
      <c r="I1604" s="8" t="s">
        <v>2925</v>
      </c>
      <c r="J1604" s="18">
        <v>3.98</v>
      </c>
      <c r="K1604" s="10">
        <v>13306</v>
      </c>
      <c r="L1604" s="12">
        <v>85</v>
      </c>
    </row>
    <row r="1605" spans="7:12" x14ac:dyDescent="0.25">
      <c r="G1605" s="8">
        <v>1604</v>
      </c>
      <c r="H1605" s="8" t="s">
        <v>2926</v>
      </c>
      <c r="I1605" s="8" t="s">
        <v>1666</v>
      </c>
      <c r="J1605" s="18">
        <v>3.41</v>
      </c>
      <c r="K1605" s="10">
        <v>3113</v>
      </c>
      <c r="L1605" s="12">
        <v>85</v>
      </c>
    </row>
    <row r="1606" spans="7:12" x14ac:dyDescent="0.25">
      <c r="G1606" s="8">
        <v>1605</v>
      </c>
      <c r="H1606" s="8" t="s">
        <v>2927</v>
      </c>
      <c r="I1606" s="8" t="s">
        <v>748</v>
      </c>
      <c r="J1606" s="18">
        <v>4.45</v>
      </c>
      <c r="K1606" s="10">
        <v>51875</v>
      </c>
      <c r="L1606" s="12">
        <v>85</v>
      </c>
    </row>
    <row r="1607" spans="7:12" x14ac:dyDescent="0.25">
      <c r="G1607" s="8">
        <v>1606</v>
      </c>
      <c r="H1607" s="8" t="s">
        <v>2928</v>
      </c>
      <c r="I1607" s="8" t="s">
        <v>2929</v>
      </c>
      <c r="J1607" s="18">
        <v>4.0999999999999996</v>
      </c>
      <c r="K1607" s="10">
        <v>120858</v>
      </c>
      <c r="L1607" s="12">
        <v>85</v>
      </c>
    </row>
    <row r="1608" spans="7:12" x14ac:dyDescent="0.25">
      <c r="G1608" s="8">
        <v>1607</v>
      </c>
      <c r="H1608" s="8" t="s">
        <v>2930</v>
      </c>
      <c r="I1608" s="8" t="s">
        <v>2845</v>
      </c>
      <c r="J1608" s="18">
        <v>4.32</v>
      </c>
      <c r="K1608" s="10">
        <v>5040</v>
      </c>
      <c r="L1608" s="12">
        <v>85</v>
      </c>
    </row>
    <row r="1609" spans="7:12" x14ac:dyDescent="0.25">
      <c r="G1609" s="8">
        <v>1608</v>
      </c>
      <c r="H1609" s="8" t="s">
        <v>2931</v>
      </c>
      <c r="I1609" s="8" t="s">
        <v>2932</v>
      </c>
      <c r="J1609" s="18">
        <v>4.13</v>
      </c>
      <c r="K1609" s="10">
        <v>23824</v>
      </c>
      <c r="L1609" s="12">
        <v>85</v>
      </c>
    </row>
    <row r="1610" spans="7:12" x14ac:dyDescent="0.25">
      <c r="G1610" s="8">
        <v>1609</v>
      </c>
      <c r="H1610" s="8" t="s">
        <v>2933</v>
      </c>
      <c r="I1610" s="8" t="s">
        <v>2934</v>
      </c>
      <c r="J1610" s="18">
        <v>4.38</v>
      </c>
      <c r="K1610" s="8">
        <v>184</v>
      </c>
      <c r="L1610" s="12">
        <v>84</v>
      </c>
    </row>
    <row r="1611" spans="7:12" x14ac:dyDescent="0.25">
      <c r="G1611" s="8">
        <v>1610</v>
      </c>
      <c r="H1611" s="8" t="s">
        <v>2935</v>
      </c>
      <c r="I1611" s="8" t="s">
        <v>2936</v>
      </c>
      <c r="J1611" s="18">
        <v>4.46</v>
      </c>
      <c r="K1611" s="10">
        <v>1278</v>
      </c>
      <c r="L1611" s="12">
        <v>84</v>
      </c>
    </row>
    <row r="1612" spans="7:12" x14ac:dyDescent="0.25">
      <c r="G1612" s="8">
        <v>1611</v>
      </c>
      <c r="H1612" s="8" t="s">
        <v>2937</v>
      </c>
      <c r="I1612" s="8" t="s">
        <v>2904</v>
      </c>
      <c r="J1612" s="18">
        <v>4.1900000000000004</v>
      </c>
      <c r="K1612" s="10">
        <v>4046</v>
      </c>
      <c r="L1612" s="12">
        <v>84</v>
      </c>
    </row>
    <row r="1613" spans="7:12" x14ac:dyDescent="0.25">
      <c r="G1613" s="8">
        <v>1612</v>
      </c>
      <c r="H1613" s="8" t="s">
        <v>2938</v>
      </c>
      <c r="I1613" s="8" t="s">
        <v>2939</v>
      </c>
      <c r="J1613" s="18">
        <v>3.72</v>
      </c>
      <c r="K1613" s="10">
        <v>4592</v>
      </c>
      <c r="L1613" s="12">
        <v>84</v>
      </c>
    </row>
    <row r="1614" spans="7:12" x14ac:dyDescent="0.25">
      <c r="G1614" s="8">
        <v>1613</v>
      </c>
      <c r="H1614" s="8" t="s">
        <v>2940</v>
      </c>
      <c r="I1614" s="8" t="s">
        <v>2941</v>
      </c>
      <c r="J1614" s="19">
        <v>4</v>
      </c>
      <c r="K1614" s="8" t="s">
        <v>1862</v>
      </c>
      <c r="L1614" s="12">
        <v>84</v>
      </c>
    </row>
    <row r="1615" spans="7:12" x14ac:dyDescent="0.25">
      <c r="G1615" s="8">
        <v>1614</v>
      </c>
      <c r="H1615" s="8" t="s">
        <v>2942</v>
      </c>
      <c r="I1615" s="8" t="s">
        <v>2943</v>
      </c>
      <c r="J1615" s="18">
        <v>3.96</v>
      </c>
      <c r="K1615" s="10">
        <v>8453</v>
      </c>
      <c r="L1615" s="12">
        <v>84</v>
      </c>
    </row>
    <row r="1616" spans="7:12" x14ac:dyDescent="0.25">
      <c r="G1616" s="8">
        <v>1615</v>
      </c>
      <c r="H1616" s="8" t="s">
        <v>2944</v>
      </c>
      <c r="I1616" s="8" t="s">
        <v>2945</v>
      </c>
      <c r="J1616" s="18">
        <v>4.43</v>
      </c>
      <c r="K1616" s="10">
        <v>3073</v>
      </c>
      <c r="L1616" s="12">
        <v>84</v>
      </c>
    </row>
    <row r="1617" spans="7:12" x14ac:dyDescent="0.25">
      <c r="G1617" s="8">
        <v>1616</v>
      </c>
      <c r="H1617" s="8" t="s">
        <v>2946</v>
      </c>
      <c r="I1617" s="8" t="s">
        <v>2947</v>
      </c>
      <c r="J1617" s="18">
        <v>4.45</v>
      </c>
      <c r="K1617" s="10">
        <v>4425</v>
      </c>
      <c r="L1617" s="12">
        <v>84</v>
      </c>
    </row>
    <row r="1618" spans="7:12" x14ac:dyDescent="0.25">
      <c r="G1618" s="8">
        <v>1617</v>
      </c>
      <c r="H1618" s="8" t="s">
        <v>2948</v>
      </c>
      <c r="I1618" s="8" t="s">
        <v>2949</v>
      </c>
      <c r="J1618" s="18">
        <v>3.6</v>
      </c>
      <c r="K1618" s="10">
        <v>39068</v>
      </c>
      <c r="L1618" s="12">
        <v>84</v>
      </c>
    </row>
    <row r="1619" spans="7:12" x14ac:dyDescent="0.25">
      <c r="G1619" s="8">
        <v>1618</v>
      </c>
      <c r="H1619" s="8" t="s">
        <v>2950</v>
      </c>
      <c r="I1619" s="8" t="s">
        <v>2951</v>
      </c>
      <c r="J1619" s="18">
        <v>3.51</v>
      </c>
      <c r="K1619" s="10">
        <v>3522</v>
      </c>
      <c r="L1619" s="12">
        <v>84</v>
      </c>
    </row>
    <row r="1620" spans="7:12" x14ac:dyDescent="0.25">
      <c r="G1620" s="8">
        <v>1619</v>
      </c>
      <c r="H1620" s="8" t="s">
        <v>2952</v>
      </c>
      <c r="I1620" s="8" t="s">
        <v>2953</v>
      </c>
      <c r="J1620" s="18">
        <v>4.12</v>
      </c>
      <c r="K1620" s="10">
        <v>2060</v>
      </c>
      <c r="L1620" s="12">
        <v>84</v>
      </c>
    </row>
    <row r="1621" spans="7:12" x14ac:dyDescent="0.25">
      <c r="G1621" s="8">
        <v>1620</v>
      </c>
      <c r="H1621" s="8" t="s">
        <v>2954</v>
      </c>
      <c r="I1621" s="8" t="s">
        <v>2955</v>
      </c>
      <c r="J1621" s="18">
        <v>4.1399999999999997</v>
      </c>
      <c r="K1621" s="10">
        <v>1563</v>
      </c>
      <c r="L1621" s="12">
        <v>84</v>
      </c>
    </row>
    <row r="1622" spans="7:12" x14ac:dyDescent="0.25">
      <c r="G1622" s="8">
        <v>1621</v>
      </c>
      <c r="H1622" s="8" t="s">
        <v>2956</v>
      </c>
      <c r="I1622" s="8" t="s">
        <v>2957</v>
      </c>
      <c r="J1622" s="18">
        <v>3.29</v>
      </c>
      <c r="K1622" s="10">
        <v>8204</v>
      </c>
      <c r="L1622" s="12">
        <v>84</v>
      </c>
    </row>
    <row r="1623" spans="7:12" x14ac:dyDescent="0.25">
      <c r="G1623" s="8">
        <v>1622</v>
      </c>
      <c r="H1623" s="8" t="s">
        <v>2958</v>
      </c>
      <c r="I1623" s="8" t="s">
        <v>2865</v>
      </c>
      <c r="J1623" s="18">
        <v>4.37</v>
      </c>
      <c r="K1623" s="8">
        <v>27</v>
      </c>
      <c r="L1623" s="12">
        <v>84</v>
      </c>
    </row>
    <row r="1624" spans="7:12" x14ac:dyDescent="0.25">
      <c r="G1624" s="8">
        <v>1623</v>
      </c>
      <c r="H1624" s="8" t="s">
        <v>2959</v>
      </c>
      <c r="I1624" s="8" t="s">
        <v>1431</v>
      </c>
      <c r="J1624" s="18">
        <v>4.1100000000000003</v>
      </c>
      <c r="K1624" s="10">
        <v>25485</v>
      </c>
      <c r="L1624" s="12">
        <v>84</v>
      </c>
    </row>
    <row r="1625" spans="7:12" x14ac:dyDescent="0.25">
      <c r="G1625" s="8">
        <v>1624</v>
      </c>
      <c r="H1625" s="8" t="s">
        <v>2960</v>
      </c>
      <c r="I1625" s="8" t="s">
        <v>2961</v>
      </c>
      <c r="J1625" s="18">
        <v>4.51</v>
      </c>
      <c r="K1625" s="8">
        <v>209</v>
      </c>
      <c r="L1625" s="12">
        <v>84</v>
      </c>
    </row>
    <row r="1626" spans="7:12" x14ac:dyDescent="0.25">
      <c r="G1626" s="8">
        <v>1625</v>
      </c>
      <c r="H1626" s="8" t="s">
        <v>2962</v>
      </c>
      <c r="I1626" s="8" t="s">
        <v>1583</v>
      </c>
      <c r="J1626" s="19">
        <v>3</v>
      </c>
      <c r="K1626" s="8" t="s">
        <v>1862</v>
      </c>
      <c r="L1626" s="12">
        <v>84</v>
      </c>
    </row>
    <row r="1627" spans="7:12" x14ac:dyDescent="0.25">
      <c r="G1627" s="8">
        <v>1626</v>
      </c>
      <c r="H1627" s="8" t="s">
        <v>2963</v>
      </c>
      <c r="I1627" s="8" t="s">
        <v>2484</v>
      </c>
      <c r="J1627" s="18">
        <v>3.43</v>
      </c>
      <c r="K1627" s="10">
        <v>3534</v>
      </c>
      <c r="L1627" s="12">
        <v>84</v>
      </c>
    </row>
    <row r="1628" spans="7:12" x14ac:dyDescent="0.25">
      <c r="G1628" s="8">
        <v>1627</v>
      </c>
      <c r="H1628" s="8" t="s">
        <v>2964</v>
      </c>
      <c r="I1628" s="8" t="s">
        <v>2588</v>
      </c>
      <c r="J1628" s="18">
        <v>3.7</v>
      </c>
      <c r="K1628" s="10">
        <v>58350</v>
      </c>
      <c r="L1628" s="12">
        <v>84</v>
      </c>
    </row>
    <row r="1629" spans="7:12" x14ac:dyDescent="0.25">
      <c r="G1629" s="8">
        <v>1628</v>
      </c>
      <c r="H1629" s="8" t="s">
        <v>2965</v>
      </c>
      <c r="I1629" s="8" t="s">
        <v>2966</v>
      </c>
      <c r="J1629" s="18">
        <v>4.32</v>
      </c>
      <c r="K1629" s="10">
        <v>1467</v>
      </c>
      <c r="L1629" s="12">
        <v>84</v>
      </c>
    </row>
    <row r="1630" spans="7:12" x14ac:dyDescent="0.25">
      <c r="G1630" s="8">
        <v>1629</v>
      </c>
      <c r="H1630" s="8" t="s">
        <v>2967</v>
      </c>
      <c r="I1630" s="8" t="s">
        <v>2968</v>
      </c>
      <c r="J1630" s="18">
        <v>4.59</v>
      </c>
      <c r="K1630" s="10">
        <v>8504</v>
      </c>
      <c r="L1630" s="12">
        <v>84</v>
      </c>
    </row>
    <row r="1631" spans="7:12" x14ac:dyDescent="0.25">
      <c r="G1631" s="8">
        <v>1630</v>
      </c>
      <c r="H1631" s="8" t="s">
        <v>2969</v>
      </c>
      <c r="I1631" s="8" t="s">
        <v>2970</v>
      </c>
      <c r="J1631" s="18">
        <v>3.33</v>
      </c>
      <c r="K1631" s="10">
        <v>12642</v>
      </c>
      <c r="L1631" s="12">
        <v>84</v>
      </c>
    </row>
    <row r="1632" spans="7:12" x14ac:dyDescent="0.25">
      <c r="G1632" s="8">
        <v>1631</v>
      </c>
      <c r="H1632" s="8" t="s">
        <v>2971</v>
      </c>
      <c r="I1632" s="8" t="s">
        <v>2972</v>
      </c>
      <c r="J1632" s="18">
        <v>3.81</v>
      </c>
      <c r="K1632" s="8">
        <v>455</v>
      </c>
      <c r="L1632" s="12">
        <v>84</v>
      </c>
    </row>
    <row r="1633" spans="7:12" x14ac:dyDescent="0.25">
      <c r="G1633" s="8">
        <v>1632</v>
      </c>
      <c r="H1633" s="8" t="s">
        <v>2973</v>
      </c>
      <c r="I1633" s="8" t="s">
        <v>138</v>
      </c>
      <c r="J1633" s="18">
        <v>4.07</v>
      </c>
      <c r="K1633" s="10">
        <v>55560</v>
      </c>
      <c r="L1633" s="12">
        <v>84</v>
      </c>
    </row>
    <row r="1634" spans="7:12" x14ac:dyDescent="0.25">
      <c r="G1634" s="8">
        <v>1633</v>
      </c>
      <c r="H1634" s="8" t="s">
        <v>2974</v>
      </c>
      <c r="I1634" s="8" t="s">
        <v>2975</v>
      </c>
      <c r="J1634" s="18">
        <v>4.2300000000000004</v>
      </c>
      <c r="K1634" s="10">
        <v>85065</v>
      </c>
      <c r="L1634" s="12">
        <v>84</v>
      </c>
    </row>
    <row r="1635" spans="7:12" x14ac:dyDescent="0.25">
      <c r="G1635" s="8">
        <v>1634</v>
      </c>
      <c r="H1635" s="8" t="s">
        <v>2976</v>
      </c>
      <c r="I1635" s="8" t="s">
        <v>2977</v>
      </c>
      <c r="J1635" s="18">
        <v>3.82</v>
      </c>
      <c r="K1635" s="10">
        <v>11234</v>
      </c>
      <c r="L1635" s="12">
        <v>84</v>
      </c>
    </row>
    <row r="1636" spans="7:12" x14ac:dyDescent="0.25">
      <c r="G1636" s="8">
        <v>1635</v>
      </c>
      <c r="H1636" s="8" t="s">
        <v>2978</v>
      </c>
      <c r="I1636" s="8" t="s">
        <v>2979</v>
      </c>
      <c r="J1636" s="18">
        <v>3.96</v>
      </c>
      <c r="K1636" s="10">
        <v>10671</v>
      </c>
      <c r="L1636" s="12">
        <v>84</v>
      </c>
    </row>
    <row r="1637" spans="7:12" x14ac:dyDescent="0.25">
      <c r="G1637" s="8">
        <v>1636</v>
      </c>
      <c r="H1637" s="8" t="s">
        <v>2980</v>
      </c>
      <c r="I1637" s="8" t="s">
        <v>2981</v>
      </c>
      <c r="J1637" s="18">
        <v>3.97</v>
      </c>
      <c r="K1637" s="10">
        <v>98015</v>
      </c>
      <c r="L1637" s="12">
        <v>84</v>
      </c>
    </row>
    <row r="1638" spans="7:12" x14ac:dyDescent="0.25">
      <c r="G1638" s="8">
        <v>1637</v>
      </c>
      <c r="H1638" s="8" t="s">
        <v>2982</v>
      </c>
      <c r="I1638" s="8" t="s">
        <v>2983</v>
      </c>
      <c r="J1638" s="18">
        <v>3.3</v>
      </c>
      <c r="K1638" s="10">
        <v>1045</v>
      </c>
      <c r="L1638" s="12">
        <v>83</v>
      </c>
    </row>
    <row r="1639" spans="7:12" x14ac:dyDescent="0.25">
      <c r="G1639" s="8">
        <v>1638</v>
      </c>
      <c r="H1639" s="8" t="s">
        <v>2984</v>
      </c>
      <c r="I1639" s="8" t="s">
        <v>2985</v>
      </c>
      <c r="J1639" s="18">
        <v>3.67</v>
      </c>
      <c r="K1639" s="8">
        <v>293</v>
      </c>
      <c r="L1639" s="12">
        <v>83</v>
      </c>
    </row>
    <row r="1640" spans="7:12" x14ac:dyDescent="0.25">
      <c r="G1640" s="8">
        <v>1639</v>
      </c>
      <c r="H1640" s="8" t="s">
        <v>2986</v>
      </c>
      <c r="I1640" s="8" t="s">
        <v>2987</v>
      </c>
      <c r="J1640" s="18">
        <v>4.38</v>
      </c>
      <c r="K1640" s="8">
        <v>492</v>
      </c>
      <c r="L1640" s="12">
        <v>83</v>
      </c>
    </row>
    <row r="1641" spans="7:12" x14ac:dyDescent="0.25">
      <c r="G1641" s="8">
        <v>1640</v>
      </c>
      <c r="H1641" s="8" t="s">
        <v>2988</v>
      </c>
      <c r="I1641" s="8" t="s">
        <v>2989</v>
      </c>
      <c r="J1641" s="18">
        <v>3.73</v>
      </c>
      <c r="K1641" s="10">
        <v>8875</v>
      </c>
      <c r="L1641" s="12">
        <v>83</v>
      </c>
    </row>
    <row r="1642" spans="7:12" x14ac:dyDescent="0.25">
      <c r="G1642" s="8">
        <v>1641</v>
      </c>
      <c r="H1642" s="8" t="s">
        <v>2990</v>
      </c>
      <c r="I1642" s="8" t="s">
        <v>2991</v>
      </c>
      <c r="J1642" s="18">
        <v>4.29</v>
      </c>
      <c r="K1642" s="8">
        <v>24</v>
      </c>
      <c r="L1642" s="12">
        <v>83</v>
      </c>
    </row>
    <row r="1643" spans="7:12" x14ac:dyDescent="0.25">
      <c r="G1643" s="8">
        <v>1642</v>
      </c>
      <c r="H1643" s="8" t="s">
        <v>2992</v>
      </c>
      <c r="I1643" s="8" t="s">
        <v>2993</v>
      </c>
      <c r="J1643" s="18">
        <v>4.4800000000000004</v>
      </c>
      <c r="K1643" s="10">
        <v>2255</v>
      </c>
      <c r="L1643" s="12">
        <v>83</v>
      </c>
    </row>
    <row r="1644" spans="7:12" x14ac:dyDescent="0.25">
      <c r="G1644" s="8">
        <v>1643</v>
      </c>
      <c r="H1644" s="8" t="s">
        <v>2994</v>
      </c>
      <c r="I1644" s="8" t="s">
        <v>2995</v>
      </c>
      <c r="J1644" s="18">
        <v>3.9</v>
      </c>
      <c r="K1644" s="8">
        <v>652</v>
      </c>
      <c r="L1644" s="12">
        <v>83</v>
      </c>
    </row>
    <row r="1645" spans="7:12" x14ac:dyDescent="0.25">
      <c r="G1645" s="8">
        <v>1644</v>
      </c>
      <c r="H1645" s="8" t="s">
        <v>2996</v>
      </c>
      <c r="I1645" s="8" t="s">
        <v>1346</v>
      </c>
      <c r="J1645" s="18">
        <v>4.43</v>
      </c>
      <c r="K1645" s="10">
        <v>2739</v>
      </c>
      <c r="L1645" s="12">
        <v>83</v>
      </c>
    </row>
    <row r="1646" spans="7:12" x14ac:dyDescent="0.25">
      <c r="G1646" s="8">
        <v>1645</v>
      </c>
      <c r="H1646" s="8" t="s">
        <v>2997</v>
      </c>
      <c r="I1646" s="8" t="s">
        <v>2998</v>
      </c>
      <c r="J1646" s="18">
        <v>3.64</v>
      </c>
      <c r="K1646" s="10">
        <v>9145</v>
      </c>
      <c r="L1646" s="12">
        <v>83</v>
      </c>
    </row>
    <row r="1647" spans="7:12" x14ac:dyDescent="0.25">
      <c r="G1647" s="8">
        <v>1646</v>
      </c>
      <c r="H1647" s="8" t="s">
        <v>2999</v>
      </c>
      <c r="I1647" s="8" t="s">
        <v>3000</v>
      </c>
      <c r="J1647" s="18">
        <v>4.0999999999999996</v>
      </c>
      <c r="K1647" s="10">
        <v>1490</v>
      </c>
      <c r="L1647" s="12">
        <v>83</v>
      </c>
    </row>
    <row r="1648" spans="7:12" x14ac:dyDescent="0.25">
      <c r="G1648" s="8">
        <v>1647</v>
      </c>
      <c r="H1648" s="8" t="s">
        <v>3001</v>
      </c>
      <c r="I1648" s="8" t="s">
        <v>3002</v>
      </c>
      <c r="J1648" s="18">
        <v>4.45</v>
      </c>
      <c r="K1648" s="10">
        <v>3781</v>
      </c>
      <c r="L1648" s="12">
        <v>83</v>
      </c>
    </row>
    <row r="1649" spans="7:12" x14ac:dyDescent="0.25">
      <c r="G1649" s="8">
        <v>1648</v>
      </c>
      <c r="H1649" s="8" t="s">
        <v>3003</v>
      </c>
      <c r="I1649" s="8" t="s">
        <v>3004</v>
      </c>
      <c r="J1649" s="18">
        <v>2.95</v>
      </c>
      <c r="K1649" s="10">
        <v>1641</v>
      </c>
      <c r="L1649" s="12">
        <v>83</v>
      </c>
    </row>
    <row r="1650" spans="7:12" x14ac:dyDescent="0.25">
      <c r="G1650" s="8">
        <v>1649</v>
      </c>
      <c r="H1650" s="8" t="s">
        <v>3005</v>
      </c>
      <c r="I1650" s="8" t="s">
        <v>2865</v>
      </c>
      <c r="J1650" s="18">
        <v>4.37</v>
      </c>
      <c r="K1650" s="8">
        <v>19</v>
      </c>
      <c r="L1650" s="12">
        <v>83</v>
      </c>
    </row>
    <row r="1651" spans="7:12" x14ac:dyDescent="0.25">
      <c r="G1651" s="8">
        <v>1650</v>
      </c>
      <c r="H1651" s="8" t="s">
        <v>3006</v>
      </c>
      <c r="I1651" s="8" t="s">
        <v>3007</v>
      </c>
      <c r="J1651" s="18">
        <v>4.12</v>
      </c>
      <c r="K1651" s="10">
        <v>4986</v>
      </c>
      <c r="L1651" s="12">
        <v>83</v>
      </c>
    </row>
    <row r="1652" spans="7:12" x14ac:dyDescent="0.25">
      <c r="G1652" s="8">
        <v>1651</v>
      </c>
      <c r="H1652" s="8" t="s">
        <v>3008</v>
      </c>
      <c r="I1652" s="8" t="s">
        <v>3009</v>
      </c>
      <c r="J1652" s="18">
        <v>4.01</v>
      </c>
      <c r="K1652" s="10">
        <v>2139</v>
      </c>
      <c r="L1652" s="12">
        <v>83</v>
      </c>
    </row>
    <row r="1653" spans="7:12" x14ac:dyDescent="0.25">
      <c r="G1653" s="8">
        <v>1652</v>
      </c>
      <c r="H1653" s="8" t="s">
        <v>3010</v>
      </c>
      <c r="I1653" s="8" t="s">
        <v>3011</v>
      </c>
      <c r="J1653" s="18">
        <v>3.87</v>
      </c>
      <c r="K1653" s="10">
        <v>6612</v>
      </c>
      <c r="L1653" s="12">
        <v>83</v>
      </c>
    </row>
    <row r="1654" spans="7:12" x14ac:dyDescent="0.25">
      <c r="G1654" s="8">
        <v>1653</v>
      </c>
      <c r="H1654" s="8" t="s">
        <v>3012</v>
      </c>
      <c r="I1654" s="8" t="s">
        <v>3013</v>
      </c>
      <c r="J1654" s="18">
        <v>3.73</v>
      </c>
      <c r="K1654" s="10">
        <v>8605</v>
      </c>
      <c r="L1654" s="12">
        <v>83</v>
      </c>
    </row>
    <row r="1655" spans="7:12" x14ac:dyDescent="0.25">
      <c r="G1655" s="8">
        <v>1654</v>
      </c>
      <c r="H1655" s="8" t="s">
        <v>3014</v>
      </c>
      <c r="I1655" s="8" t="s">
        <v>1431</v>
      </c>
      <c r="J1655" s="18">
        <v>4.03</v>
      </c>
      <c r="K1655" s="10">
        <v>11100</v>
      </c>
      <c r="L1655" s="12">
        <v>83</v>
      </c>
    </row>
    <row r="1656" spans="7:12" x14ac:dyDescent="0.25">
      <c r="G1656" s="8">
        <v>1655</v>
      </c>
      <c r="H1656" s="8" t="s">
        <v>3015</v>
      </c>
      <c r="I1656" s="8" t="s">
        <v>3016</v>
      </c>
      <c r="J1656" s="18">
        <v>4.55</v>
      </c>
      <c r="K1656" s="10">
        <v>2981</v>
      </c>
      <c r="L1656" s="12">
        <v>83</v>
      </c>
    </row>
    <row r="1657" spans="7:12" x14ac:dyDescent="0.25">
      <c r="G1657" s="8">
        <v>1656</v>
      </c>
      <c r="H1657" s="8" t="s">
        <v>3017</v>
      </c>
      <c r="I1657" s="8" t="s">
        <v>3018</v>
      </c>
      <c r="J1657" s="18">
        <v>3.68</v>
      </c>
      <c r="K1657" s="10">
        <v>5972</v>
      </c>
      <c r="L1657" s="12">
        <v>83</v>
      </c>
    </row>
    <row r="1658" spans="7:12" x14ac:dyDescent="0.25">
      <c r="G1658" s="8">
        <v>1657</v>
      </c>
      <c r="H1658" s="8" t="s">
        <v>3019</v>
      </c>
      <c r="I1658" s="8" t="s">
        <v>3020</v>
      </c>
      <c r="J1658" s="18">
        <v>4.42</v>
      </c>
      <c r="K1658" s="10">
        <v>8792</v>
      </c>
      <c r="L1658" s="12">
        <v>83</v>
      </c>
    </row>
    <row r="1659" spans="7:12" x14ac:dyDescent="0.25">
      <c r="G1659" s="8">
        <v>1658</v>
      </c>
      <c r="H1659" s="8" t="s">
        <v>3021</v>
      </c>
      <c r="I1659" s="8" t="s">
        <v>3022</v>
      </c>
      <c r="J1659" s="18">
        <v>4.07</v>
      </c>
      <c r="K1659" s="10">
        <v>2847</v>
      </c>
      <c r="L1659" s="12">
        <v>83</v>
      </c>
    </row>
    <row r="1660" spans="7:12" x14ac:dyDescent="0.25">
      <c r="G1660" s="8">
        <v>1659</v>
      </c>
      <c r="H1660" s="8" t="s">
        <v>3023</v>
      </c>
      <c r="I1660" s="8" t="s">
        <v>1091</v>
      </c>
      <c r="J1660" s="18">
        <v>3.96</v>
      </c>
      <c r="K1660" s="10">
        <v>62619</v>
      </c>
      <c r="L1660" s="12">
        <v>83</v>
      </c>
    </row>
    <row r="1661" spans="7:12" x14ac:dyDescent="0.25">
      <c r="G1661" s="8">
        <v>1660</v>
      </c>
      <c r="H1661" s="8" t="s">
        <v>3024</v>
      </c>
      <c r="I1661" s="8" t="s">
        <v>3025</v>
      </c>
      <c r="J1661" s="18">
        <v>3.77</v>
      </c>
      <c r="K1661" s="10">
        <v>7605</v>
      </c>
      <c r="L1661" s="12">
        <v>83</v>
      </c>
    </row>
    <row r="1662" spans="7:12" x14ac:dyDescent="0.25">
      <c r="G1662" s="8">
        <v>1661</v>
      </c>
      <c r="H1662" s="8" t="s">
        <v>3026</v>
      </c>
      <c r="I1662" s="8" t="s">
        <v>3027</v>
      </c>
      <c r="J1662" s="18">
        <v>3.65</v>
      </c>
      <c r="K1662" s="10">
        <v>1503</v>
      </c>
      <c r="L1662" s="12">
        <v>83</v>
      </c>
    </row>
    <row r="1663" spans="7:12" x14ac:dyDescent="0.25">
      <c r="G1663" s="8">
        <v>1662</v>
      </c>
      <c r="H1663" s="8" t="s">
        <v>3028</v>
      </c>
      <c r="I1663" s="8" t="s">
        <v>138</v>
      </c>
      <c r="J1663" s="18">
        <v>4.37</v>
      </c>
      <c r="K1663" s="10">
        <v>16793</v>
      </c>
      <c r="L1663" s="12">
        <v>83</v>
      </c>
    </row>
    <row r="1664" spans="7:12" x14ac:dyDescent="0.25">
      <c r="G1664" s="8">
        <v>1663</v>
      </c>
      <c r="H1664" s="8" t="s">
        <v>3029</v>
      </c>
      <c r="I1664" s="8" t="s">
        <v>1193</v>
      </c>
      <c r="J1664" s="18">
        <v>4.3899999999999997</v>
      </c>
      <c r="K1664" s="8">
        <v>116</v>
      </c>
      <c r="L1664" s="12">
        <v>83</v>
      </c>
    </row>
    <row r="1665" spans="7:12" x14ac:dyDescent="0.25">
      <c r="G1665" s="8">
        <v>1664</v>
      </c>
      <c r="H1665" s="8" t="s">
        <v>3030</v>
      </c>
      <c r="I1665" s="8" t="s">
        <v>3031</v>
      </c>
      <c r="J1665" s="18">
        <v>4.13</v>
      </c>
      <c r="K1665" s="10">
        <v>118334</v>
      </c>
      <c r="L1665" s="12">
        <v>83</v>
      </c>
    </row>
    <row r="1666" spans="7:12" x14ac:dyDescent="0.25">
      <c r="G1666" s="8">
        <v>1665</v>
      </c>
      <c r="H1666" s="8" t="s">
        <v>3032</v>
      </c>
      <c r="I1666" s="8" t="s">
        <v>3033</v>
      </c>
      <c r="J1666" s="18">
        <v>3.34</v>
      </c>
      <c r="K1666" s="8">
        <v>101</v>
      </c>
      <c r="L1666" s="12">
        <v>82</v>
      </c>
    </row>
    <row r="1667" spans="7:12" x14ac:dyDescent="0.25">
      <c r="G1667" s="8">
        <v>1666</v>
      </c>
      <c r="H1667" s="8" t="s">
        <v>3034</v>
      </c>
      <c r="I1667" s="8" t="s">
        <v>3035</v>
      </c>
      <c r="J1667" s="18">
        <v>3.12</v>
      </c>
      <c r="K1667" s="10">
        <v>1764</v>
      </c>
      <c r="L1667" s="12">
        <v>82</v>
      </c>
    </row>
    <row r="1668" spans="7:12" x14ac:dyDescent="0.25">
      <c r="G1668" s="8">
        <v>1667</v>
      </c>
      <c r="H1668" s="8" t="s">
        <v>3036</v>
      </c>
      <c r="I1668" s="8" t="s">
        <v>3037</v>
      </c>
      <c r="J1668" s="18">
        <v>4.1500000000000004</v>
      </c>
      <c r="K1668" s="10">
        <v>3789</v>
      </c>
      <c r="L1668" s="12">
        <v>82</v>
      </c>
    </row>
    <row r="1669" spans="7:12" x14ac:dyDescent="0.25">
      <c r="G1669" s="8">
        <v>1668</v>
      </c>
      <c r="H1669" s="8" t="s">
        <v>3038</v>
      </c>
      <c r="I1669" s="8" t="s">
        <v>3039</v>
      </c>
      <c r="J1669" s="18">
        <v>3.69</v>
      </c>
      <c r="K1669" s="10">
        <v>3409</v>
      </c>
      <c r="L1669" s="12">
        <v>82</v>
      </c>
    </row>
    <row r="1670" spans="7:12" x14ac:dyDescent="0.25">
      <c r="G1670" s="8">
        <v>1669</v>
      </c>
      <c r="H1670" s="8" t="s">
        <v>3040</v>
      </c>
      <c r="I1670" s="8" t="s">
        <v>3041</v>
      </c>
      <c r="J1670" s="18">
        <v>4.0999999999999996</v>
      </c>
      <c r="K1670" s="10">
        <v>2142</v>
      </c>
      <c r="L1670" s="12">
        <v>82</v>
      </c>
    </row>
    <row r="1671" spans="7:12" x14ac:dyDescent="0.25">
      <c r="G1671" s="8">
        <v>1670</v>
      </c>
      <c r="H1671" s="8" t="s">
        <v>3042</v>
      </c>
      <c r="I1671" s="8" t="s">
        <v>234</v>
      </c>
      <c r="J1671" s="18">
        <v>4.2300000000000004</v>
      </c>
      <c r="K1671" s="10">
        <v>11449</v>
      </c>
      <c r="L1671" s="12">
        <v>82</v>
      </c>
    </row>
    <row r="1672" spans="7:12" x14ac:dyDescent="0.25">
      <c r="G1672" s="8">
        <v>1671</v>
      </c>
      <c r="H1672" s="8" t="s">
        <v>3043</v>
      </c>
      <c r="I1672" s="8" t="s">
        <v>3044</v>
      </c>
      <c r="J1672" s="19">
        <v>4</v>
      </c>
      <c r="K1672" s="8">
        <v>5</v>
      </c>
      <c r="L1672" s="12">
        <v>82</v>
      </c>
    </row>
    <row r="1673" spans="7:12" x14ac:dyDescent="0.25">
      <c r="G1673" s="8">
        <v>1672</v>
      </c>
      <c r="H1673" s="8" t="s">
        <v>3045</v>
      </c>
      <c r="I1673" s="8" t="s">
        <v>2669</v>
      </c>
      <c r="J1673" s="18">
        <v>4.1500000000000004</v>
      </c>
      <c r="K1673" s="10">
        <v>2832</v>
      </c>
      <c r="L1673" s="12">
        <v>82</v>
      </c>
    </row>
    <row r="1674" spans="7:12" x14ac:dyDescent="0.25">
      <c r="G1674" s="8">
        <v>1673</v>
      </c>
      <c r="H1674" s="8" t="s">
        <v>3046</v>
      </c>
      <c r="I1674" s="8" t="s">
        <v>1346</v>
      </c>
      <c r="J1674" s="18">
        <v>4.3899999999999997</v>
      </c>
      <c r="K1674" s="10">
        <v>4397</v>
      </c>
      <c r="L1674" s="12">
        <v>82</v>
      </c>
    </row>
    <row r="1675" spans="7:12" x14ac:dyDescent="0.25">
      <c r="G1675" s="8">
        <v>1674</v>
      </c>
      <c r="H1675" s="8" t="s">
        <v>3047</v>
      </c>
      <c r="I1675" s="8" t="s">
        <v>3048</v>
      </c>
      <c r="J1675" s="18">
        <v>3.96</v>
      </c>
      <c r="K1675" s="10">
        <v>5716</v>
      </c>
      <c r="L1675" s="12">
        <v>82</v>
      </c>
    </row>
    <row r="1676" spans="7:12" x14ac:dyDescent="0.25">
      <c r="G1676" s="8">
        <v>1675</v>
      </c>
      <c r="H1676" s="8" t="s">
        <v>3049</v>
      </c>
      <c r="I1676" s="8" t="s">
        <v>3050</v>
      </c>
      <c r="J1676" s="18">
        <v>3.76</v>
      </c>
      <c r="K1676" s="10">
        <v>3687</v>
      </c>
      <c r="L1676" s="12">
        <v>82</v>
      </c>
    </row>
    <row r="1677" spans="7:12" x14ac:dyDescent="0.25">
      <c r="G1677" s="8">
        <v>1676</v>
      </c>
      <c r="H1677" s="8" t="s">
        <v>3051</v>
      </c>
      <c r="I1677" s="8" t="s">
        <v>3052</v>
      </c>
      <c r="J1677" s="18">
        <v>4.3099999999999996</v>
      </c>
      <c r="K1677" s="10">
        <v>6925</v>
      </c>
      <c r="L1677" s="12">
        <v>82</v>
      </c>
    </row>
    <row r="1678" spans="7:12" x14ac:dyDescent="0.25">
      <c r="G1678" s="8">
        <v>1677</v>
      </c>
      <c r="H1678" s="8" t="s">
        <v>3053</v>
      </c>
      <c r="I1678" s="8" t="s">
        <v>2983</v>
      </c>
      <c r="J1678" s="18">
        <v>3.6</v>
      </c>
      <c r="K1678" s="8">
        <v>141</v>
      </c>
      <c r="L1678" s="12">
        <v>82</v>
      </c>
    </row>
    <row r="1679" spans="7:12" x14ac:dyDescent="0.25">
      <c r="G1679" s="8">
        <v>1678</v>
      </c>
      <c r="H1679" s="8" t="s">
        <v>3054</v>
      </c>
      <c r="I1679" s="8" t="s">
        <v>1169</v>
      </c>
      <c r="J1679" s="18">
        <v>3.53</v>
      </c>
      <c r="K1679" s="10">
        <v>26042</v>
      </c>
      <c r="L1679" s="12">
        <v>82</v>
      </c>
    </row>
    <row r="1680" spans="7:12" x14ac:dyDescent="0.25">
      <c r="G1680" s="8">
        <v>1679</v>
      </c>
      <c r="H1680" s="8" t="s">
        <v>3055</v>
      </c>
      <c r="I1680" s="8" t="s">
        <v>3056</v>
      </c>
      <c r="J1680" s="18">
        <v>4.37</v>
      </c>
      <c r="K1680" s="10">
        <v>2123</v>
      </c>
      <c r="L1680" s="12">
        <v>82</v>
      </c>
    </row>
    <row r="1681" spans="7:12" x14ac:dyDescent="0.25">
      <c r="G1681" s="8">
        <v>1680</v>
      </c>
      <c r="H1681" s="8" t="s">
        <v>3057</v>
      </c>
      <c r="I1681" s="8" t="s">
        <v>3058</v>
      </c>
      <c r="J1681" s="18">
        <v>3.26</v>
      </c>
      <c r="K1681" s="10">
        <v>4574</v>
      </c>
      <c r="L1681" s="12">
        <v>82</v>
      </c>
    </row>
    <row r="1682" spans="7:12" x14ac:dyDescent="0.25">
      <c r="G1682" s="8">
        <v>1681</v>
      </c>
      <c r="H1682" s="8" t="s">
        <v>3059</v>
      </c>
      <c r="I1682" s="8" t="s">
        <v>1165</v>
      </c>
      <c r="J1682" s="18">
        <v>4.28</v>
      </c>
      <c r="K1682" s="10">
        <v>25191</v>
      </c>
      <c r="L1682" s="12">
        <v>82</v>
      </c>
    </row>
    <row r="1683" spans="7:12" x14ac:dyDescent="0.25">
      <c r="G1683" s="8">
        <v>1682</v>
      </c>
      <c r="H1683" s="8" t="s">
        <v>3060</v>
      </c>
      <c r="I1683" s="8" t="s">
        <v>1431</v>
      </c>
      <c r="J1683" s="18">
        <v>3.94</v>
      </c>
      <c r="K1683" s="10">
        <v>24414</v>
      </c>
      <c r="L1683" s="12">
        <v>82</v>
      </c>
    </row>
    <row r="1684" spans="7:12" x14ac:dyDescent="0.25">
      <c r="G1684" s="8">
        <v>1683</v>
      </c>
      <c r="H1684" s="8" t="s">
        <v>3061</v>
      </c>
      <c r="I1684" s="8" t="s">
        <v>2881</v>
      </c>
      <c r="J1684" s="18">
        <v>3.21</v>
      </c>
      <c r="K1684" s="10">
        <v>5629</v>
      </c>
      <c r="L1684" s="12">
        <v>82</v>
      </c>
    </row>
    <row r="1685" spans="7:12" x14ac:dyDescent="0.25">
      <c r="G1685" s="8">
        <v>1684</v>
      </c>
      <c r="H1685" s="8" t="s">
        <v>3062</v>
      </c>
      <c r="I1685" s="8" t="s">
        <v>407</v>
      </c>
      <c r="J1685" s="18">
        <v>3.76</v>
      </c>
      <c r="K1685" s="10">
        <v>12929</v>
      </c>
      <c r="L1685" s="12">
        <v>82</v>
      </c>
    </row>
    <row r="1686" spans="7:12" x14ac:dyDescent="0.25">
      <c r="G1686" s="8">
        <v>1685</v>
      </c>
      <c r="H1686" s="8" t="s">
        <v>3063</v>
      </c>
      <c r="I1686" s="8" t="s">
        <v>3064</v>
      </c>
      <c r="J1686" s="18">
        <v>3.21</v>
      </c>
      <c r="K1686" s="10">
        <v>18862</v>
      </c>
      <c r="L1686" s="12">
        <v>82</v>
      </c>
    </row>
    <row r="1687" spans="7:12" x14ac:dyDescent="0.25">
      <c r="G1687" s="8">
        <v>1686</v>
      </c>
      <c r="H1687" s="8" t="s">
        <v>3065</v>
      </c>
      <c r="I1687" s="8" t="s">
        <v>3066</v>
      </c>
      <c r="J1687" s="18">
        <v>4.12</v>
      </c>
      <c r="K1687" s="10">
        <v>4741</v>
      </c>
      <c r="L1687" s="12">
        <v>82</v>
      </c>
    </row>
    <row r="1688" spans="7:12" x14ac:dyDescent="0.25">
      <c r="G1688" s="8">
        <v>1687</v>
      </c>
      <c r="H1688" s="8" t="s">
        <v>3067</v>
      </c>
      <c r="I1688" s="8" t="s">
        <v>3068</v>
      </c>
      <c r="J1688" s="18">
        <v>3.46</v>
      </c>
      <c r="K1688" s="10">
        <v>19897</v>
      </c>
      <c r="L1688" s="12">
        <v>82</v>
      </c>
    </row>
    <row r="1689" spans="7:12" x14ac:dyDescent="0.25">
      <c r="G1689" s="8">
        <v>1688</v>
      </c>
      <c r="H1689" s="8" t="s">
        <v>3069</v>
      </c>
      <c r="I1689" s="8" t="s">
        <v>3070</v>
      </c>
      <c r="J1689" s="18">
        <v>3.81</v>
      </c>
      <c r="K1689" s="10">
        <v>2177</v>
      </c>
      <c r="L1689" s="12">
        <v>82</v>
      </c>
    </row>
    <row r="1690" spans="7:12" x14ac:dyDescent="0.25">
      <c r="G1690" s="8">
        <v>1689</v>
      </c>
      <c r="H1690" s="8" t="s">
        <v>3071</v>
      </c>
      <c r="I1690" s="8" t="s">
        <v>243</v>
      </c>
      <c r="J1690" s="18">
        <v>4.24</v>
      </c>
      <c r="K1690" s="10">
        <v>819599</v>
      </c>
      <c r="L1690" s="12">
        <v>82</v>
      </c>
    </row>
    <row r="1691" spans="7:12" x14ac:dyDescent="0.25">
      <c r="G1691" s="8">
        <v>1690</v>
      </c>
      <c r="H1691" s="8" t="s">
        <v>3072</v>
      </c>
      <c r="I1691" s="8" t="s">
        <v>3073</v>
      </c>
      <c r="J1691" s="18">
        <v>3.97</v>
      </c>
      <c r="K1691" s="10">
        <v>1489</v>
      </c>
      <c r="L1691" s="12">
        <v>82</v>
      </c>
    </row>
    <row r="1692" spans="7:12" x14ac:dyDescent="0.25">
      <c r="G1692" s="8">
        <v>1691</v>
      </c>
      <c r="H1692" s="8" t="s">
        <v>3074</v>
      </c>
      <c r="I1692" s="8" t="s">
        <v>3075</v>
      </c>
      <c r="J1692" s="18">
        <v>4.21</v>
      </c>
      <c r="K1692" s="8">
        <v>359</v>
      </c>
      <c r="L1692" s="12">
        <v>81</v>
      </c>
    </row>
    <row r="1693" spans="7:12" x14ac:dyDescent="0.25">
      <c r="G1693" s="8">
        <v>1692</v>
      </c>
      <c r="H1693" s="8" t="s">
        <v>3076</v>
      </c>
      <c r="I1693" s="8" t="s">
        <v>3077</v>
      </c>
      <c r="J1693" s="18">
        <v>3.54</v>
      </c>
      <c r="K1693" s="10">
        <v>2015</v>
      </c>
      <c r="L1693" s="12">
        <v>81</v>
      </c>
    </row>
    <row r="1694" spans="7:12" x14ac:dyDescent="0.25">
      <c r="G1694" s="8">
        <v>1693</v>
      </c>
      <c r="H1694" s="8" t="s">
        <v>3078</v>
      </c>
      <c r="I1694" s="8" t="s">
        <v>3079</v>
      </c>
      <c r="J1694" s="18">
        <v>3.92</v>
      </c>
      <c r="K1694" s="10">
        <v>24121</v>
      </c>
      <c r="L1694" s="12">
        <v>81</v>
      </c>
    </row>
    <row r="1695" spans="7:12" x14ac:dyDescent="0.25">
      <c r="G1695" s="8">
        <v>1694</v>
      </c>
      <c r="H1695" s="8" t="s">
        <v>3080</v>
      </c>
      <c r="I1695" s="8" t="s">
        <v>3081</v>
      </c>
      <c r="J1695" s="18">
        <v>3.44</v>
      </c>
      <c r="K1695" s="10">
        <v>2692</v>
      </c>
      <c r="L1695" s="12">
        <v>81</v>
      </c>
    </row>
    <row r="1696" spans="7:12" x14ac:dyDescent="0.25">
      <c r="G1696" s="8">
        <v>1695</v>
      </c>
      <c r="H1696" s="8" t="s">
        <v>3082</v>
      </c>
      <c r="I1696" s="8" t="s">
        <v>3083</v>
      </c>
      <c r="J1696" s="18">
        <v>4.88</v>
      </c>
      <c r="K1696" s="8">
        <v>97</v>
      </c>
      <c r="L1696" s="12">
        <v>81</v>
      </c>
    </row>
    <row r="1697" spans="7:12" x14ac:dyDescent="0.25">
      <c r="G1697" s="8">
        <v>1696</v>
      </c>
      <c r="H1697" s="8" t="s">
        <v>3084</v>
      </c>
      <c r="I1697" s="8" t="s">
        <v>3085</v>
      </c>
      <c r="J1697" s="18">
        <v>4.13</v>
      </c>
      <c r="K1697" s="10">
        <v>24476</v>
      </c>
      <c r="L1697" s="12">
        <v>81</v>
      </c>
    </row>
    <row r="1698" spans="7:12" x14ac:dyDescent="0.25">
      <c r="G1698" s="8">
        <v>1697</v>
      </c>
      <c r="H1698" s="8" t="s">
        <v>3086</v>
      </c>
      <c r="I1698" s="8" t="s">
        <v>2610</v>
      </c>
      <c r="J1698" s="18">
        <v>4.26</v>
      </c>
      <c r="K1698" s="10">
        <v>3062</v>
      </c>
      <c r="L1698" s="12">
        <v>81</v>
      </c>
    </row>
    <row r="1699" spans="7:12" x14ac:dyDescent="0.25">
      <c r="G1699" s="8">
        <v>1698</v>
      </c>
      <c r="H1699" s="8" t="s">
        <v>3087</v>
      </c>
      <c r="I1699" s="8" t="s">
        <v>1538</v>
      </c>
      <c r="J1699" s="18">
        <v>3.95</v>
      </c>
      <c r="K1699" s="10">
        <v>1487</v>
      </c>
      <c r="L1699" s="12">
        <v>81</v>
      </c>
    </row>
    <row r="1700" spans="7:12" x14ac:dyDescent="0.25">
      <c r="G1700" s="8">
        <v>1699</v>
      </c>
      <c r="H1700" s="8" t="s">
        <v>3088</v>
      </c>
      <c r="I1700" s="8" t="s">
        <v>2711</v>
      </c>
      <c r="J1700" s="18">
        <v>4.2300000000000004</v>
      </c>
      <c r="K1700" s="10">
        <v>5202</v>
      </c>
      <c r="L1700" s="12">
        <v>81</v>
      </c>
    </row>
    <row r="1701" spans="7:12" x14ac:dyDescent="0.25">
      <c r="G1701" s="8">
        <v>1700</v>
      </c>
      <c r="H1701" s="8" t="s">
        <v>3089</v>
      </c>
      <c r="I1701" s="8" t="s">
        <v>3000</v>
      </c>
      <c r="J1701" s="18">
        <v>3.98</v>
      </c>
      <c r="K1701" s="10">
        <v>1904</v>
      </c>
      <c r="L1701" s="12">
        <v>81</v>
      </c>
    </row>
    <row r="1702" spans="7:12" x14ac:dyDescent="0.25">
      <c r="G1702" s="8">
        <v>1701</v>
      </c>
      <c r="H1702" s="8" t="s">
        <v>3090</v>
      </c>
      <c r="I1702" s="8" t="s">
        <v>3091</v>
      </c>
      <c r="J1702" s="18">
        <v>3.36</v>
      </c>
      <c r="K1702" s="10">
        <v>4382</v>
      </c>
      <c r="L1702" s="12">
        <v>81</v>
      </c>
    </row>
    <row r="1703" spans="7:12" x14ac:dyDescent="0.25">
      <c r="G1703" s="8">
        <v>1702</v>
      </c>
      <c r="H1703" s="8" t="s">
        <v>3092</v>
      </c>
      <c r="I1703" s="8" t="s">
        <v>597</v>
      </c>
      <c r="J1703" s="18">
        <v>3.34</v>
      </c>
      <c r="K1703" s="10">
        <v>32603</v>
      </c>
      <c r="L1703" s="12">
        <v>81</v>
      </c>
    </row>
    <row r="1704" spans="7:12" x14ac:dyDescent="0.25">
      <c r="G1704" s="8">
        <v>1703</v>
      </c>
      <c r="H1704" s="8" t="s">
        <v>3093</v>
      </c>
      <c r="I1704" s="8" t="s">
        <v>3094</v>
      </c>
      <c r="J1704" s="18">
        <v>3.49</v>
      </c>
      <c r="K1704" s="10">
        <v>20262</v>
      </c>
      <c r="L1704" s="12">
        <v>81</v>
      </c>
    </row>
    <row r="1705" spans="7:12" x14ac:dyDescent="0.25">
      <c r="G1705" s="8">
        <v>1704</v>
      </c>
      <c r="H1705" s="8" t="s">
        <v>3095</v>
      </c>
      <c r="I1705" s="8" t="s">
        <v>3096</v>
      </c>
      <c r="J1705" s="18">
        <v>3.69</v>
      </c>
      <c r="K1705" s="10">
        <v>1332</v>
      </c>
      <c r="L1705" s="12">
        <v>81</v>
      </c>
    </row>
    <row r="1706" spans="7:12" x14ac:dyDescent="0.25">
      <c r="G1706" s="8">
        <v>1705</v>
      </c>
      <c r="H1706" s="8" t="s">
        <v>3097</v>
      </c>
      <c r="I1706" s="8" t="s">
        <v>1165</v>
      </c>
      <c r="J1706" s="18">
        <v>4.28</v>
      </c>
      <c r="K1706" s="10">
        <v>28230</v>
      </c>
      <c r="L1706" s="12">
        <v>81</v>
      </c>
    </row>
    <row r="1707" spans="7:12" x14ac:dyDescent="0.25">
      <c r="G1707" s="8">
        <v>1706</v>
      </c>
      <c r="H1707" s="8" t="s">
        <v>3098</v>
      </c>
      <c r="I1707" s="8" t="s">
        <v>1431</v>
      </c>
      <c r="J1707" s="18">
        <v>3.93</v>
      </c>
      <c r="K1707" s="10">
        <v>51073</v>
      </c>
      <c r="L1707" s="12">
        <v>81</v>
      </c>
    </row>
    <row r="1708" spans="7:12" x14ac:dyDescent="0.25">
      <c r="G1708" s="8">
        <v>1707</v>
      </c>
      <c r="H1708" s="8" t="s">
        <v>3099</v>
      </c>
      <c r="I1708" s="8" t="s">
        <v>3100</v>
      </c>
      <c r="J1708" s="18">
        <v>3.94</v>
      </c>
      <c r="K1708" s="10">
        <v>27151</v>
      </c>
      <c r="L1708" s="12">
        <v>81</v>
      </c>
    </row>
    <row r="1709" spans="7:12" x14ac:dyDescent="0.25">
      <c r="G1709" s="8">
        <v>1708</v>
      </c>
      <c r="H1709" s="8" t="s">
        <v>3101</v>
      </c>
      <c r="I1709" s="8" t="s">
        <v>1344</v>
      </c>
      <c r="J1709" s="18">
        <v>4.53</v>
      </c>
      <c r="K1709" s="10">
        <v>23044</v>
      </c>
      <c r="L1709" s="12">
        <v>81</v>
      </c>
    </row>
    <row r="1710" spans="7:12" x14ac:dyDescent="0.25">
      <c r="G1710" s="8">
        <v>1709</v>
      </c>
      <c r="H1710" s="8" t="s">
        <v>3102</v>
      </c>
      <c r="I1710" s="8" t="s">
        <v>3103</v>
      </c>
      <c r="J1710" s="18">
        <v>3.88</v>
      </c>
      <c r="K1710" s="10">
        <v>35493</v>
      </c>
      <c r="L1710" s="12">
        <v>81</v>
      </c>
    </row>
    <row r="1711" spans="7:12" x14ac:dyDescent="0.25">
      <c r="G1711" s="8">
        <v>1710</v>
      </c>
      <c r="H1711" s="8" t="s">
        <v>3104</v>
      </c>
      <c r="I1711" s="8" t="s">
        <v>3105</v>
      </c>
      <c r="J1711" s="18">
        <v>3.78</v>
      </c>
      <c r="K1711" s="10">
        <v>9574</v>
      </c>
      <c r="L1711" s="12">
        <v>81</v>
      </c>
    </row>
    <row r="1712" spans="7:12" x14ac:dyDescent="0.25">
      <c r="G1712" s="8">
        <v>1711</v>
      </c>
      <c r="H1712" s="8" t="s">
        <v>3106</v>
      </c>
      <c r="I1712" s="8" t="s">
        <v>385</v>
      </c>
      <c r="J1712" s="18">
        <v>3.86</v>
      </c>
      <c r="K1712" s="10">
        <v>6818</v>
      </c>
      <c r="L1712" s="12">
        <v>81</v>
      </c>
    </row>
    <row r="1713" spans="7:12" x14ac:dyDescent="0.25">
      <c r="G1713" s="8">
        <v>1712</v>
      </c>
      <c r="H1713" s="8" t="s">
        <v>3107</v>
      </c>
      <c r="I1713" s="8" t="s">
        <v>3108</v>
      </c>
      <c r="J1713" s="18">
        <v>4.16</v>
      </c>
      <c r="K1713" s="10">
        <v>46664</v>
      </c>
      <c r="L1713" s="12">
        <v>81</v>
      </c>
    </row>
    <row r="1714" spans="7:12" x14ac:dyDescent="0.25">
      <c r="G1714" s="8">
        <v>1713</v>
      </c>
      <c r="H1714" s="8" t="s">
        <v>3109</v>
      </c>
      <c r="I1714" s="8" t="s">
        <v>3110</v>
      </c>
      <c r="J1714" s="18">
        <v>4.0199999999999996</v>
      </c>
      <c r="K1714" s="10">
        <v>41170</v>
      </c>
      <c r="L1714" s="12">
        <v>81</v>
      </c>
    </row>
    <row r="1715" spans="7:12" x14ac:dyDescent="0.25">
      <c r="G1715" s="8">
        <v>1714</v>
      </c>
      <c r="H1715" s="8" t="s">
        <v>3111</v>
      </c>
      <c r="I1715" s="8" t="s">
        <v>3112</v>
      </c>
      <c r="J1715" s="18">
        <v>3.84</v>
      </c>
      <c r="K1715" s="8">
        <v>868</v>
      </c>
      <c r="L1715" s="12">
        <v>81</v>
      </c>
    </row>
    <row r="1716" spans="7:12" x14ac:dyDescent="0.25">
      <c r="G1716" s="8">
        <v>1715</v>
      </c>
      <c r="H1716" s="8" t="s">
        <v>3113</v>
      </c>
      <c r="I1716" s="8" t="s">
        <v>2176</v>
      </c>
      <c r="J1716" s="18">
        <v>4.42</v>
      </c>
      <c r="K1716" s="10">
        <v>3978</v>
      </c>
      <c r="L1716" s="12">
        <v>81</v>
      </c>
    </row>
    <row r="1717" spans="7:12" x14ac:dyDescent="0.25">
      <c r="G1717" s="8">
        <v>1716</v>
      </c>
      <c r="H1717" s="8" t="s">
        <v>3114</v>
      </c>
      <c r="I1717" s="8" t="s">
        <v>3115</v>
      </c>
      <c r="J1717" s="18">
        <v>4.26</v>
      </c>
      <c r="K1717" s="10">
        <v>3004</v>
      </c>
      <c r="L1717" s="12">
        <v>81</v>
      </c>
    </row>
    <row r="1718" spans="7:12" x14ac:dyDescent="0.25">
      <c r="G1718" s="8">
        <v>1717</v>
      </c>
      <c r="H1718" s="8" t="s">
        <v>3116</v>
      </c>
      <c r="I1718" s="8" t="s">
        <v>3117</v>
      </c>
      <c r="J1718" s="18">
        <v>3.86</v>
      </c>
      <c r="K1718" s="10">
        <v>68795</v>
      </c>
      <c r="L1718" s="12">
        <v>81</v>
      </c>
    </row>
    <row r="1719" spans="7:12" x14ac:dyDescent="0.25">
      <c r="G1719" s="8">
        <v>1718</v>
      </c>
      <c r="H1719" s="8" t="s">
        <v>3118</v>
      </c>
      <c r="I1719" s="8" t="s">
        <v>3119</v>
      </c>
      <c r="J1719" s="18">
        <v>3.8</v>
      </c>
      <c r="K1719" s="10">
        <v>40727</v>
      </c>
      <c r="L1719" s="12">
        <v>80</v>
      </c>
    </row>
    <row r="1720" spans="7:12" x14ac:dyDescent="0.25">
      <c r="G1720" s="8">
        <v>1719</v>
      </c>
      <c r="H1720" s="8" t="s">
        <v>3120</v>
      </c>
      <c r="I1720" s="8" t="s">
        <v>3121</v>
      </c>
      <c r="J1720" s="18">
        <v>4.0199999999999996</v>
      </c>
      <c r="K1720" s="8">
        <v>124</v>
      </c>
      <c r="L1720" s="12">
        <v>80</v>
      </c>
    </row>
    <row r="1721" spans="7:12" x14ac:dyDescent="0.25">
      <c r="G1721" s="8">
        <v>1720</v>
      </c>
      <c r="H1721" s="8" t="s">
        <v>3122</v>
      </c>
      <c r="I1721" s="8" t="s">
        <v>228</v>
      </c>
      <c r="J1721" s="18">
        <v>4.3</v>
      </c>
      <c r="K1721" s="10">
        <v>4023</v>
      </c>
      <c r="L1721" s="12">
        <v>80</v>
      </c>
    </row>
    <row r="1722" spans="7:12" x14ac:dyDescent="0.25">
      <c r="G1722" s="8">
        <v>1721</v>
      </c>
      <c r="H1722" s="8" t="s">
        <v>3123</v>
      </c>
      <c r="I1722" s="8" t="s">
        <v>2669</v>
      </c>
      <c r="J1722" s="18">
        <v>4.0599999999999996</v>
      </c>
      <c r="K1722" s="10">
        <v>4304</v>
      </c>
      <c r="L1722" s="12">
        <v>80</v>
      </c>
    </row>
    <row r="1723" spans="7:12" x14ac:dyDescent="0.25">
      <c r="G1723" s="8">
        <v>1722</v>
      </c>
      <c r="H1723" s="8" t="s">
        <v>3124</v>
      </c>
      <c r="I1723" s="8" t="s">
        <v>1553</v>
      </c>
      <c r="J1723" s="18">
        <v>4.4400000000000004</v>
      </c>
      <c r="K1723" s="10">
        <v>33241</v>
      </c>
      <c r="L1723" s="12">
        <v>80</v>
      </c>
    </row>
    <row r="1724" spans="7:12" x14ac:dyDescent="0.25">
      <c r="G1724" s="8">
        <v>1723</v>
      </c>
      <c r="H1724" s="8" t="s">
        <v>3125</v>
      </c>
      <c r="I1724" s="8" t="s">
        <v>1239</v>
      </c>
      <c r="J1724" s="18">
        <v>4.1100000000000003</v>
      </c>
      <c r="K1724" s="10">
        <v>10150</v>
      </c>
      <c r="L1724" s="12">
        <v>80</v>
      </c>
    </row>
    <row r="1725" spans="7:12" x14ac:dyDescent="0.25">
      <c r="G1725" s="8">
        <v>1724</v>
      </c>
      <c r="H1725" s="8" t="s">
        <v>3126</v>
      </c>
      <c r="I1725" s="8" t="s">
        <v>1431</v>
      </c>
      <c r="J1725" s="18">
        <v>3.96</v>
      </c>
      <c r="K1725" s="10">
        <v>44899</v>
      </c>
      <c r="L1725" s="12">
        <v>80</v>
      </c>
    </row>
    <row r="1726" spans="7:12" x14ac:dyDescent="0.25">
      <c r="G1726" s="8">
        <v>1725</v>
      </c>
      <c r="H1726" s="8" t="s">
        <v>3127</v>
      </c>
      <c r="I1726" s="8" t="s">
        <v>3128</v>
      </c>
      <c r="J1726" s="18">
        <v>4.01</v>
      </c>
      <c r="K1726" s="10">
        <v>12560</v>
      </c>
      <c r="L1726" s="12">
        <v>80</v>
      </c>
    </row>
    <row r="1727" spans="7:12" x14ac:dyDescent="0.25">
      <c r="G1727" s="8">
        <v>1726</v>
      </c>
      <c r="H1727" s="8" t="s">
        <v>3129</v>
      </c>
      <c r="I1727" s="8" t="s">
        <v>1344</v>
      </c>
      <c r="J1727" s="18">
        <v>4.49</v>
      </c>
      <c r="K1727" s="10">
        <v>25027</v>
      </c>
      <c r="L1727" s="12">
        <v>80</v>
      </c>
    </row>
    <row r="1728" spans="7:12" x14ac:dyDescent="0.25">
      <c r="G1728" s="8">
        <v>1727</v>
      </c>
      <c r="H1728" s="8" t="s">
        <v>3130</v>
      </c>
      <c r="I1728" s="8" t="s">
        <v>3131</v>
      </c>
      <c r="J1728" s="18">
        <v>3.61</v>
      </c>
      <c r="K1728" s="10">
        <v>30952</v>
      </c>
      <c r="L1728" s="12">
        <v>80</v>
      </c>
    </row>
    <row r="1729" spans="7:12" x14ac:dyDescent="0.25">
      <c r="G1729" s="8">
        <v>1728</v>
      </c>
      <c r="H1729" s="8" t="s">
        <v>3132</v>
      </c>
      <c r="I1729" s="8" t="s">
        <v>3066</v>
      </c>
      <c r="J1729" s="18">
        <v>4.03</v>
      </c>
      <c r="K1729" s="10">
        <v>3971</v>
      </c>
      <c r="L1729" s="12">
        <v>80</v>
      </c>
    </row>
    <row r="1730" spans="7:12" x14ac:dyDescent="0.25">
      <c r="G1730" s="8">
        <v>1729</v>
      </c>
      <c r="H1730" s="8" t="s">
        <v>3133</v>
      </c>
      <c r="I1730" s="8" t="s">
        <v>748</v>
      </c>
      <c r="J1730" s="18">
        <v>4.28</v>
      </c>
      <c r="K1730" s="10">
        <v>59801</v>
      </c>
      <c r="L1730" s="12">
        <v>80</v>
      </c>
    </row>
    <row r="1731" spans="7:12" x14ac:dyDescent="0.25">
      <c r="G1731" s="8">
        <v>1730</v>
      </c>
      <c r="H1731" s="8" t="s">
        <v>3134</v>
      </c>
      <c r="I1731" s="8" t="s">
        <v>3135</v>
      </c>
      <c r="J1731" s="18">
        <v>3.84</v>
      </c>
      <c r="K1731" s="10">
        <v>131165</v>
      </c>
      <c r="L1731" s="12">
        <v>80</v>
      </c>
    </row>
    <row r="1732" spans="7:12" x14ac:dyDescent="0.25">
      <c r="G1732" s="8">
        <v>1731</v>
      </c>
      <c r="H1732" s="8" t="s">
        <v>3136</v>
      </c>
      <c r="I1732" s="8" t="s">
        <v>3137</v>
      </c>
      <c r="J1732" s="18">
        <v>4.33</v>
      </c>
      <c r="K1732" s="10">
        <v>1978</v>
      </c>
      <c r="L1732" s="12">
        <v>80</v>
      </c>
    </row>
    <row r="1733" spans="7:12" x14ac:dyDescent="0.25">
      <c r="G1733" s="8">
        <v>1732</v>
      </c>
      <c r="H1733" s="8" t="s">
        <v>3138</v>
      </c>
      <c r="I1733" s="8" t="s">
        <v>3139</v>
      </c>
      <c r="J1733" s="18">
        <v>3.91</v>
      </c>
      <c r="K1733" s="10">
        <v>57246</v>
      </c>
      <c r="L1733" s="12">
        <v>79</v>
      </c>
    </row>
    <row r="1734" spans="7:12" x14ac:dyDescent="0.25">
      <c r="G1734" s="8">
        <v>1733</v>
      </c>
      <c r="H1734" s="8" t="s">
        <v>3140</v>
      </c>
      <c r="I1734" s="8" t="s">
        <v>3141</v>
      </c>
      <c r="J1734" s="18">
        <v>4.28</v>
      </c>
      <c r="K1734" s="10">
        <v>2700</v>
      </c>
      <c r="L1734" s="12">
        <v>79</v>
      </c>
    </row>
    <row r="1735" spans="7:12" x14ac:dyDescent="0.25">
      <c r="G1735" s="8">
        <v>1734</v>
      </c>
      <c r="H1735" s="8" t="s">
        <v>3142</v>
      </c>
      <c r="I1735" s="8" t="s">
        <v>3143</v>
      </c>
      <c r="J1735" s="18">
        <v>3.64</v>
      </c>
      <c r="K1735" s="10">
        <v>83487</v>
      </c>
      <c r="L1735" s="12">
        <v>79</v>
      </c>
    </row>
    <row r="1736" spans="7:12" x14ac:dyDescent="0.25">
      <c r="G1736" s="8">
        <v>1735</v>
      </c>
      <c r="H1736" s="8" t="s">
        <v>3144</v>
      </c>
      <c r="I1736" s="8" t="s">
        <v>175</v>
      </c>
      <c r="J1736" s="18">
        <v>3.72</v>
      </c>
      <c r="K1736" s="10">
        <v>20342</v>
      </c>
      <c r="L1736" s="12">
        <v>79</v>
      </c>
    </row>
    <row r="1737" spans="7:12" x14ac:dyDescent="0.25">
      <c r="G1737" s="8">
        <v>1736</v>
      </c>
      <c r="H1737" s="8" t="s">
        <v>3145</v>
      </c>
      <c r="I1737" s="8" t="s">
        <v>3146</v>
      </c>
      <c r="J1737" s="18">
        <v>4.26</v>
      </c>
      <c r="K1737" s="8">
        <v>356</v>
      </c>
      <c r="L1737" s="12">
        <v>79</v>
      </c>
    </row>
    <row r="1738" spans="7:12" x14ac:dyDescent="0.25">
      <c r="G1738" s="8">
        <v>1737</v>
      </c>
      <c r="H1738" s="8" t="s">
        <v>3147</v>
      </c>
      <c r="I1738" s="8" t="s">
        <v>3148</v>
      </c>
      <c r="J1738" s="18">
        <v>3.76</v>
      </c>
      <c r="K1738" s="8">
        <v>398</v>
      </c>
      <c r="L1738" s="12">
        <v>79</v>
      </c>
    </row>
    <row r="1739" spans="7:12" x14ac:dyDescent="0.25">
      <c r="G1739" s="8">
        <v>1738</v>
      </c>
      <c r="H1739" s="8" t="s">
        <v>3149</v>
      </c>
      <c r="I1739" s="8" t="s">
        <v>3150</v>
      </c>
      <c r="J1739" s="18">
        <v>3.84</v>
      </c>
      <c r="K1739" s="10">
        <v>6957</v>
      </c>
      <c r="L1739" s="12">
        <v>79</v>
      </c>
    </row>
    <row r="1740" spans="7:12" x14ac:dyDescent="0.25">
      <c r="G1740" s="8">
        <v>1739</v>
      </c>
      <c r="H1740" s="8" t="s">
        <v>3151</v>
      </c>
      <c r="I1740" s="8" t="s">
        <v>262</v>
      </c>
      <c r="J1740" s="18">
        <v>4.01</v>
      </c>
      <c r="K1740" s="10">
        <v>16894</v>
      </c>
      <c r="L1740" s="12">
        <v>79</v>
      </c>
    </row>
    <row r="1741" spans="7:12" x14ac:dyDescent="0.25">
      <c r="G1741" s="8">
        <v>1740</v>
      </c>
      <c r="H1741" s="8" t="s">
        <v>3152</v>
      </c>
      <c r="I1741" s="8" t="s">
        <v>3153</v>
      </c>
      <c r="J1741" s="18">
        <v>3.87</v>
      </c>
      <c r="K1741" s="10">
        <v>4650</v>
      </c>
      <c r="L1741" s="12">
        <v>79</v>
      </c>
    </row>
    <row r="1742" spans="7:12" x14ac:dyDescent="0.25">
      <c r="G1742" s="8">
        <v>1741</v>
      </c>
      <c r="H1742" s="8" t="s">
        <v>3154</v>
      </c>
      <c r="I1742" s="8" t="s">
        <v>3155</v>
      </c>
      <c r="J1742" s="18">
        <v>3.58</v>
      </c>
      <c r="K1742" s="10">
        <v>3940</v>
      </c>
      <c r="L1742" s="12">
        <v>79</v>
      </c>
    </row>
    <row r="1743" spans="7:12" x14ac:dyDescent="0.25">
      <c r="G1743" s="8">
        <v>1742</v>
      </c>
      <c r="H1743" s="8" t="s">
        <v>3156</v>
      </c>
      <c r="I1743" s="8" t="s">
        <v>3157</v>
      </c>
      <c r="J1743" s="18">
        <v>3.99</v>
      </c>
      <c r="K1743" s="10">
        <v>54759</v>
      </c>
      <c r="L1743" s="12">
        <v>79</v>
      </c>
    </row>
    <row r="1744" spans="7:12" x14ac:dyDescent="0.25">
      <c r="G1744" s="8">
        <v>1743</v>
      </c>
      <c r="H1744" s="8" t="s">
        <v>3158</v>
      </c>
      <c r="I1744" s="8" t="s">
        <v>3159</v>
      </c>
      <c r="J1744" s="18">
        <v>3.7</v>
      </c>
      <c r="K1744" s="10">
        <v>9764</v>
      </c>
      <c r="L1744" s="12">
        <v>79</v>
      </c>
    </row>
    <row r="1745" spans="7:12" x14ac:dyDescent="0.25">
      <c r="G1745" s="8">
        <v>1744</v>
      </c>
      <c r="H1745" s="8" t="s">
        <v>3160</v>
      </c>
      <c r="I1745" s="8" t="s">
        <v>1344</v>
      </c>
      <c r="J1745" s="18">
        <v>4.38</v>
      </c>
      <c r="K1745" s="10">
        <v>29273</v>
      </c>
      <c r="L1745" s="12">
        <v>79</v>
      </c>
    </row>
    <row r="1746" spans="7:12" x14ac:dyDescent="0.25">
      <c r="G1746" s="8">
        <v>1745</v>
      </c>
      <c r="H1746" s="8" t="s">
        <v>3161</v>
      </c>
      <c r="I1746" s="8" t="s">
        <v>3162</v>
      </c>
      <c r="J1746" s="18">
        <v>3.75</v>
      </c>
      <c r="K1746" s="10">
        <v>6017</v>
      </c>
      <c r="L1746" s="12">
        <v>79</v>
      </c>
    </row>
    <row r="1747" spans="7:12" x14ac:dyDescent="0.25">
      <c r="G1747" s="8">
        <v>1746</v>
      </c>
      <c r="H1747" s="8" t="s">
        <v>3163</v>
      </c>
      <c r="I1747" s="8" t="s">
        <v>3164</v>
      </c>
      <c r="J1747" s="18">
        <v>3.44</v>
      </c>
      <c r="K1747" s="10">
        <v>6490</v>
      </c>
      <c r="L1747" s="12">
        <v>79</v>
      </c>
    </row>
    <row r="1748" spans="7:12" x14ac:dyDescent="0.25">
      <c r="G1748" s="8">
        <v>1747</v>
      </c>
      <c r="H1748" s="8" t="s">
        <v>3165</v>
      </c>
      <c r="I1748" s="8" t="s">
        <v>3166</v>
      </c>
      <c r="J1748" s="18">
        <v>4.2300000000000004</v>
      </c>
      <c r="K1748" s="8">
        <v>678</v>
      </c>
      <c r="L1748" s="12">
        <v>79</v>
      </c>
    </row>
    <row r="1749" spans="7:12" x14ac:dyDescent="0.25">
      <c r="G1749" s="8">
        <v>1748</v>
      </c>
      <c r="H1749" s="8" t="s">
        <v>3167</v>
      </c>
      <c r="I1749" s="8" t="s">
        <v>3168</v>
      </c>
      <c r="J1749" s="18">
        <v>3.54</v>
      </c>
      <c r="K1749" s="10">
        <v>72211</v>
      </c>
      <c r="L1749" s="12">
        <v>79</v>
      </c>
    </row>
    <row r="1750" spans="7:12" x14ac:dyDescent="0.25">
      <c r="G1750" s="8">
        <v>1749</v>
      </c>
      <c r="H1750" s="8" t="s">
        <v>3169</v>
      </c>
      <c r="I1750" s="8" t="s">
        <v>3170</v>
      </c>
      <c r="J1750" s="18">
        <v>4.1500000000000004</v>
      </c>
      <c r="K1750" s="10">
        <v>3715</v>
      </c>
      <c r="L1750" s="12">
        <v>78</v>
      </c>
    </row>
    <row r="1751" spans="7:12" x14ac:dyDescent="0.25">
      <c r="G1751" s="8">
        <v>1750</v>
      </c>
      <c r="H1751" s="8" t="s">
        <v>3171</v>
      </c>
      <c r="I1751" s="8" t="s">
        <v>3172</v>
      </c>
      <c r="J1751" s="18">
        <v>3.54</v>
      </c>
      <c r="K1751" s="10">
        <v>8624</v>
      </c>
      <c r="L1751" s="12">
        <v>78</v>
      </c>
    </row>
    <row r="1752" spans="7:12" x14ac:dyDescent="0.25">
      <c r="G1752" s="8">
        <v>1751</v>
      </c>
      <c r="H1752" s="8" t="s">
        <v>3173</v>
      </c>
      <c r="I1752" s="8" t="s">
        <v>1483</v>
      </c>
      <c r="J1752" s="18">
        <v>3.75</v>
      </c>
      <c r="K1752" s="10">
        <v>11022</v>
      </c>
      <c r="L1752" s="12">
        <v>78</v>
      </c>
    </row>
    <row r="1753" spans="7:12" x14ac:dyDescent="0.25">
      <c r="G1753" s="8">
        <v>1752</v>
      </c>
      <c r="H1753" s="8" t="s">
        <v>3174</v>
      </c>
      <c r="I1753" s="8" t="s">
        <v>3175</v>
      </c>
      <c r="J1753" s="18">
        <v>4.2699999999999996</v>
      </c>
      <c r="K1753" s="10">
        <v>3751</v>
      </c>
      <c r="L1753" s="12">
        <v>78</v>
      </c>
    </row>
    <row r="1754" spans="7:12" x14ac:dyDescent="0.25">
      <c r="G1754" s="8">
        <v>1753</v>
      </c>
      <c r="H1754" s="8" t="s">
        <v>3176</v>
      </c>
      <c r="I1754" s="8" t="s">
        <v>1099</v>
      </c>
      <c r="J1754" s="18">
        <v>3.54</v>
      </c>
      <c r="K1754" s="10">
        <v>5345</v>
      </c>
      <c r="L1754" s="12">
        <v>78</v>
      </c>
    </row>
    <row r="1755" spans="7:12" x14ac:dyDescent="0.25">
      <c r="G1755" s="8">
        <v>1754</v>
      </c>
      <c r="H1755" s="8" t="s">
        <v>3177</v>
      </c>
      <c r="I1755" s="8" t="s">
        <v>1772</v>
      </c>
      <c r="J1755" s="18">
        <v>4.43</v>
      </c>
      <c r="K1755" s="10">
        <v>1718</v>
      </c>
      <c r="L1755" s="12">
        <v>78</v>
      </c>
    </row>
    <row r="1756" spans="7:12" x14ac:dyDescent="0.25">
      <c r="G1756" s="8">
        <v>1755</v>
      </c>
      <c r="H1756" s="8" t="s">
        <v>3178</v>
      </c>
      <c r="I1756" s="8" t="s">
        <v>3179</v>
      </c>
      <c r="J1756" s="18">
        <v>3.31</v>
      </c>
      <c r="K1756" s="10">
        <v>1557</v>
      </c>
      <c r="L1756" s="12">
        <v>78</v>
      </c>
    </row>
    <row r="1757" spans="7:12" x14ac:dyDescent="0.25">
      <c r="G1757" s="8">
        <v>1756</v>
      </c>
      <c r="H1757" s="8" t="s">
        <v>3180</v>
      </c>
      <c r="I1757" s="8" t="s">
        <v>3181</v>
      </c>
      <c r="J1757" s="18">
        <v>4.03</v>
      </c>
      <c r="K1757" s="10">
        <v>37971</v>
      </c>
      <c r="L1757" s="12">
        <v>78</v>
      </c>
    </row>
    <row r="1758" spans="7:12" x14ac:dyDescent="0.25">
      <c r="G1758" s="8">
        <v>1757</v>
      </c>
      <c r="H1758" s="8" t="s">
        <v>3182</v>
      </c>
      <c r="I1758" s="8" t="s">
        <v>3183</v>
      </c>
      <c r="J1758" s="18">
        <v>3.98</v>
      </c>
      <c r="K1758" s="10">
        <v>13868</v>
      </c>
      <c r="L1758" s="12">
        <v>78</v>
      </c>
    </row>
    <row r="1759" spans="7:12" x14ac:dyDescent="0.25">
      <c r="G1759" s="8">
        <v>1758</v>
      </c>
      <c r="H1759" s="8" t="s">
        <v>3184</v>
      </c>
      <c r="I1759" s="8" t="s">
        <v>1344</v>
      </c>
      <c r="J1759" s="18">
        <v>4.51</v>
      </c>
      <c r="K1759" s="10">
        <v>22642</v>
      </c>
      <c r="L1759" s="12">
        <v>78</v>
      </c>
    </row>
    <row r="1760" spans="7:12" x14ac:dyDescent="0.25">
      <c r="G1760" s="8">
        <v>1759</v>
      </c>
      <c r="H1760" s="8" t="s">
        <v>3185</v>
      </c>
      <c r="I1760" s="8" t="s">
        <v>3186</v>
      </c>
      <c r="J1760" s="18">
        <v>3.76</v>
      </c>
      <c r="K1760" s="10">
        <v>2494</v>
      </c>
      <c r="L1760" s="12">
        <v>78</v>
      </c>
    </row>
    <row r="1761" spans="7:12" x14ac:dyDescent="0.25">
      <c r="G1761" s="8">
        <v>1760</v>
      </c>
      <c r="H1761" s="8" t="s">
        <v>3187</v>
      </c>
      <c r="I1761" s="8" t="s">
        <v>3188</v>
      </c>
      <c r="J1761" s="18">
        <v>4.04</v>
      </c>
      <c r="K1761" s="10">
        <v>8686</v>
      </c>
      <c r="L1761" s="12">
        <v>78</v>
      </c>
    </row>
    <row r="1762" spans="7:12" x14ac:dyDescent="0.25">
      <c r="G1762" s="8">
        <v>1761</v>
      </c>
      <c r="H1762" s="8" t="s">
        <v>3189</v>
      </c>
      <c r="I1762" s="8" t="s">
        <v>3190</v>
      </c>
      <c r="J1762" s="18">
        <v>3.95</v>
      </c>
      <c r="K1762" s="10">
        <v>7639</v>
      </c>
      <c r="L1762" s="12">
        <v>78</v>
      </c>
    </row>
    <row r="1763" spans="7:12" x14ac:dyDescent="0.25">
      <c r="G1763" s="8">
        <v>1762</v>
      </c>
      <c r="H1763" s="8" t="s">
        <v>3191</v>
      </c>
      <c r="I1763" s="8" t="s">
        <v>3192</v>
      </c>
      <c r="J1763" s="18">
        <v>3.61</v>
      </c>
      <c r="K1763" s="10">
        <v>15286</v>
      </c>
      <c r="L1763" s="12">
        <v>77</v>
      </c>
    </row>
    <row r="1764" spans="7:12" x14ac:dyDescent="0.25">
      <c r="G1764" s="8">
        <v>1763</v>
      </c>
      <c r="H1764" s="8" t="s">
        <v>3193</v>
      </c>
      <c r="I1764" s="8" t="s">
        <v>3194</v>
      </c>
      <c r="J1764" s="18">
        <v>3.74</v>
      </c>
      <c r="K1764" s="10">
        <v>30518</v>
      </c>
      <c r="L1764" s="12">
        <v>77</v>
      </c>
    </row>
    <row r="1765" spans="7:12" x14ac:dyDescent="0.25">
      <c r="G1765" s="8">
        <v>1764</v>
      </c>
      <c r="H1765" s="8" t="s">
        <v>3195</v>
      </c>
      <c r="I1765" s="8" t="s">
        <v>3196</v>
      </c>
      <c r="J1765" s="18">
        <v>4.5599999999999996</v>
      </c>
      <c r="K1765" s="8">
        <v>580</v>
      </c>
      <c r="L1765" s="12">
        <v>77</v>
      </c>
    </row>
    <row r="1766" spans="7:12" x14ac:dyDescent="0.25">
      <c r="G1766" s="8">
        <v>1765</v>
      </c>
      <c r="H1766" s="8" t="s">
        <v>3197</v>
      </c>
      <c r="I1766" s="8" t="s">
        <v>3198</v>
      </c>
      <c r="J1766" s="18">
        <v>3.7</v>
      </c>
      <c r="K1766" s="10">
        <v>19944</v>
      </c>
      <c r="L1766" s="12">
        <v>77</v>
      </c>
    </row>
    <row r="1767" spans="7:12" x14ac:dyDescent="0.25">
      <c r="G1767" s="8">
        <v>1766</v>
      </c>
      <c r="H1767" s="8" t="s">
        <v>3199</v>
      </c>
      <c r="I1767" s="8" t="s">
        <v>3200</v>
      </c>
      <c r="J1767" s="18">
        <v>4.22</v>
      </c>
      <c r="K1767" s="8">
        <v>403</v>
      </c>
      <c r="L1767" s="12">
        <v>77</v>
      </c>
    </row>
    <row r="1768" spans="7:12" x14ac:dyDescent="0.25">
      <c r="G1768" s="8">
        <v>1767</v>
      </c>
      <c r="H1768" s="8" t="s">
        <v>3201</v>
      </c>
      <c r="I1768" s="8" t="s">
        <v>3202</v>
      </c>
      <c r="J1768" s="19">
        <v>4</v>
      </c>
      <c r="K1768" s="10">
        <v>6194</v>
      </c>
      <c r="L1768" s="12">
        <v>77</v>
      </c>
    </row>
    <row r="1769" spans="7:12" x14ac:dyDescent="0.25">
      <c r="G1769" s="8">
        <v>1768</v>
      </c>
      <c r="H1769" s="8" t="s">
        <v>3203</v>
      </c>
      <c r="I1769" s="8" t="s">
        <v>3204</v>
      </c>
      <c r="J1769" s="18">
        <v>3.81</v>
      </c>
      <c r="K1769" s="10">
        <v>54799</v>
      </c>
      <c r="L1769" s="12">
        <v>77</v>
      </c>
    </row>
    <row r="1770" spans="7:12" x14ac:dyDescent="0.25">
      <c r="G1770" s="8">
        <v>1769</v>
      </c>
      <c r="H1770" s="8" t="s">
        <v>3205</v>
      </c>
      <c r="I1770" s="8" t="s">
        <v>895</v>
      </c>
      <c r="J1770" s="18">
        <v>3.87</v>
      </c>
      <c r="K1770" s="10">
        <v>53140</v>
      </c>
      <c r="L1770" s="12">
        <v>77</v>
      </c>
    </row>
    <row r="1771" spans="7:12" x14ac:dyDescent="0.25">
      <c r="G1771" s="8">
        <v>1770</v>
      </c>
      <c r="H1771" s="8" t="s">
        <v>3206</v>
      </c>
      <c r="I1771" s="8" t="s">
        <v>2143</v>
      </c>
      <c r="J1771" s="18">
        <v>4.01</v>
      </c>
      <c r="K1771" s="10">
        <v>2632</v>
      </c>
      <c r="L1771" s="12">
        <v>77</v>
      </c>
    </row>
    <row r="1772" spans="7:12" x14ac:dyDescent="0.25">
      <c r="G1772" s="8">
        <v>1771</v>
      </c>
      <c r="H1772" s="8" t="s">
        <v>3207</v>
      </c>
      <c r="I1772" s="8" t="s">
        <v>3208</v>
      </c>
      <c r="J1772" s="18">
        <v>3.76</v>
      </c>
      <c r="K1772" s="10">
        <v>14198</v>
      </c>
      <c r="L1772" s="12">
        <v>77</v>
      </c>
    </row>
    <row r="1773" spans="7:12" x14ac:dyDescent="0.25">
      <c r="G1773" s="8">
        <v>1772</v>
      </c>
      <c r="H1773" s="8" t="s">
        <v>3209</v>
      </c>
      <c r="I1773" s="8" t="s">
        <v>3210</v>
      </c>
      <c r="J1773" s="18">
        <v>4.0599999999999996</v>
      </c>
      <c r="K1773" s="10">
        <v>2063</v>
      </c>
      <c r="L1773" s="12">
        <v>77</v>
      </c>
    </row>
    <row r="1774" spans="7:12" x14ac:dyDescent="0.25">
      <c r="G1774" s="8">
        <v>1773</v>
      </c>
      <c r="H1774" s="8" t="s">
        <v>3211</v>
      </c>
      <c r="I1774" s="8" t="s">
        <v>413</v>
      </c>
      <c r="J1774" s="18">
        <v>3.64</v>
      </c>
      <c r="K1774" s="10">
        <v>99919</v>
      </c>
      <c r="L1774" s="12">
        <v>77</v>
      </c>
    </row>
    <row r="1775" spans="7:12" x14ac:dyDescent="0.25">
      <c r="G1775" s="8">
        <v>1774</v>
      </c>
      <c r="H1775" s="8" t="s">
        <v>3212</v>
      </c>
      <c r="I1775" s="8" t="s">
        <v>3213</v>
      </c>
      <c r="J1775" s="18">
        <v>3.72</v>
      </c>
      <c r="K1775" s="8">
        <v>78</v>
      </c>
      <c r="L1775" s="12">
        <v>77</v>
      </c>
    </row>
    <row r="1776" spans="7:12" x14ac:dyDescent="0.25">
      <c r="G1776" s="8">
        <v>1775</v>
      </c>
      <c r="H1776" s="8" t="s">
        <v>3214</v>
      </c>
      <c r="I1776" s="8" t="s">
        <v>3215</v>
      </c>
      <c r="J1776" s="18">
        <v>4.3</v>
      </c>
      <c r="K1776" s="10">
        <v>3287</v>
      </c>
      <c r="L1776" s="12">
        <v>77</v>
      </c>
    </row>
    <row r="1777" spans="7:12" x14ac:dyDescent="0.25">
      <c r="G1777" s="8">
        <v>1776</v>
      </c>
      <c r="H1777" s="8" t="s">
        <v>3216</v>
      </c>
      <c r="I1777" s="8" t="s">
        <v>3217</v>
      </c>
      <c r="J1777" s="18">
        <v>3.85</v>
      </c>
      <c r="K1777" s="10">
        <v>1816</v>
      </c>
      <c r="L1777" s="12">
        <v>77</v>
      </c>
    </row>
    <row r="1778" spans="7:12" x14ac:dyDescent="0.25">
      <c r="G1778" s="8">
        <v>1777</v>
      </c>
      <c r="H1778" s="8" t="s">
        <v>3218</v>
      </c>
      <c r="I1778" s="8" t="s">
        <v>3219</v>
      </c>
      <c r="J1778" s="18">
        <v>3.78</v>
      </c>
      <c r="K1778" s="10">
        <v>1548</v>
      </c>
      <c r="L1778" s="12">
        <v>77</v>
      </c>
    </row>
    <row r="1779" spans="7:12" x14ac:dyDescent="0.25">
      <c r="G1779" s="8">
        <v>1778</v>
      </c>
      <c r="H1779" s="8" t="s">
        <v>3220</v>
      </c>
      <c r="I1779" s="8" t="s">
        <v>3221</v>
      </c>
      <c r="J1779" s="18">
        <v>3.7</v>
      </c>
      <c r="K1779" s="10">
        <v>13979</v>
      </c>
      <c r="L1779" s="12">
        <v>77</v>
      </c>
    </row>
    <row r="1780" spans="7:12" x14ac:dyDescent="0.25">
      <c r="G1780" s="8">
        <v>1779</v>
      </c>
      <c r="H1780" s="8" t="s">
        <v>3222</v>
      </c>
      <c r="I1780" s="8" t="s">
        <v>2221</v>
      </c>
      <c r="J1780" s="18">
        <v>4.26</v>
      </c>
      <c r="K1780" s="10">
        <v>9893</v>
      </c>
      <c r="L1780" s="12">
        <v>77</v>
      </c>
    </row>
    <row r="1781" spans="7:12" x14ac:dyDescent="0.25">
      <c r="G1781" s="8">
        <v>1780</v>
      </c>
      <c r="H1781" s="8" t="s">
        <v>3223</v>
      </c>
      <c r="I1781" s="8" t="s">
        <v>3224</v>
      </c>
      <c r="J1781" s="18">
        <v>3.03</v>
      </c>
      <c r="K1781" s="8">
        <v>29</v>
      </c>
      <c r="L1781" s="12">
        <v>76</v>
      </c>
    </row>
    <row r="1782" spans="7:12" x14ac:dyDescent="0.25">
      <c r="G1782" s="8">
        <v>1781</v>
      </c>
      <c r="H1782" s="8" t="s">
        <v>3225</v>
      </c>
      <c r="I1782" s="8" t="s">
        <v>3226</v>
      </c>
      <c r="J1782" s="18">
        <v>4.3499999999999996</v>
      </c>
      <c r="K1782" s="8">
        <v>850</v>
      </c>
      <c r="L1782" s="12">
        <v>76</v>
      </c>
    </row>
    <row r="1783" spans="7:12" x14ac:dyDescent="0.25">
      <c r="G1783" s="8">
        <v>1782</v>
      </c>
      <c r="H1783" s="8" t="s">
        <v>3227</v>
      </c>
      <c r="I1783" s="8" t="s">
        <v>3228</v>
      </c>
      <c r="J1783" s="18">
        <v>3.45</v>
      </c>
      <c r="K1783" s="10">
        <v>3706</v>
      </c>
      <c r="L1783" s="12">
        <v>76</v>
      </c>
    </row>
    <row r="1784" spans="7:12" x14ac:dyDescent="0.25">
      <c r="G1784" s="8">
        <v>1783</v>
      </c>
      <c r="H1784" s="8" t="s">
        <v>3229</v>
      </c>
      <c r="I1784" s="8" t="s">
        <v>3230</v>
      </c>
      <c r="J1784" s="18">
        <v>3.98</v>
      </c>
      <c r="K1784" s="10">
        <v>216913</v>
      </c>
      <c r="L1784" s="12">
        <v>76</v>
      </c>
    </row>
    <row r="1785" spans="7:12" x14ac:dyDescent="0.25">
      <c r="G1785" s="8">
        <v>1784</v>
      </c>
      <c r="H1785" s="8" t="s">
        <v>3231</v>
      </c>
      <c r="I1785" s="8" t="s">
        <v>3232</v>
      </c>
      <c r="J1785" s="18">
        <v>3.96</v>
      </c>
      <c r="K1785" s="10">
        <v>3299</v>
      </c>
      <c r="L1785" s="12">
        <v>76</v>
      </c>
    </row>
    <row r="1786" spans="7:12" x14ac:dyDescent="0.25">
      <c r="G1786" s="8">
        <v>1785</v>
      </c>
      <c r="H1786" s="8" t="s">
        <v>3233</v>
      </c>
      <c r="I1786" s="8" t="s">
        <v>825</v>
      </c>
      <c r="J1786" s="18">
        <v>4.3</v>
      </c>
      <c r="K1786" s="10">
        <v>65837</v>
      </c>
      <c r="L1786" s="12">
        <v>76</v>
      </c>
    </row>
    <row r="1787" spans="7:12" x14ac:dyDescent="0.25">
      <c r="G1787" s="8">
        <v>1786</v>
      </c>
      <c r="H1787" s="8" t="s">
        <v>3234</v>
      </c>
      <c r="I1787" s="8" t="s">
        <v>1346</v>
      </c>
      <c r="J1787" s="18">
        <v>4.26</v>
      </c>
      <c r="K1787" s="10">
        <v>25635</v>
      </c>
      <c r="L1787" s="12">
        <v>76</v>
      </c>
    </row>
    <row r="1788" spans="7:12" x14ac:dyDescent="0.25">
      <c r="G1788" s="8">
        <v>1787</v>
      </c>
      <c r="H1788" s="8" t="s">
        <v>3235</v>
      </c>
      <c r="I1788" s="8" t="s">
        <v>3236</v>
      </c>
      <c r="J1788" s="18">
        <v>3.69</v>
      </c>
      <c r="K1788" s="10">
        <v>2578</v>
      </c>
      <c r="L1788" s="12">
        <v>76</v>
      </c>
    </row>
    <row r="1789" spans="7:12" x14ac:dyDescent="0.25">
      <c r="G1789" s="8">
        <v>1788</v>
      </c>
      <c r="H1789" s="8" t="s">
        <v>3237</v>
      </c>
      <c r="I1789" s="8" t="s">
        <v>3238</v>
      </c>
      <c r="J1789" s="18">
        <v>4.18</v>
      </c>
      <c r="K1789" s="10">
        <v>7468</v>
      </c>
      <c r="L1789" s="12">
        <v>76</v>
      </c>
    </row>
    <row r="1790" spans="7:12" x14ac:dyDescent="0.25">
      <c r="G1790" s="8">
        <v>1789</v>
      </c>
      <c r="H1790" s="8" t="s">
        <v>3239</v>
      </c>
      <c r="I1790" s="8" t="s">
        <v>3240</v>
      </c>
      <c r="J1790" s="18">
        <v>4.26</v>
      </c>
      <c r="K1790" s="10">
        <v>3889</v>
      </c>
      <c r="L1790" s="12">
        <v>76</v>
      </c>
    </row>
    <row r="1791" spans="7:12" x14ac:dyDescent="0.25">
      <c r="G1791" s="8">
        <v>1790</v>
      </c>
      <c r="H1791" s="8" t="s">
        <v>3241</v>
      </c>
      <c r="I1791" s="8" t="s">
        <v>3242</v>
      </c>
      <c r="J1791" s="18">
        <v>4.3099999999999996</v>
      </c>
      <c r="K1791" s="10">
        <v>2053</v>
      </c>
      <c r="L1791" s="12">
        <v>76</v>
      </c>
    </row>
    <row r="1792" spans="7:12" x14ac:dyDescent="0.25">
      <c r="G1792" s="8">
        <v>1791</v>
      </c>
      <c r="H1792" s="8" t="s">
        <v>3243</v>
      </c>
      <c r="I1792" s="8" t="s">
        <v>3244</v>
      </c>
      <c r="J1792" s="18">
        <v>3.36</v>
      </c>
      <c r="K1792" s="10">
        <v>8199</v>
      </c>
      <c r="L1792" s="12">
        <v>76</v>
      </c>
    </row>
    <row r="1793" spans="7:12" x14ac:dyDescent="0.25">
      <c r="G1793" s="8">
        <v>1792</v>
      </c>
      <c r="H1793" s="8" t="s">
        <v>3245</v>
      </c>
      <c r="I1793" s="8" t="s">
        <v>3246</v>
      </c>
      <c r="J1793" s="18">
        <v>3.89</v>
      </c>
      <c r="K1793" s="10">
        <v>1690</v>
      </c>
      <c r="L1793" s="12">
        <v>76</v>
      </c>
    </row>
    <row r="1794" spans="7:12" x14ac:dyDescent="0.25">
      <c r="G1794" s="8">
        <v>1793</v>
      </c>
      <c r="H1794" s="8" t="s">
        <v>3247</v>
      </c>
      <c r="I1794" s="8" t="s">
        <v>2433</v>
      </c>
      <c r="J1794" s="18">
        <v>4.1100000000000003</v>
      </c>
      <c r="K1794" s="10">
        <v>2178</v>
      </c>
      <c r="L1794" s="12">
        <v>76</v>
      </c>
    </row>
    <row r="1795" spans="7:12" x14ac:dyDescent="0.25">
      <c r="G1795" s="8">
        <v>1794</v>
      </c>
      <c r="H1795" s="8" t="s">
        <v>3248</v>
      </c>
      <c r="I1795" s="8" t="s">
        <v>3249</v>
      </c>
      <c r="J1795" s="18">
        <v>4.1399999999999997</v>
      </c>
      <c r="K1795" s="10">
        <v>1771</v>
      </c>
      <c r="L1795" s="12">
        <v>75</v>
      </c>
    </row>
    <row r="1796" spans="7:12" x14ac:dyDescent="0.25">
      <c r="G1796" s="8">
        <v>1795</v>
      </c>
      <c r="H1796" s="8" t="s">
        <v>3250</v>
      </c>
      <c r="I1796" s="8" t="s">
        <v>2176</v>
      </c>
      <c r="J1796" s="18">
        <v>4.18</v>
      </c>
      <c r="K1796" s="10">
        <v>5938</v>
      </c>
      <c r="L1796" s="12">
        <v>75</v>
      </c>
    </row>
    <row r="1797" spans="7:12" x14ac:dyDescent="0.25">
      <c r="G1797" s="8">
        <v>1796</v>
      </c>
      <c r="H1797" s="8" t="s">
        <v>3251</v>
      </c>
      <c r="I1797" s="8" t="s">
        <v>3252</v>
      </c>
      <c r="J1797" s="18">
        <v>3.88</v>
      </c>
      <c r="K1797" s="10">
        <v>2261</v>
      </c>
      <c r="L1797" s="12">
        <v>75</v>
      </c>
    </row>
    <row r="1798" spans="7:12" x14ac:dyDescent="0.25">
      <c r="G1798" s="8">
        <v>1797</v>
      </c>
      <c r="H1798" s="8" t="s">
        <v>3253</v>
      </c>
      <c r="I1798" s="8" t="s">
        <v>190</v>
      </c>
      <c r="J1798" s="18">
        <v>3.58</v>
      </c>
      <c r="K1798" s="10">
        <v>6464</v>
      </c>
      <c r="L1798" s="12">
        <v>75</v>
      </c>
    </row>
    <row r="1799" spans="7:12" x14ac:dyDescent="0.25">
      <c r="G1799" s="8">
        <v>1798</v>
      </c>
      <c r="H1799" s="8" t="s">
        <v>3254</v>
      </c>
      <c r="I1799" s="8" t="s">
        <v>3000</v>
      </c>
      <c r="J1799" s="18">
        <v>4.17</v>
      </c>
      <c r="K1799" s="10">
        <v>1961</v>
      </c>
      <c r="L1799" s="12">
        <v>75</v>
      </c>
    </row>
    <row r="1800" spans="7:12" x14ac:dyDescent="0.25">
      <c r="G1800" s="8">
        <v>1799</v>
      </c>
      <c r="H1800" s="8" t="s">
        <v>3255</v>
      </c>
      <c r="I1800" s="8" t="s">
        <v>3256</v>
      </c>
      <c r="J1800" s="18">
        <v>3.68</v>
      </c>
      <c r="K1800" s="10">
        <v>3267</v>
      </c>
      <c r="L1800" s="12">
        <v>75</v>
      </c>
    </row>
    <row r="1801" spans="7:12" x14ac:dyDescent="0.25">
      <c r="G1801" s="8">
        <v>1800</v>
      </c>
      <c r="H1801" s="8" t="s">
        <v>3257</v>
      </c>
      <c r="I1801" s="8" t="s">
        <v>3258</v>
      </c>
      <c r="J1801" s="18">
        <v>3.75</v>
      </c>
      <c r="K1801" s="8">
        <v>347</v>
      </c>
      <c r="L1801" s="12">
        <v>75</v>
      </c>
    </row>
    <row r="1802" spans="7:12" x14ac:dyDescent="0.25">
      <c r="G1802" s="8">
        <v>1801</v>
      </c>
      <c r="H1802" s="8" t="s">
        <v>3259</v>
      </c>
      <c r="I1802" s="8" t="s">
        <v>1481</v>
      </c>
      <c r="J1802" s="18">
        <v>4.1900000000000004</v>
      </c>
      <c r="K1802" s="10">
        <v>12300</v>
      </c>
      <c r="L1802" s="12">
        <v>75</v>
      </c>
    </row>
    <row r="1803" spans="7:12" x14ac:dyDescent="0.25">
      <c r="G1803" s="8">
        <v>1802</v>
      </c>
      <c r="H1803" s="8" t="s">
        <v>3260</v>
      </c>
      <c r="I1803" s="8" t="s">
        <v>3261</v>
      </c>
      <c r="J1803" s="18">
        <v>4.33</v>
      </c>
      <c r="K1803" s="10">
        <v>28995</v>
      </c>
      <c r="L1803" s="12">
        <v>75</v>
      </c>
    </row>
    <row r="1804" spans="7:12" x14ac:dyDescent="0.25">
      <c r="G1804" s="8">
        <v>1803</v>
      </c>
      <c r="H1804" s="8" t="s">
        <v>3262</v>
      </c>
      <c r="I1804" s="8" t="s">
        <v>3263</v>
      </c>
      <c r="J1804" s="18">
        <v>4.55</v>
      </c>
      <c r="K1804" s="10">
        <v>2936</v>
      </c>
      <c r="L1804" s="12">
        <v>75</v>
      </c>
    </row>
    <row r="1805" spans="7:12" x14ac:dyDescent="0.25">
      <c r="G1805" s="8">
        <v>1804</v>
      </c>
      <c r="H1805" s="8" t="s">
        <v>3264</v>
      </c>
      <c r="I1805" s="8" t="s">
        <v>3265</v>
      </c>
      <c r="J1805" s="18">
        <v>3.73</v>
      </c>
      <c r="K1805" s="10">
        <v>8797</v>
      </c>
      <c r="L1805" s="12">
        <v>75</v>
      </c>
    </row>
    <row r="1806" spans="7:12" x14ac:dyDescent="0.25">
      <c r="G1806" s="8">
        <v>1805</v>
      </c>
      <c r="H1806" s="8" t="s">
        <v>3266</v>
      </c>
      <c r="I1806" s="8" t="s">
        <v>3267</v>
      </c>
      <c r="J1806" s="18">
        <v>3.9</v>
      </c>
      <c r="K1806" s="10">
        <v>133345</v>
      </c>
      <c r="L1806" s="12">
        <v>75</v>
      </c>
    </row>
    <row r="1807" spans="7:12" x14ac:dyDescent="0.25">
      <c r="G1807" s="8">
        <v>1806</v>
      </c>
      <c r="H1807" s="8" t="s">
        <v>3268</v>
      </c>
      <c r="I1807" s="8" t="s">
        <v>3269</v>
      </c>
      <c r="J1807" s="18">
        <v>4.2</v>
      </c>
      <c r="K1807" s="8">
        <v>793</v>
      </c>
      <c r="L1807" s="12">
        <v>75</v>
      </c>
    </row>
    <row r="1808" spans="7:12" x14ac:dyDescent="0.25">
      <c r="G1808" s="8">
        <v>1807</v>
      </c>
      <c r="H1808" s="8" t="s">
        <v>3270</v>
      </c>
      <c r="I1808" s="8" t="s">
        <v>3271</v>
      </c>
      <c r="J1808" s="18">
        <v>3.7</v>
      </c>
      <c r="K1808" s="10">
        <v>12463</v>
      </c>
      <c r="L1808" s="12">
        <v>74</v>
      </c>
    </row>
    <row r="1809" spans="7:12" x14ac:dyDescent="0.25">
      <c r="G1809" s="8">
        <v>1808</v>
      </c>
      <c r="H1809" s="8" t="s">
        <v>3272</v>
      </c>
      <c r="I1809" s="8" t="s">
        <v>953</v>
      </c>
      <c r="J1809" s="18">
        <v>4.03</v>
      </c>
      <c r="K1809" s="10">
        <v>29593</v>
      </c>
      <c r="L1809" s="12">
        <v>74</v>
      </c>
    </row>
    <row r="1810" spans="7:12" x14ac:dyDescent="0.25">
      <c r="G1810" s="8">
        <v>1809</v>
      </c>
      <c r="H1810" s="8" t="s">
        <v>3273</v>
      </c>
      <c r="I1810" s="8" t="s">
        <v>3274</v>
      </c>
      <c r="J1810" s="18">
        <v>4.3</v>
      </c>
      <c r="K1810" s="10">
        <v>217965</v>
      </c>
      <c r="L1810" s="12">
        <v>74</v>
      </c>
    </row>
    <row r="1811" spans="7:12" x14ac:dyDescent="0.25">
      <c r="G1811" s="8">
        <v>1810</v>
      </c>
      <c r="H1811" s="8" t="s">
        <v>3275</v>
      </c>
      <c r="I1811" s="8" t="s">
        <v>3276</v>
      </c>
      <c r="J1811" s="18">
        <v>4.62</v>
      </c>
      <c r="K1811" s="10">
        <v>1708</v>
      </c>
      <c r="L1811" s="12">
        <v>74</v>
      </c>
    </row>
    <row r="1812" spans="7:12" x14ac:dyDescent="0.25">
      <c r="G1812" s="8">
        <v>1811</v>
      </c>
      <c r="H1812" s="8" t="s">
        <v>3277</v>
      </c>
      <c r="I1812" s="8" t="s">
        <v>3278</v>
      </c>
      <c r="J1812" s="18">
        <v>4.1100000000000003</v>
      </c>
      <c r="K1812" s="10">
        <v>2784</v>
      </c>
      <c r="L1812" s="12">
        <v>74</v>
      </c>
    </row>
    <row r="1813" spans="7:12" x14ac:dyDescent="0.25">
      <c r="G1813" s="8">
        <v>1812</v>
      </c>
      <c r="H1813" s="8" t="s">
        <v>3279</v>
      </c>
      <c r="I1813" s="8" t="s">
        <v>3280</v>
      </c>
      <c r="J1813" s="18">
        <v>3.48</v>
      </c>
      <c r="K1813" s="10">
        <v>4063</v>
      </c>
      <c r="L1813" s="12">
        <v>74</v>
      </c>
    </row>
    <row r="1814" spans="7:12" x14ac:dyDescent="0.25">
      <c r="G1814" s="8">
        <v>1813</v>
      </c>
      <c r="H1814" s="8" t="s">
        <v>3281</v>
      </c>
      <c r="I1814" s="8" t="s">
        <v>3282</v>
      </c>
      <c r="J1814" s="18">
        <v>3.69</v>
      </c>
      <c r="K1814" s="10">
        <v>15905</v>
      </c>
      <c r="L1814" s="12">
        <v>74</v>
      </c>
    </row>
    <row r="1815" spans="7:12" x14ac:dyDescent="0.25">
      <c r="G1815" s="8">
        <v>1814</v>
      </c>
      <c r="H1815" s="8" t="s">
        <v>3283</v>
      </c>
      <c r="I1815" s="8" t="s">
        <v>2619</v>
      </c>
      <c r="J1815" s="18">
        <v>3.66</v>
      </c>
      <c r="K1815" s="10">
        <v>5104</v>
      </c>
      <c r="L1815" s="12">
        <v>74</v>
      </c>
    </row>
    <row r="1816" spans="7:12" x14ac:dyDescent="0.25">
      <c r="G1816" s="8">
        <v>1815</v>
      </c>
      <c r="H1816" s="8" t="s">
        <v>3284</v>
      </c>
      <c r="I1816" s="8" t="s">
        <v>100</v>
      </c>
      <c r="J1816" s="18">
        <v>3.51</v>
      </c>
      <c r="K1816" s="10">
        <v>28164</v>
      </c>
      <c r="L1816" s="12">
        <v>74</v>
      </c>
    </row>
    <row r="1817" spans="7:12" x14ac:dyDescent="0.25">
      <c r="G1817" s="8">
        <v>1816</v>
      </c>
      <c r="H1817" s="8" t="s">
        <v>3285</v>
      </c>
      <c r="I1817" s="8" t="s">
        <v>2363</v>
      </c>
      <c r="J1817" s="18">
        <v>4.22</v>
      </c>
      <c r="K1817" s="10">
        <v>5346</v>
      </c>
      <c r="L1817" s="12">
        <v>74</v>
      </c>
    </row>
    <row r="1818" spans="7:12" x14ac:dyDescent="0.25">
      <c r="G1818" s="8">
        <v>1817</v>
      </c>
      <c r="H1818" s="8" t="s">
        <v>3286</v>
      </c>
      <c r="I1818" s="8" t="s">
        <v>3287</v>
      </c>
      <c r="J1818" s="18">
        <v>4.12</v>
      </c>
      <c r="K1818" s="10">
        <v>3732</v>
      </c>
      <c r="L1818" s="12">
        <v>74</v>
      </c>
    </row>
    <row r="1819" spans="7:12" x14ac:dyDescent="0.25">
      <c r="G1819" s="8">
        <v>1818</v>
      </c>
      <c r="H1819" s="8" t="s">
        <v>3288</v>
      </c>
      <c r="I1819" s="8" t="s">
        <v>1420</v>
      </c>
      <c r="J1819" s="18">
        <v>3.99</v>
      </c>
      <c r="K1819" s="10">
        <v>9635</v>
      </c>
      <c r="L1819" s="12">
        <v>74</v>
      </c>
    </row>
    <row r="1820" spans="7:12" x14ac:dyDescent="0.25">
      <c r="G1820" s="8">
        <v>1819</v>
      </c>
      <c r="H1820" s="8" t="s">
        <v>3289</v>
      </c>
      <c r="I1820" s="8" t="s">
        <v>3290</v>
      </c>
      <c r="J1820" s="18">
        <v>3.49</v>
      </c>
      <c r="K1820" s="10">
        <v>13129</v>
      </c>
      <c r="L1820" s="12">
        <v>74</v>
      </c>
    </row>
    <row r="1821" spans="7:12" x14ac:dyDescent="0.25">
      <c r="G1821" s="8">
        <v>1820</v>
      </c>
      <c r="H1821" s="8" t="s">
        <v>3291</v>
      </c>
      <c r="I1821" s="8" t="s">
        <v>3292</v>
      </c>
      <c r="J1821" s="18">
        <v>3.6</v>
      </c>
      <c r="K1821" s="10">
        <v>119719</v>
      </c>
      <c r="L1821" s="12">
        <v>74</v>
      </c>
    </row>
    <row r="1822" spans="7:12" x14ac:dyDescent="0.25">
      <c r="G1822" s="8">
        <v>1821</v>
      </c>
      <c r="H1822" s="8" t="s">
        <v>3293</v>
      </c>
      <c r="I1822" s="8" t="s">
        <v>3294</v>
      </c>
      <c r="J1822" s="18">
        <v>3.64</v>
      </c>
      <c r="K1822" s="10">
        <v>1481</v>
      </c>
      <c r="L1822" s="12">
        <v>73</v>
      </c>
    </row>
    <row r="1823" spans="7:12" x14ac:dyDescent="0.25">
      <c r="G1823" s="8">
        <v>1822</v>
      </c>
      <c r="H1823" s="8" t="s">
        <v>3295</v>
      </c>
      <c r="I1823" s="8" t="s">
        <v>1576</v>
      </c>
      <c r="J1823" s="18">
        <v>4.04</v>
      </c>
      <c r="K1823" s="10">
        <v>4316</v>
      </c>
      <c r="L1823" s="12">
        <v>73</v>
      </c>
    </row>
    <row r="1824" spans="7:12" x14ac:dyDescent="0.25">
      <c r="G1824" s="8">
        <v>1823</v>
      </c>
      <c r="H1824" s="8" t="s">
        <v>3296</v>
      </c>
      <c r="I1824" s="8" t="s">
        <v>3297</v>
      </c>
      <c r="J1824" s="18">
        <v>4.08</v>
      </c>
      <c r="K1824" s="10">
        <v>3974</v>
      </c>
      <c r="L1824" s="12">
        <v>73</v>
      </c>
    </row>
    <row r="1825" spans="7:12" x14ac:dyDescent="0.25">
      <c r="G1825" s="8">
        <v>1824</v>
      </c>
      <c r="H1825" s="8" t="s">
        <v>3298</v>
      </c>
      <c r="I1825" s="8" t="s">
        <v>2809</v>
      </c>
      <c r="J1825" s="18">
        <v>3.92</v>
      </c>
      <c r="K1825" s="10">
        <v>13077</v>
      </c>
      <c r="L1825" s="12">
        <v>73</v>
      </c>
    </row>
    <row r="1826" spans="7:12" x14ac:dyDescent="0.25">
      <c r="G1826" s="8">
        <v>1825</v>
      </c>
      <c r="H1826" s="8" t="s">
        <v>3299</v>
      </c>
      <c r="I1826" s="8" t="s">
        <v>3300</v>
      </c>
      <c r="J1826" s="18">
        <v>3.76</v>
      </c>
      <c r="K1826" s="8">
        <v>460</v>
      </c>
      <c r="L1826" s="12">
        <v>73</v>
      </c>
    </row>
    <row r="1827" spans="7:12" x14ac:dyDescent="0.25">
      <c r="G1827" s="8">
        <v>1826</v>
      </c>
      <c r="H1827" s="8" t="s">
        <v>3301</v>
      </c>
      <c r="I1827" s="8" t="s">
        <v>3302</v>
      </c>
      <c r="J1827" s="18">
        <v>4.12</v>
      </c>
      <c r="K1827" s="10">
        <v>11003</v>
      </c>
      <c r="L1827" s="12">
        <v>73</v>
      </c>
    </row>
    <row r="1828" spans="7:12" x14ac:dyDescent="0.25">
      <c r="G1828" s="8">
        <v>1827</v>
      </c>
      <c r="H1828" s="8" t="s">
        <v>3303</v>
      </c>
      <c r="I1828" s="8" t="s">
        <v>309</v>
      </c>
      <c r="J1828" s="18">
        <v>3.99</v>
      </c>
      <c r="K1828" s="10">
        <v>17252</v>
      </c>
      <c r="L1828" s="12">
        <v>73</v>
      </c>
    </row>
    <row r="1829" spans="7:12" x14ac:dyDescent="0.25">
      <c r="G1829" s="8">
        <v>1828</v>
      </c>
      <c r="H1829" s="8" t="s">
        <v>3304</v>
      </c>
      <c r="I1829" s="8" t="s">
        <v>1545</v>
      </c>
      <c r="J1829" s="18">
        <v>4.1399999999999997</v>
      </c>
      <c r="K1829" s="10">
        <v>8774</v>
      </c>
      <c r="L1829" s="12">
        <v>73</v>
      </c>
    </row>
    <row r="1830" spans="7:12" x14ac:dyDescent="0.25">
      <c r="G1830" s="8">
        <v>1829</v>
      </c>
      <c r="H1830" s="8" t="s">
        <v>3305</v>
      </c>
      <c r="I1830" s="8" t="s">
        <v>1553</v>
      </c>
      <c r="J1830" s="18">
        <v>4.42</v>
      </c>
      <c r="K1830" s="10">
        <v>17871</v>
      </c>
      <c r="L1830" s="12">
        <v>73</v>
      </c>
    </row>
    <row r="1831" spans="7:12" x14ac:dyDescent="0.25">
      <c r="G1831" s="8">
        <v>1830</v>
      </c>
      <c r="H1831" s="8" t="s">
        <v>3306</v>
      </c>
      <c r="I1831" s="8" t="s">
        <v>3307</v>
      </c>
      <c r="J1831" s="18">
        <v>3.97</v>
      </c>
      <c r="K1831" s="8">
        <v>919</v>
      </c>
      <c r="L1831" s="12">
        <v>73</v>
      </c>
    </row>
    <row r="1832" spans="7:12" x14ac:dyDescent="0.25">
      <c r="G1832" s="8">
        <v>1831</v>
      </c>
      <c r="H1832" s="8" t="s">
        <v>3308</v>
      </c>
      <c r="I1832" s="8" t="s">
        <v>3309</v>
      </c>
      <c r="J1832" s="18">
        <v>3.66</v>
      </c>
      <c r="K1832" s="10">
        <v>20778</v>
      </c>
      <c r="L1832" s="12">
        <v>73</v>
      </c>
    </row>
    <row r="1833" spans="7:12" x14ac:dyDescent="0.25">
      <c r="G1833" s="8">
        <v>1832</v>
      </c>
      <c r="H1833" s="8" t="s">
        <v>3310</v>
      </c>
      <c r="I1833" s="8" t="s">
        <v>3311</v>
      </c>
      <c r="J1833" s="18">
        <v>4.01</v>
      </c>
      <c r="K1833" s="10">
        <v>1899</v>
      </c>
      <c r="L1833" s="12">
        <v>72</v>
      </c>
    </row>
    <row r="1834" spans="7:12" x14ac:dyDescent="0.25">
      <c r="G1834" s="8">
        <v>1833</v>
      </c>
      <c r="H1834" s="8" t="s">
        <v>3312</v>
      </c>
      <c r="I1834" s="8" t="s">
        <v>2847</v>
      </c>
      <c r="J1834" s="18">
        <v>3.75</v>
      </c>
      <c r="K1834" s="10">
        <v>2887</v>
      </c>
      <c r="L1834" s="12">
        <v>72</v>
      </c>
    </row>
    <row r="1835" spans="7:12" x14ac:dyDescent="0.25">
      <c r="G1835" s="8">
        <v>1834</v>
      </c>
      <c r="H1835" s="8" t="s">
        <v>3313</v>
      </c>
      <c r="I1835" s="8" t="s">
        <v>3314</v>
      </c>
      <c r="J1835" s="18">
        <v>4.21</v>
      </c>
      <c r="K1835" s="10">
        <v>3054</v>
      </c>
      <c r="L1835" s="12">
        <v>72</v>
      </c>
    </row>
    <row r="1836" spans="7:12" x14ac:dyDescent="0.25">
      <c r="G1836" s="8">
        <v>1835</v>
      </c>
      <c r="H1836" s="8" t="s">
        <v>3315</v>
      </c>
      <c r="I1836" s="8" t="s">
        <v>3316</v>
      </c>
      <c r="J1836" s="18">
        <v>3.79</v>
      </c>
      <c r="K1836" s="10">
        <v>17598</v>
      </c>
      <c r="L1836" s="12">
        <v>72</v>
      </c>
    </row>
    <row r="1837" spans="7:12" x14ac:dyDescent="0.25">
      <c r="G1837" s="8">
        <v>1836</v>
      </c>
      <c r="H1837" s="8" t="s">
        <v>3317</v>
      </c>
      <c r="I1837" s="8" t="s">
        <v>3318</v>
      </c>
      <c r="J1837" s="18">
        <v>3.71</v>
      </c>
      <c r="K1837" s="10">
        <v>29428</v>
      </c>
      <c r="L1837" s="12">
        <v>72</v>
      </c>
    </row>
    <row r="1838" spans="7:12" x14ac:dyDescent="0.25">
      <c r="G1838" s="8">
        <v>1837</v>
      </c>
      <c r="H1838" s="8" t="s">
        <v>3319</v>
      </c>
      <c r="I1838" s="8" t="s">
        <v>3320</v>
      </c>
      <c r="J1838" s="18">
        <v>4.58</v>
      </c>
      <c r="K1838" s="10">
        <v>1843</v>
      </c>
      <c r="L1838" s="12">
        <v>72</v>
      </c>
    </row>
    <row r="1839" spans="7:12" x14ac:dyDescent="0.25">
      <c r="G1839" s="8">
        <v>1838</v>
      </c>
      <c r="H1839" s="8" t="s">
        <v>3321</v>
      </c>
      <c r="I1839" s="8" t="s">
        <v>3322</v>
      </c>
      <c r="J1839" s="18">
        <v>4.01</v>
      </c>
      <c r="K1839" s="10">
        <v>1512</v>
      </c>
      <c r="L1839" s="12">
        <v>72</v>
      </c>
    </row>
    <row r="1840" spans="7:12" x14ac:dyDescent="0.25">
      <c r="G1840" s="8">
        <v>1839</v>
      </c>
      <c r="H1840" s="8" t="s">
        <v>3323</v>
      </c>
      <c r="I1840" s="8" t="s">
        <v>3324</v>
      </c>
      <c r="J1840" s="18">
        <v>4.18</v>
      </c>
      <c r="K1840" s="10">
        <v>3831</v>
      </c>
      <c r="L1840" s="12">
        <v>72</v>
      </c>
    </row>
    <row r="1841" spans="7:12" x14ac:dyDescent="0.25">
      <c r="G1841" s="8">
        <v>1840</v>
      </c>
      <c r="H1841" s="8" t="s">
        <v>3325</v>
      </c>
      <c r="I1841" s="8" t="s">
        <v>3326</v>
      </c>
      <c r="J1841" s="18">
        <v>3.53</v>
      </c>
      <c r="K1841" s="10">
        <v>1354</v>
      </c>
      <c r="L1841" s="12">
        <v>72</v>
      </c>
    </row>
    <row r="1842" spans="7:12" x14ac:dyDescent="0.25">
      <c r="G1842" s="8">
        <v>1841</v>
      </c>
      <c r="H1842" s="8" t="s">
        <v>3327</v>
      </c>
      <c r="I1842" s="8" t="s">
        <v>1553</v>
      </c>
      <c r="J1842" s="18">
        <v>4.4400000000000004</v>
      </c>
      <c r="K1842" s="10">
        <v>15449</v>
      </c>
      <c r="L1842" s="12">
        <v>72</v>
      </c>
    </row>
    <row r="1843" spans="7:12" x14ac:dyDescent="0.25">
      <c r="G1843" s="8">
        <v>1842</v>
      </c>
      <c r="H1843" s="8" t="s">
        <v>3328</v>
      </c>
      <c r="I1843" s="8" t="s">
        <v>3329</v>
      </c>
      <c r="J1843" s="18">
        <v>4.47</v>
      </c>
      <c r="K1843" s="10">
        <v>15242</v>
      </c>
      <c r="L1843" s="12">
        <v>72</v>
      </c>
    </row>
    <row r="1844" spans="7:12" x14ac:dyDescent="0.25">
      <c r="G1844" s="8">
        <v>1843</v>
      </c>
      <c r="H1844" s="8" t="s">
        <v>3330</v>
      </c>
      <c r="I1844" s="8" t="s">
        <v>2257</v>
      </c>
      <c r="J1844" s="18">
        <v>4.51</v>
      </c>
      <c r="K1844" s="10">
        <v>30844</v>
      </c>
      <c r="L1844" s="12">
        <v>72</v>
      </c>
    </row>
    <row r="1845" spans="7:12" x14ac:dyDescent="0.25">
      <c r="G1845" s="8">
        <v>1844</v>
      </c>
      <c r="H1845" s="8" t="s">
        <v>3331</v>
      </c>
      <c r="I1845" s="8" t="s">
        <v>3332</v>
      </c>
      <c r="J1845" s="18">
        <v>3.96</v>
      </c>
      <c r="K1845" s="10">
        <v>7562</v>
      </c>
      <c r="L1845" s="12">
        <v>72</v>
      </c>
    </row>
    <row r="1846" spans="7:12" x14ac:dyDescent="0.25">
      <c r="G1846" s="8">
        <v>1845</v>
      </c>
      <c r="H1846" s="8" t="s">
        <v>3333</v>
      </c>
      <c r="I1846" s="8" t="s">
        <v>3334</v>
      </c>
      <c r="J1846" s="18">
        <v>4.0999999999999996</v>
      </c>
      <c r="K1846" s="10">
        <v>6760</v>
      </c>
      <c r="L1846" s="12">
        <v>71</v>
      </c>
    </row>
    <row r="1847" spans="7:12" x14ac:dyDescent="0.25">
      <c r="G1847" s="8">
        <v>1846</v>
      </c>
      <c r="H1847" s="8" t="s">
        <v>3335</v>
      </c>
      <c r="I1847" s="8" t="s">
        <v>3336</v>
      </c>
      <c r="J1847" s="18">
        <v>4.3</v>
      </c>
      <c r="K1847" s="8">
        <v>143</v>
      </c>
      <c r="L1847" s="12">
        <v>71</v>
      </c>
    </row>
    <row r="1848" spans="7:12" x14ac:dyDescent="0.25">
      <c r="G1848" s="8">
        <v>1847</v>
      </c>
      <c r="H1848" s="8" t="s">
        <v>3337</v>
      </c>
      <c r="I1848" s="8" t="s">
        <v>3338</v>
      </c>
      <c r="J1848" s="18">
        <v>4.1100000000000003</v>
      </c>
      <c r="K1848" s="10">
        <v>5383</v>
      </c>
      <c r="L1848" s="12">
        <v>71</v>
      </c>
    </row>
    <row r="1849" spans="7:12" x14ac:dyDescent="0.25">
      <c r="G1849" s="8">
        <v>1848</v>
      </c>
      <c r="H1849" s="8" t="s">
        <v>3339</v>
      </c>
      <c r="I1849" s="8" t="s">
        <v>3340</v>
      </c>
      <c r="J1849" s="18">
        <v>4.09</v>
      </c>
      <c r="K1849" s="8">
        <v>46</v>
      </c>
      <c r="L1849" s="12">
        <v>71</v>
      </c>
    </row>
    <row r="1850" spans="7:12" x14ac:dyDescent="0.25">
      <c r="G1850" s="8">
        <v>1849</v>
      </c>
      <c r="H1850" s="8" t="s">
        <v>3341</v>
      </c>
      <c r="I1850" s="8" t="s">
        <v>3342</v>
      </c>
      <c r="J1850" s="18">
        <v>3.52</v>
      </c>
      <c r="K1850" s="8">
        <v>572</v>
      </c>
      <c r="L1850" s="12">
        <v>71</v>
      </c>
    </row>
    <row r="1851" spans="7:12" x14ac:dyDescent="0.25">
      <c r="G1851" s="8">
        <v>1850</v>
      </c>
      <c r="H1851" s="8" t="s">
        <v>3343</v>
      </c>
      <c r="I1851" s="8" t="s">
        <v>3168</v>
      </c>
      <c r="J1851" s="18">
        <v>3.46</v>
      </c>
      <c r="K1851" s="10">
        <v>72140</v>
      </c>
      <c r="L1851" s="12">
        <v>71</v>
      </c>
    </row>
    <row r="1852" spans="7:12" x14ac:dyDescent="0.25">
      <c r="G1852" s="8">
        <v>1851</v>
      </c>
      <c r="H1852" s="8" t="s">
        <v>3344</v>
      </c>
      <c r="I1852" s="8" t="s">
        <v>3345</v>
      </c>
      <c r="J1852" s="18">
        <v>3.31</v>
      </c>
      <c r="K1852" s="10">
        <v>1099</v>
      </c>
      <c r="L1852" s="12">
        <v>71</v>
      </c>
    </row>
    <row r="1853" spans="7:12" x14ac:dyDescent="0.25">
      <c r="G1853" s="8">
        <v>1852</v>
      </c>
      <c r="H1853" s="8" t="s">
        <v>3346</v>
      </c>
      <c r="I1853" s="8" t="s">
        <v>3347</v>
      </c>
      <c r="J1853" s="18">
        <v>3.68</v>
      </c>
      <c r="K1853" s="10">
        <v>3316</v>
      </c>
      <c r="L1853" s="12">
        <v>71</v>
      </c>
    </row>
    <row r="1854" spans="7:12" x14ac:dyDescent="0.25">
      <c r="G1854" s="8">
        <v>1853</v>
      </c>
      <c r="H1854" s="8" t="s">
        <v>3348</v>
      </c>
      <c r="I1854" s="8" t="s">
        <v>3349</v>
      </c>
      <c r="J1854" s="18">
        <v>4.41</v>
      </c>
      <c r="K1854" s="10">
        <v>19123</v>
      </c>
      <c r="L1854" s="12">
        <v>71</v>
      </c>
    </row>
    <row r="1855" spans="7:12" x14ac:dyDescent="0.25">
      <c r="G1855" s="8">
        <v>1854</v>
      </c>
      <c r="H1855" s="8" t="s">
        <v>3350</v>
      </c>
      <c r="I1855" s="8" t="s">
        <v>3351</v>
      </c>
      <c r="J1855" s="18">
        <v>3.8</v>
      </c>
      <c r="K1855" s="10">
        <v>8221</v>
      </c>
      <c r="L1855" s="12">
        <v>71</v>
      </c>
    </row>
    <row r="1856" spans="7:12" x14ac:dyDescent="0.25">
      <c r="G1856" s="8">
        <v>1855</v>
      </c>
      <c r="H1856" s="8" t="s">
        <v>3352</v>
      </c>
      <c r="I1856" s="8" t="s">
        <v>3353</v>
      </c>
      <c r="J1856" s="18">
        <v>3.65</v>
      </c>
      <c r="K1856" s="10">
        <v>26297</v>
      </c>
      <c r="L1856" s="12">
        <v>71</v>
      </c>
    </row>
    <row r="1857" spans="7:12" x14ac:dyDescent="0.25">
      <c r="G1857" s="8">
        <v>1856</v>
      </c>
      <c r="H1857" s="8" t="s">
        <v>3354</v>
      </c>
      <c r="I1857" s="8" t="s">
        <v>2257</v>
      </c>
      <c r="J1857" s="18">
        <v>4.54</v>
      </c>
      <c r="K1857" s="10">
        <v>14732</v>
      </c>
      <c r="L1857" s="12">
        <v>71</v>
      </c>
    </row>
    <row r="1858" spans="7:12" x14ac:dyDescent="0.25">
      <c r="G1858" s="8">
        <v>1857</v>
      </c>
      <c r="H1858" s="8" t="s">
        <v>3355</v>
      </c>
      <c r="I1858" s="8" t="s">
        <v>3356</v>
      </c>
      <c r="J1858" s="18">
        <v>3.28</v>
      </c>
      <c r="K1858" s="10">
        <v>2904</v>
      </c>
      <c r="L1858" s="12">
        <v>71</v>
      </c>
    </row>
    <row r="1859" spans="7:12" x14ac:dyDescent="0.25">
      <c r="G1859" s="8">
        <v>1858</v>
      </c>
      <c r="H1859" s="8" t="s">
        <v>3357</v>
      </c>
      <c r="I1859" s="8" t="s">
        <v>3358</v>
      </c>
      <c r="J1859" s="18">
        <v>3.82</v>
      </c>
      <c r="K1859" s="10">
        <v>13673</v>
      </c>
      <c r="L1859" s="12">
        <v>70</v>
      </c>
    </row>
    <row r="1860" spans="7:12" x14ac:dyDescent="0.25">
      <c r="G1860" s="8">
        <v>1859</v>
      </c>
      <c r="H1860" s="8" t="s">
        <v>3359</v>
      </c>
      <c r="I1860" s="8" t="s">
        <v>2184</v>
      </c>
      <c r="J1860" s="18">
        <v>4.43</v>
      </c>
      <c r="K1860" s="8">
        <v>332</v>
      </c>
      <c r="L1860" s="12">
        <v>70</v>
      </c>
    </row>
    <row r="1861" spans="7:12" x14ac:dyDescent="0.25">
      <c r="G1861" s="8">
        <v>1860</v>
      </c>
      <c r="H1861" s="8" t="s">
        <v>3360</v>
      </c>
      <c r="I1861" s="8" t="s">
        <v>3361</v>
      </c>
      <c r="J1861" s="18">
        <v>4.45</v>
      </c>
      <c r="K1861" s="10">
        <v>5172</v>
      </c>
      <c r="L1861" s="12">
        <v>70</v>
      </c>
    </row>
    <row r="1862" spans="7:12" x14ac:dyDescent="0.25">
      <c r="G1862" s="8">
        <v>1861</v>
      </c>
      <c r="H1862" s="8" t="s">
        <v>3362</v>
      </c>
      <c r="I1862" s="8" t="s">
        <v>3363</v>
      </c>
      <c r="J1862" s="18">
        <v>4.0199999999999996</v>
      </c>
      <c r="K1862" s="10">
        <v>12475</v>
      </c>
      <c r="L1862" s="12">
        <v>70</v>
      </c>
    </row>
    <row r="1863" spans="7:12" x14ac:dyDescent="0.25">
      <c r="G1863" s="8">
        <v>1862</v>
      </c>
      <c r="H1863" s="8" t="s">
        <v>3364</v>
      </c>
      <c r="I1863" s="8" t="s">
        <v>3365</v>
      </c>
      <c r="J1863" s="18">
        <v>4.07</v>
      </c>
      <c r="K1863" s="10">
        <v>4372</v>
      </c>
      <c r="L1863" s="12">
        <v>70</v>
      </c>
    </row>
    <row r="1864" spans="7:12" x14ac:dyDescent="0.25">
      <c r="G1864" s="8">
        <v>1863</v>
      </c>
      <c r="H1864" s="8" t="s">
        <v>3366</v>
      </c>
      <c r="I1864" s="8" t="s">
        <v>754</v>
      </c>
      <c r="J1864" s="18">
        <v>4.08</v>
      </c>
      <c r="K1864" s="10">
        <v>12676</v>
      </c>
      <c r="L1864" s="12">
        <v>70</v>
      </c>
    </row>
    <row r="1865" spans="7:12" x14ac:dyDescent="0.25">
      <c r="G1865" s="8">
        <v>1864</v>
      </c>
      <c r="H1865" s="8" t="s">
        <v>3367</v>
      </c>
      <c r="I1865" s="8" t="s">
        <v>3168</v>
      </c>
      <c r="J1865" s="18">
        <v>3.7</v>
      </c>
      <c r="K1865" s="10">
        <v>58721</v>
      </c>
      <c r="L1865" s="12">
        <v>70</v>
      </c>
    </row>
    <row r="1866" spans="7:12" x14ac:dyDescent="0.25">
      <c r="G1866" s="8">
        <v>1865</v>
      </c>
      <c r="H1866" s="8" t="s">
        <v>3368</v>
      </c>
      <c r="I1866" s="8" t="s">
        <v>2352</v>
      </c>
      <c r="J1866" s="18">
        <v>3.48</v>
      </c>
      <c r="K1866" s="10">
        <v>8291</v>
      </c>
      <c r="L1866" s="12">
        <v>70</v>
      </c>
    </row>
    <row r="1867" spans="7:12" x14ac:dyDescent="0.25">
      <c r="G1867" s="8">
        <v>1866</v>
      </c>
      <c r="H1867" s="8" t="s">
        <v>3369</v>
      </c>
      <c r="I1867" s="8" t="s">
        <v>3370</v>
      </c>
      <c r="J1867" s="18">
        <v>3.72</v>
      </c>
      <c r="K1867" s="10">
        <v>16985</v>
      </c>
      <c r="L1867" s="12">
        <v>70</v>
      </c>
    </row>
    <row r="1868" spans="7:12" x14ac:dyDescent="0.25">
      <c r="G1868" s="8">
        <v>1867</v>
      </c>
      <c r="H1868" s="8" t="s">
        <v>3371</v>
      </c>
      <c r="I1868" s="8" t="s">
        <v>3372</v>
      </c>
      <c r="J1868" s="18">
        <v>3.33</v>
      </c>
      <c r="K1868" s="10">
        <v>13175</v>
      </c>
      <c r="L1868" s="12">
        <v>70</v>
      </c>
    </row>
    <row r="1869" spans="7:12" x14ac:dyDescent="0.25">
      <c r="G1869" s="8">
        <v>1868</v>
      </c>
      <c r="H1869" s="8" t="s">
        <v>3373</v>
      </c>
      <c r="I1869" s="8" t="s">
        <v>3374</v>
      </c>
      <c r="J1869" s="19">
        <v>4</v>
      </c>
      <c r="K1869" s="8">
        <v>551</v>
      </c>
      <c r="L1869" s="12">
        <v>70</v>
      </c>
    </row>
    <row r="1870" spans="7:12" x14ac:dyDescent="0.25">
      <c r="G1870" s="8">
        <v>1869</v>
      </c>
      <c r="H1870" s="8" t="s">
        <v>3375</v>
      </c>
      <c r="I1870" s="8" t="s">
        <v>3376</v>
      </c>
      <c r="J1870" s="18">
        <v>4.2300000000000004</v>
      </c>
      <c r="K1870" s="10">
        <v>1736</v>
      </c>
      <c r="L1870" s="12">
        <v>70</v>
      </c>
    </row>
    <row r="1871" spans="7:12" x14ac:dyDescent="0.25">
      <c r="G1871" s="8">
        <v>1870</v>
      </c>
      <c r="H1871" s="8" t="s">
        <v>3377</v>
      </c>
      <c r="I1871" s="8" t="s">
        <v>2257</v>
      </c>
      <c r="J1871" s="18">
        <v>4.54</v>
      </c>
      <c r="K1871" s="10">
        <v>18954</v>
      </c>
      <c r="L1871" s="12">
        <v>70</v>
      </c>
    </row>
    <row r="1872" spans="7:12" x14ac:dyDescent="0.25">
      <c r="G1872" s="8">
        <v>1871</v>
      </c>
      <c r="H1872" s="8" t="s">
        <v>3378</v>
      </c>
      <c r="I1872" s="8" t="s">
        <v>3379</v>
      </c>
      <c r="J1872" s="18">
        <v>4.3099999999999996</v>
      </c>
      <c r="K1872" s="8">
        <v>265</v>
      </c>
      <c r="L1872" s="12">
        <v>70</v>
      </c>
    </row>
    <row r="1873" spans="7:12" x14ac:dyDescent="0.25">
      <c r="G1873" s="8">
        <v>1872</v>
      </c>
      <c r="H1873" s="8" t="s">
        <v>3380</v>
      </c>
      <c r="I1873" s="8" t="s">
        <v>3381</v>
      </c>
      <c r="J1873" s="18">
        <v>3.51</v>
      </c>
      <c r="K1873" s="10">
        <v>74565</v>
      </c>
      <c r="L1873" s="12">
        <v>70</v>
      </c>
    </row>
    <row r="1874" spans="7:12" x14ac:dyDescent="0.25">
      <c r="G1874" s="8">
        <v>1873</v>
      </c>
      <c r="H1874" s="8" t="s">
        <v>3382</v>
      </c>
      <c r="I1874" s="8" t="s">
        <v>3383</v>
      </c>
      <c r="J1874" s="18">
        <v>4.58</v>
      </c>
      <c r="K1874" s="8">
        <v>508</v>
      </c>
      <c r="L1874" s="12">
        <v>69</v>
      </c>
    </row>
    <row r="1875" spans="7:12" x14ac:dyDescent="0.25">
      <c r="G1875" s="8">
        <v>1874</v>
      </c>
      <c r="H1875" s="8" t="s">
        <v>3384</v>
      </c>
      <c r="I1875" s="8" t="s">
        <v>1233</v>
      </c>
      <c r="J1875" s="18">
        <v>4.26</v>
      </c>
      <c r="K1875" s="10">
        <v>19770</v>
      </c>
      <c r="L1875" s="12">
        <v>69</v>
      </c>
    </row>
    <row r="1876" spans="7:12" x14ac:dyDescent="0.25">
      <c r="G1876" s="8">
        <v>1875</v>
      </c>
      <c r="H1876" s="8" t="s">
        <v>3385</v>
      </c>
      <c r="I1876" s="8" t="s">
        <v>3386</v>
      </c>
      <c r="J1876" s="18">
        <v>3.82</v>
      </c>
      <c r="K1876" s="10">
        <v>50615</v>
      </c>
      <c r="L1876" s="12">
        <v>69</v>
      </c>
    </row>
    <row r="1877" spans="7:12" x14ac:dyDescent="0.25">
      <c r="G1877" s="8">
        <v>1876</v>
      </c>
      <c r="H1877" s="8" t="s">
        <v>3387</v>
      </c>
      <c r="I1877" s="8" t="s">
        <v>3388</v>
      </c>
      <c r="J1877" s="18">
        <v>3.7</v>
      </c>
      <c r="K1877" s="10">
        <v>3889</v>
      </c>
      <c r="L1877" s="12">
        <v>69</v>
      </c>
    </row>
    <row r="1878" spans="7:12" x14ac:dyDescent="0.25">
      <c r="G1878" s="8">
        <v>1877</v>
      </c>
      <c r="H1878" s="8" t="s">
        <v>3389</v>
      </c>
      <c r="I1878" s="8" t="s">
        <v>3390</v>
      </c>
      <c r="J1878" s="18">
        <v>3.97</v>
      </c>
      <c r="K1878" s="10">
        <v>61039</v>
      </c>
      <c r="L1878" s="12">
        <v>69</v>
      </c>
    </row>
    <row r="1879" spans="7:12" x14ac:dyDescent="0.25">
      <c r="G1879" s="8">
        <v>1878</v>
      </c>
      <c r="H1879" s="8" t="s">
        <v>3391</v>
      </c>
      <c r="I1879" s="8" t="s">
        <v>3392</v>
      </c>
      <c r="J1879" s="18">
        <v>3.53</v>
      </c>
      <c r="K1879" s="10">
        <v>1854</v>
      </c>
      <c r="L1879" s="12">
        <v>69</v>
      </c>
    </row>
    <row r="1880" spans="7:12" x14ac:dyDescent="0.25">
      <c r="G1880" s="8">
        <v>1879</v>
      </c>
      <c r="H1880" s="8" t="s">
        <v>3393</v>
      </c>
      <c r="I1880" s="8" t="s">
        <v>3394</v>
      </c>
      <c r="J1880" s="18">
        <v>3.53</v>
      </c>
      <c r="K1880" s="10">
        <v>10364</v>
      </c>
      <c r="L1880" s="12">
        <v>69</v>
      </c>
    </row>
    <row r="1881" spans="7:12" x14ac:dyDescent="0.25">
      <c r="G1881" s="8">
        <v>1880</v>
      </c>
      <c r="H1881" s="8" t="s">
        <v>3395</v>
      </c>
      <c r="I1881" s="8" t="s">
        <v>51</v>
      </c>
      <c r="J1881" s="18">
        <v>4.07</v>
      </c>
      <c r="K1881" s="10">
        <v>62930</v>
      </c>
      <c r="L1881" s="12">
        <v>69</v>
      </c>
    </row>
    <row r="1882" spans="7:12" x14ac:dyDescent="0.25">
      <c r="G1882" s="8">
        <v>1881</v>
      </c>
      <c r="H1882" s="8" t="s">
        <v>3396</v>
      </c>
      <c r="I1882" s="8" t="s">
        <v>3397</v>
      </c>
      <c r="J1882" s="18">
        <v>3.76</v>
      </c>
      <c r="K1882" s="10">
        <v>3233</v>
      </c>
      <c r="L1882" s="12">
        <v>69</v>
      </c>
    </row>
    <row r="1883" spans="7:12" x14ac:dyDescent="0.25">
      <c r="G1883" s="8">
        <v>1882</v>
      </c>
      <c r="H1883" s="8" t="s">
        <v>3398</v>
      </c>
      <c r="I1883" s="8" t="s">
        <v>3399</v>
      </c>
      <c r="J1883" s="19">
        <v>4</v>
      </c>
      <c r="K1883" s="10">
        <v>78228</v>
      </c>
      <c r="L1883" s="12">
        <v>69</v>
      </c>
    </row>
    <row r="1884" spans="7:12" x14ac:dyDescent="0.25">
      <c r="G1884" s="8">
        <v>1883</v>
      </c>
      <c r="H1884" s="8" t="s">
        <v>3400</v>
      </c>
      <c r="I1884" s="8" t="s">
        <v>3401</v>
      </c>
      <c r="J1884" s="18">
        <v>3.36</v>
      </c>
      <c r="K1884" s="10">
        <v>1946</v>
      </c>
      <c r="L1884" s="12">
        <v>69</v>
      </c>
    </row>
    <row r="1885" spans="7:12" x14ac:dyDescent="0.25">
      <c r="G1885" s="8">
        <v>1884</v>
      </c>
      <c r="H1885" s="8" t="s">
        <v>3402</v>
      </c>
      <c r="I1885" s="8" t="s">
        <v>3403</v>
      </c>
      <c r="J1885" s="18">
        <v>3.82</v>
      </c>
      <c r="K1885" s="10">
        <v>53489</v>
      </c>
      <c r="L1885" s="12">
        <v>69</v>
      </c>
    </row>
    <row r="1886" spans="7:12" x14ac:dyDescent="0.25">
      <c r="G1886" s="8">
        <v>1885</v>
      </c>
      <c r="H1886" s="8" t="s">
        <v>3404</v>
      </c>
      <c r="I1886" s="8" t="s">
        <v>3405</v>
      </c>
      <c r="J1886" s="18">
        <v>4.0999999999999996</v>
      </c>
      <c r="K1886" s="10">
        <v>2091</v>
      </c>
      <c r="L1886" s="12">
        <v>69</v>
      </c>
    </row>
    <row r="1887" spans="7:12" x14ac:dyDescent="0.25">
      <c r="G1887" s="8">
        <v>1886</v>
      </c>
      <c r="H1887" s="8" t="s">
        <v>3406</v>
      </c>
      <c r="I1887" s="8" t="s">
        <v>3407</v>
      </c>
      <c r="J1887" s="18">
        <v>3.92</v>
      </c>
      <c r="K1887" s="10">
        <v>1615</v>
      </c>
      <c r="L1887" s="12">
        <v>69</v>
      </c>
    </row>
    <row r="1888" spans="7:12" x14ac:dyDescent="0.25">
      <c r="G1888" s="8">
        <v>1887</v>
      </c>
      <c r="H1888" s="8" t="s">
        <v>3408</v>
      </c>
      <c r="I1888" s="8" t="s">
        <v>3409</v>
      </c>
      <c r="J1888" s="18">
        <v>4.08</v>
      </c>
      <c r="K1888" s="10">
        <v>2980</v>
      </c>
      <c r="L1888" s="12">
        <v>68</v>
      </c>
    </row>
    <row r="1889" spans="7:12" x14ac:dyDescent="0.25">
      <c r="G1889" s="8">
        <v>1888</v>
      </c>
      <c r="H1889" s="8" t="s">
        <v>3410</v>
      </c>
      <c r="I1889" s="8" t="s">
        <v>3411</v>
      </c>
      <c r="J1889" s="18">
        <v>4.42</v>
      </c>
      <c r="K1889" s="10">
        <v>3130</v>
      </c>
      <c r="L1889" s="12">
        <v>68</v>
      </c>
    </row>
    <row r="1890" spans="7:12" x14ac:dyDescent="0.25">
      <c r="G1890" s="8">
        <v>1889</v>
      </c>
      <c r="H1890" s="8" t="s">
        <v>3412</v>
      </c>
      <c r="I1890" s="8" t="s">
        <v>441</v>
      </c>
      <c r="J1890" s="18">
        <v>4.17</v>
      </c>
      <c r="K1890" s="10">
        <v>33834</v>
      </c>
      <c r="L1890" s="12">
        <v>68</v>
      </c>
    </row>
    <row r="1891" spans="7:12" x14ac:dyDescent="0.25">
      <c r="G1891" s="8">
        <v>1890</v>
      </c>
      <c r="H1891" s="8" t="s">
        <v>3413</v>
      </c>
      <c r="I1891" s="8" t="s">
        <v>3414</v>
      </c>
      <c r="J1891" s="18">
        <v>4.42</v>
      </c>
      <c r="K1891" s="8">
        <v>300</v>
      </c>
      <c r="L1891" s="12">
        <v>68</v>
      </c>
    </row>
    <row r="1892" spans="7:12" x14ac:dyDescent="0.25">
      <c r="G1892" s="8">
        <v>1891</v>
      </c>
      <c r="H1892" s="8" t="s">
        <v>3415</v>
      </c>
      <c r="I1892" s="8" t="s">
        <v>3416</v>
      </c>
      <c r="J1892" s="18">
        <v>4.24</v>
      </c>
      <c r="K1892" s="8">
        <v>110</v>
      </c>
      <c r="L1892" s="12">
        <v>68</v>
      </c>
    </row>
    <row r="1893" spans="7:12" x14ac:dyDescent="0.25">
      <c r="G1893" s="8">
        <v>1892</v>
      </c>
      <c r="H1893" s="8" t="s">
        <v>3417</v>
      </c>
      <c r="I1893" s="8" t="s">
        <v>3172</v>
      </c>
      <c r="J1893" s="18">
        <v>3.7</v>
      </c>
      <c r="K1893" s="10">
        <v>12469</v>
      </c>
      <c r="L1893" s="12">
        <v>68</v>
      </c>
    </row>
    <row r="1894" spans="7:12" x14ac:dyDescent="0.25">
      <c r="G1894" s="8">
        <v>1893</v>
      </c>
      <c r="H1894" s="8" t="s">
        <v>3418</v>
      </c>
      <c r="I1894" s="8" t="s">
        <v>2669</v>
      </c>
      <c r="J1894" s="18">
        <v>4.1900000000000004</v>
      </c>
      <c r="K1894" s="10">
        <v>6788</v>
      </c>
      <c r="L1894" s="12">
        <v>68</v>
      </c>
    </row>
    <row r="1895" spans="7:12" x14ac:dyDescent="0.25">
      <c r="G1895" s="8">
        <v>1894</v>
      </c>
      <c r="H1895" s="8" t="s">
        <v>3419</v>
      </c>
      <c r="I1895" s="8" t="s">
        <v>3420</v>
      </c>
      <c r="J1895" s="18">
        <v>3.83</v>
      </c>
      <c r="K1895" s="10">
        <v>10672</v>
      </c>
      <c r="L1895" s="12">
        <v>68</v>
      </c>
    </row>
    <row r="1896" spans="7:12" x14ac:dyDescent="0.25">
      <c r="G1896" s="8">
        <v>1895</v>
      </c>
      <c r="H1896" s="8" t="s">
        <v>3421</v>
      </c>
      <c r="I1896" s="8" t="s">
        <v>1276</v>
      </c>
      <c r="J1896" s="18">
        <v>3.95</v>
      </c>
      <c r="K1896" s="10">
        <v>7590</v>
      </c>
      <c r="L1896" s="12">
        <v>68</v>
      </c>
    </row>
    <row r="1897" spans="7:12" x14ac:dyDescent="0.25">
      <c r="G1897" s="8">
        <v>1896</v>
      </c>
      <c r="H1897" s="8" t="s">
        <v>3422</v>
      </c>
      <c r="I1897" s="8" t="s">
        <v>3423</v>
      </c>
      <c r="J1897" s="18">
        <v>3.99</v>
      </c>
      <c r="K1897" s="10">
        <v>4025</v>
      </c>
      <c r="L1897" s="12">
        <v>68</v>
      </c>
    </row>
    <row r="1898" spans="7:12" x14ac:dyDescent="0.25">
      <c r="G1898" s="8">
        <v>1897</v>
      </c>
      <c r="H1898" s="8" t="s">
        <v>3424</v>
      </c>
      <c r="I1898" s="8" t="s">
        <v>3425</v>
      </c>
      <c r="J1898" s="18">
        <v>4.08</v>
      </c>
      <c r="K1898" s="8">
        <v>303</v>
      </c>
      <c r="L1898" s="12">
        <v>68</v>
      </c>
    </row>
    <row r="1899" spans="7:12" x14ac:dyDescent="0.25">
      <c r="G1899" s="8">
        <v>1898</v>
      </c>
      <c r="H1899" s="8" t="s">
        <v>3426</v>
      </c>
      <c r="I1899" s="8" t="s">
        <v>3427</v>
      </c>
      <c r="J1899" s="18">
        <v>3.9</v>
      </c>
      <c r="K1899" s="8">
        <v>21</v>
      </c>
      <c r="L1899" s="12">
        <v>68</v>
      </c>
    </row>
    <row r="1900" spans="7:12" x14ac:dyDescent="0.25">
      <c r="G1900" s="8">
        <v>1899</v>
      </c>
      <c r="H1900" s="8" t="s">
        <v>3428</v>
      </c>
      <c r="I1900" s="8" t="s">
        <v>3403</v>
      </c>
      <c r="J1900" s="18">
        <v>4.3099999999999996</v>
      </c>
      <c r="K1900" s="10">
        <v>50773</v>
      </c>
      <c r="L1900" s="12">
        <v>68</v>
      </c>
    </row>
    <row r="1901" spans="7:12" x14ac:dyDescent="0.25">
      <c r="G1901" s="8">
        <v>1900</v>
      </c>
      <c r="H1901" s="8" t="s">
        <v>3429</v>
      </c>
      <c r="I1901" s="8" t="s">
        <v>3430</v>
      </c>
      <c r="J1901" s="18">
        <v>3.97</v>
      </c>
      <c r="K1901" s="10">
        <v>14942</v>
      </c>
      <c r="L1901" s="12">
        <v>68</v>
      </c>
    </row>
    <row r="1902" spans="7:12" x14ac:dyDescent="0.25">
      <c r="G1902" s="8">
        <v>1901</v>
      </c>
      <c r="H1902" s="8" t="s">
        <v>3431</v>
      </c>
      <c r="I1902" s="8" t="s">
        <v>243</v>
      </c>
      <c r="J1902" s="18">
        <v>4.03</v>
      </c>
      <c r="K1902" s="10">
        <v>365524</v>
      </c>
      <c r="L1902" s="12">
        <v>68</v>
      </c>
    </row>
    <row r="1903" spans="7:12" x14ac:dyDescent="0.25">
      <c r="G1903" s="8">
        <v>1902</v>
      </c>
      <c r="H1903" s="8" t="s">
        <v>3432</v>
      </c>
      <c r="I1903" s="8" t="s">
        <v>3433</v>
      </c>
      <c r="J1903" s="18">
        <v>4.22</v>
      </c>
      <c r="K1903" s="10">
        <v>1447</v>
      </c>
      <c r="L1903" s="12">
        <v>67</v>
      </c>
    </row>
    <row r="1904" spans="7:12" x14ac:dyDescent="0.25">
      <c r="G1904" s="8">
        <v>1903</v>
      </c>
      <c r="H1904" s="8" t="s">
        <v>3434</v>
      </c>
      <c r="I1904" s="8" t="s">
        <v>3435</v>
      </c>
      <c r="J1904" s="18">
        <v>4.46</v>
      </c>
      <c r="K1904" s="8">
        <v>270</v>
      </c>
      <c r="L1904" s="12">
        <v>67</v>
      </c>
    </row>
    <row r="1905" spans="7:12" x14ac:dyDescent="0.25">
      <c r="G1905" s="8">
        <v>1904</v>
      </c>
      <c r="H1905" s="8" t="s">
        <v>3436</v>
      </c>
      <c r="I1905" s="8" t="s">
        <v>3437</v>
      </c>
      <c r="J1905" s="18">
        <v>3.76</v>
      </c>
      <c r="K1905" s="10">
        <v>3261</v>
      </c>
      <c r="L1905" s="12">
        <v>67</v>
      </c>
    </row>
    <row r="1906" spans="7:12" x14ac:dyDescent="0.25">
      <c r="G1906" s="8">
        <v>1905</v>
      </c>
      <c r="H1906" s="8" t="s">
        <v>3438</v>
      </c>
      <c r="I1906" s="8" t="s">
        <v>3439</v>
      </c>
      <c r="J1906" s="18">
        <v>4.08</v>
      </c>
      <c r="K1906" s="10">
        <v>5354</v>
      </c>
      <c r="L1906" s="12">
        <v>67</v>
      </c>
    </row>
    <row r="1907" spans="7:12" x14ac:dyDescent="0.25">
      <c r="G1907" s="8">
        <v>1906</v>
      </c>
      <c r="H1907" s="8" t="s">
        <v>3440</v>
      </c>
      <c r="I1907" s="8" t="s">
        <v>3441</v>
      </c>
      <c r="J1907" s="18">
        <v>4.0599999999999996</v>
      </c>
      <c r="K1907" s="10">
        <v>47144</v>
      </c>
      <c r="L1907" s="12">
        <v>67</v>
      </c>
    </row>
    <row r="1908" spans="7:12" x14ac:dyDescent="0.25">
      <c r="G1908" s="8">
        <v>1907</v>
      </c>
      <c r="H1908" s="8" t="s">
        <v>3442</v>
      </c>
      <c r="I1908" s="8" t="s">
        <v>3443</v>
      </c>
      <c r="J1908" s="18">
        <v>4.01</v>
      </c>
      <c r="K1908" s="10">
        <v>1620</v>
      </c>
      <c r="L1908" s="12">
        <v>67</v>
      </c>
    </row>
    <row r="1909" spans="7:12" x14ac:dyDescent="0.25">
      <c r="G1909" s="8">
        <v>1908</v>
      </c>
      <c r="H1909" s="8" t="s">
        <v>3444</v>
      </c>
      <c r="I1909" s="8" t="s">
        <v>210</v>
      </c>
      <c r="J1909" s="18">
        <v>3.6</v>
      </c>
      <c r="K1909" s="10">
        <v>315840</v>
      </c>
      <c r="L1909" s="12">
        <v>67</v>
      </c>
    </row>
    <row r="1910" spans="7:12" x14ac:dyDescent="0.25">
      <c r="G1910" s="8">
        <v>1909</v>
      </c>
      <c r="H1910" s="8" t="s">
        <v>3445</v>
      </c>
      <c r="I1910" s="8" t="s">
        <v>601</v>
      </c>
      <c r="J1910" s="18">
        <v>3.87</v>
      </c>
      <c r="K1910" s="10">
        <v>18055</v>
      </c>
      <c r="L1910" s="12">
        <v>67</v>
      </c>
    </row>
    <row r="1911" spans="7:12" x14ac:dyDescent="0.25">
      <c r="G1911" s="8">
        <v>1910</v>
      </c>
      <c r="H1911" s="8" t="s">
        <v>3446</v>
      </c>
      <c r="I1911" s="8" t="s">
        <v>373</v>
      </c>
      <c r="J1911" s="18">
        <v>3.94</v>
      </c>
      <c r="K1911" s="10">
        <v>16045</v>
      </c>
      <c r="L1911" s="12">
        <v>67</v>
      </c>
    </row>
    <row r="1912" spans="7:12" x14ac:dyDescent="0.25">
      <c r="G1912" s="8">
        <v>1911</v>
      </c>
      <c r="H1912" s="8" t="s">
        <v>3447</v>
      </c>
      <c r="I1912" s="8" t="s">
        <v>3403</v>
      </c>
      <c r="J1912" s="18">
        <v>4.04</v>
      </c>
      <c r="K1912" s="10">
        <v>99686</v>
      </c>
      <c r="L1912" s="12">
        <v>67</v>
      </c>
    </row>
    <row r="1913" spans="7:12" x14ac:dyDescent="0.25">
      <c r="G1913" s="8">
        <v>1912</v>
      </c>
      <c r="H1913" s="8" t="s">
        <v>3448</v>
      </c>
      <c r="I1913" s="8" t="s">
        <v>3449</v>
      </c>
      <c r="J1913" s="18">
        <v>3.69</v>
      </c>
      <c r="K1913" s="10">
        <v>1695</v>
      </c>
      <c r="L1913" s="12">
        <v>67</v>
      </c>
    </row>
    <row r="1914" spans="7:12" x14ac:dyDescent="0.25">
      <c r="G1914" s="8">
        <v>1913</v>
      </c>
      <c r="H1914" s="8" t="s">
        <v>3450</v>
      </c>
      <c r="I1914" s="8" t="s">
        <v>3451</v>
      </c>
      <c r="J1914" s="18">
        <v>3.96</v>
      </c>
      <c r="K1914" s="10">
        <v>7703</v>
      </c>
      <c r="L1914" s="12">
        <v>66</v>
      </c>
    </row>
    <row r="1915" spans="7:12" x14ac:dyDescent="0.25">
      <c r="G1915" s="8">
        <v>1914</v>
      </c>
      <c r="H1915" s="8" t="s">
        <v>3452</v>
      </c>
      <c r="I1915" s="8" t="s">
        <v>3453</v>
      </c>
      <c r="J1915" s="18">
        <v>3.65</v>
      </c>
      <c r="K1915" s="10">
        <v>1896</v>
      </c>
      <c r="L1915" s="12">
        <v>66</v>
      </c>
    </row>
    <row r="1916" spans="7:12" x14ac:dyDescent="0.25">
      <c r="G1916" s="8">
        <v>1915</v>
      </c>
      <c r="H1916" s="8" t="s">
        <v>3454</v>
      </c>
      <c r="I1916" s="8" t="s">
        <v>3455</v>
      </c>
      <c r="J1916" s="18">
        <v>3.8</v>
      </c>
      <c r="K1916" s="8">
        <v>35</v>
      </c>
      <c r="L1916" s="12">
        <v>66</v>
      </c>
    </row>
    <row r="1917" spans="7:12" x14ac:dyDescent="0.25">
      <c r="G1917" s="8">
        <v>1916</v>
      </c>
      <c r="H1917" s="8" t="s">
        <v>3456</v>
      </c>
      <c r="I1917" s="8" t="s">
        <v>3314</v>
      </c>
      <c r="J1917" s="18">
        <v>4.07</v>
      </c>
      <c r="K1917" s="10">
        <v>3736</v>
      </c>
      <c r="L1917" s="12">
        <v>66</v>
      </c>
    </row>
    <row r="1918" spans="7:12" x14ac:dyDescent="0.25">
      <c r="G1918" s="8">
        <v>1917</v>
      </c>
      <c r="H1918" s="8" t="s">
        <v>3457</v>
      </c>
      <c r="I1918" s="8" t="s">
        <v>705</v>
      </c>
      <c r="J1918" s="18">
        <v>3.58</v>
      </c>
      <c r="K1918" s="8">
        <v>60</v>
      </c>
      <c r="L1918" s="12">
        <v>66</v>
      </c>
    </row>
    <row r="1919" spans="7:12" x14ac:dyDescent="0.25">
      <c r="G1919" s="8">
        <v>1918</v>
      </c>
      <c r="H1919" s="8" t="s">
        <v>3458</v>
      </c>
      <c r="I1919" s="8" t="s">
        <v>3459</v>
      </c>
      <c r="J1919" s="18">
        <v>3.8</v>
      </c>
      <c r="K1919" s="10">
        <v>4533</v>
      </c>
      <c r="L1919" s="12">
        <v>66</v>
      </c>
    </row>
    <row r="1920" spans="7:12" x14ac:dyDescent="0.25">
      <c r="G1920" s="8">
        <v>1919</v>
      </c>
      <c r="H1920" s="8" t="s">
        <v>3460</v>
      </c>
      <c r="I1920" s="8" t="s">
        <v>1312</v>
      </c>
      <c r="J1920" s="18">
        <v>3.89</v>
      </c>
      <c r="K1920" s="10">
        <v>12867</v>
      </c>
      <c r="L1920" s="12">
        <v>66</v>
      </c>
    </row>
    <row r="1921" spans="7:12" x14ac:dyDescent="0.25">
      <c r="G1921" s="8">
        <v>1920</v>
      </c>
      <c r="H1921" s="8" t="s">
        <v>3461</v>
      </c>
      <c r="I1921" s="8" t="s">
        <v>3462</v>
      </c>
      <c r="J1921" s="18">
        <v>4.0999999999999996</v>
      </c>
      <c r="K1921" s="10">
        <v>7681</v>
      </c>
      <c r="L1921" s="12">
        <v>66</v>
      </c>
    </row>
    <row r="1922" spans="7:12" x14ac:dyDescent="0.25">
      <c r="G1922" s="8">
        <v>1921</v>
      </c>
      <c r="H1922" s="8" t="s">
        <v>3463</v>
      </c>
      <c r="I1922" s="8" t="s">
        <v>3464</v>
      </c>
      <c r="J1922" s="18">
        <v>3.78</v>
      </c>
      <c r="K1922" s="10">
        <v>2897</v>
      </c>
      <c r="L1922" s="12">
        <v>66</v>
      </c>
    </row>
    <row r="1923" spans="7:12" x14ac:dyDescent="0.25">
      <c r="G1923" s="8">
        <v>1922</v>
      </c>
      <c r="H1923" s="8" t="s">
        <v>3465</v>
      </c>
      <c r="I1923" s="8" t="s">
        <v>1553</v>
      </c>
      <c r="J1923" s="18">
        <v>4.42</v>
      </c>
      <c r="K1923" s="10">
        <v>12019</v>
      </c>
      <c r="L1923" s="12">
        <v>66</v>
      </c>
    </row>
    <row r="1924" spans="7:12" x14ac:dyDescent="0.25">
      <c r="G1924" s="8">
        <v>1923</v>
      </c>
      <c r="H1924" s="8" t="s">
        <v>3466</v>
      </c>
      <c r="I1924" s="8" t="s">
        <v>3467</v>
      </c>
      <c r="J1924" s="18">
        <v>4.1900000000000004</v>
      </c>
      <c r="K1924" s="10">
        <v>16504</v>
      </c>
      <c r="L1924" s="12">
        <v>66</v>
      </c>
    </row>
    <row r="1925" spans="7:12" x14ac:dyDescent="0.25">
      <c r="G1925" s="8">
        <v>1924</v>
      </c>
      <c r="H1925" s="8" t="s">
        <v>3468</v>
      </c>
      <c r="I1925" s="8" t="s">
        <v>214</v>
      </c>
      <c r="J1925" s="18">
        <v>3.95</v>
      </c>
      <c r="K1925" s="10">
        <v>31739</v>
      </c>
      <c r="L1925" s="12">
        <v>66</v>
      </c>
    </row>
    <row r="1926" spans="7:12" x14ac:dyDescent="0.25">
      <c r="G1926" s="8">
        <v>1925</v>
      </c>
      <c r="H1926" s="8" t="s">
        <v>3469</v>
      </c>
      <c r="I1926" s="8" t="s">
        <v>3135</v>
      </c>
      <c r="J1926" s="18">
        <v>3.97</v>
      </c>
      <c r="K1926" s="10">
        <v>802629</v>
      </c>
      <c r="L1926" s="12">
        <v>66</v>
      </c>
    </row>
    <row r="1927" spans="7:12" x14ac:dyDescent="0.25">
      <c r="G1927" s="8">
        <v>1926</v>
      </c>
      <c r="H1927" s="8" t="s">
        <v>3470</v>
      </c>
      <c r="I1927" s="8" t="s">
        <v>3471</v>
      </c>
      <c r="J1927" s="18">
        <v>4.0999999999999996</v>
      </c>
      <c r="K1927" s="10">
        <v>3174</v>
      </c>
      <c r="L1927" s="12">
        <v>65</v>
      </c>
    </row>
    <row r="1928" spans="7:12" x14ac:dyDescent="0.25">
      <c r="G1928" s="8">
        <v>1927</v>
      </c>
      <c r="H1928" s="8" t="s">
        <v>3472</v>
      </c>
      <c r="I1928" s="8" t="s">
        <v>1161</v>
      </c>
      <c r="J1928" s="18">
        <v>4.28</v>
      </c>
      <c r="K1928" s="10">
        <v>7355</v>
      </c>
      <c r="L1928" s="12">
        <v>65</v>
      </c>
    </row>
    <row r="1929" spans="7:12" x14ac:dyDescent="0.25">
      <c r="G1929" s="8">
        <v>1928</v>
      </c>
      <c r="H1929" s="8" t="s">
        <v>3473</v>
      </c>
      <c r="I1929" s="8" t="s">
        <v>520</v>
      </c>
      <c r="J1929" s="18">
        <v>3.9</v>
      </c>
      <c r="K1929" s="10">
        <v>10924</v>
      </c>
      <c r="L1929" s="12">
        <v>65</v>
      </c>
    </row>
    <row r="1930" spans="7:12" x14ac:dyDescent="0.25">
      <c r="G1930" s="8">
        <v>1929</v>
      </c>
      <c r="H1930" s="8" t="s">
        <v>3474</v>
      </c>
      <c r="I1930" s="8" t="s">
        <v>2610</v>
      </c>
      <c r="J1930" s="18">
        <v>4.22</v>
      </c>
      <c r="K1930" s="10">
        <v>3990</v>
      </c>
      <c r="L1930" s="12">
        <v>65</v>
      </c>
    </row>
    <row r="1931" spans="7:12" x14ac:dyDescent="0.25">
      <c r="G1931" s="8">
        <v>1930</v>
      </c>
      <c r="H1931" s="8" t="s">
        <v>3475</v>
      </c>
      <c r="I1931" s="8" t="s">
        <v>3476</v>
      </c>
      <c r="J1931" s="18">
        <v>3.87</v>
      </c>
      <c r="K1931" s="10">
        <v>7356</v>
      </c>
      <c r="L1931" s="12">
        <v>65</v>
      </c>
    </row>
    <row r="1932" spans="7:12" x14ac:dyDescent="0.25">
      <c r="G1932" s="8">
        <v>1931</v>
      </c>
      <c r="H1932" s="8" t="s">
        <v>3477</v>
      </c>
      <c r="I1932" s="8" t="s">
        <v>3478</v>
      </c>
      <c r="J1932" s="18">
        <v>4.46</v>
      </c>
      <c r="K1932" s="10">
        <v>38814</v>
      </c>
      <c r="L1932" s="12">
        <v>65</v>
      </c>
    </row>
    <row r="1933" spans="7:12" x14ac:dyDescent="0.25">
      <c r="G1933" s="8">
        <v>1932</v>
      </c>
      <c r="H1933" s="8" t="s">
        <v>3479</v>
      </c>
      <c r="I1933" s="8" t="s">
        <v>3480</v>
      </c>
      <c r="J1933" s="18">
        <v>4.4400000000000004</v>
      </c>
      <c r="K1933" s="8">
        <v>560</v>
      </c>
      <c r="L1933" s="12">
        <v>65</v>
      </c>
    </row>
    <row r="1934" spans="7:12" x14ac:dyDescent="0.25">
      <c r="G1934" s="8">
        <v>1933</v>
      </c>
      <c r="H1934" s="8" t="s">
        <v>3481</v>
      </c>
      <c r="I1934" s="8" t="s">
        <v>3482</v>
      </c>
      <c r="J1934" s="18">
        <v>4.04</v>
      </c>
      <c r="K1934" s="10">
        <v>1030</v>
      </c>
      <c r="L1934" s="12">
        <v>65</v>
      </c>
    </row>
    <row r="1935" spans="7:12" x14ac:dyDescent="0.25">
      <c r="G1935" s="8">
        <v>1934</v>
      </c>
      <c r="H1935" s="8" t="s">
        <v>3483</v>
      </c>
      <c r="I1935" s="8" t="s">
        <v>1553</v>
      </c>
      <c r="J1935" s="18">
        <v>4.45</v>
      </c>
      <c r="K1935" s="10">
        <v>10432</v>
      </c>
      <c r="L1935" s="12">
        <v>65</v>
      </c>
    </row>
    <row r="1936" spans="7:12" x14ac:dyDescent="0.25">
      <c r="G1936" s="8">
        <v>1935</v>
      </c>
      <c r="H1936" s="8" t="s">
        <v>3484</v>
      </c>
      <c r="I1936" s="8" t="s">
        <v>3485</v>
      </c>
      <c r="J1936" s="18">
        <v>4.04</v>
      </c>
      <c r="K1936" s="10">
        <v>1741</v>
      </c>
      <c r="L1936" s="12">
        <v>65</v>
      </c>
    </row>
    <row r="1937" spans="7:12" x14ac:dyDescent="0.25">
      <c r="G1937" s="8">
        <v>1936</v>
      </c>
      <c r="H1937" s="8" t="s">
        <v>3486</v>
      </c>
      <c r="I1937" s="8" t="s">
        <v>3487</v>
      </c>
      <c r="J1937" s="18">
        <v>4.03</v>
      </c>
      <c r="K1937" s="10">
        <v>113088</v>
      </c>
      <c r="L1937" s="12">
        <v>65</v>
      </c>
    </row>
    <row r="1938" spans="7:12" x14ac:dyDescent="0.25">
      <c r="G1938" s="8">
        <v>1937</v>
      </c>
      <c r="H1938" s="8" t="s">
        <v>3488</v>
      </c>
      <c r="I1938" s="8" t="s">
        <v>3489</v>
      </c>
      <c r="J1938" s="18">
        <v>4.5199999999999996</v>
      </c>
      <c r="K1938" s="8">
        <v>419</v>
      </c>
      <c r="L1938" s="12">
        <v>64</v>
      </c>
    </row>
    <row r="1939" spans="7:12" x14ac:dyDescent="0.25">
      <c r="G1939" s="8">
        <v>1938</v>
      </c>
      <c r="H1939" s="8" t="s">
        <v>3490</v>
      </c>
      <c r="I1939" s="8" t="s">
        <v>3491</v>
      </c>
      <c r="J1939" s="18">
        <v>3.8</v>
      </c>
      <c r="K1939" s="10">
        <v>8942</v>
      </c>
      <c r="L1939" s="12">
        <v>64</v>
      </c>
    </row>
    <row r="1940" spans="7:12" x14ac:dyDescent="0.25">
      <c r="G1940" s="8">
        <v>1939</v>
      </c>
      <c r="H1940" s="8" t="s">
        <v>3492</v>
      </c>
      <c r="I1940" s="8" t="s">
        <v>2669</v>
      </c>
      <c r="J1940" s="18">
        <v>4.17</v>
      </c>
      <c r="K1940" s="10">
        <v>9640</v>
      </c>
      <c r="L1940" s="12">
        <v>64</v>
      </c>
    </row>
    <row r="1941" spans="7:12" x14ac:dyDescent="0.25">
      <c r="G1941" s="8">
        <v>1940</v>
      </c>
      <c r="H1941" s="8" t="s">
        <v>3493</v>
      </c>
      <c r="I1941" s="8" t="s">
        <v>3494</v>
      </c>
      <c r="J1941" s="18">
        <v>3.67</v>
      </c>
      <c r="K1941" s="8">
        <v>827</v>
      </c>
      <c r="L1941" s="12">
        <v>64</v>
      </c>
    </row>
    <row r="1942" spans="7:12" x14ac:dyDescent="0.25">
      <c r="G1942" s="8">
        <v>1941</v>
      </c>
      <c r="H1942" s="8" t="s">
        <v>3495</v>
      </c>
      <c r="I1942" s="8" t="s">
        <v>3496</v>
      </c>
      <c r="J1942" s="18">
        <v>3.29</v>
      </c>
      <c r="K1942" s="10">
        <v>20375</v>
      </c>
      <c r="L1942" s="12">
        <v>64</v>
      </c>
    </row>
    <row r="1943" spans="7:12" x14ac:dyDescent="0.25">
      <c r="G1943" s="8">
        <v>1942</v>
      </c>
      <c r="H1943" s="8" t="s">
        <v>3497</v>
      </c>
      <c r="I1943" s="8" t="s">
        <v>3498</v>
      </c>
      <c r="J1943" s="18">
        <v>3.58</v>
      </c>
      <c r="K1943" s="10">
        <v>7361</v>
      </c>
      <c r="L1943" s="12">
        <v>64</v>
      </c>
    </row>
    <row r="1944" spans="7:12" x14ac:dyDescent="0.25">
      <c r="G1944" s="8">
        <v>1943</v>
      </c>
      <c r="H1944" s="8" t="s">
        <v>3499</v>
      </c>
      <c r="I1944" s="8" t="s">
        <v>2832</v>
      </c>
      <c r="J1944" s="18">
        <v>4.3</v>
      </c>
      <c r="K1944" s="10">
        <v>2612</v>
      </c>
      <c r="L1944" s="12">
        <v>64</v>
      </c>
    </row>
    <row r="1945" spans="7:12" x14ac:dyDescent="0.25">
      <c r="G1945" s="8">
        <v>1944</v>
      </c>
      <c r="H1945" s="8" t="s">
        <v>3500</v>
      </c>
      <c r="I1945" s="8" t="s">
        <v>2363</v>
      </c>
      <c r="J1945" s="18">
        <v>4.42</v>
      </c>
      <c r="K1945" s="10">
        <v>5971</v>
      </c>
      <c r="L1945" s="12">
        <v>64</v>
      </c>
    </row>
    <row r="1946" spans="7:12" x14ac:dyDescent="0.25">
      <c r="G1946" s="8">
        <v>1945</v>
      </c>
      <c r="H1946" s="8" t="s">
        <v>3501</v>
      </c>
      <c r="I1946" s="8" t="s">
        <v>1545</v>
      </c>
      <c r="J1946" s="18">
        <v>3.78</v>
      </c>
      <c r="K1946" s="10">
        <v>46214</v>
      </c>
      <c r="L1946" s="12">
        <v>64</v>
      </c>
    </row>
    <row r="1947" spans="7:12" x14ac:dyDescent="0.25">
      <c r="G1947" s="8">
        <v>1946</v>
      </c>
      <c r="H1947" s="8" t="s">
        <v>3502</v>
      </c>
      <c r="I1947" s="8" t="s">
        <v>3503</v>
      </c>
      <c r="J1947" s="18">
        <v>3.9</v>
      </c>
      <c r="K1947" s="10">
        <v>3798</v>
      </c>
      <c r="L1947" s="12">
        <v>64</v>
      </c>
    </row>
    <row r="1948" spans="7:12" x14ac:dyDescent="0.25">
      <c r="G1948" s="8">
        <v>1947</v>
      </c>
      <c r="H1948" s="8" t="s">
        <v>3504</v>
      </c>
      <c r="I1948" s="8" t="s">
        <v>3505</v>
      </c>
      <c r="J1948" s="18">
        <v>4.13</v>
      </c>
      <c r="K1948" s="10">
        <v>133005</v>
      </c>
      <c r="L1948" s="12">
        <v>64</v>
      </c>
    </row>
    <row r="1949" spans="7:12" x14ac:dyDescent="0.25">
      <c r="G1949" s="8">
        <v>1948</v>
      </c>
      <c r="H1949" s="8" t="s">
        <v>3506</v>
      </c>
      <c r="I1949" s="8" t="s">
        <v>2915</v>
      </c>
      <c r="J1949" s="18">
        <v>4.12</v>
      </c>
      <c r="K1949" s="8">
        <v>312</v>
      </c>
      <c r="L1949" s="12">
        <v>63</v>
      </c>
    </row>
    <row r="1950" spans="7:12" x14ac:dyDescent="0.25">
      <c r="G1950" s="8">
        <v>1949</v>
      </c>
      <c r="H1950" s="8" t="s">
        <v>3507</v>
      </c>
      <c r="I1950" s="8" t="s">
        <v>3508</v>
      </c>
      <c r="J1950" s="18">
        <v>4.08</v>
      </c>
      <c r="K1950" s="8">
        <v>985</v>
      </c>
      <c r="L1950" s="12">
        <v>63</v>
      </c>
    </row>
    <row r="1951" spans="7:12" x14ac:dyDescent="0.25">
      <c r="G1951" s="8">
        <v>1950</v>
      </c>
      <c r="H1951" s="8" t="s">
        <v>3509</v>
      </c>
      <c r="I1951" s="8" t="s">
        <v>3510</v>
      </c>
      <c r="J1951" s="18">
        <v>3.96</v>
      </c>
      <c r="K1951" s="10">
        <v>41892</v>
      </c>
      <c r="L1951" s="12">
        <v>63</v>
      </c>
    </row>
    <row r="1952" spans="7:12" x14ac:dyDescent="0.25">
      <c r="G1952" s="8">
        <v>1951</v>
      </c>
      <c r="H1952" s="8" t="s">
        <v>3511</v>
      </c>
      <c r="I1952" s="8" t="s">
        <v>3512</v>
      </c>
      <c r="J1952" s="18">
        <v>3.89</v>
      </c>
      <c r="K1952" s="8">
        <v>444</v>
      </c>
      <c r="L1952" s="12">
        <v>63</v>
      </c>
    </row>
    <row r="1953" spans="7:12" x14ac:dyDescent="0.25">
      <c r="G1953" s="8">
        <v>1952</v>
      </c>
      <c r="H1953" s="8" t="s">
        <v>3513</v>
      </c>
      <c r="I1953" s="8" t="s">
        <v>443</v>
      </c>
      <c r="J1953" s="18">
        <v>4.18</v>
      </c>
      <c r="K1953" s="10">
        <v>197893</v>
      </c>
      <c r="L1953" s="12">
        <v>63</v>
      </c>
    </row>
    <row r="1954" spans="7:12" x14ac:dyDescent="0.25">
      <c r="G1954" s="8">
        <v>1953</v>
      </c>
      <c r="H1954" s="8" t="s">
        <v>3514</v>
      </c>
      <c r="I1954" s="8" t="s">
        <v>1553</v>
      </c>
      <c r="J1954" s="18">
        <v>4.2300000000000004</v>
      </c>
      <c r="K1954" s="10">
        <v>80832</v>
      </c>
      <c r="L1954" s="12">
        <v>63</v>
      </c>
    </row>
    <row r="1955" spans="7:12" x14ac:dyDescent="0.25">
      <c r="G1955" s="8">
        <v>1954</v>
      </c>
      <c r="H1955" s="8" t="s">
        <v>3515</v>
      </c>
      <c r="I1955" s="8" t="s">
        <v>3516</v>
      </c>
      <c r="J1955" s="18">
        <v>4.17</v>
      </c>
      <c r="K1955" s="10">
        <v>3292</v>
      </c>
      <c r="L1955" s="12">
        <v>63</v>
      </c>
    </row>
    <row r="1956" spans="7:12" x14ac:dyDescent="0.25">
      <c r="G1956" s="8">
        <v>1955</v>
      </c>
      <c r="H1956" s="8" t="s">
        <v>3517</v>
      </c>
      <c r="I1956" s="8" t="s">
        <v>3518</v>
      </c>
      <c r="J1956" s="18">
        <v>4.05</v>
      </c>
      <c r="K1956" s="10">
        <v>4002</v>
      </c>
      <c r="L1956" s="12">
        <v>63</v>
      </c>
    </row>
    <row r="1957" spans="7:12" x14ac:dyDescent="0.25">
      <c r="G1957" s="8">
        <v>1956</v>
      </c>
      <c r="H1957" s="8" t="s">
        <v>3519</v>
      </c>
      <c r="I1957" s="8" t="s">
        <v>3520</v>
      </c>
      <c r="J1957" s="18">
        <v>4.17</v>
      </c>
      <c r="K1957" s="10">
        <v>2645</v>
      </c>
      <c r="L1957" s="12">
        <v>62</v>
      </c>
    </row>
    <row r="1958" spans="7:12" x14ac:dyDescent="0.25">
      <c r="G1958" s="8">
        <v>1957</v>
      </c>
      <c r="H1958" s="8" t="s">
        <v>3521</v>
      </c>
      <c r="I1958" s="8" t="s">
        <v>2915</v>
      </c>
      <c r="J1958" s="18">
        <v>4.0599999999999996</v>
      </c>
      <c r="K1958" s="10">
        <v>3185</v>
      </c>
      <c r="L1958" s="12">
        <v>62</v>
      </c>
    </row>
    <row r="1959" spans="7:12" x14ac:dyDescent="0.25">
      <c r="G1959" s="8">
        <v>1958</v>
      </c>
      <c r="H1959" s="8" t="s">
        <v>3522</v>
      </c>
      <c r="I1959" s="8" t="s">
        <v>3523</v>
      </c>
      <c r="J1959" s="18">
        <v>3.93</v>
      </c>
      <c r="K1959" s="10">
        <v>1262</v>
      </c>
      <c r="L1959" s="12">
        <v>62</v>
      </c>
    </row>
    <row r="1960" spans="7:12" x14ac:dyDescent="0.25">
      <c r="G1960" s="8">
        <v>1959</v>
      </c>
      <c r="H1960" s="8" t="s">
        <v>3524</v>
      </c>
      <c r="I1960" s="8" t="s">
        <v>1466</v>
      </c>
      <c r="J1960" s="18">
        <v>3.91</v>
      </c>
      <c r="K1960" s="10">
        <v>1644</v>
      </c>
      <c r="L1960" s="12">
        <v>62</v>
      </c>
    </row>
    <row r="1961" spans="7:12" x14ac:dyDescent="0.25">
      <c r="G1961" s="8">
        <v>1960</v>
      </c>
      <c r="H1961" s="8" t="s">
        <v>3525</v>
      </c>
      <c r="I1961" s="8" t="s">
        <v>249</v>
      </c>
      <c r="J1961" s="18">
        <v>4.1399999999999997</v>
      </c>
      <c r="K1961" s="10">
        <v>4112</v>
      </c>
      <c r="L1961" s="12">
        <v>62</v>
      </c>
    </row>
    <row r="1962" spans="7:12" x14ac:dyDescent="0.25">
      <c r="G1962" s="8">
        <v>1961</v>
      </c>
      <c r="H1962" s="8" t="s">
        <v>3526</v>
      </c>
      <c r="I1962" s="8" t="s">
        <v>3527</v>
      </c>
      <c r="J1962" s="18">
        <v>4.3099999999999996</v>
      </c>
      <c r="K1962" s="10">
        <v>2943</v>
      </c>
      <c r="L1962" s="12">
        <v>62</v>
      </c>
    </row>
    <row r="1963" spans="7:12" x14ac:dyDescent="0.25">
      <c r="G1963" s="8">
        <v>1962</v>
      </c>
      <c r="H1963" s="8" t="s">
        <v>3528</v>
      </c>
      <c r="I1963" s="8" t="s">
        <v>924</v>
      </c>
      <c r="J1963" s="18">
        <v>4.2699999999999996</v>
      </c>
      <c r="K1963" s="10">
        <v>14233</v>
      </c>
      <c r="L1963" s="12">
        <v>62</v>
      </c>
    </row>
    <row r="1964" spans="7:12" x14ac:dyDescent="0.25">
      <c r="G1964" s="8">
        <v>1963</v>
      </c>
      <c r="H1964" s="8" t="s">
        <v>3529</v>
      </c>
      <c r="I1964" s="8" t="s">
        <v>486</v>
      </c>
      <c r="J1964" s="18">
        <v>3.94</v>
      </c>
      <c r="K1964" s="10">
        <v>112073</v>
      </c>
      <c r="L1964" s="12">
        <v>62</v>
      </c>
    </row>
    <row r="1965" spans="7:12" x14ac:dyDescent="0.25">
      <c r="G1965" s="8">
        <v>1964</v>
      </c>
      <c r="H1965" s="8" t="s">
        <v>3530</v>
      </c>
      <c r="I1965" s="8" t="s">
        <v>1553</v>
      </c>
      <c r="J1965" s="18">
        <v>4.3499999999999996</v>
      </c>
      <c r="K1965" s="10">
        <v>103748</v>
      </c>
      <c r="L1965" s="12">
        <v>62</v>
      </c>
    </row>
    <row r="1966" spans="7:12" x14ac:dyDescent="0.25">
      <c r="G1966" s="8">
        <v>1965</v>
      </c>
      <c r="H1966" s="8" t="s">
        <v>3531</v>
      </c>
      <c r="I1966" s="8" t="s">
        <v>3532</v>
      </c>
      <c r="J1966" s="18">
        <v>4.24</v>
      </c>
      <c r="K1966" s="8">
        <v>654</v>
      </c>
      <c r="L1966" s="12">
        <v>62</v>
      </c>
    </row>
    <row r="1967" spans="7:12" x14ac:dyDescent="0.25">
      <c r="G1967" s="8">
        <v>1966</v>
      </c>
      <c r="H1967" s="8" t="s">
        <v>3533</v>
      </c>
      <c r="I1967" s="8" t="s">
        <v>739</v>
      </c>
      <c r="J1967" s="18">
        <v>4.1399999999999997</v>
      </c>
      <c r="K1967" s="10">
        <v>6705</v>
      </c>
      <c r="L1967" s="12">
        <v>62</v>
      </c>
    </row>
    <row r="1968" spans="7:12" x14ac:dyDescent="0.25">
      <c r="G1968" s="8">
        <v>1967</v>
      </c>
      <c r="H1968" s="8" t="s">
        <v>3534</v>
      </c>
      <c r="I1968" s="8" t="s">
        <v>3535</v>
      </c>
      <c r="J1968" s="18">
        <v>3.35</v>
      </c>
      <c r="K1968" s="10">
        <v>1228</v>
      </c>
      <c r="L1968" s="12">
        <v>61</v>
      </c>
    </row>
    <row r="1969" spans="7:12" x14ac:dyDescent="0.25">
      <c r="G1969" s="8">
        <v>1968</v>
      </c>
      <c r="H1969" s="8" t="s">
        <v>3536</v>
      </c>
      <c r="I1969" s="8" t="s">
        <v>3172</v>
      </c>
      <c r="J1969" s="18">
        <v>3.68</v>
      </c>
      <c r="K1969" s="10">
        <v>7240</v>
      </c>
      <c r="L1969" s="12">
        <v>61</v>
      </c>
    </row>
    <row r="1970" spans="7:12" x14ac:dyDescent="0.25">
      <c r="G1970" s="8">
        <v>1969</v>
      </c>
      <c r="H1970" s="8" t="s">
        <v>3537</v>
      </c>
      <c r="I1970" s="8" t="s">
        <v>3538</v>
      </c>
      <c r="J1970" s="18">
        <v>3.45</v>
      </c>
      <c r="K1970" s="10">
        <v>34235</v>
      </c>
      <c r="L1970" s="12">
        <v>61</v>
      </c>
    </row>
    <row r="1971" spans="7:12" x14ac:dyDescent="0.25">
      <c r="G1971" s="8">
        <v>1970</v>
      </c>
      <c r="H1971" s="8" t="s">
        <v>3539</v>
      </c>
      <c r="I1971" s="8" t="s">
        <v>3540</v>
      </c>
      <c r="J1971" s="18">
        <v>4.04</v>
      </c>
      <c r="K1971" s="10">
        <v>8512</v>
      </c>
      <c r="L1971" s="12">
        <v>61</v>
      </c>
    </row>
    <row r="1972" spans="7:12" x14ac:dyDescent="0.25">
      <c r="G1972" s="8">
        <v>1971</v>
      </c>
      <c r="H1972" s="8" t="s">
        <v>3541</v>
      </c>
      <c r="I1972" s="8" t="s">
        <v>3542</v>
      </c>
      <c r="J1972" s="18">
        <v>4.47</v>
      </c>
      <c r="K1972" s="10">
        <v>150874</v>
      </c>
      <c r="L1972" s="12">
        <v>61</v>
      </c>
    </row>
    <row r="1973" spans="7:12" x14ac:dyDescent="0.25">
      <c r="G1973" s="8">
        <v>1972</v>
      </c>
      <c r="H1973" s="8" t="s">
        <v>3543</v>
      </c>
      <c r="I1973" s="8" t="s">
        <v>284</v>
      </c>
      <c r="J1973" s="18">
        <v>4.17</v>
      </c>
      <c r="K1973" s="10">
        <v>7057</v>
      </c>
      <c r="L1973" s="12">
        <v>61</v>
      </c>
    </row>
    <row r="1974" spans="7:12" x14ac:dyDescent="0.25">
      <c r="G1974" s="8">
        <v>1973</v>
      </c>
      <c r="H1974" s="8" t="s">
        <v>3544</v>
      </c>
      <c r="I1974" s="8" t="s">
        <v>1553</v>
      </c>
      <c r="J1974" s="18">
        <v>4.33</v>
      </c>
      <c r="K1974" s="10">
        <v>117295</v>
      </c>
      <c r="L1974" s="12">
        <v>61</v>
      </c>
    </row>
    <row r="1975" spans="7:12" x14ac:dyDescent="0.25">
      <c r="G1975" s="8">
        <v>1974</v>
      </c>
      <c r="H1975" s="8" t="s">
        <v>3545</v>
      </c>
      <c r="I1975" s="8" t="s">
        <v>3546</v>
      </c>
      <c r="J1975" s="18">
        <v>3.86</v>
      </c>
      <c r="K1975" s="10">
        <v>3401</v>
      </c>
      <c r="L1975" s="12">
        <v>61</v>
      </c>
    </row>
    <row r="1976" spans="7:12" x14ac:dyDescent="0.25">
      <c r="G1976" s="8">
        <v>1975</v>
      </c>
      <c r="H1976" s="8" t="s">
        <v>3547</v>
      </c>
      <c r="I1976" s="8" t="s">
        <v>1322</v>
      </c>
      <c r="J1976" s="18">
        <v>3.96</v>
      </c>
      <c r="K1976" s="10">
        <v>68656</v>
      </c>
      <c r="L1976" s="12">
        <v>60</v>
      </c>
    </row>
    <row r="1977" spans="7:12" x14ac:dyDescent="0.25">
      <c r="G1977" s="8">
        <v>1976</v>
      </c>
      <c r="H1977" s="8" t="s">
        <v>3548</v>
      </c>
      <c r="I1977" s="8" t="s">
        <v>3549</v>
      </c>
      <c r="J1977" s="18">
        <v>4.08</v>
      </c>
      <c r="K1977" s="10">
        <v>1776</v>
      </c>
      <c r="L1977" s="12">
        <v>60</v>
      </c>
    </row>
    <row r="1978" spans="7:12" x14ac:dyDescent="0.25">
      <c r="G1978" s="8">
        <v>1977</v>
      </c>
      <c r="H1978" s="8" t="s">
        <v>3550</v>
      </c>
      <c r="I1978" s="8" t="s">
        <v>3551</v>
      </c>
      <c r="J1978" s="18">
        <v>3.96</v>
      </c>
      <c r="K1978" s="10">
        <v>42098</v>
      </c>
      <c r="L1978" s="12">
        <v>60</v>
      </c>
    </row>
    <row r="1979" spans="7:12" x14ac:dyDescent="0.25">
      <c r="G1979" s="8">
        <v>1978</v>
      </c>
      <c r="H1979" s="8" t="s">
        <v>3552</v>
      </c>
      <c r="I1979" s="8" t="s">
        <v>3553</v>
      </c>
      <c r="J1979" s="18">
        <v>3.73</v>
      </c>
      <c r="K1979" s="10">
        <v>4216</v>
      </c>
      <c r="L1979" s="12">
        <v>60</v>
      </c>
    </row>
    <row r="1980" spans="7:12" x14ac:dyDescent="0.25">
      <c r="G1980" s="8">
        <v>1979</v>
      </c>
      <c r="H1980" s="8" t="s">
        <v>3554</v>
      </c>
      <c r="I1980" s="8" t="s">
        <v>1553</v>
      </c>
      <c r="J1980" s="18">
        <v>4.28</v>
      </c>
      <c r="K1980" s="10">
        <v>133782</v>
      </c>
      <c r="L1980" s="12">
        <v>60</v>
      </c>
    </row>
    <row r="1981" spans="7:12" x14ac:dyDescent="0.25">
      <c r="G1981" s="8">
        <v>1980</v>
      </c>
      <c r="H1981" s="8" t="s">
        <v>3555</v>
      </c>
      <c r="I1981" s="8" t="s">
        <v>3556</v>
      </c>
      <c r="J1981" s="18">
        <v>3.91</v>
      </c>
      <c r="K1981" s="10">
        <v>1371</v>
      </c>
      <c r="L1981" s="12">
        <v>60</v>
      </c>
    </row>
    <row r="1982" spans="7:12" x14ac:dyDescent="0.25">
      <c r="G1982" s="8">
        <v>1981</v>
      </c>
      <c r="H1982" s="8" t="s">
        <v>3557</v>
      </c>
      <c r="I1982" s="8" t="s">
        <v>2363</v>
      </c>
      <c r="J1982" s="18">
        <v>4.16</v>
      </c>
      <c r="K1982" s="10">
        <v>4885</v>
      </c>
      <c r="L1982" s="12">
        <v>60</v>
      </c>
    </row>
    <row r="1983" spans="7:12" x14ac:dyDescent="0.25">
      <c r="G1983" s="8">
        <v>1982</v>
      </c>
      <c r="H1983" s="8" t="s">
        <v>3558</v>
      </c>
      <c r="I1983" s="8" t="s">
        <v>3559</v>
      </c>
      <c r="J1983" s="18">
        <v>4.41</v>
      </c>
      <c r="K1983" s="10">
        <v>14115</v>
      </c>
      <c r="L1983" s="12">
        <v>59</v>
      </c>
    </row>
    <row r="1984" spans="7:12" x14ac:dyDescent="0.25">
      <c r="G1984" s="8">
        <v>1983</v>
      </c>
      <c r="H1984" s="8" t="s">
        <v>3560</v>
      </c>
      <c r="I1984" s="8" t="s">
        <v>984</v>
      </c>
      <c r="J1984" s="18">
        <v>4.5199999999999996</v>
      </c>
      <c r="K1984" s="10">
        <v>18386</v>
      </c>
      <c r="L1984" s="12">
        <v>59</v>
      </c>
    </row>
    <row r="1985" spans="7:12" x14ac:dyDescent="0.25">
      <c r="G1985" s="8">
        <v>1984</v>
      </c>
      <c r="H1985" s="8" t="s">
        <v>3561</v>
      </c>
      <c r="I1985" s="8" t="s">
        <v>3562</v>
      </c>
      <c r="J1985" s="18">
        <v>4.29</v>
      </c>
      <c r="K1985" s="8">
        <v>170</v>
      </c>
      <c r="L1985" s="12">
        <v>59</v>
      </c>
    </row>
    <row r="1986" spans="7:12" x14ac:dyDescent="0.25">
      <c r="G1986" s="8">
        <v>1985</v>
      </c>
      <c r="H1986" s="8" t="s">
        <v>3563</v>
      </c>
      <c r="I1986" s="8" t="s">
        <v>1424</v>
      </c>
      <c r="J1986" s="18">
        <v>4.0599999999999996</v>
      </c>
      <c r="K1986" s="10">
        <v>62150</v>
      </c>
      <c r="L1986" s="12">
        <v>59</v>
      </c>
    </row>
    <row r="1987" spans="7:12" x14ac:dyDescent="0.25">
      <c r="G1987" s="8">
        <v>1986</v>
      </c>
      <c r="H1987" s="8" t="s">
        <v>3564</v>
      </c>
      <c r="I1987" s="8" t="s">
        <v>3565</v>
      </c>
      <c r="J1987" s="18">
        <v>3.67</v>
      </c>
      <c r="K1987" s="10">
        <v>24370</v>
      </c>
      <c r="L1987" s="12">
        <v>59</v>
      </c>
    </row>
    <row r="1988" spans="7:12" x14ac:dyDescent="0.25">
      <c r="G1988" s="8">
        <v>1987</v>
      </c>
      <c r="H1988" s="8" t="s">
        <v>3566</v>
      </c>
      <c r="I1988" s="8" t="s">
        <v>3567</v>
      </c>
      <c r="J1988" s="18">
        <v>3.54</v>
      </c>
      <c r="K1988" s="10">
        <v>113434</v>
      </c>
      <c r="L1988" s="12">
        <v>59</v>
      </c>
    </row>
    <row r="1989" spans="7:12" x14ac:dyDescent="0.25">
      <c r="G1989" s="8">
        <v>1988</v>
      </c>
      <c r="H1989" s="8" t="s">
        <v>3568</v>
      </c>
      <c r="I1989" s="8" t="s">
        <v>3569</v>
      </c>
      <c r="J1989" s="18">
        <v>3.8</v>
      </c>
      <c r="K1989" s="8">
        <v>898</v>
      </c>
      <c r="L1989" s="12">
        <v>59</v>
      </c>
    </row>
    <row r="1990" spans="7:12" x14ac:dyDescent="0.25">
      <c r="G1990" s="8">
        <v>1989</v>
      </c>
      <c r="H1990" s="8" t="s">
        <v>3570</v>
      </c>
      <c r="I1990" s="8" t="s">
        <v>3571</v>
      </c>
      <c r="J1990" s="18">
        <v>4.49</v>
      </c>
      <c r="K1990" s="10">
        <v>62336</v>
      </c>
      <c r="L1990" s="12">
        <v>59</v>
      </c>
    </row>
    <row r="1991" spans="7:12" x14ac:dyDescent="0.25">
      <c r="G1991" s="8">
        <v>1990</v>
      </c>
      <c r="H1991" s="8" t="s">
        <v>3572</v>
      </c>
      <c r="I1991" s="8" t="s">
        <v>389</v>
      </c>
      <c r="J1991" s="18">
        <v>3.77</v>
      </c>
      <c r="K1991" s="10">
        <v>14100</v>
      </c>
      <c r="L1991" s="12">
        <v>59</v>
      </c>
    </row>
    <row r="1992" spans="7:12" x14ac:dyDescent="0.25">
      <c r="G1992" s="8">
        <v>1991</v>
      </c>
      <c r="H1992" s="8" t="s">
        <v>3573</v>
      </c>
      <c r="I1992" s="8" t="s">
        <v>1553</v>
      </c>
      <c r="J1992" s="18">
        <v>4.3600000000000003</v>
      </c>
      <c r="K1992" s="10">
        <v>39288</v>
      </c>
      <c r="L1992" s="12">
        <v>59</v>
      </c>
    </row>
    <row r="1993" spans="7:12" x14ac:dyDescent="0.25">
      <c r="G1993" s="8">
        <v>1992</v>
      </c>
      <c r="H1993" s="8" t="s">
        <v>3574</v>
      </c>
      <c r="I1993" s="8" t="s">
        <v>3575</v>
      </c>
      <c r="J1993" s="18">
        <v>4.53</v>
      </c>
      <c r="K1993" s="8">
        <v>737</v>
      </c>
      <c r="L1993" s="12">
        <v>59</v>
      </c>
    </row>
    <row r="1994" spans="7:12" x14ac:dyDescent="0.25">
      <c r="G1994" s="8">
        <v>1993</v>
      </c>
      <c r="H1994" s="8" t="s">
        <v>3576</v>
      </c>
      <c r="I1994" s="8" t="s">
        <v>3577</v>
      </c>
      <c r="J1994" s="18">
        <v>4.45</v>
      </c>
      <c r="K1994" s="10">
        <v>1168</v>
      </c>
      <c r="L1994" s="12">
        <v>58</v>
      </c>
    </row>
    <row r="1995" spans="7:12" x14ac:dyDescent="0.25">
      <c r="G1995" s="8">
        <v>1994</v>
      </c>
      <c r="H1995" s="8" t="s">
        <v>3578</v>
      </c>
      <c r="I1995" s="8" t="s">
        <v>3579</v>
      </c>
      <c r="J1995" s="18">
        <v>4.17</v>
      </c>
      <c r="K1995" s="10">
        <v>4608</v>
      </c>
      <c r="L1995" s="12">
        <v>58</v>
      </c>
    </row>
    <row r="1996" spans="7:12" x14ac:dyDescent="0.25">
      <c r="G1996" s="8">
        <v>1995</v>
      </c>
      <c r="H1996" s="8" t="s">
        <v>3580</v>
      </c>
      <c r="I1996" s="8" t="s">
        <v>1346</v>
      </c>
      <c r="J1996" s="18">
        <v>4.4000000000000004</v>
      </c>
      <c r="K1996" s="10">
        <v>5525</v>
      </c>
      <c r="L1996" s="12">
        <v>58</v>
      </c>
    </row>
    <row r="1997" spans="7:12" x14ac:dyDescent="0.25">
      <c r="G1997" s="8">
        <v>1996</v>
      </c>
      <c r="H1997" s="8" t="s">
        <v>3581</v>
      </c>
      <c r="I1997" s="8" t="s">
        <v>984</v>
      </c>
      <c r="J1997" s="18">
        <v>4.38</v>
      </c>
      <c r="K1997" s="10">
        <v>21597</v>
      </c>
      <c r="L1997" s="12">
        <v>58</v>
      </c>
    </row>
    <row r="1998" spans="7:12" x14ac:dyDescent="0.25">
      <c r="G1998" s="8">
        <v>1997</v>
      </c>
      <c r="H1998" s="8" t="s">
        <v>3582</v>
      </c>
      <c r="I1998" s="8" t="s">
        <v>3583</v>
      </c>
      <c r="J1998" s="18">
        <v>3.65</v>
      </c>
      <c r="K1998" s="10">
        <v>5606</v>
      </c>
      <c r="L1998" s="12">
        <v>58</v>
      </c>
    </row>
    <row r="1999" spans="7:12" x14ac:dyDescent="0.25">
      <c r="G1999" s="8">
        <v>1998</v>
      </c>
      <c r="H1999" s="8" t="s">
        <v>3584</v>
      </c>
      <c r="I1999" s="8" t="s">
        <v>3585</v>
      </c>
      <c r="J1999" s="18">
        <v>3.51</v>
      </c>
      <c r="K1999" s="10">
        <v>18178</v>
      </c>
      <c r="L1999" s="12">
        <v>58</v>
      </c>
    </row>
    <row r="2000" spans="7:12" x14ac:dyDescent="0.25">
      <c r="G2000" s="8">
        <v>1999</v>
      </c>
      <c r="H2000" s="8" t="s">
        <v>3586</v>
      </c>
      <c r="I2000" s="8" t="s">
        <v>3587</v>
      </c>
      <c r="J2000" s="18">
        <v>3.61</v>
      </c>
      <c r="K2000" s="10">
        <v>11042</v>
      </c>
      <c r="L2000" s="12">
        <v>58</v>
      </c>
    </row>
    <row r="2001" spans="7:12" x14ac:dyDescent="0.25">
      <c r="G2001" s="8">
        <v>2000</v>
      </c>
      <c r="H2001" s="8" t="s">
        <v>3588</v>
      </c>
      <c r="I2001" s="8" t="s">
        <v>389</v>
      </c>
      <c r="J2001" s="18">
        <v>3.77</v>
      </c>
      <c r="K2001" s="10">
        <v>19135</v>
      </c>
      <c r="L2001" s="12">
        <v>58</v>
      </c>
    </row>
    <row r="2002" spans="7:12" x14ac:dyDescent="0.25">
      <c r="G2002" s="8">
        <v>2001</v>
      </c>
      <c r="H2002" s="8" t="s">
        <v>3589</v>
      </c>
      <c r="I2002" s="8" t="s">
        <v>1553</v>
      </c>
      <c r="J2002" s="18">
        <v>4.42</v>
      </c>
      <c r="K2002" s="10">
        <v>35679</v>
      </c>
      <c r="L2002" s="12">
        <v>58</v>
      </c>
    </row>
    <row r="2003" spans="7:12" x14ac:dyDescent="0.25">
      <c r="G2003" s="8">
        <v>2002</v>
      </c>
      <c r="H2003" s="8" t="s">
        <v>3590</v>
      </c>
      <c r="I2003" s="8" t="s">
        <v>3591</v>
      </c>
      <c r="J2003" s="18">
        <v>4.21</v>
      </c>
      <c r="K2003" s="10">
        <v>4192</v>
      </c>
      <c r="L2003" s="12">
        <v>58</v>
      </c>
    </row>
    <row r="2004" spans="7:12" x14ac:dyDescent="0.25">
      <c r="G2004" s="8">
        <v>2003</v>
      </c>
      <c r="H2004" s="8" t="s">
        <v>3592</v>
      </c>
      <c r="I2004" s="8" t="s">
        <v>3593</v>
      </c>
      <c r="J2004" s="18">
        <v>4.1500000000000004</v>
      </c>
      <c r="K2004" s="10">
        <v>8191</v>
      </c>
      <c r="L2004" s="12">
        <v>57</v>
      </c>
    </row>
    <row r="2005" spans="7:12" x14ac:dyDescent="0.25">
      <c r="G2005" s="8">
        <v>2004</v>
      </c>
      <c r="H2005" s="8" t="s">
        <v>3594</v>
      </c>
      <c r="I2005" s="8" t="s">
        <v>1551</v>
      </c>
      <c r="J2005" s="18">
        <v>3.95</v>
      </c>
      <c r="K2005" s="10">
        <v>35860</v>
      </c>
      <c r="L2005" s="12">
        <v>57</v>
      </c>
    </row>
    <row r="2006" spans="7:12" x14ac:dyDescent="0.25">
      <c r="G2006" s="8">
        <v>2005</v>
      </c>
      <c r="H2006" s="8" t="s">
        <v>3595</v>
      </c>
      <c r="I2006" s="8" t="s">
        <v>3596</v>
      </c>
      <c r="J2006" s="18">
        <v>3.52</v>
      </c>
      <c r="K2006" s="10">
        <v>3233</v>
      </c>
      <c r="L2006" s="12">
        <v>57</v>
      </c>
    </row>
    <row r="2007" spans="7:12" x14ac:dyDescent="0.25">
      <c r="G2007" s="8">
        <v>2006</v>
      </c>
      <c r="H2007" s="8" t="s">
        <v>3597</v>
      </c>
      <c r="I2007" s="8" t="s">
        <v>984</v>
      </c>
      <c r="J2007" s="18">
        <v>4.4000000000000004</v>
      </c>
      <c r="K2007" s="10">
        <v>24506</v>
      </c>
      <c r="L2007" s="12">
        <v>57</v>
      </c>
    </row>
    <row r="2008" spans="7:12" x14ac:dyDescent="0.25">
      <c r="G2008" s="8">
        <v>2007</v>
      </c>
      <c r="H2008" s="8" t="s">
        <v>3598</v>
      </c>
      <c r="I2008" s="8" t="s">
        <v>3599</v>
      </c>
      <c r="J2008" s="18">
        <v>4.0599999999999996</v>
      </c>
      <c r="K2008" s="10">
        <v>4858</v>
      </c>
      <c r="L2008" s="12">
        <v>57</v>
      </c>
    </row>
    <row r="2009" spans="7:12" x14ac:dyDescent="0.25">
      <c r="G2009" s="8">
        <v>2008</v>
      </c>
      <c r="H2009" s="8" t="s">
        <v>3600</v>
      </c>
      <c r="I2009" s="8" t="s">
        <v>3302</v>
      </c>
      <c r="J2009" s="18">
        <v>4.45</v>
      </c>
      <c r="K2009" s="10">
        <v>6485</v>
      </c>
      <c r="L2009" s="12">
        <v>57</v>
      </c>
    </row>
    <row r="2010" spans="7:12" x14ac:dyDescent="0.25">
      <c r="G2010" s="8">
        <v>2009</v>
      </c>
      <c r="H2010" s="8" t="s">
        <v>3601</v>
      </c>
      <c r="I2010" s="8" t="s">
        <v>3602</v>
      </c>
      <c r="J2010" s="18">
        <v>4.26</v>
      </c>
      <c r="K2010" s="10">
        <v>21916</v>
      </c>
      <c r="L2010" s="12">
        <v>57</v>
      </c>
    </row>
    <row r="2011" spans="7:12" x14ac:dyDescent="0.25">
      <c r="G2011" s="8">
        <v>2010</v>
      </c>
      <c r="H2011" s="8" t="s">
        <v>3603</v>
      </c>
      <c r="I2011" s="8" t="s">
        <v>3604</v>
      </c>
      <c r="J2011" s="18">
        <v>3.99</v>
      </c>
      <c r="K2011" s="8">
        <v>494</v>
      </c>
      <c r="L2011" s="12">
        <v>57</v>
      </c>
    </row>
    <row r="2012" spans="7:12" x14ac:dyDescent="0.25">
      <c r="G2012" s="8">
        <v>2011</v>
      </c>
      <c r="H2012" s="8" t="s">
        <v>3605</v>
      </c>
      <c r="I2012" s="8" t="s">
        <v>3606</v>
      </c>
      <c r="J2012" s="18">
        <v>4.0599999999999996</v>
      </c>
      <c r="K2012" s="10">
        <v>3225</v>
      </c>
      <c r="L2012" s="12">
        <v>56</v>
      </c>
    </row>
    <row r="2013" spans="7:12" x14ac:dyDescent="0.25">
      <c r="G2013" s="8">
        <v>2012</v>
      </c>
      <c r="H2013" s="8" t="s">
        <v>3607</v>
      </c>
      <c r="I2013" s="8" t="s">
        <v>3608</v>
      </c>
      <c r="J2013" s="18">
        <v>4.2699999999999996</v>
      </c>
      <c r="K2013" s="8">
        <v>11</v>
      </c>
      <c r="L2013" s="12">
        <v>56</v>
      </c>
    </row>
    <row r="2014" spans="7:12" x14ac:dyDescent="0.25">
      <c r="G2014" s="8">
        <v>2013</v>
      </c>
      <c r="H2014" s="8" t="s">
        <v>3609</v>
      </c>
      <c r="I2014" s="8" t="s">
        <v>1193</v>
      </c>
      <c r="J2014" s="18">
        <v>3.82</v>
      </c>
      <c r="K2014" s="8">
        <v>747</v>
      </c>
      <c r="L2014" s="12">
        <v>56</v>
      </c>
    </row>
    <row r="2015" spans="7:12" x14ac:dyDescent="0.25">
      <c r="G2015" s="8">
        <v>2014</v>
      </c>
      <c r="H2015" s="8" t="s">
        <v>3610</v>
      </c>
      <c r="I2015" s="8" t="s">
        <v>3611</v>
      </c>
      <c r="J2015" s="18">
        <v>4.12</v>
      </c>
      <c r="K2015" s="10">
        <v>11049</v>
      </c>
      <c r="L2015" s="12">
        <v>56</v>
      </c>
    </row>
    <row r="2016" spans="7:12" x14ac:dyDescent="0.25">
      <c r="G2016" s="8">
        <v>2015</v>
      </c>
      <c r="H2016" s="8" t="s">
        <v>3612</v>
      </c>
      <c r="I2016" s="8" t="s">
        <v>984</v>
      </c>
      <c r="J2016" s="18">
        <v>4.55</v>
      </c>
      <c r="K2016" s="10">
        <v>33274</v>
      </c>
      <c r="L2016" s="12">
        <v>56</v>
      </c>
    </row>
    <row r="2017" spans="7:12" x14ac:dyDescent="0.25">
      <c r="G2017" s="8">
        <v>2016</v>
      </c>
      <c r="H2017" s="8" t="s">
        <v>3613</v>
      </c>
      <c r="I2017" s="8" t="s">
        <v>2352</v>
      </c>
      <c r="J2017" s="18">
        <v>3.1</v>
      </c>
      <c r="K2017" s="10">
        <v>3953</v>
      </c>
      <c r="L2017" s="12">
        <v>56</v>
      </c>
    </row>
    <row r="2018" spans="7:12" x14ac:dyDescent="0.25">
      <c r="G2018" s="8">
        <v>2017</v>
      </c>
      <c r="H2018" s="8" t="s">
        <v>3614</v>
      </c>
      <c r="I2018" s="8" t="s">
        <v>3302</v>
      </c>
      <c r="J2018" s="18">
        <v>4.26</v>
      </c>
      <c r="K2018" s="10">
        <v>7835</v>
      </c>
      <c r="L2018" s="12">
        <v>56</v>
      </c>
    </row>
    <row r="2019" spans="7:12" x14ac:dyDescent="0.25">
      <c r="G2019" s="8">
        <v>2018</v>
      </c>
      <c r="H2019" s="8" t="s">
        <v>3615</v>
      </c>
      <c r="I2019" s="8" t="s">
        <v>3616</v>
      </c>
      <c r="J2019" s="18">
        <v>4.21</v>
      </c>
      <c r="K2019" s="10">
        <v>4536</v>
      </c>
      <c r="L2019" s="12">
        <v>56</v>
      </c>
    </row>
    <row r="2020" spans="7:12" x14ac:dyDescent="0.25">
      <c r="G2020" s="8">
        <v>2019</v>
      </c>
      <c r="H2020" s="8" t="s">
        <v>3617</v>
      </c>
      <c r="I2020" s="8" t="s">
        <v>3618</v>
      </c>
      <c r="J2020" s="18">
        <v>3.72</v>
      </c>
      <c r="K2020" s="10">
        <v>1462</v>
      </c>
      <c r="L2020" s="12">
        <v>56</v>
      </c>
    </row>
    <row r="2021" spans="7:12" x14ac:dyDescent="0.25">
      <c r="G2021" s="8">
        <v>2020</v>
      </c>
      <c r="H2021" s="8" t="s">
        <v>3619</v>
      </c>
      <c r="I2021" s="8" t="s">
        <v>857</v>
      </c>
      <c r="J2021" s="18">
        <v>4.07</v>
      </c>
      <c r="K2021" s="10">
        <v>5220</v>
      </c>
      <c r="L2021" s="12">
        <v>56</v>
      </c>
    </row>
    <row r="2022" spans="7:12" x14ac:dyDescent="0.25">
      <c r="G2022" s="8">
        <v>2021</v>
      </c>
      <c r="H2022" s="8" t="s">
        <v>3620</v>
      </c>
      <c r="I2022" s="8" t="s">
        <v>3621</v>
      </c>
      <c r="J2022" s="18">
        <v>3.75</v>
      </c>
      <c r="K2022" s="10">
        <v>75045</v>
      </c>
      <c r="L2022" s="12">
        <v>55</v>
      </c>
    </row>
    <row r="2023" spans="7:12" x14ac:dyDescent="0.25">
      <c r="G2023" s="8">
        <v>2022</v>
      </c>
      <c r="H2023" s="8" t="s">
        <v>3622</v>
      </c>
      <c r="I2023" s="8" t="s">
        <v>3623</v>
      </c>
      <c r="J2023" s="18">
        <v>3.93</v>
      </c>
      <c r="K2023" s="10">
        <v>30360</v>
      </c>
      <c r="L2023" s="12">
        <v>55</v>
      </c>
    </row>
    <row r="2024" spans="7:12" x14ac:dyDescent="0.25">
      <c r="G2024" s="8">
        <v>2023</v>
      </c>
      <c r="H2024" s="8" t="s">
        <v>3624</v>
      </c>
      <c r="I2024" s="8" t="s">
        <v>3625</v>
      </c>
      <c r="J2024" s="18">
        <v>3.58</v>
      </c>
      <c r="K2024" s="10">
        <v>15546</v>
      </c>
      <c r="L2024" s="12">
        <v>55</v>
      </c>
    </row>
    <row r="2025" spans="7:12" x14ac:dyDescent="0.25">
      <c r="G2025" s="8">
        <v>2024</v>
      </c>
      <c r="H2025" s="8" t="s">
        <v>3626</v>
      </c>
      <c r="I2025" s="8" t="s">
        <v>1046</v>
      </c>
      <c r="J2025" s="18">
        <v>3.71</v>
      </c>
      <c r="K2025" s="10">
        <v>7869</v>
      </c>
      <c r="L2025" s="12">
        <v>55</v>
      </c>
    </row>
    <row r="2026" spans="7:12" x14ac:dyDescent="0.25">
      <c r="G2026" s="8">
        <v>2025</v>
      </c>
      <c r="H2026" s="8" t="s">
        <v>3627</v>
      </c>
      <c r="I2026" s="8" t="s">
        <v>3302</v>
      </c>
      <c r="J2026" s="18">
        <v>4.04</v>
      </c>
      <c r="K2026" s="10">
        <v>12322</v>
      </c>
      <c r="L2026" s="12">
        <v>55</v>
      </c>
    </row>
    <row r="2027" spans="7:12" x14ac:dyDescent="0.25">
      <c r="G2027" s="8">
        <v>2026</v>
      </c>
      <c r="H2027" s="8" t="s">
        <v>3628</v>
      </c>
      <c r="I2027" s="8" t="s">
        <v>3629</v>
      </c>
      <c r="J2027" s="18">
        <v>3.71</v>
      </c>
      <c r="K2027" s="10">
        <v>3302</v>
      </c>
      <c r="L2027" s="12">
        <v>55</v>
      </c>
    </row>
    <row r="2028" spans="7:12" x14ac:dyDescent="0.25">
      <c r="G2028" s="8">
        <v>2027</v>
      </c>
      <c r="H2028" s="8" t="s">
        <v>3630</v>
      </c>
      <c r="I2028" s="8" t="s">
        <v>3631</v>
      </c>
      <c r="J2028" s="18">
        <v>4.1399999999999997</v>
      </c>
      <c r="K2028" s="10">
        <v>29288</v>
      </c>
      <c r="L2028" s="12">
        <v>55</v>
      </c>
    </row>
    <row r="2029" spans="7:12" x14ac:dyDescent="0.25">
      <c r="G2029" s="8">
        <v>2028</v>
      </c>
      <c r="H2029" s="8" t="s">
        <v>3632</v>
      </c>
      <c r="I2029" s="8" t="s">
        <v>352</v>
      </c>
      <c r="J2029" s="18">
        <v>3.91</v>
      </c>
      <c r="K2029" s="10">
        <v>36028</v>
      </c>
      <c r="L2029" s="12">
        <v>55</v>
      </c>
    </row>
    <row r="2030" spans="7:12" x14ac:dyDescent="0.25">
      <c r="G2030" s="8">
        <v>2029</v>
      </c>
      <c r="H2030" s="8" t="s">
        <v>3633</v>
      </c>
      <c r="I2030" s="8" t="s">
        <v>166</v>
      </c>
      <c r="J2030" s="18">
        <v>4.29</v>
      </c>
      <c r="K2030" s="10">
        <v>154342</v>
      </c>
      <c r="L2030" s="12">
        <v>55</v>
      </c>
    </row>
    <row r="2031" spans="7:12" x14ac:dyDescent="0.25">
      <c r="G2031" s="8">
        <v>2030</v>
      </c>
      <c r="H2031" s="8" t="s">
        <v>3634</v>
      </c>
      <c r="I2031" s="8" t="s">
        <v>3635</v>
      </c>
      <c r="J2031" s="18">
        <v>4.22</v>
      </c>
      <c r="K2031" s="10">
        <v>1946</v>
      </c>
      <c r="L2031" s="12">
        <v>54</v>
      </c>
    </row>
    <row r="2032" spans="7:12" x14ac:dyDescent="0.25">
      <c r="G2032" s="8">
        <v>2031</v>
      </c>
      <c r="H2032" s="8" t="s">
        <v>3636</v>
      </c>
      <c r="I2032" s="8" t="s">
        <v>3637</v>
      </c>
      <c r="J2032" s="18">
        <v>3.75</v>
      </c>
      <c r="K2032" s="10">
        <v>4003</v>
      </c>
      <c r="L2032" s="12">
        <v>54</v>
      </c>
    </row>
    <row r="2033" spans="7:12" x14ac:dyDescent="0.25">
      <c r="G2033" s="8">
        <v>2032</v>
      </c>
      <c r="H2033" s="8" t="s">
        <v>3638</v>
      </c>
      <c r="I2033" s="8" t="s">
        <v>857</v>
      </c>
      <c r="J2033" s="18">
        <v>4.4400000000000004</v>
      </c>
      <c r="K2033" s="10">
        <v>5581</v>
      </c>
      <c r="L2033" s="12">
        <v>54</v>
      </c>
    </row>
    <row r="2034" spans="7:12" x14ac:dyDescent="0.25">
      <c r="G2034" s="8">
        <v>2033</v>
      </c>
      <c r="H2034" s="8" t="s">
        <v>3639</v>
      </c>
      <c r="I2034" s="8" t="s">
        <v>3611</v>
      </c>
      <c r="J2034" s="18">
        <v>4.38</v>
      </c>
      <c r="K2034" s="10">
        <v>6185</v>
      </c>
      <c r="L2034" s="12">
        <v>54</v>
      </c>
    </row>
    <row r="2035" spans="7:12" x14ac:dyDescent="0.25">
      <c r="G2035" s="8">
        <v>2034</v>
      </c>
      <c r="H2035" s="8" t="s">
        <v>3640</v>
      </c>
      <c r="I2035" s="8" t="s">
        <v>3641</v>
      </c>
      <c r="J2035" s="18">
        <v>3.95</v>
      </c>
      <c r="K2035" s="10">
        <v>1040</v>
      </c>
      <c r="L2035" s="12">
        <v>54</v>
      </c>
    </row>
    <row r="2036" spans="7:12" x14ac:dyDescent="0.25">
      <c r="G2036" s="8">
        <v>2035</v>
      </c>
      <c r="H2036" s="8" t="s">
        <v>3642</v>
      </c>
      <c r="I2036" s="8" t="s">
        <v>3643</v>
      </c>
      <c r="J2036" s="18">
        <v>4.28</v>
      </c>
      <c r="K2036" s="10">
        <v>1514</v>
      </c>
      <c r="L2036" s="12">
        <v>54</v>
      </c>
    </row>
    <row r="2037" spans="7:12" x14ac:dyDescent="0.25">
      <c r="G2037" s="8">
        <v>2036</v>
      </c>
      <c r="H2037" s="8" t="s">
        <v>3644</v>
      </c>
      <c r="I2037" s="8" t="s">
        <v>3645</v>
      </c>
      <c r="J2037" s="18">
        <v>3.93</v>
      </c>
      <c r="K2037" s="10">
        <v>7535</v>
      </c>
      <c r="L2037" s="12">
        <v>54</v>
      </c>
    </row>
    <row r="2038" spans="7:12" x14ac:dyDescent="0.25">
      <c r="G2038" s="8">
        <v>2037</v>
      </c>
      <c r="H2038" s="8" t="s">
        <v>3646</v>
      </c>
      <c r="I2038" s="8" t="s">
        <v>1165</v>
      </c>
      <c r="J2038" s="18">
        <v>4.3099999999999996</v>
      </c>
      <c r="K2038" s="10">
        <v>8300</v>
      </c>
      <c r="L2038" s="12">
        <v>54</v>
      </c>
    </row>
    <row r="2039" spans="7:12" x14ac:dyDescent="0.25">
      <c r="G2039" s="8">
        <v>2038</v>
      </c>
      <c r="H2039" s="8" t="s">
        <v>3647</v>
      </c>
      <c r="I2039" s="8" t="s">
        <v>3648</v>
      </c>
      <c r="J2039" s="18">
        <v>4.01</v>
      </c>
      <c r="K2039" s="10">
        <v>2750</v>
      </c>
      <c r="L2039" s="12">
        <v>54</v>
      </c>
    </row>
    <row r="2040" spans="7:12" x14ac:dyDescent="0.25">
      <c r="G2040" s="8">
        <v>2039</v>
      </c>
      <c r="H2040" s="8" t="s">
        <v>3649</v>
      </c>
      <c r="I2040" s="8" t="s">
        <v>3650</v>
      </c>
      <c r="J2040" s="18">
        <v>4.41</v>
      </c>
      <c r="K2040" s="8">
        <v>681</v>
      </c>
      <c r="L2040" s="12">
        <v>54</v>
      </c>
    </row>
    <row r="2041" spans="7:12" x14ac:dyDescent="0.25">
      <c r="G2041" s="8">
        <v>2040</v>
      </c>
      <c r="H2041" s="8" t="s">
        <v>3651</v>
      </c>
      <c r="I2041" s="8" t="s">
        <v>3652</v>
      </c>
      <c r="J2041" s="19">
        <v>4</v>
      </c>
      <c r="K2041" s="10">
        <v>3938</v>
      </c>
      <c r="L2041" s="12">
        <v>54</v>
      </c>
    </row>
    <row r="2042" spans="7:12" x14ac:dyDescent="0.25">
      <c r="G2042" s="8">
        <v>2041</v>
      </c>
      <c r="H2042" s="8" t="s">
        <v>3653</v>
      </c>
      <c r="I2042" s="8" t="s">
        <v>3611</v>
      </c>
      <c r="J2042" s="18">
        <v>4.32</v>
      </c>
      <c r="K2042" s="10">
        <v>7942</v>
      </c>
      <c r="L2042" s="12">
        <v>54</v>
      </c>
    </row>
    <row r="2043" spans="7:12" x14ac:dyDescent="0.25">
      <c r="G2043" s="8">
        <v>2042</v>
      </c>
      <c r="H2043" s="8" t="s">
        <v>3654</v>
      </c>
      <c r="I2043" s="8" t="s">
        <v>3655</v>
      </c>
      <c r="J2043" s="18">
        <v>3.82</v>
      </c>
      <c r="K2043" s="10">
        <v>4100</v>
      </c>
      <c r="L2043" s="12">
        <v>53</v>
      </c>
    </row>
    <row r="2044" spans="7:12" x14ac:dyDescent="0.25">
      <c r="G2044" s="8">
        <v>2043</v>
      </c>
      <c r="H2044" s="8" t="s">
        <v>3656</v>
      </c>
      <c r="I2044" s="8" t="s">
        <v>3657</v>
      </c>
      <c r="J2044" s="18">
        <v>4.46</v>
      </c>
      <c r="K2044" s="10">
        <v>29105</v>
      </c>
      <c r="L2044" s="12">
        <v>53</v>
      </c>
    </row>
    <row r="2045" spans="7:12" x14ac:dyDescent="0.25">
      <c r="G2045" s="8">
        <v>2044</v>
      </c>
      <c r="H2045" s="8" t="s">
        <v>3658</v>
      </c>
      <c r="I2045" s="8" t="s">
        <v>3659</v>
      </c>
      <c r="J2045" s="18">
        <v>3.87</v>
      </c>
      <c r="K2045" s="10">
        <v>4365</v>
      </c>
      <c r="L2045" s="12">
        <v>53</v>
      </c>
    </row>
    <row r="2046" spans="7:12" x14ac:dyDescent="0.25">
      <c r="G2046" s="8">
        <v>2045</v>
      </c>
      <c r="H2046" s="8" t="s">
        <v>3660</v>
      </c>
      <c r="I2046" s="8" t="s">
        <v>3661</v>
      </c>
      <c r="J2046" s="18">
        <v>4.1100000000000003</v>
      </c>
      <c r="K2046" s="10">
        <v>13088</v>
      </c>
      <c r="L2046" s="12">
        <v>53</v>
      </c>
    </row>
    <row r="2047" spans="7:12" x14ac:dyDescent="0.25">
      <c r="G2047" s="8">
        <v>2046</v>
      </c>
      <c r="H2047" s="8" t="s">
        <v>3662</v>
      </c>
      <c r="I2047" s="8" t="s">
        <v>3663</v>
      </c>
      <c r="J2047" s="18">
        <v>4.21</v>
      </c>
      <c r="K2047" s="10">
        <v>2691</v>
      </c>
      <c r="L2047" s="12">
        <v>53</v>
      </c>
    </row>
    <row r="2048" spans="7:12" x14ac:dyDescent="0.25">
      <c r="G2048" s="8">
        <v>2047</v>
      </c>
      <c r="H2048" s="8" t="s">
        <v>3664</v>
      </c>
      <c r="I2048" s="8" t="s">
        <v>617</v>
      </c>
      <c r="J2048" s="18">
        <v>4.3099999999999996</v>
      </c>
      <c r="K2048" s="10">
        <v>49200</v>
      </c>
      <c r="L2048" s="12">
        <v>53</v>
      </c>
    </row>
    <row r="2049" spans="7:12" x14ac:dyDescent="0.25">
      <c r="G2049" s="8">
        <v>2048</v>
      </c>
      <c r="H2049" s="8" t="s">
        <v>3665</v>
      </c>
      <c r="I2049" s="8" t="s">
        <v>3666</v>
      </c>
      <c r="J2049" s="18">
        <v>3.67</v>
      </c>
      <c r="K2049" s="10">
        <v>3930</v>
      </c>
      <c r="L2049" s="12">
        <v>53</v>
      </c>
    </row>
    <row r="2050" spans="7:12" x14ac:dyDescent="0.25">
      <c r="G2050" s="8">
        <v>2049</v>
      </c>
      <c r="H2050" s="8" t="s">
        <v>3667</v>
      </c>
      <c r="I2050" s="8" t="s">
        <v>3611</v>
      </c>
      <c r="J2050" s="18">
        <v>4.37</v>
      </c>
      <c r="K2050" s="10">
        <v>6604</v>
      </c>
      <c r="L2050" s="12">
        <v>53</v>
      </c>
    </row>
    <row r="2051" spans="7:12" x14ac:dyDescent="0.25">
      <c r="G2051" s="8">
        <v>2050</v>
      </c>
      <c r="H2051" s="8" t="s">
        <v>3668</v>
      </c>
      <c r="I2051" s="8" t="s">
        <v>3669</v>
      </c>
      <c r="J2051" s="18">
        <v>4.24</v>
      </c>
      <c r="K2051" s="10">
        <v>1623</v>
      </c>
      <c r="L2051" s="12">
        <v>53</v>
      </c>
    </row>
    <row r="2052" spans="7:12" x14ac:dyDescent="0.25">
      <c r="G2052" s="8">
        <v>2051</v>
      </c>
      <c r="H2052" s="8" t="s">
        <v>3670</v>
      </c>
      <c r="I2052" s="8" t="s">
        <v>3671</v>
      </c>
      <c r="J2052" s="18">
        <v>3.78</v>
      </c>
      <c r="K2052" s="10">
        <v>1107</v>
      </c>
      <c r="L2052" s="12">
        <v>52</v>
      </c>
    </row>
    <row r="2053" spans="7:12" x14ac:dyDescent="0.25">
      <c r="G2053" s="8">
        <v>2052</v>
      </c>
      <c r="H2053" s="8" t="s">
        <v>3672</v>
      </c>
      <c r="I2053" s="8" t="s">
        <v>258</v>
      </c>
      <c r="J2053" s="18">
        <v>4.18</v>
      </c>
      <c r="K2053" s="10">
        <v>16214</v>
      </c>
      <c r="L2053" s="12">
        <v>52</v>
      </c>
    </row>
    <row r="2054" spans="7:12" x14ac:dyDescent="0.25">
      <c r="G2054" s="8">
        <v>2053</v>
      </c>
      <c r="H2054" s="8" t="s">
        <v>3673</v>
      </c>
      <c r="I2054" s="8" t="s">
        <v>127</v>
      </c>
      <c r="J2054" s="18">
        <v>4.5</v>
      </c>
      <c r="K2054" s="10">
        <v>114281</v>
      </c>
      <c r="L2054" s="12">
        <v>52</v>
      </c>
    </row>
    <row r="2055" spans="7:12" x14ac:dyDescent="0.25">
      <c r="G2055" s="8">
        <v>2054</v>
      </c>
      <c r="H2055" s="8" t="s">
        <v>3674</v>
      </c>
      <c r="I2055" s="8" t="s">
        <v>3675</v>
      </c>
      <c r="J2055" s="18">
        <v>3.39</v>
      </c>
      <c r="K2055" s="8">
        <v>922</v>
      </c>
      <c r="L2055" s="12">
        <v>52</v>
      </c>
    </row>
    <row r="2056" spans="7:12" x14ac:dyDescent="0.25">
      <c r="G2056" s="8">
        <v>2055</v>
      </c>
      <c r="H2056" s="8" t="s">
        <v>3676</v>
      </c>
      <c r="I2056" s="8" t="s">
        <v>3677</v>
      </c>
      <c r="J2056" s="18">
        <v>4.21</v>
      </c>
      <c r="K2056" s="10">
        <v>8106</v>
      </c>
      <c r="L2056" s="12">
        <v>52</v>
      </c>
    </row>
    <row r="2057" spans="7:12" x14ac:dyDescent="0.25">
      <c r="G2057" s="8">
        <v>2056</v>
      </c>
      <c r="H2057" s="8" t="s">
        <v>3678</v>
      </c>
      <c r="I2057" s="8" t="s">
        <v>3679</v>
      </c>
      <c r="J2057" s="18">
        <v>3.53</v>
      </c>
      <c r="K2057" s="10">
        <v>2697</v>
      </c>
      <c r="L2057" s="12">
        <v>52</v>
      </c>
    </row>
    <row r="2058" spans="7:12" x14ac:dyDescent="0.25">
      <c r="G2058" s="8">
        <v>2057</v>
      </c>
      <c r="H2058" s="8" t="s">
        <v>3680</v>
      </c>
      <c r="I2058" s="8" t="s">
        <v>3681</v>
      </c>
      <c r="J2058" s="18">
        <v>3.54</v>
      </c>
      <c r="K2058" s="10">
        <v>2834</v>
      </c>
      <c r="L2058" s="12">
        <v>52</v>
      </c>
    </row>
    <row r="2059" spans="7:12" x14ac:dyDescent="0.25">
      <c r="G2059" s="8">
        <v>2058</v>
      </c>
      <c r="H2059" s="8" t="s">
        <v>3682</v>
      </c>
      <c r="I2059" s="8" t="s">
        <v>3683</v>
      </c>
      <c r="J2059" s="18">
        <v>3.42</v>
      </c>
      <c r="K2059" s="10">
        <v>12549</v>
      </c>
      <c r="L2059" s="12">
        <v>52</v>
      </c>
    </row>
    <row r="2060" spans="7:12" x14ac:dyDescent="0.25">
      <c r="G2060" s="8">
        <v>2059</v>
      </c>
      <c r="H2060" s="8" t="s">
        <v>3684</v>
      </c>
      <c r="I2060" s="8" t="s">
        <v>2490</v>
      </c>
      <c r="J2060" s="18">
        <v>4.24</v>
      </c>
      <c r="K2060" s="10">
        <v>17571</v>
      </c>
      <c r="L2060" s="12">
        <v>52</v>
      </c>
    </row>
    <row r="2061" spans="7:12" x14ac:dyDescent="0.25">
      <c r="G2061" s="8">
        <v>2060</v>
      </c>
      <c r="H2061" s="8" t="s">
        <v>3685</v>
      </c>
      <c r="I2061" s="8" t="s">
        <v>3686</v>
      </c>
      <c r="J2061" s="18">
        <v>4.01</v>
      </c>
      <c r="K2061" s="8">
        <v>99</v>
      </c>
      <c r="L2061" s="12">
        <v>52</v>
      </c>
    </row>
    <row r="2062" spans="7:12" x14ac:dyDescent="0.25">
      <c r="G2062" s="8">
        <v>2061</v>
      </c>
      <c r="H2062" s="8" t="s">
        <v>3687</v>
      </c>
      <c r="I2062" s="8" t="s">
        <v>3688</v>
      </c>
      <c r="J2062" s="18">
        <v>4.57</v>
      </c>
      <c r="K2062" s="10">
        <v>18174</v>
      </c>
      <c r="L2062" s="12">
        <v>51</v>
      </c>
    </row>
    <row r="2063" spans="7:12" x14ac:dyDescent="0.25">
      <c r="G2063" s="8">
        <v>2062</v>
      </c>
      <c r="H2063" s="8" t="s">
        <v>3689</v>
      </c>
      <c r="I2063" s="8" t="s">
        <v>3690</v>
      </c>
      <c r="J2063" s="18">
        <v>3.48</v>
      </c>
      <c r="K2063" s="10">
        <v>42050</v>
      </c>
      <c r="L2063" s="12">
        <v>51</v>
      </c>
    </row>
    <row r="2064" spans="7:12" x14ac:dyDescent="0.25">
      <c r="G2064" s="8">
        <v>2063</v>
      </c>
      <c r="H2064" s="8" t="s">
        <v>3691</v>
      </c>
      <c r="I2064" s="8" t="s">
        <v>3692</v>
      </c>
      <c r="J2064" s="18">
        <v>3.12</v>
      </c>
      <c r="K2064" s="10">
        <v>2864</v>
      </c>
      <c r="L2064" s="12">
        <v>51</v>
      </c>
    </row>
    <row r="2065" spans="7:12" x14ac:dyDescent="0.25">
      <c r="G2065" s="8">
        <v>2064</v>
      </c>
      <c r="H2065" s="8" t="s">
        <v>3693</v>
      </c>
      <c r="I2065" s="8" t="s">
        <v>3694</v>
      </c>
      <c r="J2065" s="18">
        <v>3.64</v>
      </c>
      <c r="K2065" s="10">
        <v>2245</v>
      </c>
      <c r="L2065" s="12">
        <v>51</v>
      </c>
    </row>
    <row r="2066" spans="7:12" x14ac:dyDescent="0.25">
      <c r="G2066" s="8">
        <v>2065</v>
      </c>
      <c r="H2066" s="8" t="s">
        <v>3695</v>
      </c>
      <c r="I2066" s="8" t="s">
        <v>3696</v>
      </c>
      <c r="J2066" s="18">
        <v>4.08</v>
      </c>
      <c r="K2066" s="10">
        <v>11309</v>
      </c>
      <c r="L2066" s="12">
        <v>51</v>
      </c>
    </row>
    <row r="2067" spans="7:12" x14ac:dyDescent="0.25">
      <c r="G2067" s="8">
        <v>2066</v>
      </c>
      <c r="H2067" s="8" t="s">
        <v>3697</v>
      </c>
      <c r="I2067" s="8" t="s">
        <v>3698</v>
      </c>
      <c r="J2067" s="18">
        <v>3.82</v>
      </c>
      <c r="K2067" s="10">
        <v>49036</v>
      </c>
      <c r="L2067" s="12">
        <v>51</v>
      </c>
    </row>
    <row r="2068" spans="7:12" x14ac:dyDescent="0.25">
      <c r="G2068" s="8">
        <v>2067</v>
      </c>
      <c r="H2068" s="8" t="s">
        <v>3699</v>
      </c>
      <c r="I2068" s="8" t="s">
        <v>3700</v>
      </c>
      <c r="J2068" s="18">
        <v>3.97</v>
      </c>
      <c r="K2068" s="10">
        <v>1247</v>
      </c>
      <c r="L2068" s="12">
        <v>51</v>
      </c>
    </row>
    <row r="2069" spans="7:12" x14ac:dyDescent="0.25">
      <c r="G2069" s="8">
        <v>2068</v>
      </c>
      <c r="H2069" s="8" t="s">
        <v>3701</v>
      </c>
      <c r="I2069" s="8" t="s">
        <v>315</v>
      </c>
      <c r="J2069" s="18">
        <v>3.37</v>
      </c>
      <c r="K2069" s="10">
        <v>154892</v>
      </c>
      <c r="L2069" s="12">
        <v>51</v>
      </c>
    </row>
    <row r="2070" spans="7:12" x14ac:dyDescent="0.25">
      <c r="G2070" s="8">
        <v>2069</v>
      </c>
      <c r="H2070" s="8" t="s">
        <v>3702</v>
      </c>
      <c r="I2070" s="8" t="s">
        <v>2696</v>
      </c>
      <c r="J2070" s="18">
        <v>3.76</v>
      </c>
      <c r="K2070" s="10">
        <v>107005</v>
      </c>
      <c r="L2070" s="12">
        <v>50</v>
      </c>
    </row>
    <row r="2071" spans="7:12" x14ac:dyDescent="0.25">
      <c r="G2071" s="8">
        <v>2070</v>
      </c>
      <c r="H2071" s="8" t="s">
        <v>3703</v>
      </c>
      <c r="I2071" s="8" t="s">
        <v>857</v>
      </c>
      <c r="J2071" s="18">
        <v>4.22</v>
      </c>
      <c r="K2071" s="10">
        <v>70048</v>
      </c>
      <c r="L2071" s="12">
        <v>50</v>
      </c>
    </row>
    <row r="2072" spans="7:12" x14ac:dyDescent="0.25">
      <c r="G2072" s="8">
        <v>2071</v>
      </c>
      <c r="H2072" s="8" t="s">
        <v>3704</v>
      </c>
      <c r="I2072" s="8" t="s">
        <v>3705</v>
      </c>
      <c r="J2072" s="18">
        <v>4.33</v>
      </c>
      <c r="K2072" s="10">
        <v>2036</v>
      </c>
      <c r="L2072" s="12">
        <v>50</v>
      </c>
    </row>
    <row r="2073" spans="7:12" x14ac:dyDescent="0.25">
      <c r="G2073" s="8">
        <v>2072</v>
      </c>
      <c r="H2073" s="8" t="s">
        <v>3706</v>
      </c>
      <c r="I2073" s="8" t="s">
        <v>3707</v>
      </c>
      <c r="J2073" s="18">
        <v>3.91</v>
      </c>
      <c r="K2073" s="10">
        <v>4711</v>
      </c>
      <c r="L2073" s="12">
        <v>50</v>
      </c>
    </row>
    <row r="2074" spans="7:12" x14ac:dyDescent="0.25">
      <c r="G2074" s="8">
        <v>2073</v>
      </c>
      <c r="H2074" s="8" t="s">
        <v>3708</v>
      </c>
      <c r="I2074" s="8" t="s">
        <v>3709</v>
      </c>
      <c r="J2074" s="18">
        <v>3.84</v>
      </c>
      <c r="K2074" s="10">
        <v>100847</v>
      </c>
      <c r="L2074" s="12">
        <v>50</v>
      </c>
    </row>
    <row r="2075" spans="7:12" x14ac:dyDescent="0.25">
      <c r="G2075" s="8">
        <v>2074</v>
      </c>
      <c r="H2075" s="8" t="s">
        <v>3710</v>
      </c>
      <c r="I2075" s="8" t="s">
        <v>2478</v>
      </c>
      <c r="J2075" s="18">
        <v>3.65</v>
      </c>
      <c r="K2075" s="10">
        <v>1295</v>
      </c>
      <c r="L2075" s="12">
        <v>50</v>
      </c>
    </row>
    <row r="2076" spans="7:12" x14ac:dyDescent="0.25">
      <c r="G2076" s="8">
        <v>2075</v>
      </c>
      <c r="H2076" s="8" t="s">
        <v>3711</v>
      </c>
      <c r="I2076" s="8" t="s">
        <v>3712</v>
      </c>
      <c r="J2076" s="18">
        <v>4.09</v>
      </c>
      <c r="K2076" s="10">
        <v>4790</v>
      </c>
      <c r="L2076" s="12">
        <v>50</v>
      </c>
    </row>
    <row r="2077" spans="7:12" x14ac:dyDescent="0.25">
      <c r="G2077" s="8">
        <v>2076</v>
      </c>
      <c r="H2077" s="8" t="s">
        <v>3713</v>
      </c>
      <c r="I2077" s="8" t="s">
        <v>3714</v>
      </c>
      <c r="J2077" s="18">
        <v>3.81</v>
      </c>
      <c r="K2077" s="10">
        <v>52618</v>
      </c>
      <c r="L2077" s="12">
        <v>50</v>
      </c>
    </row>
    <row r="2078" spans="7:12" x14ac:dyDescent="0.25">
      <c r="G2078" s="8">
        <v>2077</v>
      </c>
      <c r="H2078" s="8" t="s">
        <v>3715</v>
      </c>
      <c r="I2078" s="8" t="s">
        <v>3698</v>
      </c>
      <c r="J2078" s="18">
        <v>3.68</v>
      </c>
      <c r="K2078" s="10">
        <v>22243</v>
      </c>
      <c r="L2078" s="12">
        <v>50</v>
      </c>
    </row>
    <row r="2079" spans="7:12" x14ac:dyDescent="0.25">
      <c r="G2079" s="8">
        <v>2078</v>
      </c>
      <c r="H2079" s="8" t="s">
        <v>3716</v>
      </c>
      <c r="I2079" s="8" t="s">
        <v>3717</v>
      </c>
      <c r="J2079" s="18">
        <v>4.21</v>
      </c>
      <c r="K2079" s="10">
        <v>1120</v>
      </c>
      <c r="L2079" s="12">
        <v>50</v>
      </c>
    </row>
    <row r="2080" spans="7:12" x14ac:dyDescent="0.25">
      <c r="G2080" s="8">
        <v>2079</v>
      </c>
      <c r="H2080" s="8" t="s">
        <v>3718</v>
      </c>
      <c r="I2080" s="8" t="s">
        <v>3719</v>
      </c>
      <c r="J2080" s="18">
        <v>3.79</v>
      </c>
      <c r="K2080" s="10">
        <v>37154</v>
      </c>
      <c r="L2080" s="12">
        <v>50</v>
      </c>
    </row>
    <row r="2081" spans="7:12" x14ac:dyDescent="0.25">
      <c r="G2081" s="8">
        <v>2080</v>
      </c>
      <c r="H2081" s="8" t="s">
        <v>3720</v>
      </c>
      <c r="I2081" s="8" t="s">
        <v>3721</v>
      </c>
      <c r="J2081" s="18">
        <v>3.82</v>
      </c>
      <c r="K2081" s="10">
        <v>4963</v>
      </c>
      <c r="L2081" s="12">
        <v>49</v>
      </c>
    </row>
    <row r="2082" spans="7:12" x14ac:dyDescent="0.25">
      <c r="G2082" s="8">
        <v>2081</v>
      </c>
      <c r="H2082" s="8" t="s">
        <v>3722</v>
      </c>
      <c r="I2082" s="8" t="s">
        <v>3723</v>
      </c>
      <c r="J2082" s="18">
        <v>4.1500000000000004</v>
      </c>
      <c r="K2082" s="8">
        <v>295</v>
      </c>
      <c r="L2082" s="12">
        <v>49</v>
      </c>
    </row>
    <row r="2083" spans="7:12" x14ac:dyDescent="0.25">
      <c r="G2083" s="8">
        <v>2082</v>
      </c>
      <c r="H2083" s="8" t="s">
        <v>3724</v>
      </c>
      <c r="I2083" s="8" t="s">
        <v>3725</v>
      </c>
      <c r="J2083" s="18">
        <v>4.4000000000000004</v>
      </c>
      <c r="K2083" s="10">
        <v>8367</v>
      </c>
      <c r="L2083" s="12">
        <v>49</v>
      </c>
    </row>
    <row r="2084" spans="7:12" x14ac:dyDescent="0.25">
      <c r="G2084" s="8">
        <v>2083</v>
      </c>
      <c r="H2084" s="8" t="s">
        <v>3726</v>
      </c>
      <c r="I2084" s="8" t="s">
        <v>3727</v>
      </c>
      <c r="J2084" s="18">
        <v>3.97</v>
      </c>
      <c r="K2084" s="10">
        <v>5665</v>
      </c>
      <c r="L2084" s="12">
        <v>49</v>
      </c>
    </row>
    <row r="2085" spans="7:12" x14ac:dyDescent="0.25">
      <c r="G2085" s="8">
        <v>2084</v>
      </c>
      <c r="H2085" s="8" t="s">
        <v>3728</v>
      </c>
      <c r="I2085" s="8" t="s">
        <v>3729</v>
      </c>
      <c r="J2085" s="18">
        <v>4.2</v>
      </c>
      <c r="K2085" s="10">
        <v>18501</v>
      </c>
      <c r="L2085" s="12">
        <v>49</v>
      </c>
    </row>
    <row r="2086" spans="7:12" x14ac:dyDescent="0.25">
      <c r="G2086" s="8">
        <v>2085</v>
      </c>
      <c r="H2086" s="8" t="s">
        <v>3730</v>
      </c>
      <c r="I2086" s="8" t="s">
        <v>3731</v>
      </c>
      <c r="J2086" s="18">
        <v>4.1399999999999997</v>
      </c>
      <c r="K2086" s="8">
        <v>289</v>
      </c>
      <c r="L2086" s="12">
        <v>49</v>
      </c>
    </row>
    <row r="2087" spans="7:12" x14ac:dyDescent="0.25">
      <c r="G2087" s="8">
        <v>2086</v>
      </c>
      <c r="H2087" s="8" t="s">
        <v>3732</v>
      </c>
      <c r="I2087" s="8" t="s">
        <v>3733</v>
      </c>
      <c r="J2087" s="18">
        <v>3.9</v>
      </c>
      <c r="K2087" s="8">
        <v>179</v>
      </c>
      <c r="L2087" s="12">
        <v>49</v>
      </c>
    </row>
    <row r="2088" spans="7:12" x14ac:dyDescent="0.25">
      <c r="G2088" s="8">
        <v>2087</v>
      </c>
      <c r="H2088" s="8" t="s">
        <v>3734</v>
      </c>
      <c r="I2088" s="8" t="s">
        <v>2981</v>
      </c>
      <c r="J2088" s="18">
        <v>4.2300000000000004</v>
      </c>
      <c r="K2088" s="10">
        <v>107194</v>
      </c>
      <c r="L2088" s="12">
        <v>48</v>
      </c>
    </row>
    <row r="2089" spans="7:12" x14ac:dyDescent="0.25">
      <c r="G2089" s="8">
        <v>2088</v>
      </c>
      <c r="H2089" s="8" t="s">
        <v>3735</v>
      </c>
      <c r="I2089" s="8" t="s">
        <v>3736</v>
      </c>
      <c r="J2089" s="18">
        <v>4.53</v>
      </c>
      <c r="K2089" s="10">
        <v>1256</v>
      </c>
      <c r="L2089" s="12">
        <v>48</v>
      </c>
    </row>
    <row r="2090" spans="7:12" x14ac:dyDescent="0.25">
      <c r="G2090" s="8">
        <v>2089</v>
      </c>
      <c r="H2090" s="8" t="s">
        <v>3737</v>
      </c>
      <c r="I2090" s="8" t="s">
        <v>3738</v>
      </c>
      <c r="J2090" s="18">
        <v>3.91</v>
      </c>
      <c r="K2090" s="10">
        <v>6756</v>
      </c>
      <c r="L2090" s="12">
        <v>48</v>
      </c>
    </row>
    <row r="2091" spans="7:12" x14ac:dyDescent="0.25">
      <c r="G2091" s="8">
        <v>2090</v>
      </c>
      <c r="H2091" s="8" t="s">
        <v>3739</v>
      </c>
      <c r="I2091" s="8" t="s">
        <v>3740</v>
      </c>
      <c r="J2091" s="18">
        <v>4.1100000000000003</v>
      </c>
      <c r="K2091" s="10">
        <v>52318</v>
      </c>
      <c r="L2091" s="12">
        <v>48</v>
      </c>
    </row>
    <row r="2092" spans="7:12" x14ac:dyDescent="0.25">
      <c r="G2092" s="8">
        <v>2091</v>
      </c>
      <c r="H2092" s="8" t="s">
        <v>3741</v>
      </c>
      <c r="I2092" s="8" t="s">
        <v>3742</v>
      </c>
      <c r="J2092" s="18">
        <v>3.8</v>
      </c>
      <c r="K2092" s="10">
        <v>14915</v>
      </c>
      <c r="L2092" s="12">
        <v>48</v>
      </c>
    </row>
    <row r="2093" spans="7:12" x14ac:dyDescent="0.25">
      <c r="G2093" s="8">
        <v>2092</v>
      </c>
      <c r="H2093" s="8" t="s">
        <v>3743</v>
      </c>
      <c r="I2093" s="8" t="s">
        <v>3729</v>
      </c>
      <c r="J2093" s="18">
        <v>4.29</v>
      </c>
      <c r="K2093" s="10">
        <v>14997</v>
      </c>
      <c r="L2093" s="12">
        <v>48</v>
      </c>
    </row>
    <row r="2094" spans="7:12" x14ac:dyDescent="0.25">
      <c r="G2094" s="8">
        <v>2093</v>
      </c>
      <c r="H2094" s="8" t="s">
        <v>3744</v>
      </c>
      <c r="I2094" s="8" t="s">
        <v>3745</v>
      </c>
      <c r="J2094" s="18">
        <v>3.72</v>
      </c>
      <c r="K2094" s="10">
        <v>23624</v>
      </c>
      <c r="L2094" s="12">
        <v>48</v>
      </c>
    </row>
    <row r="2095" spans="7:12" x14ac:dyDescent="0.25">
      <c r="G2095" s="8">
        <v>2094</v>
      </c>
      <c r="H2095" s="8" t="s">
        <v>3746</v>
      </c>
      <c r="I2095" s="8" t="s">
        <v>3747</v>
      </c>
      <c r="J2095" s="18">
        <v>4.26</v>
      </c>
      <c r="K2095" s="10">
        <v>9224</v>
      </c>
      <c r="L2095" s="12">
        <v>47</v>
      </c>
    </row>
    <row r="2096" spans="7:12" x14ac:dyDescent="0.25">
      <c r="G2096" s="8">
        <v>2095</v>
      </c>
      <c r="H2096" s="8" t="s">
        <v>3748</v>
      </c>
      <c r="I2096" s="8" t="s">
        <v>3749</v>
      </c>
      <c r="J2096" s="18">
        <v>3.93</v>
      </c>
      <c r="K2096" s="10">
        <v>2447</v>
      </c>
      <c r="L2096" s="12">
        <v>47</v>
      </c>
    </row>
    <row r="2097" spans="7:12" x14ac:dyDescent="0.25">
      <c r="G2097" s="8">
        <v>2096</v>
      </c>
      <c r="H2097" s="8" t="s">
        <v>3750</v>
      </c>
      <c r="I2097" s="8" t="s">
        <v>1280</v>
      </c>
      <c r="J2097" s="18">
        <v>4.08</v>
      </c>
      <c r="K2097" s="10">
        <v>168503</v>
      </c>
      <c r="L2097" s="12">
        <v>47</v>
      </c>
    </row>
    <row r="2098" spans="7:12" x14ac:dyDescent="0.25">
      <c r="G2098" s="8">
        <v>2097</v>
      </c>
      <c r="H2098" s="8" t="s">
        <v>3751</v>
      </c>
      <c r="I2098" s="8" t="s">
        <v>3752</v>
      </c>
      <c r="J2098" s="18">
        <v>3.93</v>
      </c>
      <c r="K2098" s="10">
        <v>1264</v>
      </c>
      <c r="L2098" s="12">
        <v>47</v>
      </c>
    </row>
    <row r="2099" spans="7:12" x14ac:dyDescent="0.25">
      <c r="G2099" s="8">
        <v>2098</v>
      </c>
      <c r="H2099" s="8" t="s">
        <v>3753</v>
      </c>
      <c r="I2099" s="8" t="s">
        <v>1493</v>
      </c>
      <c r="J2099" s="18">
        <v>4.04</v>
      </c>
      <c r="K2099" s="10">
        <v>12670</v>
      </c>
      <c r="L2099" s="12">
        <v>47</v>
      </c>
    </row>
    <row r="2100" spans="7:12" x14ac:dyDescent="0.25">
      <c r="G2100" s="8">
        <v>2099</v>
      </c>
      <c r="H2100" s="8" t="s">
        <v>3754</v>
      </c>
      <c r="I2100" s="8" t="s">
        <v>3755</v>
      </c>
      <c r="J2100" s="18">
        <v>3.72</v>
      </c>
      <c r="K2100" s="8">
        <v>857</v>
      </c>
      <c r="L2100" s="12">
        <v>47</v>
      </c>
    </row>
    <row r="2101" spans="7:12" x14ac:dyDescent="0.25">
      <c r="G2101" s="8">
        <v>2100</v>
      </c>
      <c r="H2101" s="8" t="s">
        <v>3756</v>
      </c>
      <c r="I2101" s="8" t="s">
        <v>3729</v>
      </c>
      <c r="J2101" s="18">
        <v>4.2699999999999996</v>
      </c>
      <c r="K2101" s="10">
        <v>12413</v>
      </c>
      <c r="L2101" s="12">
        <v>47</v>
      </c>
    </row>
    <row r="2102" spans="7:12" x14ac:dyDescent="0.25">
      <c r="G2102" s="8">
        <v>2101</v>
      </c>
      <c r="H2102" s="8" t="s">
        <v>3757</v>
      </c>
      <c r="I2102" s="8" t="s">
        <v>3747</v>
      </c>
      <c r="J2102" s="18">
        <v>4.13</v>
      </c>
      <c r="K2102" s="10">
        <v>7614</v>
      </c>
      <c r="L2102" s="12">
        <v>46</v>
      </c>
    </row>
    <row r="2103" spans="7:12" x14ac:dyDescent="0.25">
      <c r="G2103" s="8">
        <v>2102</v>
      </c>
      <c r="H2103" s="8" t="s">
        <v>3758</v>
      </c>
      <c r="I2103" s="8" t="s">
        <v>3759</v>
      </c>
      <c r="J2103" s="18">
        <v>4.46</v>
      </c>
      <c r="K2103" s="10">
        <v>9023</v>
      </c>
      <c r="L2103" s="12">
        <v>46</v>
      </c>
    </row>
    <row r="2104" spans="7:12" x14ac:dyDescent="0.25">
      <c r="G2104" s="8">
        <v>2103</v>
      </c>
      <c r="H2104" s="8" t="s">
        <v>3760</v>
      </c>
      <c r="I2104" s="8" t="s">
        <v>3761</v>
      </c>
      <c r="J2104" s="18">
        <v>3.52</v>
      </c>
      <c r="K2104" s="10">
        <v>9444</v>
      </c>
      <c r="L2104" s="12">
        <v>46</v>
      </c>
    </row>
    <row r="2105" spans="7:12" x14ac:dyDescent="0.25">
      <c r="G2105" s="8">
        <v>2104</v>
      </c>
      <c r="H2105" s="8" t="s">
        <v>3762</v>
      </c>
      <c r="I2105" s="8" t="s">
        <v>3763</v>
      </c>
      <c r="J2105" s="18">
        <v>4.67</v>
      </c>
      <c r="K2105" s="10">
        <v>1007</v>
      </c>
      <c r="L2105" s="12">
        <v>46</v>
      </c>
    </row>
    <row r="2106" spans="7:12" x14ac:dyDescent="0.25">
      <c r="G2106" s="8">
        <v>2105</v>
      </c>
      <c r="H2106" s="8" t="s">
        <v>3764</v>
      </c>
      <c r="I2106" s="8" t="s">
        <v>3765</v>
      </c>
      <c r="J2106" s="18">
        <v>4.3499999999999996</v>
      </c>
      <c r="K2106" s="10">
        <v>6050</v>
      </c>
      <c r="L2106" s="12">
        <v>46</v>
      </c>
    </row>
    <row r="2107" spans="7:12" x14ac:dyDescent="0.25">
      <c r="G2107" s="8">
        <v>2106</v>
      </c>
      <c r="H2107" s="8" t="s">
        <v>3766</v>
      </c>
      <c r="I2107" s="8" t="s">
        <v>3767</v>
      </c>
      <c r="J2107" s="18">
        <v>3.93</v>
      </c>
      <c r="K2107" s="10">
        <v>2257</v>
      </c>
      <c r="L2107" s="12">
        <v>46</v>
      </c>
    </row>
    <row r="2108" spans="7:12" x14ac:dyDescent="0.25">
      <c r="G2108" s="8">
        <v>2107</v>
      </c>
      <c r="H2108" s="8" t="s">
        <v>3768</v>
      </c>
      <c r="I2108" s="8" t="s">
        <v>1455</v>
      </c>
      <c r="J2108" s="18">
        <v>4.22</v>
      </c>
      <c r="K2108" s="10">
        <v>7427</v>
      </c>
      <c r="L2108" s="12">
        <v>46</v>
      </c>
    </row>
    <row r="2109" spans="7:12" x14ac:dyDescent="0.25">
      <c r="G2109" s="8">
        <v>2108</v>
      </c>
      <c r="H2109" s="8" t="s">
        <v>3769</v>
      </c>
      <c r="I2109" s="8" t="s">
        <v>3770</v>
      </c>
      <c r="J2109" s="18">
        <v>3.7</v>
      </c>
      <c r="K2109" s="8">
        <v>886</v>
      </c>
      <c r="L2109" s="12">
        <v>46</v>
      </c>
    </row>
    <row r="2110" spans="7:12" x14ac:dyDescent="0.25">
      <c r="G2110" s="8">
        <v>2109</v>
      </c>
      <c r="H2110" s="8" t="s">
        <v>3771</v>
      </c>
      <c r="I2110" s="8" t="s">
        <v>3772</v>
      </c>
      <c r="J2110" s="18">
        <v>4.1399999999999997</v>
      </c>
      <c r="K2110" s="10">
        <v>24972</v>
      </c>
      <c r="L2110" s="12">
        <v>46</v>
      </c>
    </row>
    <row r="2111" spans="7:12" x14ac:dyDescent="0.25">
      <c r="G2111" s="8">
        <v>2110</v>
      </c>
      <c r="H2111" s="8" t="s">
        <v>3773</v>
      </c>
      <c r="I2111" s="8" t="s">
        <v>3774</v>
      </c>
      <c r="J2111" s="18">
        <v>3.75</v>
      </c>
      <c r="K2111" s="10">
        <v>55945</v>
      </c>
      <c r="L2111" s="12">
        <v>46</v>
      </c>
    </row>
    <row r="2112" spans="7:12" x14ac:dyDescent="0.25">
      <c r="G2112" s="8">
        <v>2111</v>
      </c>
      <c r="H2112" s="8" t="s">
        <v>3775</v>
      </c>
      <c r="I2112" s="8" t="s">
        <v>3776</v>
      </c>
      <c r="J2112" s="18">
        <v>3.88</v>
      </c>
      <c r="K2112" s="10">
        <v>23231</v>
      </c>
      <c r="L2112" s="12">
        <v>45</v>
      </c>
    </row>
    <row r="2113" spans="7:12" x14ac:dyDescent="0.25">
      <c r="G2113" s="8">
        <v>2112</v>
      </c>
      <c r="H2113" s="8" t="s">
        <v>3777</v>
      </c>
      <c r="I2113" s="8" t="s">
        <v>3778</v>
      </c>
      <c r="J2113" s="19">
        <v>4</v>
      </c>
      <c r="K2113" s="10">
        <v>8965</v>
      </c>
      <c r="L2113" s="12">
        <v>45</v>
      </c>
    </row>
    <row r="2114" spans="7:12" x14ac:dyDescent="0.25">
      <c r="G2114" s="8">
        <v>2113</v>
      </c>
      <c r="H2114" s="8" t="s">
        <v>3779</v>
      </c>
      <c r="I2114" s="8" t="s">
        <v>3780</v>
      </c>
      <c r="J2114" s="18">
        <v>4.45</v>
      </c>
      <c r="K2114" s="10">
        <v>2167</v>
      </c>
      <c r="L2114" s="12">
        <v>45</v>
      </c>
    </row>
    <row r="2115" spans="7:12" x14ac:dyDescent="0.25">
      <c r="G2115" s="8">
        <v>2114</v>
      </c>
      <c r="H2115" s="8" t="s">
        <v>3781</v>
      </c>
      <c r="I2115" s="8" t="s">
        <v>3782</v>
      </c>
      <c r="J2115" s="18">
        <v>3.82</v>
      </c>
      <c r="K2115" s="10">
        <v>124824</v>
      </c>
      <c r="L2115" s="12">
        <v>45</v>
      </c>
    </row>
    <row r="2116" spans="7:12" x14ac:dyDescent="0.25">
      <c r="G2116" s="8">
        <v>2115</v>
      </c>
      <c r="H2116" s="8" t="s">
        <v>3783</v>
      </c>
      <c r="I2116" s="8" t="s">
        <v>346</v>
      </c>
      <c r="J2116" s="18">
        <v>3.92</v>
      </c>
      <c r="K2116" s="10">
        <v>2792</v>
      </c>
      <c r="L2116" s="12">
        <v>45</v>
      </c>
    </row>
    <row r="2117" spans="7:12" x14ac:dyDescent="0.25">
      <c r="G2117" s="8">
        <v>2116</v>
      </c>
      <c r="H2117" s="8" t="s">
        <v>3784</v>
      </c>
      <c r="I2117" s="8" t="s">
        <v>3765</v>
      </c>
      <c r="J2117" s="18">
        <v>4.2</v>
      </c>
      <c r="K2117" s="10">
        <v>7989</v>
      </c>
      <c r="L2117" s="12">
        <v>45</v>
      </c>
    </row>
    <row r="2118" spans="7:12" x14ac:dyDescent="0.25">
      <c r="G2118" s="8">
        <v>2117</v>
      </c>
      <c r="H2118" s="8" t="s">
        <v>3785</v>
      </c>
      <c r="I2118" s="8" t="s">
        <v>3786</v>
      </c>
      <c r="J2118" s="18">
        <v>4.3600000000000003</v>
      </c>
      <c r="K2118" s="10">
        <v>8082</v>
      </c>
      <c r="L2118" s="12">
        <v>45</v>
      </c>
    </row>
    <row r="2119" spans="7:12" x14ac:dyDescent="0.25">
      <c r="G2119" s="8">
        <v>2118</v>
      </c>
      <c r="H2119" s="8" t="s">
        <v>3787</v>
      </c>
      <c r="I2119" s="8" t="s">
        <v>3788</v>
      </c>
      <c r="J2119" s="18">
        <v>4.22</v>
      </c>
      <c r="K2119" s="10">
        <v>3311</v>
      </c>
      <c r="L2119" s="12">
        <v>45</v>
      </c>
    </row>
    <row r="2120" spans="7:12" x14ac:dyDescent="0.25">
      <c r="G2120" s="8">
        <v>2119</v>
      </c>
      <c r="H2120" s="8" t="s">
        <v>3789</v>
      </c>
      <c r="I2120" s="8" t="s">
        <v>3772</v>
      </c>
      <c r="J2120" s="18">
        <v>4.2</v>
      </c>
      <c r="K2120" s="10">
        <v>17609</v>
      </c>
      <c r="L2120" s="12">
        <v>45</v>
      </c>
    </row>
    <row r="2121" spans="7:12" x14ac:dyDescent="0.25">
      <c r="G2121" s="8">
        <v>2120</v>
      </c>
      <c r="H2121" s="8" t="s">
        <v>3790</v>
      </c>
      <c r="I2121" s="8" t="s">
        <v>3791</v>
      </c>
      <c r="J2121" s="18">
        <v>3.84</v>
      </c>
      <c r="K2121" s="10">
        <v>14643</v>
      </c>
      <c r="L2121" s="12">
        <v>45</v>
      </c>
    </row>
    <row r="2122" spans="7:12" x14ac:dyDescent="0.25">
      <c r="G2122" s="8">
        <v>2121</v>
      </c>
      <c r="H2122" s="8" t="s">
        <v>3792</v>
      </c>
      <c r="I2122" s="8" t="s">
        <v>3793</v>
      </c>
      <c r="J2122" s="18">
        <v>3.65</v>
      </c>
      <c r="K2122" s="10">
        <v>1892</v>
      </c>
      <c r="L2122" s="12">
        <v>45</v>
      </c>
    </row>
    <row r="2123" spans="7:12" x14ac:dyDescent="0.25">
      <c r="G2123" s="8">
        <v>2122</v>
      </c>
      <c r="H2123" s="8" t="s">
        <v>3794</v>
      </c>
      <c r="I2123" s="8" t="s">
        <v>3795</v>
      </c>
      <c r="J2123" s="18">
        <v>3.76</v>
      </c>
      <c r="K2123" s="10">
        <v>20992</v>
      </c>
      <c r="L2123" s="12">
        <v>44</v>
      </c>
    </row>
    <row r="2124" spans="7:12" x14ac:dyDescent="0.25">
      <c r="G2124" s="8">
        <v>2123</v>
      </c>
      <c r="H2124" s="8" t="s">
        <v>3796</v>
      </c>
      <c r="I2124" s="8" t="s">
        <v>3797</v>
      </c>
      <c r="J2124" s="18">
        <v>4.22</v>
      </c>
      <c r="K2124" s="8">
        <v>820</v>
      </c>
      <c r="L2124" s="12">
        <v>44</v>
      </c>
    </row>
    <row r="2125" spans="7:12" x14ac:dyDescent="0.25">
      <c r="G2125" s="8">
        <v>2124</v>
      </c>
      <c r="H2125" s="8" t="s">
        <v>3798</v>
      </c>
      <c r="I2125" s="8" t="s">
        <v>3799</v>
      </c>
      <c r="J2125" s="18">
        <v>3.94</v>
      </c>
      <c r="K2125" s="10">
        <v>3393</v>
      </c>
      <c r="L2125" s="12">
        <v>44</v>
      </c>
    </row>
    <row r="2126" spans="7:12" x14ac:dyDescent="0.25">
      <c r="G2126" s="8">
        <v>2125</v>
      </c>
      <c r="H2126" s="8" t="s">
        <v>3800</v>
      </c>
      <c r="I2126" s="8" t="s">
        <v>3801</v>
      </c>
      <c r="J2126" s="18">
        <v>3.97</v>
      </c>
      <c r="K2126" s="10">
        <v>5371</v>
      </c>
      <c r="L2126" s="12">
        <v>44</v>
      </c>
    </row>
    <row r="2127" spans="7:12" x14ac:dyDescent="0.25">
      <c r="G2127" s="8">
        <v>2126</v>
      </c>
      <c r="H2127" s="8" t="s">
        <v>3802</v>
      </c>
      <c r="I2127" s="8" t="s">
        <v>3803</v>
      </c>
      <c r="J2127" s="18">
        <v>4.2300000000000004</v>
      </c>
      <c r="K2127" s="8">
        <v>807</v>
      </c>
      <c r="L2127" s="12">
        <v>44</v>
      </c>
    </row>
    <row r="2128" spans="7:12" x14ac:dyDescent="0.25">
      <c r="G2128" s="8">
        <v>2127</v>
      </c>
      <c r="H2128" s="8" t="s">
        <v>3804</v>
      </c>
      <c r="I2128" s="8" t="s">
        <v>3805</v>
      </c>
      <c r="J2128" s="18">
        <v>3.96</v>
      </c>
      <c r="K2128" s="10">
        <v>589494</v>
      </c>
      <c r="L2128" s="12">
        <v>44</v>
      </c>
    </row>
    <row r="2129" spans="7:12" x14ac:dyDescent="0.25">
      <c r="G2129" s="8">
        <v>2128</v>
      </c>
      <c r="H2129" s="8" t="s">
        <v>3806</v>
      </c>
      <c r="I2129" s="8" t="s">
        <v>3807</v>
      </c>
      <c r="J2129" s="18">
        <v>4.2300000000000004</v>
      </c>
      <c r="K2129" s="10">
        <v>12255</v>
      </c>
      <c r="L2129" s="12">
        <v>43</v>
      </c>
    </row>
    <row r="2130" spans="7:12" x14ac:dyDescent="0.25">
      <c r="G2130" s="8">
        <v>2129</v>
      </c>
      <c r="H2130" s="8" t="s">
        <v>3808</v>
      </c>
      <c r="I2130" s="8" t="s">
        <v>2570</v>
      </c>
      <c r="J2130" s="18">
        <v>3.68</v>
      </c>
      <c r="K2130" s="10">
        <v>405524</v>
      </c>
      <c r="L2130" s="12">
        <v>43</v>
      </c>
    </row>
    <row r="2131" spans="7:12" x14ac:dyDescent="0.25">
      <c r="G2131" s="8">
        <v>2130</v>
      </c>
      <c r="H2131" s="8" t="s">
        <v>3809</v>
      </c>
      <c r="I2131" s="8" t="s">
        <v>3168</v>
      </c>
      <c r="J2131" s="18">
        <v>3.55</v>
      </c>
      <c r="K2131" s="10">
        <v>72624</v>
      </c>
      <c r="L2131" s="12">
        <v>43</v>
      </c>
    </row>
    <row r="2132" spans="7:12" x14ac:dyDescent="0.25">
      <c r="G2132" s="8">
        <v>2131</v>
      </c>
      <c r="H2132" s="8" t="s">
        <v>3810</v>
      </c>
      <c r="I2132" s="8" t="s">
        <v>346</v>
      </c>
      <c r="J2132" s="18">
        <v>4.05</v>
      </c>
      <c r="K2132" s="10">
        <v>17626</v>
      </c>
      <c r="L2132" s="12">
        <v>43</v>
      </c>
    </row>
    <row r="2133" spans="7:12" x14ac:dyDescent="0.25">
      <c r="G2133" s="8">
        <v>2132</v>
      </c>
      <c r="H2133" s="8" t="s">
        <v>3811</v>
      </c>
      <c r="I2133" s="8" t="s">
        <v>3812</v>
      </c>
      <c r="J2133" s="18">
        <v>3.56</v>
      </c>
      <c r="K2133" s="10">
        <v>2542</v>
      </c>
      <c r="L2133" s="12">
        <v>43</v>
      </c>
    </row>
    <row r="2134" spans="7:12" x14ac:dyDescent="0.25">
      <c r="G2134" s="8">
        <v>2133</v>
      </c>
      <c r="H2134" s="8" t="s">
        <v>3813</v>
      </c>
      <c r="I2134" s="8" t="s">
        <v>3805</v>
      </c>
      <c r="J2134" s="18">
        <v>4.0999999999999996</v>
      </c>
      <c r="K2134" s="10">
        <v>396617</v>
      </c>
      <c r="L2134" s="12">
        <v>43</v>
      </c>
    </row>
    <row r="2135" spans="7:12" x14ac:dyDescent="0.25">
      <c r="G2135" s="8">
        <v>2134</v>
      </c>
      <c r="H2135" s="8" t="s">
        <v>3814</v>
      </c>
      <c r="I2135" s="8" t="s">
        <v>3815</v>
      </c>
      <c r="J2135" s="18">
        <v>3.95</v>
      </c>
      <c r="K2135" s="10">
        <v>3774</v>
      </c>
      <c r="L2135" s="12">
        <v>43</v>
      </c>
    </row>
    <row r="2136" spans="7:12" x14ac:dyDescent="0.25">
      <c r="G2136" s="8">
        <v>2135</v>
      </c>
      <c r="H2136" s="8" t="s">
        <v>3816</v>
      </c>
      <c r="I2136" s="8" t="s">
        <v>2299</v>
      </c>
      <c r="J2136" s="19">
        <v>4</v>
      </c>
      <c r="K2136" s="10">
        <v>5888</v>
      </c>
      <c r="L2136" s="12">
        <v>42</v>
      </c>
    </row>
    <row r="2137" spans="7:12" x14ac:dyDescent="0.25">
      <c r="G2137" s="8">
        <v>2136</v>
      </c>
      <c r="H2137" s="8" t="s">
        <v>3817</v>
      </c>
      <c r="I2137" s="8" t="s">
        <v>3818</v>
      </c>
      <c r="J2137" s="18">
        <v>4.1900000000000004</v>
      </c>
      <c r="K2137" s="10">
        <v>2412</v>
      </c>
      <c r="L2137" s="12">
        <v>42</v>
      </c>
    </row>
    <row r="2138" spans="7:12" x14ac:dyDescent="0.25">
      <c r="G2138" s="8">
        <v>2137</v>
      </c>
      <c r="H2138" s="8" t="s">
        <v>3819</v>
      </c>
      <c r="I2138" s="8" t="s">
        <v>419</v>
      </c>
      <c r="J2138" s="18">
        <v>3.54</v>
      </c>
      <c r="K2138" s="10">
        <v>42504</v>
      </c>
      <c r="L2138" s="12">
        <v>42</v>
      </c>
    </row>
    <row r="2139" spans="7:12" x14ac:dyDescent="0.25">
      <c r="G2139" s="8">
        <v>2138</v>
      </c>
      <c r="H2139" s="8" t="s">
        <v>3820</v>
      </c>
      <c r="I2139" s="8" t="s">
        <v>1448</v>
      </c>
      <c r="J2139" s="18">
        <v>4.17</v>
      </c>
      <c r="K2139" s="10">
        <v>2111</v>
      </c>
      <c r="L2139" s="12">
        <v>42</v>
      </c>
    </row>
    <row r="2140" spans="7:12" x14ac:dyDescent="0.25">
      <c r="G2140" s="8">
        <v>2139</v>
      </c>
      <c r="H2140" s="8" t="s">
        <v>3821</v>
      </c>
      <c r="I2140" s="8" t="s">
        <v>3822</v>
      </c>
      <c r="J2140" s="18">
        <v>4.28</v>
      </c>
      <c r="K2140" s="10">
        <v>6804</v>
      </c>
      <c r="L2140" s="12">
        <v>42</v>
      </c>
    </row>
    <row r="2141" spans="7:12" x14ac:dyDescent="0.25">
      <c r="G2141" s="8">
        <v>2140</v>
      </c>
      <c r="H2141" s="8" t="s">
        <v>3823</v>
      </c>
      <c r="I2141" s="8" t="s">
        <v>3824</v>
      </c>
      <c r="J2141" s="18">
        <v>4.13</v>
      </c>
      <c r="K2141" s="10">
        <v>61062</v>
      </c>
      <c r="L2141" s="12">
        <v>42</v>
      </c>
    </row>
    <row r="2142" spans="7:12" x14ac:dyDescent="0.25">
      <c r="G2142" s="8">
        <v>2141</v>
      </c>
      <c r="H2142" s="8" t="s">
        <v>3825</v>
      </c>
      <c r="I2142" s="8" t="s">
        <v>3826</v>
      </c>
      <c r="J2142" s="18">
        <v>4.0999999999999996</v>
      </c>
      <c r="K2142" s="10">
        <v>3027</v>
      </c>
      <c r="L2142" s="12">
        <v>42</v>
      </c>
    </row>
    <row r="2143" spans="7:12" x14ac:dyDescent="0.25">
      <c r="G2143" s="8">
        <v>2142</v>
      </c>
      <c r="H2143" s="8" t="s">
        <v>3827</v>
      </c>
      <c r="I2143" s="8" t="s">
        <v>3828</v>
      </c>
      <c r="J2143" s="18">
        <v>3.94</v>
      </c>
      <c r="K2143" s="10">
        <v>29887</v>
      </c>
      <c r="L2143" s="12">
        <v>41</v>
      </c>
    </row>
    <row r="2144" spans="7:12" x14ac:dyDescent="0.25">
      <c r="G2144" s="8">
        <v>2143</v>
      </c>
      <c r="H2144" s="8" t="s">
        <v>3829</v>
      </c>
      <c r="I2144" s="8" t="s">
        <v>3830</v>
      </c>
      <c r="J2144" s="18">
        <v>3.85</v>
      </c>
      <c r="K2144" s="10">
        <v>3405</v>
      </c>
      <c r="L2144" s="12">
        <v>41</v>
      </c>
    </row>
    <row r="2145" spans="7:12" x14ac:dyDescent="0.25">
      <c r="G2145" s="8">
        <v>2144</v>
      </c>
      <c r="H2145" s="8" t="s">
        <v>3831</v>
      </c>
      <c r="I2145" s="8" t="s">
        <v>3832</v>
      </c>
      <c r="J2145" s="18">
        <v>4.4800000000000004</v>
      </c>
      <c r="K2145" s="10">
        <v>4030</v>
      </c>
      <c r="L2145" s="12">
        <v>41</v>
      </c>
    </row>
    <row r="2146" spans="7:12" x14ac:dyDescent="0.25">
      <c r="G2146" s="8">
        <v>2145</v>
      </c>
      <c r="H2146" s="8" t="s">
        <v>3833</v>
      </c>
      <c r="I2146" s="8" t="s">
        <v>3834</v>
      </c>
      <c r="J2146" s="18">
        <v>4.05</v>
      </c>
      <c r="K2146" s="10">
        <v>2072</v>
      </c>
      <c r="L2146" s="12">
        <v>41</v>
      </c>
    </row>
    <row r="2147" spans="7:12" x14ac:dyDescent="0.25">
      <c r="G2147" s="8">
        <v>2146</v>
      </c>
      <c r="H2147" s="8" t="s">
        <v>3835</v>
      </c>
      <c r="I2147" s="8" t="s">
        <v>3824</v>
      </c>
      <c r="J2147" s="18">
        <v>4.2300000000000004</v>
      </c>
      <c r="K2147" s="10">
        <v>33326</v>
      </c>
      <c r="L2147" s="12">
        <v>41</v>
      </c>
    </row>
    <row r="2148" spans="7:12" x14ac:dyDescent="0.25">
      <c r="G2148" s="8">
        <v>2147</v>
      </c>
      <c r="H2148" s="8" t="s">
        <v>3836</v>
      </c>
      <c r="I2148" s="8" t="s">
        <v>109</v>
      </c>
      <c r="J2148" s="18">
        <v>4.26</v>
      </c>
      <c r="K2148" s="8">
        <v>705</v>
      </c>
      <c r="L2148" s="12">
        <v>40</v>
      </c>
    </row>
    <row r="2149" spans="7:12" x14ac:dyDescent="0.25">
      <c r="G2149" s="8">
        <v>2148</v>
      </c>
      <c r="H2149" s="8" t="s">
        <v>3837</v>
      </c>
      <c r="I2149" s="8" t="s">
        <v>1479</v>
      </c>
      <c r="J2149" s="18">
        <v>3.53</v>
      </c>
      <c r="K2149" s="10">
        <v>73587</v>
      </c>
      <c r="L2149" s="12">
        <v>40</v>
      </c>
    </row>
    <row r="2150" spans="7:12" x14ac:dyDescent="0.25">
      <c r="G2150" s="8">
        <v>2149</v>
      </c>
      <c r="H2150" s="8" t="s">
        <v>3838</v>
      </c>
      <c r="I2150" s="8" t="s">
        <v>3096</v>
      </c>
      <c r="J2150" s="18">
        <v>4.03</v>
      </c>
      <c r="K2150" s="10">
        <v>1434</v>
      </c>
      <c r="L2150" s="12">
        <v>40</v>
      </c>
    </row>
    <row r="2151" spans="7:12" x14ac:dyDescent="0.25">
      <c r="G2151" s="8">
        <v>2150</v>
      </c>
      <c r="H2151" s="8" t="s">
        <v>3839</v>
      </c>
      <c r="I2151" s="8" t="s">
        <v>3840</v>
      </c>
      <c r="J2151" s="19">
        <v>4</v>
      </c>
      <c r="K2151" s="10">
        <v>2500</v>
      </c>
      <c r="L2151" s="12">
        <v>40</v>
      </c>
    </row>
    <row r="2152" spans="7:12" x14ac:dyDescent="0.25">
      <c r="G2152" s="8">
        <v>2151</v>
      </c>
      <c r="H2152" s="8" t="s">
        <v>3841</v>
      </c>
      <c r="I2152" s="8" t="s">
        <v>3842</v>
      </c>
      <c r="J2152" s="18">
        <v>3.55</v>
      </c>
      <c r="K2152" s="10">
        <v>1219</v>
      </c>
      <c r="L2152" s="12">
        <v>39</v>
      </c>
    </row>
    <row r="2153" spans="7:12" x14ac:dyDescent="0.25">
      <c r="G2153" s="8">
        <v>2152</v>
      </c>
      <c r="H2153" s="8" t="s">
        <v>3843</v>
      </c>
      <c r="I2153" s="8" t="s">
        <v>3844</v>
      </c>
      <c r="J2153" s="18">
        <v>3.79</v>
      </c>
      <c r="K2153" s="10">
        <v>16224</v>
      </c>
      <c r="L2153" s="12">
        <v>39</v>
      </c>
    </row>
    <row r="2154" spans="7:12" x14ac:dyDescent="0.25">
      <c r="G2154" s="8">
        <v>2153</v>
      </c>
      <c r="H2154" s="8" t="s">
        <v>3845</v>
      </c>
      <c r="I2154" s="8" t="s">
        <v>3846</v>
      </c>
      <c r="J2154" s="18">
        <v>3.66</v>
      </c>
      <c r="K2154" s="10">
        <v>3896</v>
      </c>
      <c r="L2154" s="12">
        <v>39</v>
      </c>
    </row>
    <row r="2155" spans="7:12" x14ac:dyDescent="0.25">
      <c r="G2155" s="8">
        <v>2154</v>
      </c>
      <c r="H2155" s="8" t="s">
        <v>3847</v>
      </c>
      <c r="I2155" s="8" t="s">
        <v>3848</v>
      </c>
      <c r="J2155" s="18">
        <v>4.21</v>
      </c>
      <c r="K2155" s="10">
        <v>4062</v>
      </c>
      <c r="L2155" s="12">
        <v>39</v>
      </c>
    </row>
    <row r="2156" spans="7:12" x14ac:dyDescent="0.25">
      <c r="G2156" s="8">
        <v>2155</v>
      </c>
      <c r="H2156" s="8" t="s">
        <v>3849</v>
      </c>
      <c r="I2156" s="8" t="s">
        <v>2478</v>
      </c>
      <c r="J2156" s="18">
        <v>3.94</v>
      </c>
      <c r="K2156" s="10">
        <v>2892</v>
      </c>
      <c r="L2156" s="12">
        <v>39</v>
      </c>
    </row>
    <row r="2157" spans="7:12" x14ac:dyDescent="0.25">
      <c r="G2157" s="8">
        <v>2156</v>
      </c>
      <c r="H2157" s="8" t="s">
        <v>3850</v>
      </c>
      <c r="I2157" s="8" t="s">
        <v>3851</v>
      </c>
      <c r="J2157" s="18">
        <v>4.01</v>
      </c>
      <c r="K2157" s="10">
        <v>2378</v>
      </c>
      <c r="L2157" s="12">
        <v>39</v>
      </c>
    </row>
    <row r="2158" spans="7:12" x14ac:dyDescent="0.25">
      <c r="G2158" s="8">
        <v>2157</v>
      </c>
      <c r="H2158" s="8" t="s">
        <v>3852</v>
      </c>
      <c r="I2158" s="8" t="s">
        <v>3853</v>
      </c>
      <c r="J2158" s="18">
        <v>4.09</v>
      </c>
      <c r="K2158" s="8">
        <v>146</v>
      </c>
      <c r="L2158" s="12">
        <v>38</v>
      </c>
    </row>
    <row r="2159" spans="7:12" x14ac:dyDescent="0.25">
      <c r="G2159" s="8">
        <v>2158</v>
      </c>
      <c r="H2159" s="8" t="s">
        <v>3854</v>
      </c>
      <c r="I2159" s="8" t="s">
        <v>3855</v>
      </c>
      <c r="J2159" s="18">
        <v>4.33</v>
      </c>
      <c r="K2159" s="8">
        <v>242</v>
      </c>
      <c r="L2159" s="12">
        <v>38</v>
      </c>
    </row>
    <row r="2160" spans="7:12" x14ac:dyDescent="0.25">
      <c r="G2160" s="8">
        <v>2159</v>
      </c>
      <c r="H2160" s="8" t="s">
        <v>3856</v>
      </c>
      <c r="I2160" s="8" t="s">
        <v>3857</v>
      </c>
      <c r="J2160" s="18">
        <v>3.38</v>
      </c>
      <c r="K2160" s="10">
        <v>1976</v>
      </c>
      <c r="L2160" s="12">
        <v>38</v>
      </c>
    </row>
    <row r="2161" spans="7:12" x14ac:dyDescent="0.25">
      <c r="G2161" s="8">
        <v>2160</v>
      </c>
      <c r="H2161" s="8" t="s">
        <v>3858</v>
      </c>
      <c r="I2161" s="8" t="s">
        <v>3859</v>
      </c>
      <c r="J2161" s="18">
        <v>3.56</v>
      </c>
      <c r="K2161" s="8">
        <v>325</v>
      </c>
      <c r="L2161" s="12">
        <v>38</v>
      </c>
    </row>
    <row r="2162" spans="7:12" x14ac:dyDescent="0.25">
      <c r="G2162" s="8">
        <v>2161</v>
      </c>
      <c r="H2162" s="8" t="s">
        <v>3860</v>
      </c>
      <c r="I2162" s="8" t="s">
        <v>3861</v>
      </c>
      <c r="J2162" s="18">
        <v>4.37</v>
      </c>
      <c r="K2162" s="10">
        <v>1615</v>
      </c>
      <c r="L2162" s="12">
        <v>38</v>
      </c>
    </row>
    <row r="2163" spans="7:12" x14ac:dyDescent="0.25">
      <c r="G2163" s="8">
        <v>2162</v>
      </c>
      <c r="H2163" s="8" t="s">
        <v>3862</v>
      </c>
      <c r="I2163" s="8" t="s">
        <v>3863</v>
      </c>
      <c r="J2163" s="18">
        <v>4.47</v>
      </c>
      <c r="K2163" s="10">
        <v>3829</v>
      </c>
      <c r="L2163" s="12">
        <v>38</v>
      </c>
    </row>
    <row r="2164" spans="7:12" x14ac:dyDescent="0.25">
      <c r="G2164" s="8">
        <v>2163</v>
      </c>
      <c r="H2164" s="8" t="s">
        <v>3864</v>
      </c>
      <c r="I2164" s="8" t="s">
        <v>3865</v>
      </c>
      <c r="J2164" s="18">
        <v>3.7</v>
      </c>
      <c r="K2164" s="10">
        <v>2297</v>
      </c>
      <c r="L2164" s="12">
        <v>38</v>
      </c>
    </row>
    <row r="2165" spans="7:12" x14ac:dyDescent="0.25">
      <c r="G2165" s="8">
        <v>2164</v>
      </c>
      <c r="H2165" s="8" t="s">
        <v>3866</v>
      </c>
      <c r="I2165" s="8" t="s">
        <v>3867</v>
      </c>
      <c r="J2165" s="18">
        <v>4.3</v>
      </c>
      <c r="K2165" s="10">
        <v>1654</v>
      </c>
      <c r="L2165" s="12">
        <v>38</v>
      </c>
    </row>
    <row r="2166" spans="7:12" x14ac:dyDescent="0.25">
      <c r="G2166" s="8">
        <v>2165</v>
      </c>
      <c r="H2166" s="8" t="s">
        <v>3868</v>
      </c>
      <c r="I2166" s="8" t="s">
        <v>3869</v>
      </c>
      <c r="J2166" s="18">
        <v>4.55</v>
      </c>
      <c r="K2166" s="8">
        <v>361</v>
      </c>
      <c r="L2166" s="12">
        <v>37</v>
      </c>
    </row>
    <row r="2167" spans="7:12" x14ac:dyDescent="0.25">
      <c r="G2167" s="8">
        <v>2166</v>
      </c>
      <c r="H2167" s="8" t="s">
        <v>3870</v>
      </c>
      <c r="I2167" s="8" t="s">
        <v>3871</v>
      </c>
      <c r="J2167" s="18">
        <v>4.1500000000000004</v>
      </c>
      <c r="K2167" s="10">
        <v>5016</v>
      </c>
      <c r="L2167" s="12">
        <v>37</v>
      </c>
    </row>
    <row r="2168" spans="7:12" x14ac:dyDescent="0.25">
      <c r="G2168" s="8">
        <v>2167</v>
      </c>
      <c r="H2168" s="8" t="s">
        <v>3872</v>
      </c>
      <c r="I2168" s="8" t="s">
        <v>3873</v>
      </c>
      <c r="J2168" s="18">
        <v>3.99</v>
      </c>
      <c r="K2168" s="10">
        <v>1744</v>
      </c>
      <c r="L2168" s="12">
        <v>37</v>
      </c>
    </row>
    <row r="2169" spans="7:12" x14ac:dyDescent="0.25">
      <c r="G2169" s="8">
        <v>2168</v>
      </c>
      <c r="H2169" s="8" t="s">
        <v>3874</v>
      </c>
      <c r="I2169" s="8" t="s">
        <v>3875</v>
      </c>
      <c r="J2169" s="18">
        <v>4.38</v>
      </c>
      <c r="K2169" s="10">
        <v>2460</v>
      </c>
      <c r="L2169" s="12">
        <v>37</v>
      </c>
    </row>
    <row r="2170" spans="7:12" x14ac:dyDescent="0.25">
      <c r="G2170" s="8">
        <v>2169</v>
      </c>
      <c r="H2170" s="8" t="s">
        <v>3876</v>
      </c>
      <c r="I2170" s="8" t="s">
        <v>3877</v>
      </c>
      <c r="J2170" s="18">
        <v>4.3899999999999997</v>
      </c>
      <c r="K2170" s="10">
        <v>7223</v>
      </c>
      <c r="L2170" s="12">
        <v>37</v>
      </c>
    </row>
    <row r="2171" spans="7:12" x14ac:dyDescent="0.25">
      <c r="G2171" s="8">
        <v>2170</v>
      </c>
      <c r="H2171" s="8" t="s">
        <v>3878</v>
      </c>
      <c r="I2171" s="8" t="s">
        <v>3879</v>
      </c>
      <c r="J2171" s="18">
        <v>4.21</v>
      </c>
      <c r="K2171" s="10">
        <v>12608</v>
      </c>
      <c r="L2171" s="12">
        <v>37</v>
      </c>
    </row>
    <row r="2172" spans="7:12" x14ac:dyDescent="0.25">
      <c r="G2172" s="8">
        <v>2171</v>
      </c>
      <c r="H2172" s="8" t="s">
        <v>3880</v>
      </c>
      <c r="I2172" s="8" t="s">
        <v>3881</v>
      </c>
      <c r="J2172" s="18">
        <v>3.39</v>
      </c>
      <c r="K2172" s="10">
        <v>13433</v>
      </c>
      <c r="L2172" s="12">
        <v>37</v>
      </c>
    </row>
    <row r="2173" spans="7:12" x14ac:dyDescent="0.25">
      <c r="G2173" s="8">
        <v>2172</v>
      </c>
      <c r="H2173" s="8" t="s">
        <v>3882</v>
      </c>
      <c r="I2173" s="8" t="s">
        <v>1284</v>
      </c>
      <c r="J2173" s="18">
        <v>4.1100000000000003</v>
      </c>
      <c r="K2173" s="10">
        <v>4580</v>
      </c>
      <c r="L2173" s="12">
        <v>37</v>
      </c>
    </row>
    <row r="2174" spans="7:12" x14ac:dyDescent="0.25">
      <c r="G2174" s="8">
        <v>2173</v>
      </c>
      <c r="H2174" s="8" t="s">
        <v>3883</v>
      </c>
      <c r="I2174" s="8" t="s">
        <v>1459</v>
      </c>
      <c r="J2174" s="18">
        <v>4.18</v>
      </c>
      <c r="K2174" s="10">
        <v>50993</v>
      </c>
      <c r="L2174" s="12">
        <v>36</v>
      </c>
    </row>
    <row r="2175" spans="7:12" x14ac:dyDescent="0.25">
      <c r="G2175" s="8">
        <v>2174</v>
      </c>
      <c r="H2175" s="8" t="s">
        <v>3884</v>
      </c>
      <c r="I2175" s="8" t="s">
        <v>3885</v>
      </c>
      <c r="J2175" s="18">
        <v>4.38</v>
      </c>
      <c r="K2175" s="10">
        <v>3930</v>
      </c>
      <c r="L2175" s="12">
        <v>36</v>
      </c>
    </row>
    <row r="2176" spans="7:12" x14ac:dyDescent="0.25">
      <c r="G2176" s="8">
        <v>2175</v>
      </c>
      <c r="H2176" s="8" t="s">
        <v>3886</v>
      </c>
      <c r="I2176" s="8" t="s">
        <v>3887</v>
      </c>
      <c r="J2176" s="18">
        <v>4.4000000000000004</v>
      </c>
      <c r="K2176" s="10">
        <v>12219</v>
      </c>
      <c r="L2176" s="12">
        <v>36</v>
      </c>
    </row>
    <row r="2177" spans="7:12" x14ac:dyDescent="0.25">
      <c r="G2177" s="8">
        <v>2176</v>
      </c>
      <c r="H2177" s="8" t="s">
        <v>3888</v>
      </c>
      <c r="I2177" s="8" t="s">
        <v>3889</v>
      </c>
      <c r="J2177" s="18">
        <v>4.05</v>
      </c>
      <c r="K2177" s="10">
        <v>11092</v>
      </c>
      <c r="L2177" s="12">
        <v>36</v>
      </c>
    </row>
    <row r="2178" spans="7:12" x14ac:dyDescent="0.25">
      <c r="G2178" s="8">
        <v>2177</v>
      </c>
      <c r="H2178" s="8" t="s">
        <v>3890</v>
      </c>
      <c r="I2178" s="8" t="s">
        <v>3891</v>
      </c>
      <c r="J2178" s="18">
        <v>3.27</v>
      </c>
      <c r="K2178" s="10">
        <v>11958</v>
      </c>
      <c r="L2178" s="12">
        <v>36</v>
      </c>
    </row>
    <row r="2179" spans="7:12" x14ac:dyDescent="0.25">
      <c r="G2179" s="8">
        <v>2178</v>
      </c>
      <c r="H2179" s="8" t="s">
        <v>3892</v>
      </c>
      <c r="I2179" s="8" t="s">
        <v>2478</v>
      </c>
      <c r="J2179" s="18">
        <v>3.79</v>
      </c>
      <c r="K2179" s="8">
        <v>309</v>
      </c>
      <c r="L2179" s="12">
        <v>36</v>
      </c>
    </row>
    <row r="2180" spans="7:12" x14ac:dyDescent="0.25">
      <c r="G2180" s="8">
        <v>2179</v>
      </c>
      <c r="H2180" s="8" t="s">
        <v>3893</v>
      </c>
      <c r="I2180" s="8" t="s">
        <v>461</v>
      </c>
      <c r="J2180" s="18">
        <v>3.88</v>
      </c>
      <c r="K2180" s="10">
        <v>7246</v>
      </c>
      <c r="L2180" s="12">
        <v>36</v>
      </c>
    </row>
    <row r="2181" spans="7:12" x14ac:dyDescent="0.25">
      <c r="G2181" s="8">
        <v>2180</v>
      </c>
      <c r="H2181" s="8" t="s">
        <v>3894</v>
      </c>
      <c r="I2181" s="8" t="s">
        <v>3895</v>
      </c>
      <c r="J2181" s="18">
        <v>4.24</v>
      </c>
      <c r="K2181" s="10">
        <v>3672</v>
      </c>
      <c r="L2181" s="12">
        <v>35</v>
      </c>
    </row>
    <row r="2182" spans="7:12" x14ac:dyDescent="0.25">
      <c r="G2182" s="8">
        <v>2181</v>
      </c>
      <c r="H2182" s="8" t="s">
        <v>3896</v>
      </c>
      <c r="I2182" s="8" t="s">
        <v>3897</v>
      </c>
      <c r="J2182" s="18">
        <v>3.74</v>
      </c>
      <c r="K2182" s="10">
        <v>6998</v>
      </c>
      <c r="L2182" s="12">
        <v>35</v>
      </c>
    </row>
    <row r="2183" spans="7:12" x14ac:dyDescent="0.25">
      <c r="G2183" s="8">
        <v>2182</v>
      </c>
      <c r="H2183" s="8" t="s">
        <v>3898</v>
      </c>
      <c r="I2183" s="8" t="s">
        <v>916</v>
      </c>
      <c r="J2183" s="18">
        <v>3.91</v>
      </c>
      <c r="K2183" s="8">
        <v>465</v>
      </c>
      <c r="L2183" s="12">
        <v>35</v>
      </c>
    </row>
    <row r="2184" spans="7:12" x14ac:dyDescent="0.25">
      <c r="G2184" s="8">
        <v>2183</v>
      </c>
      <c r="H2184" s="8" t="s">
        <v>3899</v>
      </c>
      <c r="I2184" s="8" t="s">
        <v>3900</v>
      </c>
      <c r="J2184" s="18">
        <v>4.12</v>
      </c>
      <c r="K2184" s="10">
        <v>677428</v>
      </c>
      <c r="L2184" s="12">
        <v>35</v>
      </c>
    </row>
    <row r="2185" spans="7:12" x14ac:dyDescent="0.25">
      <c r="G2185" s="8">
        <v>2184</v>
      </c>
      <c r="H2185" s="8" t="s">
        <v>3901</v>
      </c>
      <c r="I2185" s="8" t="s">
        <v>3902</v>
      </c>
      <c r="J2185" s="18">
        <v>4.24</v>
      </c>
      <c r="K2185" s="10">
        <v>1754</v>
      </c>
      <c r="L2185" s="12">
        <v>35</v>
      </c>
    </row>
    <row r="2186" spans="7:12" x14ac:dyDescent="0.25">
      <c r="G2186" s="8">
        <v>2185</v>
      </c>
      <c r="H2186" s="8" t="s">
        <v>3903</v>
      </c>
      <c r="I2186" s="8" t="s">
        <v>3904</v>
      </c>
      <c r="J2186" s="18">
        <v>4.17</v>
      </c>
      <c r="K2186" s="10">
        <v>3987</v>
      </c>
      <c r="L2186" s="12">
        <v>34</v>
      </c>
    </row>
    <row r="2187" spans="7:12" x14ac:dyDescent="0.25">
      <c r="G2187" s="8">
        <v>2186</v>
      </c>
      <c r="H2187" s="8" t="s">
        <v>3905</v>
      </c>
      <c r="I2187" s="8" t="s">
        <v>3906</v>
      </c>
      <c r="J2187" s="18">
        <v>3.78</v>
      </c>
      <c r="K2187" s="10">
        <v>1297</v>
      </c>
      <c r="L2187" s="12">
        <v>34</v>
      </c>
    </row>
    <row r="2188" spans="7:12" x14ac:dyDescent="0.25">
      <c r="G2188" s="8">
        <v>2187</v>
      </c>
      <c r="H2188" s="8" t="s">
        <v>3907</v>
      </c>
      <c r="I2188" s="8" t="s">
        <v>1553</v>
      </c>
      <c r="J2188" s="18">
        <v>4.13</v>
      </c>
      <c r="K2188" s="10">
        <v>28449</v>
      </c>
      <c r="L2188" s="12">
        <v>34</v>
      </c>
    </row>
    <row r="2189" spans="7:12" x14ac:dyDescent="0.25">
      <c r="G2189" s="8">
        <v>2188</v>
      </c>
      <c r="H2189" s="8" t="s">
        <v>3908</v>
      </c>
      <c r="I2189" s="8" t="s">
        <v>3909</v>
      </c>
      <c r="J2189" s="18">
        <v>4.3499999999999996</v>
      </c>
      <c r="K2189" s="8">
        <v>843</v>
      </c>
      <c r="L2189" s="12">
        <v>33</v>
      </c>
    </row>
    <row r="2190" spans="7:12" x14ac:dyDescent="0.25">
      <c r="G2190" s="8">
        <v>2189</v>
      </c>
      <c r="H2190" s="8" t="s">
        <v>3910</v>
      </c>
      <c r="I2190" s="8" t="s">
        <v>3911</v>
      </c>
      <c r="J2190" s="18">
        <v>3.67</v>
      </c>
      <c r="K2190" s="10">
        <v>1664</v>
      </c>
      <c r="L2190" s="12">
        <v>33</v>
      </c>
    </row>
    <row r="2191" spans="7:12" x14ac:dyDescent="0.25">
      <c r="G2191" s="8">
        <v>2190</v>
      </c>
      <c r="H2191" s="8" t="s">
        <v>3912</v>
      </c>
      <c r="I2191" s="8" t="s">
        <v>3913</v>
      </c>
      <c r="J2191" s="18">
        <v>3.54</v>
      </c>
      <c r="K2191" s="10">
        <v>2042</v>
      </c>
      <c r="L2191" s="12">
        <v>33</v>
      </c>
    </row>
    <row r="2192" spans="7:12" x14ac:dyDescent="0.25">
      <c r="G2192" s="8">
        <v>2191</v>
      </c>
      <c r="H2192" s="8" t="s">
        <v>3914</v>
      </c>
      <c r="I2192" s="8" t="s">
        <v>3915</v>
      </c>
      <c r="J2192" s="18">
        <v>4.5199999999999996</v>
      </c>
      <c r="K2192" s="10">
        <v>2286</v>
      </c>
      <c r="L2192" s="12">
        <v>33</v>
      </c>
    </row>
    <row r="2193" spans="7:12" x14ac:dyDescent="0.25">
      <c r="G2193" s="8">
        <v>2192</v>
      </c>
      <c r="H2193" s="8" t="s">
        <v>3916</v>
      </c>
      <c r="I2193" s="8" t="s">
        <v>3917</v>
      </c>
      <c r="J2193" s="18">
        <v>4.16</v>
      </c>
      <c r="K2193" s="10">
        <v>14812</v>
      </c>
      <c r="L2193" s="12">
        <v>33</v>
      </c>
    </row>
    <row r="2194" spans="7:12" x14ac:dyDescent="0.25">
      <c r="G2194" s="8">
        <v>2193</v>
      </c>
      <c r="H2194" s="8" t="s">
        <v>3918</v>
      </c>
      <c r="I2194" s="8" t="s">
        <v>3919</v>
      </c>
      <c r="J2194" s="18">
        <v>3.57</v>
      </c>
      <c r="K2194" s="8">
        <v>860</v>
      </c>
      <c r="L2194" s="12">
        <v>33</v>
      </c>
    </row>
    <row r="2195" spans="7:12" x14ac:dyDescent="0.25">
      <c r="G2195" s="8">
        <v>2194</v>
      </c>
      <c r="H2195" s="8" t="s">
        <v>3920</v>
      </c>
      <c r="I2195" s="8" t="s">
        <v>3198</v>
      </c>
      <c r="J2195" s="18">
        <v>3.73</v>
      </c>
      <c r="K2195" s="10">
        <v>13557</v>
      </c>
      <c r="L2195" s="12">
        <v>32</v>
      </c>
    </row>
    <row r="2196" spans="7:12" x14ac:dyDescent="0.25">
      <c r="G2196" s="8">
        <v>2195</v>
      </c>
      <c r="H2196" s="8" t="s">
        <v>3921</v>
      </c>
      <c r="I2196" s="8" t="s">
        <v>3922</v>
      </c>
      <c r="J2196" s="18">
        <v>3.96</v>
      </c>
      <c r="K2196" s="10">
        <v>147566</v>
      </c>
      <c r="L2196" s="12">
        <v>32</v>
      </c>
    </row>
    <row r="2197" spans="7:12" x14ac:dyDescent="0.25">
      <c r="G2197" s="8">
        <v>2196</v>
      </c>
      <c r="H2197" s="8" t="s">
        <v>3923</v>
      </c>
      <c r="I2197" s="8" t="s">
        <v>3924</v>
      </c>
      <c r="J2197" s="18">
        <v>4.26</v>
      </c>
      <c r="K2197" s="10">
        <v>7168</v>
      </c>
      <c r="L2197" s="12">
        <v>32</v>
      </c>
    </row>
    <row r="2198" spans="7:12" x14ac:dyDescent="0.25">
      <c r="G2198" s="8">
        <v>2197</v>
      </c>
      <c r="H2198" s="8" t="s">
        <v>3925</v>
      </c>
      <c r="I2198" s="8" t="s">
        <v>3917</v>
      </c>
      <c r="J2198" s="18">
        <v>4.1500000000000004</v>
      </c>
      <c r="K2198" s="10">
        <v>20531</v>
      </c>
      <c r="L2198" s="12">
        <v>32</v>
      </c>
    </row>
    <row r="2199" spans="7:12" x14ac:dyDescent="0.25">
      <c r="G2199" s="8">
        <v>2198</v>
      </c>
      <c r="H2199" s="8" t="s">
        <v>3926</v>
      </c>
      <c r="I2199" s="8" t="s">
        <v>3927</v>
      </c>
      <c r="J2199" s="18">
        <v>4.3499999999999996</v>
      </c>
      <c r="K2199" s="8">
        <v>371</v>
      </c>
      <c r="L2199" s="12">
        <v>32</v>
      </c>
    </row>
    <row r="2200" spans="7:12" x14ac:dyDescent="0.25">
      <c r="G2200" s="8">
        <v>2199</v>
      </c>
      <c r="H2200" s="8" t="s">
        <v>3928</v>
      </c>
      <c r="I2200" s="8" t="s">
        <v>3929</v>
      </c>
      <c r="J2200" s="18">
        <v>4.03</v>
      </c>
      <c r="K2200" s="10">
        <v>1622</v>
      </c>
      <c r="L2200" s="12">
        <v>32</v>
      </c>
    </row>
    <row r="2201" spans="7:12" x14ac:dyDescent="0.25">
      <c r="G2201" s="8">
        <v>2200</v>
      </c>
      <c r="H2201" s="8" t="s">
        <v>3930</v>
      </c>
      <c r="I2201" s="8" t="s">
        <v>3931</v>
      </c>
      <c r="J2201" s="18">
        <v>3.21</v>
      </c>
      <c r="K2201" s="10">
        <v>14951</v>
      </c>
      <c r="L2201" s="12">
        <v>31</v>
      </c>
    </row>
    <row r="2202" spans="7:12" x14ac:dyDescent="0.25">
      <c r="G2202" s="8">
        <v>2201</v>
      </c>
      <c r="H2202" s="8" t="s">
        <v>3932</v>
      </c>
      <c r="I2202" s="8" t="s">
        <v>3924</v>
      </c>
      <c r="J2202" s="18">
        <v>4.3099999999999996</v>
      </c>
      <c r="K2202" s="10">
        <v>14252</v>
      </c>
      <c r="L2202" s="12">
        <v>31</v>
      </c>
    </row>
    <row r="2203" spans="7:12" x14ac:dyDescent="0.25">
      <c r="G2203" s="8">
        <v>2202</v>
      </c>
      <c r="H2203" s="8" t="s">
        <v>3933</v>
      </c>
      <c r="I2203" s="8" t="s">
        <v>3917</v>
      </c>
      <c r="J2203" s="18">
        <v>4.17</v>
      </c>
      <c r="K2203" s="10">
        <v>24781</v>
      </c>
      <c r="L2203" s="12">
        <v>31</v>
      </c>
    </row>
    <row r="2204" spans="7:12" x14ac:dyDescent="0.25">
      <c r="G2204" s="8">
        <v>2203</v>
      </c>
      <c r="H2204" s="8" t="s">
        <v>3934</v>
      </c>
      <c r="I2204" s="8" t="s">
        <v>3935</v>
      </c>
      <c r="J2204" s="18">
        <v>4.28</v>
      </c>
      <c r="K2204" s="10">
        <v>4186</v>
      </c>
      <c r="L2204" s="12">
        <v>31</v>
      </c>
    </row>
    <row r="2205" spans="7:12" x14ac:dyDescent="0.25">
      <c r="G2205" s="8">
        <v>2204</v>
      </c>
      <c r="H2205" s="8" t="s">
        <v>3936</v>
      </c>
      <c r="I2205" s="8" t="s">
        <v>3937</v>
      </c>
      <c r="J2205" s="18">
        <v>4.2300000000000004</v>
      </c>
      <c r="K2205" s="10">
        <v>10908</v>
      </c>
      <c r="L2205" s="12">
        <v>30</v>
      </c>
    </row>
    <row r="2206" spans="7:12" x14ac:dyDescent="0.25">
      <c r="G2206" s="8">
        <v>2205</v>
      </c>
      <c r="H2206" s="8" t="s">
        <v>3938</v>
      </c>
      <c r="I2206" s="8" t="s">
        <v>3939</v>
      </c>
      <c r="J2206" s="18">
        <v>4.7</v>
      </c>
      <c r="K2206" s="10">
        <v>1616</v>
      </c>
      <c r="L2206" s="12">
        <v>30</v>
      </c>
    </row>
    <row r="2207" spans="7:12" x14ac:dyDescent="0.25">
      <c r="G2207" s="8">
        <v>2206</v>
      </c>
      <c r="H2207" s="8" t="s">
        <v>3940</v>
      </c>
      <c r="I2207" s="8" t="s">
        <v>3917</v>
      </c>
      <c r="J2207" s="18">
        <v>4.1100000000000003</v>
      </c>
      <c r="K2207" s="10">
        <v>32724</v>
      </c>
      <c r="L2207" s="12">
        <v>30</v>
      </c>
    </row>
    <row r="2208" spans="7:12" x14ac:dyDescent="0.25">
      <c r="G2208" s="8">
        <v>2207</v>
      </c>
      <c r="H2208" s="8" t="s">
        <v>3941</v>
      </c>
      <c r="I2208" s="8" t="s">
        <v>3942</v>
      </c>
      <c r="J2208" s="18">
        <v>4.21</v>
      </c>
      <c r="K2208" s="10">
        <v>1850</v>
      </c>
      <c r="L2208" s="12">
        <v>30</v>
      </c>
    </row>
    <row r="2209" spans="7:12" x14ac:dyDescent="0.25">
      <c r="G2209" s="8">
        <v>2208</v>
      </c>
      <c r="H2209" s="8" t="s">
        <v>3943</v>
      </c>
      <c r="I2209" s="8" t="s">
        <v>701</v>
      </c>
      <c r="J2209" s="18">
        <v>4.0999999999999996</v>
      </c>
      <c r="K2209" s="10">
        <v>7768</v>
      </c>
      <c r="L2209" s="12">
        <v>29</v>
      </c>
    </row>
    <row r="2210" spans="7:12" x14ac:dyDescent="0.25">
      <c r="G2210" s="8">
        <v>2209</v>
      </c>
      <c r="H2210" s="8" t="s">
        <v>3944</v>
      </c>
      <c r="I2210" s="8" t="s">
        <v>3945</v>
      </c>
      <c r="J2210" s="18">
        <v>3.55</v>
      </c>
      <c r="K2210" s="10">
        <v>15681</v>
      </c>
      <c r="L2210" s="12">
        <v>29</v>
      </c>
    </row>
    <row r="2211" spans="7:12" x14ac:dyDescent="0.25">
      <c r="G2211" s="8">
        <v>2210</v>
      </c>
      <c r="H2211" s="8" t="s">
        <v>3946</v>
      </c>
      <c r="I2211" s="8" t="s">
        <v>3947</v>
      </c>
      <c r="J2211" s="18">
        <v>4.1900000000000004</v>
      </c>
      <c r="K2211" s="10">
        <v>3170</v>
      </c>
      <c r="L2211" s="12">
        <v>29</v>
      </c>
    </row>
    <row r="2212" spans="7:12" x14ac:dyDescent="0.25">
      <c r="G2212" s="8">
        <v>2211</v>
      </c>
      <c r="H2212" s="8" t="s">
        <v>3948</v>
      </c>
      <c r="I2212" s="8" t="s">
        <v>3917</v>
      </c>
      <c r="J2212" s="18">
        <v>4.07</v>
      </c>
      <c r="K2212" s="10">
        <v>12492</v>
      </c>
      <c r="L2212" s="12">
        <v>29</v>
      </c>
    </row>
    <row r="2213" spans="7:12" x14ac:dyDescent="0.25">
      <c r="G2213" s="8">
        <v>2212</v>
      </c>
      <c r="H2213" s="8" t="s">
        <v>3949</v>
      </c>
      <c r="I2213" s="8" t="s">
        <v>3950</v>
      </c>
      <c r="J2213" s="18">
        <v>3.74</v>
      </c>
      <c r="K2213" s="10">
        <v>6696</v>
      </c>
      <c r="L2213" s="12">
        <v>29</v>
      </c>
    </row>
    <row r="2214" spans="7:12" x14ac:dyDescent="0.25">
      <c r="G2214" s="8">
        <v>2213</v>
      </c>
      <c r="H2214" s="8" t="s">
        <v>3951</v>
      </c>
      <c r="I2214" s="8" t="s">
        <v>3952</v>
      </c>
      <c r="J2214" s="18">
        <v>4.5599999999999996</v>
      </c>
      <c r="K2214" s="10">
        <v>5558</v>
      </c>
      <c r="L2214" s="12">
        <v>28</v>
      </c>
    </row>
    <row r="2215" spans="7:12" x14ac:dyDescent="0.25">
      <c r="G2215" s="8">
        <v>2214</v>
      </c>
      <c r="H2215" s="8" t="s">
        <v>3953</v>
      </c>
      <c r="I2215" s="8" t="s">
        <v>3954</v>
      </c>
      <c r="J2215" s="18">
        <v>3.69</v>
      </c>
      <c r="K2215" s="10">
        <v>38473</v>
      </c>
      <c r="L2215" s="12">
        <v>28</v>
      </c>
    </row>
    <row r="2216" spans="7:12" x14ac:dyDescent="0.25">
      <c r="G2216" s="8">
        <v>2215</v>
      </c>
      <c r="H2216" s="8" t="s">
        <v>3955</v>
      </c>
      <c r="I2216" s="8" t="s">
        <v>3956</v>
      </c>
      <c r="J2216" s="18">
        <v>3.96</v>
      </c>
      <c r="K2216" s="10">
        <v>11375</v>
      </c>
      <c r="L2216" s="12">
        <v>28</v>
      </c>
    </row>
    <row r="2217" spans="7:12" x14ac:dyDescent="0.25">
      <c r="G2217" s="8">
        <v>2216</v>
      </c>
      <c r="H2217" s="8" t="s">
        <v>3957</v>
      </c>
      <c r="I2217" s="8" t="s">
        <v>3958</v>
      </c>
      <c r="J2217" s="18">
        <v>4.37</v>
      </c>
      <c r="K2217" s="10">
        <v>1811</v>
      </c>
      <c r="L2217" s="12">
        <v>28</v>
      </c>
    </row>
    <row r="2218" spans="7:12" x14ac:dyDescent="0.25">
      <c r="G2218" s="8">
        <v>2217</v>
      </c>
      <c r="H2218" s="8" t="s">
        <v>3959</v>
      </c>
      <c r="I2218" s="8" t="s">
        <v>3960</v>
      </c>
      <c r="J2218" s="18">
        <v>3.74</v>
      </c>
      <c r="K2218" s="10">
        <v>19821</v>
      </c>
      <c r="L2218" s="12">
        <v>27</v>
      </c>
    </row>
    <row r="2219" spans="7:12" x14ac:dyDescent="0.25">
      <c r="G2219" s="8">
        <v>2218</v>
      </c>
      <c r="H2219" s="8" t="s">
        <v>3961</v>
      </c>
      <c r="I2219" s="8" t="s">
        <v>3962</v>
      </c>
      <c r="J2219" s="18">
        <v>4.0599999999999996</v>
      </c>
      <c r="K2219" s="10">
        <v>9783</v>
      </c>
      <c r="L2219" s="12">
        <v>27</v>
      </c>
    </row>
    <row r="2220" spans="7:12" x14ac:dyDescent="0.25">
      <c r="G2220" s="8">
        <v>2219</v>
      </c>
      <c r="H2220" s="8" t="s">
        <v>3963</v>
      </c>
      <c r="I2220" s="8" t="s">
        <v>3964</v>
      </c>
      <c r="J2220" s="18">
        <v>4.0599999999999996</v>
      </c>
      <c r="K2220" s="10">
        <v>12110</v>
      </c>
      <c r="L2220" s="12">
        <v>27</v>
      </c>
    </row>
    <row r="2221" spans="7:12" x14ac:dyDescent="0.25">
      <c r="G2221" s="8">
        <v>2220</v>
      </c>
      <c r="H2221" s="8" t="s">
        <v>3965</v>
      </c>
      <c r="I2221" s="8" t="s">
        <v>3881</v>
      </c>
      <c r="J2221" s="18">
        <v>3.58</v>
      </c>
      <c r="K2221" s="10">
        <v>5705</v>
      </c>
      <c r="L2221" s="12">
        <v>27</v>
      </c>
    </row>
    <row r="2222" spans="7:12" x14ac:dyDescent="0.25">
      <c r="G2222" s="8">
        <v>2221</v>
      </c>
      <c r="H2222" s="8" t="s">
        <v>3966</v>
      </c>
      <c r="I2222" s="8" t="s">
        <v>1551</v>
      </c>
      <c r="J2222" s="18">
        <v>4.01</v>
      </c>
      <c r="K2222" s="10">
        <v>77184</v>
      </c>
      <c r="L2222" s="12">
        <v>26</v>
      </c>
    </row>
    <row r="2223" spans="7:12" x14ac:dyDescent="0.25">
      <c r="G2223" s="8">
        <v>2222</v>
      </c>
      <c r="H2223" s="8" t="s">
        <v>3967</v>
      </c>
      <c r="I2223" s="8" t="s">
        <v>3968</v>
      </c>
      <c r="J2223" s="18">
        <v>4.6399999999999997</v>
      </c>
      <c r="K2223" s="10">
        <v>2049</v>
      </c>
      <c r="L2223" s="12">
        <v>26</v>
      </c>
    </row>
    <row r="2224" spans="7:12" x14ac:dyDescent="0.25">
      <c r="G2224" s="8">
        <v>2223</v>
      </c>
      <c r="H2224" s="8" t="s">
        <v>3969</v>
      </c>
      <c r="I2224" s="8" t="s">
        <v>3970</v>
      </c>
      <c r="J2224" s="18">
        <v>4.08</v>
      </c>
      <c r="K2224" s="10">
        <v>9138</v>
      </c>
      <c r="L2224" s="12">
        <v>26</v>
      </c>
    </row>
    <row r="2225" spans="7:12" x14ac:dyDescent="0.25">
      <c r="G2225" s="8">
        <v>2224</v>
      </c>
      <c r="H2225" s="8" t="s">
        <v>3971</v>
      </c>
      <c r="I2225" s="8" t="s">
        <v>3972</v>
      </c>
      <c r="J2225" s="18">
        <v>4.18</v>
      </c>
      <c r="K2225" s="10">
        <v>4245</v>
      </c>
      <c r="L2225" s="12">
        <v>26</v>
      </c>
    </row>
    <row r="2226" spans="7:12" x14ac:dyDescent="0.25">
      <c r="G2226" s="8">
        <v>2225</v>
      </c>
      <c r="H2226" s="8" t="s">
        <v>3973</v>
      </c>
      <c r="I2226" s="8" t="s">
        <v>3974</v>
      </c>
      <c r="J2226" s="18">
        <v>3.55</v>
      </c>
      <c r="K2226" s="10">
        <v>125603</v>
      </c>
      <c r="L2226" s="12">
        <v>26</v>
      </c>
    </row>
    <row r="2227" spans="7:12" x14ac:dyDescent="0.25">
      <c r="G2227" s="8">
        <v>2226</v>
      </c>
      <c r="H2227" s="8" t="s">
        <v>3975</v>
      </c>
      <c r="I2227" s="8" t="s">
        <v>3976</v>
      </c>
      <c r="J2227" s="18">
        <v>4.5199999999999996</v>
      </c>
      <c r="K2227" s="10">
        <v>3604</v>
      </c>
      <c r="L2227" s="12">
        <v>26</v>
      </c>
    </row>
    <row r="2228" spans="7:12" x14ac:dyDescent="0.25">
      <c r="G2228" s="8">
        <v>2227</v>
      </c>
      <c r="H2228" s="8" t="s">
        <v>3977</v>
      </c>
      <c r="I2228" s="8" t="s">
        <v>3881</v>
      </c>
      <c r="J2228" s="18">
        <v>3.76</v>
      </c>
      <c r="K2228" s="10">
        <v>3209</v>
      </c>
      <c r="L2228" s="12">
        <v>26</v>
      </c>
    </row>
    <row r="2229" spans="7:12" x14ac:dyDescent="0.25">
      <c r="G2229" s="8">
        <v>2228</v>
      </c>
      <c r="H2229" s="8" t="s">
        <v>3978</v>
      </c>
      <c r="I2229" s="8" t="s">
        <v>3979</v>
      </c>
      <c r="J2229" s="18">
        <v>4.38</v>
      </c>
      <c r="K2229" s="8">
        <v>139</v>
      </c>
      <c r="L2229" s="12">
        <v>25</v>
      </c>
    </row>
    <row r="2230" spans="7:12" x14ac:dyDescent="0.25">
      <c r="G2230" s="8">
        <v>2229</v>
      </c>
      <c r="H2230" s="8" t="s">
        <v>3980</v>
      </c>
      <c r="I2230" s="8" t="s">
        <v>2915</v>
      </c>
      <c r="J2230" s="18">
        <v>4.1399999999999997</v>
      </c>
      <c r="K2230" s="10">
        <v>3641</v>
      </c>
      <c r="L2230" s="12">
        <v>25</v>
      </c>
    </row>
    <row r="2231" spans="7:12" x14ac:dyDescent="0.25">
      <c r="G2231" s="8">
        <v>2230</v>
      </c>
      <c r="H2231" s="8" t="s">
        <v>3981</v>
      </c>
      <c r="I2231" s="8" t="s">
        <v>3982</v>
      </c>
      <c r="J2231" s="18">
        <v>3.59</v>
      </c>
      <c r="K2231" s="10">
        <v>1729</v>
      </c>
      <c r="L2231" s="12">
        <v>25</v>
      </c>
    </row>
    <row r="2232" spans="7:12" x14ac:dyDescent="0.25">
      <c r="G2232" s="8">
        <v>2231</v>
      </c>
      <c r="H2232" s="8" t="s">
        <v>3983</v>
      </c>
      <c r="I2232" s="8" t="s">
        <v>3984</v>
      </c>
      <c r="J2232" s="18">
        <v>3.87</v>
      </c>
      <c r="K2232" s="10">
        <v>3340</v>
      </c>
      <c r="L2232" s="12">
        <v>25</v>
      </c>
    </row>
    <row r="2233" spans="7:12" x14ac:dyDescent="0.25">
      <c r="G2233" s="8">
        <v>2232</v>
      </c>
      <c r="H2233" s="8" t="s">
        <v>3985</v>
      </c>
      <c r="I2233" s="8" t="s">
        <v>3986</v>
      </c>
      <c r="J2233" s="18">
        <v>4.25</v>
      </c>
      <c r="K2233" s="10">
        <v>23529</v>
      </c>
      <c r="L2233" s="12">
        <v>25</v>
      </c>
    </row>
    <row r="2234" spans="7:12" x14ac:dyDescent="0.25">
      <c r="G2234" s="8">
        <v>2233</v>
      </c>
      <c r="H2234" s="8" t="s">
        <v>3987</v>
      </c>
      <c r="I2234" s="8" t="s">
        <v>3881</v>
      </c>
      <c r="J2234" s="18">
        <v>3.43</v>
      </c>
      <c r="K2234" s="10">
        <v>7103</v>
      </c>
      <c r="L2234" s="12">
        <v>25</v>
      </c>
    </row>
    <row r="2235" spans="7:12" x14ac:dyDescent="0.25">
      <c r="G2235" s="8">
        <v>2234</v>
      </c>
      <c r="H2235" s="8" t="s">
        <v>3988</v>
      </c>
      <c r="I2235" s="8" t="s">
        <v>3989</v>
      </c>
      <c r="J2235" s="18">
        <v>4.28</v>
      </c>
      <c r="K2235" s="10">
        <v>2900</v>
      </c>
      <c r="L2235" s="12">
        <v>24</v>
      </c>
    </row>
    <row r="2236" spans="7:12" x14ac:dyDescent="0.25">
      <c r="G2236" s="8">
        <v>2235</v>
      </c>
      <c r="H2236" s="8" t="s">
        <v>3990</v>
      </c>
      <c r="I2236" s="8" t="s">
        <v>2915</v>
      </c>
      <c r="J2236" s="18">
        <v>3.93</v>
      </c>
      <c r="K2236" s="10">
        <v>6028</v>
      </c>
      <c r="L2236" s="12">
        <v>24</v>
      </c>
    </row>
    <row r="2237" spans="7:12" x14ac:dyDescent="0.25">
      <c r="G2237" s="8">
        <v>2236</v>
      </c>
      <c r="H2237" s="8" t="s">
        <v>3991</v>
      </c>
      <c r="I2237" s="8" t="s">
        <v>3895</v>
      </c>
      <c r="J2237" s="18">
        <v>3.87</v>
      </c>
      <c r="K2237" s="10">
        <v>3567</v>
      </c>
      <c r="L2237" s="12">
        <v>24</v>
      </c>
    </row>
    <row r="2238" spans="7:12" x14ac:dyDescent="0.25">
      <c r="G2238" s="8">
        <v>2237</v>
      </c>
      <c r="H2238" s="8" t="s">
        <v>3992</v>
      </c>
      <c r="I2238" s="8" t="s">
        <v>3993</v>
      </c>
      <c r="J2238" s="18">
        <v>4.4800000000000004</v>
      </c>
      <c r="K2238" s="8">
        <v>942</v>
      </c>
      <c r="L2238" s="12">
        <v>24</v>
      </c>
    </row>
    <row r="2239" spans="7:12" x14ac:dyDescent="0.25">
      <c r="G2239" s="8">
        <v>2238</v>
      </c>
      <c r="H2239" s="8" t="s">
        <v>3994</v>
      </c>
      <c r="I2239" s="8" t="s">
        <v>3995</v>
      </c>
      <c r="J2239" s="18">
        <v>4.1100000000000003</v>
      </c>
      <c r="K2239" s="8">
        <v>261</v>
      </c>
      <c r="L2239" s="12">
        <v>24</v>
      </c>
    </row>
    <row r="2240" spans="7:12" x14ac:dyDescent="0.25">
      <c r="G2240" s="8">
        <v>2239</v>
      </c>
      <c r="H2240" s="8" t="s">
        <v>3996</v>
      </c>
      <c r="I2240" s="8" t="s">
        <v>3527</v>
      </c>
      <c r="J2240" s="18">
        <v>4.13</v>
      </c>
      <c r="K2240" s="10">
        <v>8931</v>
      </c>
      <c r="L2240" s="12">
        <v>23</v>
      </c>
    </row>
    <row r="2241" spans="7:12" x14ac:dyDescent="0.25">
      <c r="G2241" s="8">
        <v>2240</v>
      </c>
      <c r="H2241" s="8" t="s">
        <v>3997</v>
      </c>
      <c r="I2241" s="8" t="s">
        <v>3998</v>
      </c>
      <c r="J2241" s="18">
        <v>4.4800000000000004</v>
      </c>
      <c r="K2241" s="8">
        <v>467</v>
      </c>
      <c r="L2241" s="12">
        <v>23</v>
      </c>
    </row>
    <row r="2242" spans="7:12" x14ac:dyDescent="0.25">
      <c r="G2242" s="8">
        <v>2241</v>
      </c>
      <c r="H2242" s="8" t="s">
        <v>3999</v>
      </c>
      <c r="I2242" s="8" t="s">
        <v>3721</v>
      </c>
      <c r="J2242" s="18">
        <v>3.8</v>
      </c>
      <c r="K2242" s="8">
        <v>415</v>
      </c>
      <c r="L2242" s="12">
        <v>23</v>
      </c>
    </row>
    <row r="2243" spans="7:12" x14ac:dyDescent="0.25">
      <c r="G2243" s="8">
        <v>2242</v>
      </c>
      <c r="H2243" s="8" t="s">
        <v>4000</v>
      </c>
      <c r="I2243" s="8" t="s">
        <v>373</v>
      </c>
      <c r="J2243" s="18">
        <v>3.88</v>
      </c>
      <c r="K2243" s="10">
        <v>13285</v>
      </c>
      <c r="L2243" s="12">
        <v>23</v>
      </c>
    </row>
    <row r="2244" spans="7:12" x14ac:dyDescent="0.25">
      <c r="G2244" s="8">
        <v>2243</v>
      </c>
      <c r="H2244" s="8" t="s">
        <v>4001</v>
      </c>
      <c r="I2244" s="8" t="s">
        <v>713</v>
      </c>
      <c r="J2244" s="18">
        <v>3.88</v>
      </c>
      <c r="K2244" s="10">
        <v>10767</v>
      </c>
      <c r="L2244" s="12">
        <v>23</v>
      </c>
    </row>
    <row r="2245" spans="7:12" x14ac:dyDescent="0.25">
      <c r="G2245" s="8">
        <v>2244</v>
      </c>
      <c r="H2245" s="8" t="s">
        <v>4002</v>
      </c>
      <c r="I2245" s="8" t="s">
        <v>4003</v>
      </c>
      <c r="J2245" s="18">
        <v>4.0999999999999996</v>
      </c>
      <c r="K2245" s="10">
        <v>5508</v>
      </c>
      <c r="L2245" s="12">
        <v>23</v>
      </c>
    </row>
    <row r="2246" spans="7:12" x14ac:dyDescent="0.25">
      <c r="G2246" s="8">
        <v>2245</v>
      </c>
      <c r="H2246" s="8" t="s">
        <v>4004</v>
      </c>
      <c r="I2246" s="8" t="s">
        <v>3937</v>
      </c>
      <c r="J2246" s="18">
        <v>4.16</v>
      </c>
      <c r="K2246" s="10">
        <v>15875</v>
      </c>
      <c r="L2246" s="12">
        <v>22</v>
      </c>
    </row>
    <row r="2247" spans="7:12" x14ac:dyDescent="0.25">
      <c r="G2247" s="8">
        <v>2246</v>
      </c>
      <c r="H2247" s="8" t="s">
        <v>4005</v>
      </c>
      <c r="I2247" s="8" t="s">
        <v>3204</v>
      </c>
      <c r="J2247" s="18">
        <v>4.2699999999999996</v>
      </c>
      <c r="K2247" s="10">
        <v>26978</v>
      </c>
      <c r="L2247" s="12">
        <v>22</v>
      </c>
    </row>
    <row r="2248" spans="7:12" x14ac:dyDescent="0.25">
      <c r="G2248" s="8">
        <v>2247</v>
      </c>
      <c r="H2248" s="8" t="s">
        <v>4006</v>
      </c>
      <c r="I2248" s="8" t="s">
        <v>3815</v>
      </c>
      <c r="J2248" s="18">
        <v>3.93</v>
      </c>
      <c r="K2248" s="10">
        <v>6099</v>
      </c>
      <c r="L2248" s="12">
        <v>22</v>
      </c>
    </row>
    <row r="2249" spans="7:12" x14ac:dyDescent="0.25">
      <c r="G2249" s="8">
        <v>2248</v>
      </c>
      <c r="H2249" s="8" t="s">
        <v>4007</v>
      </c>
      <c r="I2249" s="8" t="s">
        <v>4008</v>
      </c>
      <c r="J2249" s="18">
        <v>3.87</v>
      </c>
      <c r="K2249" s="10">
        <v>7574</v>
      </c>
      <c r="L2249" s="12">
        <v>22</v>
      </c>
    </row>
    <row r="2250" spans="7:12" x14ac:dyDescent="0.25">
      <c r="G2250" s="8">
        <v>2249</v>
      </c>
      <c r="H2250" s="8" t="s">
        <v>4009</v>
      </c>
      <c r="I2250" s="8" t="s">
        <v>3900</v>
      </c>
      <c r="J2250" s="18">
        <v>3.8</v>
      </c>
      <c r="K2250" s="10">
        <v>155043</v>
      </c>
      <c r="L2250" s="12">
        <v>22</v>
      </c>
    </row>
    <row r="2251" spans="7:12" x14ac:dyDescent="0.25">
      <c r="G2251" s="8">
        <v>2250</v>
      </c>
      <c r="H2251" s="8" t="s">
        <v>4010</v>
      </c>
      <c r="I2251" s="8" t="s">
        <v>4011</v>
      </c>
      <c r="J2251" s="18">
        <v>4.1500000000000004</v>
      </c>
      <c r="K2251" s="10">
        <v>6779</v>
      </c>
      <c r="L2251" s="12">
        <v>22</v>
      </c>
    </row>
    <row r="2252" spans="7:12" x14ac:dyDescent="0.25">
      <c r="G2252" s="8">
        <v>2251</v>
      </c>
      <c r="H2252" s="8" t="s">
        <v>4012</v>
      </c>
      <c r="I2252" s="8" t="s">
        <v>4013</v>
      </c>
      <c r="J2252" s="18">
        <v>4.21</v>
      </c>
      <c r="K2252" s="8">
        <v>261</v>
      </c>
      <c r="L2252" s="12">
        <v>22</v>
      </c>
    </row>
    <row r="2253" spans="7:12" x14ac:dyDescent="0.25">
      <c r="G2253" s="8">
        <v>2252</v>
      </c>
      <c r="H2253" s="8" t="s">
        <v>4014</v>
      </c>
      <c r="I2253" s="8" t="s">
        <v>451</v>
      </c>
      <c r="J2253" s="18">
        <v>3.67</v>
      </c>
      <c r="K2253" s="10">
        <v>7297</v>
      </c>
      <c r="L2253" s="12">
        <v>22</v>
      </c>
    </row>
    <row r="2254" spans="7:12" x14ac:dyDescent="0.25">
      <c r="G2254" s="8">
        <v>2253</v>
      </c>
      <c r="H2254" s="8" t="s">
        <v>4015</v>
      </c>
      <c r="I2254" s="8" t="s">
        <v>4016</v>
      </c>
      <c r="J2254" s="18">
        <v>4.1399999999999997</v>
      </c>
      <c r="K2254" s="8">
        <v>96</v>
      </c>
      <c r="L2254" s="12">
        <v>21</v>
      </c>
    </row>
    <row r="2255" spans="7:12" x14ac:dyDescent="0.25">
      <c r="G2255" s="8">
        <v>2254</v>
      </c>
      <c r="H2255" s="8" t="s">
        <v>4017</v>
      </c>
      <c r="I2255" s="8" t="s">
        <v>3204</v>
      </c>
      <c r="J2255" s="18">
        <v>4.18</v>
      </c>
      <c r="K2255" s="10">
        <v>34000</v>
      </c>
      <c r="L2255" s="12">
        <v>21</v>
      </c>
    </row>
    <row r="2256" spans="7:12" x14ac:dyDescent="0.25">
      <c r="G2256" s="8">
        <v>2255</v>
      </c>
      <c r="H2256" s="8" t="s">
        <v>4018</v>
      </c>
      <c r="I2256" s="8" t="s">
        <v>4019</v>
      </c>
      <c r="J2256" s="18">
        <v>4.4800000000000004</v>
      </c>
      <c r="K2256" s="10">
        <v>1704</v>
      </c>
      <c r="L2256" s="12">
        <v>21</v>
      </c>
    </row>
    <row r="2257" spans="7:12" x14ac:dyDescent="0.25">
      <c r="G2257" s="8">
        <v>2256</v>
      </c>
      <c r="H2257" s="8" t="s">
        <v>4020</v>
      </c>
      <c r="I2257" s="8" t="s">
        <v>4021</v>
      </c>
      <c r="J2257" s="18">
        <v>3.78</v>
      </c>
      <c r="K2257" s="10">
        <v>100006</v>
      </c>
      <c r="L2257" s="12">
        <v>21</v>
      </c>
    </row>
    <row r="2258" spans="7:12" x14ac:dyDescent="0.25">
      <c r="G2258" s="8">
        <v>2257</v>
      </c>
      <c r="H2258" s="8" t="s">
        <v>4022</v>
      </c>
      <c r="I2258" s="8" t="s">
        <v>4023</v>
      </c>
      <c r="J2258" s="18">
        <v>3.86</v>
      </c>
      <c r="K2258" s="10">
        <v>109220</v>
      </c>
      <c r="L2258" s="12">
        <v>21</v>
      </c>
    </row>
    <row r="2259" spans="7:12" x14ac:dyDescent="0.25">
      <c r="G2259" s="8">
        <v>2258</v>
      </c>
      <c r="H2259" s="8" t="s">
        <v>4024</v>
      </c>
      <c r="I2259" s="8" t="s">
        <v>4025</v>
      </c>
      <c r="J2259" s="18">
        <v>4.16</v>
      </c>
      <c r="K2259" s="10">
        <v>1175</v>
      </c>
      <c r="L2259" s="12">
        <v>21</v>
      </c>
    </row>
    <row r="2260" spans="7:12" x14ac:dyDescent="0.25">
      <c r="G2260" s="8">
        <v>2259</v>
      </c>
      <c r="H2260" s="8" t="s">
        <v>4026</v>
      </c>
      <c r="I2260" s="8" t="s">
        <v>4027</v>
      </c>
      <c r="J2260" s="18">
        <v>3.79</v>
      </c>
      <c r="K2260" s="10">
        <v>9239</v>
      </c>
      <c r="L2260" s="12">
        <v>21</v>
      </c>
    </row>
    <row r="2261" spans="7:12" x14ac:dyDescent="0.25">
      <c r="G2261" s="8">
        <v>2260</v>
      </c>
      <c r="H2261" s="8" t="s">
        <v>4028</v>
      </c>
      <c r="I2261" s="8" t="s">
        <v>4029</v>
      </c>
      <c r="J2261" s="18">
        <v>4.38</v>
      </c>
      <c r="K2261" s="10">
        <v>4585</v>
      </c>
      <c r="L2261" s="12">
        <v>20</v>
      </c>
    </row>
    <row r="2262" spans="7:12" x14ac:dyDescent="0.25">
      <c r="G2262" s="8">
        <v>2261</v>
      </c>
      <c r="H2262" s="8" t="s">
        <v>4030</v>
      </c>
      <c r="I2262" s="8" t="s">
        <v>857</v>
      </c>
      <c r="J2262" s="18">
        <v>4.0199999999999996</v>
      </c>
      <c r="K2262" s="10">
        <v>59921</v>
      </c>
      <c r="L2262" s="12">
        <v>20</v>
      </c>
    </row>
    <row r="2263" spans="7:12" x14ac:dyDescent="0.25">
      <c r="G2263" s="8">
        <v>2262</v>
      </c>
      <c r="H2263" s="8" t="s">
        <v>4031</v>
      </c>
      <c r="I2263" s="8" t="s">
        <v>4032</v>
      </c>
      <c r="J2263" s="18">
        <v>3.99</v>
      </c>
      <c r="K2263" s="8">
        <v>67</v>
      </c>
      <c r="L2263" s="12">
        <v>20</v>
      </c>
    </row>
    <row r="2264" spans="7:12" x14ac:dyDescent="0.25">
      <c r="G2264" s="8">
        <v>2263</v>
      </c>
      <c r="H2264" s="8" t="s">
        <v>4033</v>
      </c>
      <c r="I2264" s="8" t="s">
        <v>114</v>
      </c>
      <c r="J2264" s="18">
        <v>4.0999999999999996</v>
      </c>
      <c r="K2264" s="8">
        <v>999</v>
      </c>
      <c r="L2264" s="12">
        <v>20</v>
      </c>
    </row>
    <row r="2265" spans="7:12" x14ac:dyDescent="0.25">
      <c r="G2265" s="8">
        <v>2264</v>
      </c>
      <c r="H2265" s="8" t="s">
        <v>4034</v>
      </c>
      <c r="I2265" s="8" t="s">
        <v>4035</v>
      </c>
      <c r="J2265" s="18">
        <v>4.0599999999999996</v>
      </c>
      <c r="K2265" s="8">
        <v>796</v>
      </c>
      <c r="L2265" s="12">
        <v>20</v>
      </c>
    </row>
    <row r="2266" spans="7:12" x14ac:dyDescent="0.25">
      <c r="G2266" s="8">
        <v>2265</v>
      </c>
      <c r="H2266" s="8" t="s">
        <v>4036</v>
      </c>
      <c r="I2266" s="8" t="s">
        <v>4037</v>
      </c>
      <c r="J2266" s="18">
        <v>4.07</v>
      </c>
      <c r="K2266" s="10">
        <v>3738</v>
      </c>
      <c r="L2266" s="12">
        <v>20</v>
      </c>
    </row>
    <row r="2267" spans="7:12" x14ac:dyDescent="0.25">
      <c r="G2267" s="8">
        <v>2266</v>
      </c>
      <c r="H2267" s="8" t="s">
        <v>4038</v>
      </c>
      <c r="I2267" s="8" t="s">
        <v>4039</v>
      </c>
      <c r="J2267" s="18">
        <v>3.82</v>
      </c>
      <c r="K2267" s="10">
        <v>46227</v>
      </c>
      <c r="L2267" s="12">
        <v>19</v>
      </c>
    </row>
    <row r="2268" spans="7:12" x14ac:dyDescent="0.25">
      <c r="G2268" s="8">
        <v>2267</v>
      </c>
      <c r="H2268" s="8" t="s">
        <v>4040</v>
      </c>
      <c r="I2268" s="8" t="s">
        <v>857</v>
      </c>
      <c r="J2268" s="18">
        <v>4.22</v>
      </c>
      <c r="K2268" s="10">
        <v>78194</v>
      </c>
      <c r="L2268" s="12">
        <v>19</v>
      </c>
    </row>
    <row r="2269" spans="7:12" x14ac:dyDescent="0.25">
      <c r="G2269" s="8">
        <v>2268</v>
      </c>
      <c r="H2269" s="8" t="s">
        <v>4041</v>
      </c>
      <c r="I2269" s="8" t="s">
        <v>4042</v>
      </c>
      <c r="J2269" s="18">
        <v>4.2300000000000004</v>
      </c>
      <c r="K2269" s="10">
        <v>1972</v>
      </c>
      <c r="L2269" s="12">
        <v>19</v>
      </c>
    </row>
    <row r="2270" spans="7:12" x14ac:dyDescent="0.25">
      <c r="G2270" s="8">
        <v>2269</v>
      </c>
      <c r="H2270" s="8" t="s">
        <v>4043</v>
      </c>
      <c r="I2270" s="8" t="s">
        <v>4044</v>
      </c>
      <c r="J2270" s="18">
        <v>3.83</v>
      </c>
      <c r="K2270" s="10">
        <v>1448</v>
      </c>
      <c r="L2270" s="12">
        <v>19</v>
      </c>
    </row>
    <row r="2271" spans="7:12" x14ac:dyDescent="0.25">
      <c r="G2271" s="8">
        <v>2270</v>
      </c>
      <c r="H2271" s="8" t="s">
        <v>4045</v>
      </c>
      <c r="I2271" s="8" t="s">
        <v>4046</v>
      </c>
      <c r="J2271" s="18">
        <v>3.65</v>
      </c>
      <c r="K2271" s="10">
        <v>3210</v>
      </c>
      <c r="L2271" s="12">
        <v>19</v>
      </c>
    </row>
    <row r="2272" spans="7:12" x14ac:dyDescent="0.25">
      <c r="G2272" s="8">
        <v>2271</v>
      </c>
      <c r="H2272" s="8" t="s">
        <v>4047</v>
      </c>
      <c r="I2272" s="8" t="s">
        <v>4048</v>
      </c>
      <c r="J2272" s="18">
        <v>4.26</v>
      </c>
      <c r="K2272" s="10">
        <v>27918</v>
      </c>
      <c r="L2272" s="12">
        <v>19</v>
      </c>
    </row>
    <row r="2273" spans="7:12" x14ac:dyDescent="0.25">
      <c r="G2273" s="8">
        <v>2272</v>
      </c>
      <c r="H2273" s="8" t="s">
        <v>4049</v>
      </c>
      <c r="I2273" s="8" t="s">
        <v>1213</v>
      </c>
      <c r="J2273" s="18">
        <v>4.2</v>
      </c>
      <c r="K2273" s="10">
        <v>1210</v>
      </c>
      <c r="L2273" s="12">
        <v>19</v>
      </c>
    </row>
    <row r="2274" spans="7:12" x14ac:dyDescent="0.25">
      <c r="G2274" s="8">
        <v>2273</v>
      </c>
      <c r="H2274" s="8" t="s">
        <v>4050</v>
      </c>
      <c r="I2274" s="8" t="s">
        <v>4051</v>
      </c>
      <c r="J2274" s="18">
        <v>3.97</v>
      </c>
      <c r="K2274" s="10">
        <v>45511</v>
      </c>
      <c r="L2274" s="12">
        <v>19</v>
      </c>
    </row>
    <row r="2275" spans="7:12" x14ac:dyDescent="0.25">
      <c r="G2275" s="8">
        <v>2274</v>
      </c>
      <c r="H2275" s="8" t="s">
        <v>4052</v>
      </c>
      <c r="I2275" s="8" t="s">
        <v>328</v>
      </c>
      <c r="J2275" s="18">
        <v>4.04</v>
      </c>
      <c r="K2275" s="10">
        <v>112457</v>
      </c>
      <c r="L2275" s="12">
        <v>19</v>
      </c>
    </row>
    <row r="2276" spans="7:12" x14ac:dyDescent="0.25">
      <c r="G2276" s="8">
        <v>2275</v>
      </c>
      <c r="H2276" s="8" t="s">
        <v>4053</v>
      </c>
      <c r="I2276" s="8" t="s">
        <v>3204</v>
      </c>
      <c r="J2276" s="18">
        <v>4.33</v>
      </c>
      <c r="K2276" s="10">
        <v>21964</v>
      </c>
      <c r="L2276" s="12">
        <v>18</v>
      </c>
    </row>
    <row r="2277" spans="7:12" x14ac:dyDescent="0.25">
      <c r="G2277" s="8">
        <v>2276</v>
      </c>
      <c r="H2277" s="8" t="s">
        <v>4054</v>
      </c>
      <c r="I2277" s="8" t="s">
        <v>4055</v>
      </c>
      <c r="J2277" s="18">
        <v>4.4000000000000004</v>
      </c>
      <c r="K2277" s="8">
        <v>436</v>
      </c>
      <c r="L2277" s="12">
        <v>18</v>
      </c>
    </row>
    <row r="2278" spans="7:12" x14ac:dyDescent="0.25">
      <c r="G2278" s="8">
        <v>2277</v>
      </c>
      <c r="H2278" s="8" t="s">
        <v>4056</v>
      </c>
      <c r="I2278" s="8" t="s">
        <v>2943</v>
      </c>
      <c r="J2278" s="18">
        <v>4.0199999999999996</v>
      </c>
      <c r="K2278" s="10">
        <v>4635</v>
      </c>
      <c r="L2278" s="12">
        <v>18</v>
      </c>
    </row>
    <row r="2279" spans="7:12" x14ac:dyDescent="0.25">
      <c r="G2279" s="8">
        <v>2278</v>
      </c>
      <c r="H2279" s="8" t="s">
        <v>4057</v>
      </c>
      <c r="I2279" s="8" t="s">
        <v>4058</v>
      </c>
      <c r="J2279" s="18">
        <v>4.3600000000000003</v>
      </c>
      <c r="K2279" s="10">
        <v>2047</v>
      </c>
      <c r="L2279" s="12">
        <v>18</v>
      </c>
    </row>
    <row r="2280" spans="7:12" x14ac:dyDescent="0.25">
      <c r="G2280" s="8">
        <v>2279</v>
      </c>
      <c r="H2280" s="8" t="s">
        <v>4059</v>
      </c>
      <c r="I2280" s="8" t="s">
        <v>4060</v>
      </c>
      <c r="J2280" s="18">
        <v>4.3099999999999996</v>
      </c>
      <c r="K2280" s="10">
        <v>5546</v>
      </c>
      <c r="L2280" s="12">
        <v>18</v>
      </c>
    </row>
    <row r="2281" spans="7:12" x14ac:dyDescent="0.25">
      <c r="G2281" s="8">
        <v>2280</v>
      </c>
      <c r="H2281" s="8" t="s">
        <v>4061</v>
      </c>
      <c r="I2281" s="8" t="s">
        <v>857</v>
      </c>
      <c r="J2281" s="18">
        <v>4.49</v>
      </c>
      <c r="K2281" s="10">
        <v>6840</v>
      </c>
      <c r="L2281" s="12">
        <v>17</v>
      </c>
    </row>
    <row r="2282" spans="7:12" x14ac:dyDescent="0.25">
      <c r="G2282" s="8">
        <v>2281</v>
      </c>
      <c r="H2282" s="8" t="s">
        <v>4062</v>
      </c>
      <c r="I2282" s="8" t="s">
        <v>4063</v>
      </c>
      <c r="J2282" s="18">
        <v>4.3600000000000003</v>
      </c>
      <c r="K2282" s="8">
        <v>485</v>
      </c>
      <c r="L2282" s="12">
        <v>17</v>
      </c>
    </row>
    <row r="2283" spans="7:12" x14ac:dyDescent="0.25">
      <c r="G2283" s="8">
        <v>2282</v>
      </c>
      <c r="H2283" s="8" t="s">
        <v>4064</v>
      </c>
      <c r="I2283" s="8" t="s">
        <v>4065</v>
      </c>
      <c r="J2283" s="18">
        <v>3.98</v>
      </c>
      <c r="K2283" s="10">
        <v>14838</v>
      </c>
      <c r="L2283" s="12">
        <v>17</v>
      </c>
    </row>
    <row r="2284" spans="7:12" x14ac:dyDescent="0.25">
      <c r="G2284" s="8">
        <v>2283</v>
      </c>
      <c r="H2284" s="8" t="s">
        <v>4066</v>
      </c>
      <c r="I2284" s="8" t="s">
        <v>4067</v>
      </c>
      <c r="J2284" s="18">
        <v>4.24</v>
      </c>
      <c r="K2284" s="8">
        <v>475</v>
      </c>
      <c r="L2284" s="12">
        <v>17</v>
      </c>
    </row>
    <row r="2285" spans="7:12" x14ac:dyDescent="0.25">
      <c r="G2285" s="8">
        <v>2284</v>
      </c>
      <c r="H2285" s="8" t="s">
        <v>4068</v>
      </c>
      <c r="I2285" s="8" t="s">
        <v>3329</v>
      </c>
      <c r="J2285" s="18">
        <v>4.25</v>
      </c>
      <c r="K2285" s="10">
        <v>3123</v>
      </c>
      <c r="L2285" s="12">
        <v>17</v>
      </c>
    </row>
    <row r="2286" spans="7:12" x14ac:dyDescent="0.25">
      <c r="G2286" s="8">
        <v>2285</v>
      </c>
      <c r="H2286" s="8" t="s">
        <v>4069</v>
      </c>
      <c r="I2286" s="8" t="s">
        <v>857</v>
      </c>
      <c r="J2286" s="18">
        <v>4.3899999999999997</v>
      </c>
      <c r="K2286" s="10">
        <v>5032</v>
      </c>
      <c r="L2286" s="12">
        <v>16</v>
      </c>
    </row>
    <row r="2287" spans="7:12" x14ac:dyDescent="0.25">
      <c r="G2287" s="8">
        <v>2286</v>
      </c>
      <c r="H2287" s="8" t="s">
        <v>4070</v>
      </c>
      <c r="I2287" s="8" t="s">
        <v>4071</v>
      </c>
      <c r="J2287" s="18">
        <v>4.0599999999999996</v>
      </c>
      <c r="K2287" s="10">
        <v>17257</v>
      </c>
      <c r="L2287" s="12">
        <v>16</v>
      </c>
    </row>
    <row r="2288" spans="7:12" x14ac:dyDescent="0.25">
      <c r="G2288" s="8">
        <v>2287</v>
      </c>
      <c r="H2288" s="8" t="s">
        <v>4072</v>
      </c>
      <c r="I2288" s="8" t="s">
        <v>4073</v>
      </c>
      <c r="J2288" s="18">
        <v>3.81</v>
      </c>
      <c r="K2288" s="10">
        <v>2967</v>
      </c>
      <c r="L2288" s="12">
        <v>16</v>
      </c>
    </row>
    <row r="2289" spans="7:12" x14ac:dyDescent="0.25">
      <c r="G2289" s="8">
        <v>2288</v>
      </c>
      <c r="H2289" s="8" t="s">
        <v>4074</v>
      </c>
      <c r="I2289" s="8" t="s">
        <v>4075</v>
      </c>
      <c r="J2289" s="18">
        <v>4.41</v>
      </c>
      <c r="K2289" s="8">
        <v>907</v>
      </c>
      <c r="L2289" s="12">
        <v>16</v>
      </c>
    </row>
    <row r="2290" spans="7:12" x14ac:dyDescent="0.25">
      <c r="G2290" s="8">
        <v>2289</v>
      </c>
      <c r="H2290" s="8" t="s">
        <v>4076</v>
      </c>
      <c r="I2290" s="8" t="s">
        <v>4077</v>
      </c>
      <c r="J2290" s="18">
        <v>4.25</v>
      </c>
      <c r="K2290" s="8">
        <v>442</v>
      </c>
      <c r="L2290" s="12">
        <v>16</v>
      </c>
    </row>
    <row r="2291" spans="7:12" x14ac:dyDescent="0.25">
      <c r="G2291" s="8">
        <v>2290</v>
      </c>
      <c r="H2291" s="8" t="s">
        <v>4078</v>
      </c>
      <c r="I2291" s="8" t="s">
        <v>4079</v>
      </c>
      <c r="J2291" s="18">
        <v>3.82</v>
      </c>
      <c r="K2291" s="10">
        <v>28906</v>
      </c>
      <c r="L2291" s="12">
        <v>15</v>
      </c>
    </row>
    <row r="2292" spans="7:12" x14ac:dyDescent="0.25">
      <c r="G2292" s="8">
        <v>2291</v>
      </c>
      <c r="H2292" s="8" t="s">
        <v>4080</v>
      </c>
      <c r="I2292" s="8" t="s">
        <v>879</v>
      </c>
      <c r="J2292" s="18">
        <v>3.95</v>
      </c>
      <c r="K2292" s="10">
        <v>108090</v>
      </c>
      <c r="L2292" s="12">
        <v>15</v>
      </c>
    </row>
    <row r="2293" spans="7:12" x14ac:dyDescent="0.25">
      <c r="G2293" s="8">
        <v>2292</v>
      </c>
      <c r="H2293" s="8" t="s">
        <v>4081</v>
      </c>
      <c r="I2293" s="8" t="s">
        <v>4082</v>
      </c>
      <c r="J2293" s="18">
        <v>4.2699999999999996</v>
      </c>
      <c r="K2293" s="10">
        <v>1274</v>
      </c>
      <c r="L2293" s="12">
        <v>15</v>
      </c>
    </row>
    <row r="2294" spans="7:12" x14ac:dyDescent="0.25">
      <c r="G2294" s="8">
        <v>2293</v>
      </c>
      <c r="H2294" s="8" t="s">
        <v>4083</v>
      </c>
      <c r="I2294" s="8" t="s">
        <v>857</v>
      </c>
      <c r="J2294" s="18">
        <v>4.55</v>
      </c>
      <c r="K2294" s="10">
        <v>6037</v>
      </c>
      <c r="L2294" s="12">
        <v>14</v>
      </c>
    </row>
    <row r="2295" spans="7:12" x14ac:dyDescent="0.25">
      <c r="G2295" s="8">
        <v>2294</v>
      </c>
      <c r="H2295" s="8" t="s">
        <v>4084</v>
      </c>
      <c r="I2295" s="8" t="s">
        <v>4085</v>
      </c>
      <c r="J2295" s="18">
        <v>4.03</v>
      </c>
      <c r="K2295" s="10">
        <v>6237</v>
      </c>
      <c r="L2295" s="12">
        <v>14</v>
      </c>
    </row>
    <row r="2296" spans="7:12" x14ac:dyDescent="0.25">
      <c r="G2296" s="8">
        <v>2295</v>
      </c>
      <c r="H2296" s="8" t="s">
        <v>4086</v>
      </c>
      <c r="I2296" s="8" t="s">
        <v>4087</v>
      </c>
      <c r="J2296" s="18">
        <v>4.05</v>
      </c>
      <c r="K2296" s="10">
        <v>8524</v>
      </c>
      <c r="L2296" s="12">
        <v>14</v>
      </c>
    </row>
    <row r="2297" spans="7:12" x14ac:dyDescent="0.25">
      <c r="G2297" s="8">
        <v>2296</v>
      </c>
      <c r="H2297" s="8" t="s">
        <v>4088</v>
      </c>
      <c r="I2297" s="8" t="s">
        <v>857</v>
      </c>
      <c r="J2297" s="18">
        <v>4.21</v>
      </c>
      <c r="K2297" s="10">
        <v>89977</v>
      </c>
      <c r="L2297" s="12">
        <v>13</v>
      </c>
    </row>
    <row r="2298" spans="7:12" x14ac:dyDescent="0.25">
      <c r="G2298" s="8">
        <v>2297</v>
      </c>
      <c r="H2298" s="8" t="s">
        <v>4089</v>
      </c>
      <c r="I2298" s="8" t="s">
        <v>4090</v>
      </c>
      <c r="J2298" s="18">
        <v>4.26</v>
      </c>
      <c r="K2298" s="10">
        <v>36479</v>
      </c>
      <c r="L2298" s="12">
        <v>13</v>
      </c>
    </row>
    <row r="2299" spans="7:12" x14ac:dyDescent="0.25">
      <c r="G2299" s="8">
        <v>2298</v>
      </c>
      <c r="H2299" s="8" t="s">
        <v>4091</v>
      </c>
      <c r="I2299" s="8" t="s">
        <v>4092</v>
      </c>
      <c r="J2299" s="18">
        <v>4.16</v>
      </c>
      <c r="K2299" s="10">
        <v>1501</v>
      </c>
      <c r="L2299" s="12">
        <v>13</v>
      </c>
    </row>
    <row r="2300" spans="7:12" x14ac:dyDescent="0.25">
      <c r="G2300" s="8">
        <v>2299</v>
      </c>
      <c r="H2300" s="8" t="s">
        <v>4093</v>
      </c>
      <c r="I2300" s="8" t="s">
        <v>194</v>
      </c>
      <c r="J2300" s="18">
        <v>4.16</v>
      </c>
      <c r="K2300" s="10">
        <v>28986</v>
      </c>
      <c r="L2300" s="12">
        <v>13</v>
      </c>
    </row>
    <row r="2301" spans="7:12" x14ac:dyDescent="0.25">
      <c r="G2301" s="8">
        <v>2300</v>
      </c>
      <c r="H2301" s="8" t="s">
        <v>4094</v>
      </c>
      <c r="I2301" s="8" t="s">
        <v>4095</v>
      </c>
      <c r="J2301" s="18">
        <v>3.83</v>
      </c>
      <c r="K2301" s="10">
        <v>5517</v>
      </c>
      <c r="L2301" s="12">
        <v>12</v>
      </c>
    </row>
    <row r="2302" spans="7:12" x14ac:dyDescent="0.25">
      <c r="G2302" s="8">
        <v>2301</v>
      </c>
      <c r="H2302" s="8" t="s">
        <v>4096</v>
      </c>
      <c r="I2302" s="8" t="s">
        <v>4097</v>
      </c>
      <c r="J2302" s="18">
        <v>3.74</v>
      </c>
      <c r="K2302" s="10">
        <v>69133</v>
      </c>
      <c r="L2302" s="12">
        <v>12</v>
      </c>
    </row>
    <row r="2303" spans="7:12" x14ac:dyDescent="0.25">
      <c r="G2303" s="8">
        <v>2302</v>
      </c>
      <c r="H2303" s="8" t="s">
        <v>4098</v>
      </c>
      <c r="I2303" s="8" t="s">
        <v>4099</v>
      </c>
      <c r="J2303" s="18">
        <v>3.9</v>
      </c>
      <c r="K2303" s="10">
        <v>17489</v>
      </c>
      <c r="L2303" s="12">
        <v>12</v>
      </c>
    </row>
    <row r="2304" spans="7:12" x14ac:dyDescent="0.25">
      <c r="G2304" s="8">
        <v>2303</v>
      </c>
      <c r="H2304" s="8" t="s">
        <v>4100</v>
      </c>
      <c r="I2304" s="8" t="s">
        <v>4101</v>
      </c>
      <c r="J2304" s="18">
        <v>3.79</v>
      </c>
      <c r="K2304" s="8">
        <v>354</v>
      </c>
      <c r="L2304" s="12">
        <v>12</v>
      </c>
    </row>
    <row r="2305" spans="7:12" x14ac:dyDescent="0.25">
      <c r="G2305" s="8">
        <v>2304</v>
      </c>
      <c r="H2305" s="8" t="s">
        <v>4102</v>
      </c>
      <c r="I2305" s="8" t="s">
        <v>857</v>
      </c>
      <c r="J2305" s="18">
        <v>4.26</v>
      </c>
      <c r="K2305" s="10">
        <v>101036</v>
      </c>
      <c r="L2305" s="12">
        <v>11</v>
      </c>
    </row>
    <row r="2306" spans="7:12" x14ac:dyDescent="0.25">
      <c r="G2306" s="8">
        <v>2305</v>
      </c>
      <c r="H2306" s="8" t="s">
        <v>4103</v>
      </c>
      <c r="I2306" s="8" t="s">
        <v>4071</v>
      </c>
      <c r="J2306" s="18">
        <v>4.03</v>
      </c>
      <c r="K2306" s="10">
        <v>16981</v>
      </c>
      <c r="L2306" s="12">
        <v>11</v>
      </c>
    </row>
    <row r="2307" spans="7:12" x14ac:dyDescent="0.25">
      <c r="G2307" s="8">
        <v>2306</v>
      </c>
      <c r="H2307" s="8" t="s">
        <v>4104</v>
      </c>
      <c r="I2307" s="8" t="s">
        <v>4105</v>
      </c>
      <c r="J2307" s="18">
        <v>4.04</v>
      </c>
      <c r="K2307" s="10">
        <v>45406</v>
      </c>
      <c r="L2307" s="12">
        <v>10</v>
      </c>
    </row>
    <row r="2308" spans="7:12" x14ac:dyDescent="0.25">
      <c r="G2308" s="8">
        <v>2307</v>
      </c>
      <c r="H2308" s="8" t="s">
        <v>4106</v>
      </c>
      <c r="I2308" s="8" t="s">
        <v>4107</v>
      </c>
      <c r="J2308" s="18">
        <v>3.92</v>
      </c>
      <c r="K2308" s="10">
        <v>5068</v>
      </c>
      <c r="L2308" s="12">
        <v>10</v>
      </c>
    </row>
    <row r="2309" spans="7:12" x14ac:dyDescent="0.25">
      <c r="G2309" s="8">
        <v>2308</v>
      </c>
      <c r="H2309" s="8" t="s">
        <v>4108</v>
      </c>
      <c r="I2309" s="8" t="s">
        <v>673</v>
      </c>
      <c r="J2309" s="18">
        <v>4.1900000000000004</v>
      </c>
      <c r="K2309" s="10">
        <v>1641</v>
      </c>
      <c r="L2309" s="12">
        <v>10</v>
      </c>
    </row>
    <row r="2310" spans="7:12" x14ac:dyDescent="0.25">
      <c r="G2310" s="8">
        <v>2309</v>
      </c>
      <c r="H2310" s="8" t="s">
        <v>4109</v>
      </c>
      <c r="I2310" s="8" t="s">
        <v>4110</v>
      </c>
      <c r="J2310" s="18">
        <v>4.2</v>
      </c>
      <c r="K2310" s="10">
        <v>71017</v>
      </c>
      <c r="L2310" s="12">
        <v>10</v>
      </c>
    </row>
    <row r="2311" spans="7:12" x14ac:dyDescent="0.25">
      <c r="G2311" s="8">
        <v>2310</v>
      </c>
      <c r="H2311" s="8" t="s">
        <v>4111</v>
      </c>
      <c r="I2311" s="8" t="s">
        <v>4112</v>
      </c>
      <c r="J2311" s="18">
        <v>3.7</v>
      </c>
      <c r="K2311" s="10">
        <v>49161</v>
      </c>
      <c r="L2311" s="12">
        <v>10</v>
      </c>
    </row>
    <row r="2312" spans="7:12" x14ac:dyDescent="0.25">
      <c r="G2312" s="8">
        <v>2311</v>
      </c>
      <c r="H2312" s="8" t="s">
        <v>4113</v>
      </c>
      <c r="I2312" s="8" t="s">
        <v>4114</v>
      </c>
      <c r="J2312" s="18">
        <v>3.84</v>
      </c>
      <c r="K2312" s="10">
        <v>13194</v>
      </c>
      <c r="L2312" s="12">
        <v>9</v>
      </c>
    </row>
    <row r="2313" spans="7:12" x14ac:dyDescent="0.25">
      <c r="G2313" s="8">
        <v>2312</v>
      </c>
      <c r="H2313" s="8" t="s">
        <v>4115</v>
      </c>
      <c r="I2313" s="8" t="s">
        <v>4105</v>
      </c>
      <c r="J2313" s="18">
        <v>4.1100000000000003</v>
      </c>
      <c r="K2313" s="10">
        <v>50833</v>
      </c>
      <c r="L2313" s="12">
        <v>9</v>
      </c>
    </row>
    <row r="2314" spans="7:12" x14ac:dyDescent="0.25">
      <c r="G2314" s="8">
        <v>2313</v>
      </c>
      <c r="H2314" s="8" t="s">
        <v>4116</v>
      </c>
      <c r="I2314" s="8" t="s">
        <v>3314</v>
      </c>
      <c r="J2314" s="18">
        <v>3.99</v>
      </c>
      <c r="K2314" s="8">
        <v>692</v>
      </c>
      <c r="L2314" s="12">
        <v>9</v>
      </c>
    </row>
    <row r="2315" spans="7:12" x14ac:dyDescent="0.25">
      <c r="G2315" s="8">
        <v>2314</v>
      </c>
      <c r="H2315" s="8" t="s">
        <v>4117</v>
      </c>
      <c r="I2315" s="8" t="s">
        <v>4118</v>
      </c>
      <c r="J2315" s="18">
        <v>4.12</v>
      </c>
      <c r="K2315" s="10">
        <v>4389</v>
      </c>
      <c r="L2315" s="12">
        <v>9</v>
      </c>
    </row>
    <row r="2316" spans="7:12" x14ac:dyDescent="0.25">
      <c r="G2316" s="8">
        <v>2315</v>
      </c>
      <c r="H2316" s="8" t="s">
        <v>4119</v>
      </c>
      <c r="I2316" s="8" t="s">
        <v>4120</v>
      </c>
      <c r="J2316" s="18">
        <v>3.87</v>
      </c>
      <c r="K2316" s="10">
        <v>1311</v>
      </c>
      <c r="L2316" s="12">
        <v>8</v>
      </c>
    </row>
    <row r="2317" spans="7:12" x14ac:dyDescent="0.25">
      <c r="G2317" s="8">
        <v>2316</v>
      </c>
      <c r="H2317" s="8" t="s">
        <v>4121</v>
      </c>
      <c r="I2317" s="8" t="s">
        <v>4122</v>
      </c>
      <c r="J2317" s="18">
        <v>4.32</v>
      </c>
      <c r="K2317" s="10">
        <v>1858</v>
      </c>
      <c r="L2317" s="12">
        <v>8</v>
      </c>
    </row>
    <row r="2318" spans="7:12" x14ac:dyDescent="0.25">
      <c r="G2318" s="8">
        <v>2317</v>
      </c>
      <c r="H2318" s="8" t="s">
        <v>4123</v>
      </c>
      <c r="I2318" s="8" t="s">
        <v>4124</v>
      </c>
      <c r="J2318" s="18">
        <v>3.68</v>
      </c>
      <c r="K2318" s="8">
        <v>627</v>
      </c>
      <c r="L2318" s="12">
        <v>8</v>
      </c>
    </row>
    <row r="2319" spans="7:12" x14ac:dyDescent="0.25">
      <c r="G2319" s="8">
        <v>2318</v>
      </c>
      <c r="H2319" s="8" t="s">
        <v>4125</v>
      </c>
      <c r="I2319" s="8" t="s">
        <v>4126</v>
      </c>
      <c r="J2319" s="18">
        <v>4.29</v>
      </c>
      <c r="K2319" s="10">
        <v>16328</v>
      </c>
      <c r="L2319" s="12">
        <v>7</v>
      </c>
    </row>
    <row r="2320" spans="7:12" x14ac:dyDescent="0.25">
      <c r="G2320" s="8">
        <v>2319</v>
      </c>
      <c r="H2320" s="8" t="s">
        <v>4127</v>
      </c>
      <c r="I2320" s="8" t="s">
        <v>1428</v>
      </c>
      <c r="J2320" s="18">
        <v>3.79</v>
      </c>
      <c r="K2320" s="10">
        <v>150186</v>
      </c>
      <c r="L2320" s="12">
        <v>7</v>
      </c>
    </row>
    <row r="2321" spans="7:12" x14ac:dyDescent="0.25">
      <c r="G2321" s="8">
        <v>2320</v>
      </c>
      <c r="H2321" s="8" t="s">
        <v>4128</v>
      </c>
      <c r="I2321" s="8" t="s">
        <v>4129</v>
      </c>
      <c r="J2321" s="18">
        <v>3.56</v>
      </c>
      <c r="K2321" s="10">
        <v>6012</v>
      </c>
      <c r="L2321" s="12">
        <v>7</v>
      </c>
    </row>
    <row r="2322" spans="7:12" x14ac:dyDescent="0.25">
      <c r="G2322" s="8">
        <v>2321</v>
      </c>
      <c r="H2322" s="8" t="s">
        <v>4130</v>
      </c>
      <c r="I2322" s="8" t="s">
        <v>4131</v>
      </c>
      <c r="J2322" s="18">
        <v>4.4000000000000004</v>
      </c>
      <c r="K2322" s="10">
        <v>4747</v>
      </c>
      <c r="L2322" s="12">
        <v>7</v>
      </c>
    </row>
    <row r="2323" spans="7:12" x14ac:dyDescent="0.25">
      <c r="G2323" s="8">
        <v>2322</v>
      </c>
      <c r="H2323" s="8" t="s">
        <v>4132</v>
      </c>
      <c r="I2323" s="8" t="s">
        <v>4133</v>
      </c>
      <c r="J2323" s="18">
        <v>3.58</v>
      </c>
      <c r="K2323" s="8">
        <v>903</v>
      </c>
      <c r="L2323" s="12">
        <v>6</v>
      </c>
    </row>
    <row r="2324" spans="7:12" x14ac:dyDescent="0.25">
      <c r="G2324" s="8">
        <v>2323</v>
      </c>
      <c r="H2324" s="8" t="s">
        <v>4134</v>
      </c>
      <c r="I2324" s="8" t="s">
        <v>1233</v>
      </c>
      <c r="J2324" s="18">
        <v>4.38</v>
      </c>
      <c r="K2324" s="10">
        <v>5496</v>
      </c>
      <c r="L2324" s="12">
        <v>5</v>
      </c>
    </row>
    <row r="2325" spans="7:12" x14ac:dyDescent="0.25">
      <c r="G2325" s="8">
        <v>2324</v>
      </c>
      <c r="H2325" s="8" t="s">
        <v>4135</v>
      </c>
      <c r="I2325" s="8" t="s">
        <v>4136</v>
      </c>
      <c r="J2325" s="18">
        <v>4.5199999999999996</v>
      </c>
      <c r="K2325" s="10">
        <v>46600</v>
      </c>
      <c r="L2325" s="12">
        <v>4</v>
      </c>
    </row>
    <row r="2326" spans="7:12" x14ac:dyDescent="0.25">
      <c r="G2326" s="8">
        <v>2325</v>
      </c>
      <c r="H2326" s="8" t="s">
        <v>4137</v>
      </c>
      <c r="I2326" s="8" t="s">
        <v>1233</v>
      </c>
      <c r="J2326" s="18">
        <v>4.49</v>
      </c>
      <c r="K2326" s="10">
        <v>3764</v>
      </c>
      <c r="L2326" s="12">
        <v>4</v>
      </c>
    </row>
    <row r="2327" spans="7:12" x14ac:dyDescent="0.25">
      <c r="G2327" s="8">
        <v>2326</v>
      </c>
      <c r="H2327" s="8" t="s">
        <v>4138</v>
      </c>
      <c r="I2327" s="8" t="s">
        <v>4139</v>
      </c>
      <c r="J2327" s="18">
        <v>3.8</v>
      </c>
      <c r="K2327" s="10">
        <v>73552</v>
      </c>
      <c r="L2327" s="12">
        <v>4</v>
      </c>
    </row>
    <row r="2328" spans="7:12" x14ac:dyDescent="0.25">
      <c r="G2328" s="8">
        <v>2327</v>
      </c>
      <c r="H2328" s="8" t="s">
        <v>4140</v>
      </c>
      <c r="I2328" s="8" t="s">
        <v>4141</v>
      </c>
      <c r="J2328" s="18">
        <v>3.48</v>
      </c>
      <c r="K2328" s="8">
        <v>430</v>
      </c>
      <c r="L2328" s="12">
        <v>3</v>
      </c>
    </row>
    <row r="2329" spans="7:12" x14ac:dyDescent="0.25">
      <c r="G2329" s="8">
        <v>2328</v>
      </c>
      <c r="H2329" s="8" t="s">
        <v>4142</v>
      </c>
      <c r="I2329" s="8" t="s">
        <v>4143</v>
      </c>
      <c r="J2329" s="18">
        <v>3.89</v>
      </c>
      <c r="K2329" s="10">
        <v>12851</v>
      </c>
      <c r="L2329" s="12">
        <v>3</v>
      </c>
    </row>
    <row r="2330" spans="7:12" x14ac:dyDescent="0.25">
      <c r="G2330" s="9">
        <v>2329</v>
      </c>
      <c r="H2330" s="9" t="s">
        <v>4144</v>
      </c>
      <c r="I2330" s="9" t="s">
        <v>4145</v>
      </c>
      <c r="J2330" s="20">
        <v>3.89</v>
      </c>
      <c r="K2330" s="11">
        <v>3774</v>
      </c>
      <c r="L2330" s="13">
        <v>2</v>
      </c>
    </row>
  </sheetData>
  <mergeCells count="9">
    <mergeCell ref="A10:C10"/>
    <mergeCell ref="A11:C11"/>
    <mergeCell ref="A12:C12"/>
    <mergeCell ref="A2:C2"/>
    <mergeCell ref="A3:C3"/>
    <mergeCell ref="A4:C4"/>
    <mergeCell ref="A6:C6"/>
    <mergeCell ref="A7:C7"/>
    <mergeCell ref="A8:C8"/>
  </mergeCells>
  <pageMargins left="0.7" right="0.7" top="0.75" bottom="0.75" header="0.3" footer="0.3"/>
  <pageSetup orientation="portrait" horizontalDpi="4294967293" verticalDpi="0" r:id="rId1"/>
  <headerFooter>
    <oddFooter>&amp;LOctober 27th, 2024&amp;CMegahn Christianson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EFE2-9720-4161-A43A-2CDC0EC525CE}">
  <sheetPr>
    <tabColor rgb="FFFFC000"/>
  </sheetPr>
  <dimension ref="A1:J2330"/>
  <sheetViews>
    <sheetView zoomScaleNormal="100" workbookViewId="0">
      <selection activeCell="C8" sqref="C8:C11"/>
    </sheetView>
  </sheetViews>
  <sheetFormatPr defaultRowHeight="15" x14ac:dyDescent="0.25"/>
  <cols>
    <col min="1" max="1" width="19.85546875" customWidth="1"/>
    <col min="2" max="2" width="11.7109375" bestFit="1" customWidth="1"/>
    <col min="5" max="5" width="7.42578125" bestFit="1" customWidth="1"/>
    <col min="6" max="6" width="73.42578125" customWidth="1"/>
    <col min="7" max="7" width="29.140625" customWidth="1"/>
    <col min="8" max="8" width="8.42578125" style="21" bestFit="1" customWidth="1"/>
    <col min="9" max="9" width="20.85546875" bestFit="1" customWidth="1"/>
    <col min="10" max="10" width="7.7109375" bestFit="1" customWidth="1"/>
  </cols>
  <sheetData>
    <row r="1" spans="1:10" ht="21" x14ac:dyDescent="0.25">
      <c r="A1" s="23" t="s">
        <v>4146</v>
      </c>
      <c r="E1" s="5" t="s">
        <v>35</v>
      </c>
      <c r="F1" s="5" t="s">
        <v>36</v>
      </c>
      <c r="G1" s="5" t="s">
        <v>37</v>
      </c>
      <c r="H1" s="17" t="s">
        <v>38</v>
      </c>
      <c r="I1" s="5" t="s">
        <v>39</v>
      </c>
      <c r="J1" s="5" t="s">
        <v>40</v>
      </c>
    </row>
    <row r="2" spans="1:10" x14ac:dyDescent="0.25">
      <c r="A2" s="39" t="s">
        <v>4147</v>
      </c>
      <c r="B2" s="37">
        <f>AVERAGE(I2:I2330)</f>
        <v>62075.564356435643</v>
      </c>
      <c r="E2">
        <v>1</v>
      </c>
      <c r="F2" t="s">
        <v>42</v>
      </c>
      <c r="G2" t="s">
        <v>43</v>
      </c>
      <c r="H2" s="21">
        <v>4.18</v>
      </c>
      <c r="I2" s="1">
        <v>1184531</v>
      </c>
      <c r="J2">
        <v>62443</v>
      </c>
    </row>
    <row r="3" spans="1:10" x14ac:dyDescent="0.25">
      <c r="A3" s="8" t="s">
        <v>4148</v>
      </c>
      <c r="B3" s="37">
        <f>MEDIAN(I2:I2330)</f>
        <v>12178</v>
      </c>
      <c r="E3">
        <v>2</v>
      </c>
      <c r="F3" t="s">
        <v>45</v>
      </c>
      <c r="G3" t="s">
        <v>46</v>
      </c>
      <c r="H3" s="21">
        <v>4.4000000000000004</v>
      </c>
      <c r="I3" s="1">
        <v>718243</v>
      </c>
      <c r="J3">
        <v>47323</v>
      </c>
    </row>
    <row r="4" spans="1:10" x14ac:dyDescent="0.25">
      <c r="A4" s="8" t="s">
        <v>4149</v>
      </c>
      <c r="B4" s="36" cm="1">
        <f t="array" ref="B4:B6">_xlfn.MODE.MULT(I2:I2330)</f>
        <v>23768</v>
      </c>
      <c r="E4">
        <v>3</v>
      </c>
      <c r="F4" t="s">
        <v>48</v>
      </c>
      <c r="G4" t="s">
        <v>49</v>
      </c>
      <c r="H4" s="21">
        <v>4.51</v>
      </c>
      <c r="I4" s="1">
        <v>657869</v>
      </c>
      <c r="J4">
        <v>45972</v>
      </c>
    </row>
    <row r="5" spans="1:10" x14ac:dyDescent="0.25">
      <c r="A5" s="8" t="s">
        <v>4150</v>
      </c>
      <c r="B5" s="36">
        <v>11</v>
      </c>
      <c r="E5">
        <v>4</v>
      </c>
      <c r="F5" t="s">
        <v>50</v>
      </c>
      <c r="G5" t="s">
        <v>51</v>
      </c>
      <c r="H5" s="21">
        <v>3.99</v>
      </c>
      <c r="I5" s="1">
        <v>1967348</v>
      </c>
      <c r="J5">
        <v>42746</v>
      </c>
    </row>
    <row r="6" spans="1:10" x14ac:dyDescent="0.25">
      <c r="A6" s="9" t="s">
        <v>4151</v>
      </c>
      <c r="B6" s="36">
        <v>24</v>
      </c>
      <c r="E6">
        <v>5</v>
      </c>
      <c r="F6" t="s">
        <v>53</v>
      </c>
      <c r="G6" t="s">
        <v>54</v>
      </c>
      <c r="H6" s="21">
        <v>4.46</v>
      </c>
      <c r="I6" s="1">
        <v>1151831</v>
      </c>
      <c r="J6">
        <v>37509</v>
      </c>
    </row>
    <row r="7" spans="1:10" x14ac:dyDescent="0.25">
      <c r="A7" s="41"/>
      <c r="E7">
        <v>6</v>
      </c>
      <c r="F7" t="s">
        <v>56</v>
      </c>
      <c r="G7" t="s">
        <v>57</v>
      </c>
      <c r="H7" s="21">
        <v>4.57</v>
      </c>
      <c r="I7" s="1">
        <v>2071618</v>
      </c>
      <c r="J7">
        <v>32490</v>
      </c>
    </row>
    <row r="8" spans="1:10" x14ac:dyDescent="0.25">
      <c r="A8" s="35" t="s">
        <v>4152</v>
      </c>
      <c r="B8" s="42">
        <f>MAX(I2:I2330)-MIN(I2:I2330)</f>
        <v>2071616</v>
      </c>
      <c r="E8">
        <v>7</v>
      </c>
      <c r="F8" t="s">
        <v>59</v>
      </c>
      <c r="G8" t="s">
        <v>60</v>
      </c>
      <c r="H8" s="21">
        <v>3.96</v>
      </c>
      <c r="I8" s="1">
        <v>853601</v>
      </c>
      <c r="J8">
        <v>24060</v>
      </c>
    </row>
    <row r="9" spans="1:10" x14ac:dyDescent="0.25">
      <c r="A9" s="8" t="s">
        <v>4153</v>
      </c>
      <c r="B9" s="36">
        <f>_xlfn.VAR.S(I2:I2330)</f>
        <v>26880960394.400139</v>
      </c>
      <c r="E9">
        <v>8</v>
      </c>
      <c r="F9" t="s">
        <v>61</v>
      </c>
      <c r="G9" t="s">
        <v>62</v>
      </c>
      <c r="H9" s="21">
        <v>4.2300000000000004</v>
      </c>
      <c r="I9" s="1">
        <v>323496</v>
      </c>
      <c r="J9">
        <v>23238</v>
      </c>
    </row>
    <row r="10" spans="1:10" x14ac:dyDescent="0.25">
      <c r="A10" s="8" t="s">
        <v>4154</v>
      </c>
      <c r="B10" s="36">
        <f>_xlfn.STDEV.S(I2:I2330)</f>
        <v>163954.14113220849</v>
      </c>
      <c r="E10">
        <v>9</v>
      </c>
      <c r="F10" t="s">
        <v>64</v>
      </c>
      <c r="G10" t="s">
        <v>65</v>
      </c>
      <c r="H10" s="21">
        <v>4.29</v>
      </c>
      <c r="I10" s="1">
        <v>1444923</v>
      </c>
      <c r="J10">
        <v>23130</v>
      </c>
    </row>
    <row r="11" spans="1:10" x14ac:dyDescent="0.25">
      <c r="A11" s="9" t="s">
        <v>4155</v>
      </c>
      <c r="B11" s="40">
        <f>B10/B2</f>
        <v>2.641202586428208</v>
      </c>
      <c r="E11">
        <v>10</v>
      </c>
      <c r="F11" t="s">
        <v>67</v>
      </c>
      <c r="G11" t="s">
        <v>68</v>
      </c>
      <c r="H11" s="21">
        <v>4.47</v>
      </c>
      <c r="I11" s="1">
        <v>815164</v>
      </c>
      <c r="J11">
        <v>20610</v>
      </c>
    </row>
    <row r="12" spans="1:10" x14ac:dyDescent="0.25">
      <c r="B12" s="30"/>
      <c r="E12">
        <v>11</v>
      </c>
      <c r="F12" t="s">
        <v>70</v>
      </c>
      <c r="G12" t="s">
        <v>71</v>
      </c>
      <c r="H12" s="21">
        <v>4.1500000000000004</v>
      </c>
      <c r="I12" s="1">
        <v>1037972</v>
      </c>
      <c r="J12">
        <v>20547</v>
      </c>
    </row>
    <row r="13" spans="1:10" x14ac:dyDescent="0.25">
      <c r="E13">
        <v>12</v>
      </c>
      <c r="F13" t="s">
        <v>72</v>
      </c>
      <c r="G13" t="s">
        <v>73</v>
      </c>
      <c r="H13" s="21">
        <v>4.0999999999999996</v>
      </c>
      <c r="I13" s="1">
        <v>360089</v>
      </c>
      <c r="J13">
        <v>20223</v>
      </c>
    </row>
    <row r="14" spans="1:10" x14ac:dyDescent="0.25">
      <c r="E14">
        <v>13</v>
      </c>
      <c r="F14" t="s">
        <v>74</v>
      </c>
      <c r="G14" t="s">
        <v>68</v>
      </c>
      <c r="H14" s="21">
        <v>4.47</v>
      </c>
      <c r="I14" s="1">
        <v>1440061</v>
      </c>
      <c r="J14">
        <v>19855</v>
      </c>
    </row>
    <row r="15" spans="1:10" x14ac:dyDescent="0.25">
      <c r="E15">
        <v>14</v>
      </c>
      <c r="F15" t="s">
        <v>75</v>
      </c>
      <c r="G15" t="s">
        <v>76</v>
      </c>
      <c r="H15" s="21">
        <v>4.1399999999999997</v>
      </c>
      <c r="I15" s="1">
        <v>786310</v>
      </c>
      <c r="J15">
        <v>19749</v>
      </c>
    </row>
    <row r="16" spans="1:10" x14ac:dyDescent="0.25">
      <c r="E16">
        <v>15</v>
      </c>
      <c r="F16" t="s">
        <v>77</v>
      </c>
      <c r="G16" t="s">
        <v>78</v>
      </c>
      <c r="H16" s="34">
        <v>4</v>
      </c>
      <c r="I16" s="1">
        <v>1304135</v>
      </c>
      <c r="J16">
        <v>19244</v>
      </c>
    </row>
    <row r="17" spans="5:10" x14ac:dyDescent="0.25">
      <c r="E17">
        <v>16</v>
      </c>
      <c r="F17" t="s">
        <v>79</v>
      </c>
      <c r="G17" t="s">
        <v>80</v>
      </c>
      <c r="H17" s="21">
        <v>4.13</v>
      </c>
      <c r="I17" s="1">
        <v>1513373</v>
      </c>
      <c r="J17">
        <v>18531</v>
      </c>
    </row>
    <row r="18" spans="5:10" x14ac:dyDescent="0.25">
      <c r="E18">
        <v>17</v>
      </c>
      <c r="F18" t="s">
        <v>81</v>
      </c>
      <c r="G18" t="s">
        <v>82</v>
      </c>
      <c r="H18" s="21">
        <v>4.17</v>
      </c>
      <c r="I18" s="1">
        <v>283448</v>
      </c>
      <c r="J18">
        <v>17606</v>
      </c>
    </row>
    <row r="19" spans="5:10" x14ac:dyDescent="0.25">
      <c r="E19">
        <v>18</v>
      </c>
      <c r="F19" t="s">
        <v>83</v>
      </c>
      <c r="G19" t="s">
        <v>84</v>
      </c>
      <c r="H19" s="21">
        <v>4.03</v>
      </c>
      <c r="I19" s="1">
        <v>1118674</v>
      </c>
      <c r="J19">
        <v>15949</v>
      </c>
    </row>
    <row r="20" spans="5:10" x14ac:dyDescent="0.25">
      <c r="E20">
        <v>19</v>
      </c>
      <c r="F20" t="s">
        <v>85</v>
      </c>
      <c r="G20" t="s">
        <v>86</v>
      </c>
      <c r="H20" s="21">
        <v>4.1500000000000004</v>
      </c>
      <c r="I20" s="1">
        <v>831277</v>
      </c>
      <c r="J20">
        <v>14214</v>
      </c>
    </row>
    <row r="21" spans="5:10" x14ac:dyDescent="0.25">
      <c r="E21">
        <v>20</v>
      </c>
      <c r="F21" t="s">
        <v>87</v>
      </c>
      <c r="G21" t="s">
        <v>78</v>
      </c>
      <c r="H21" s="21">
        <v>4.13</v>
      </c>
      <c r="I21" s="1">
        <v>1227947</v>
      </c>
      <c r="J21">
        <v>13253</v>
      </c>
    </row>
    <row r="22" spans="5:10" x14ac:dyDescent="0.25">
      <c r="E22">
        <v>21</v>
      </c>
      <c r="F22" t="s">
        <v>88</v>
      </c>
      <c r="G22" t="s">
        <v>89</v>
      </c>
      <c r="H22" s="21">
        <v>4.3</v>
      </c>
      <c r="I22" s="1">
        <v>752909</v>
      </c>
      <c r="J22">
        <v>12053</v>
      </c>
    </row>
    <row r="23" spans="5:10" x14ac:dyDescent="0.25">
      <c r="E23">
        <v>22</v>
      </c>
      <c r="F23" t="s">
        <v>90</v>
      </c>
      <c r="G23" t="s">
        <v>46</v>
      </c>
      <c r="H23" s="21">
        <v>4.1500000000000004</v>
      </c>
      <c r="I23" s="1">
        <v>255962</v>
      </c>
      <c r="J23">
        <v>11155</v>
      </c>
    </row>
    <row r="24" spans="5:10" x14ac:dyDescent="0.25">
      <c r="E24">
        <v>23</v>
      </c>
      <c r="F24" t="s">
        <v>91</v>
      </c>
      <c r="G24" t="s">
        <v>92</v>
      </c>
      <c r="H24" s="21">
        <v>4.38</v>
      </c>
      <c r="I24" s="1">
        <v>747337</v>
      </c>
      <c r="J24">
        <v>10951</v>
      </c>
    </row>
    <row r="25" spans="5:10" x14ac:dyDescent="0.25">
      <c r="E25">
        <v>24</v>
      </c>
      <c r="F25" t="s">
        <v>93</v>
      </c>
      <c r="G25" t="s">
        <v>94</v>
      </c>
      <c r="H25" s="21">
        <v>4.26</v>
      </c>
      <c r="I25" s="1">
        <v>472954</v>
      </c>
      <c r="J25">
        <v>10690</v>
      </c>
    </row>
    <row r="26" spans="5:10" x14ac:dyDescent="0.25">
      <c r="E26">
        <v>25</v>
      </c>
      <c r="F26" t="s">
        <v>95</v>
      </c>
      <c r="G26" t="s">
        <v>96</v>
      </c>
      <c r="H26" s="21">
        <v>4.37</v>
      </c>
      <c r="I26" s="1">
        <v>606994</v>
      </c>
      <c r="J26">
        <v>10493</v>
      </c>
    </row>
    <row r="27" spans="5:10" x14ac:dyDescent="0.25">
      <c r="E27">
        <v>26</v>
      </c>
      <c r="F27" t="s">
        <v>97</v>
      </c>
      <c r="G27" t="s">
        <v>98</v>
      </c>
      <c r="H27" s="21">
        <v>4.5599999999999996</v>
      </c>
      <c r="I27" s="1">
        <v>458194</v>
      </c>
      <c r="J27">
        <v>10472</v>
      </c>
    </row>
    <row r="28" spans="5:10" x14ac:dyDescent="0.25">
      <c r="E28">
        <v>27</v>
      </c>
      <c r="F28" t="s">
        <v>99</v>
      </c>
      <c r="G28" t="s">
        <v>100</v>
      </c>
      <c r="H28" s="21">
        <v>3.67</v>
      </c>
      <c r="I28" s="1">
        <v>381889</v>
      </c>
      <c r="J28">
        <v>10230</v>
      </c>
    </row>
    <row r="29" spans="5:10" x14ac:dyDescent="0.25">
      <c r="E29">
        <v>28</v>
      </c>
      <c r="F29" t="s">
        <v>101</v>
      </c>
      <c r="G29" t="s">
        <v>84</v>
      </c>
      <c r="H29" s="21">
        <v>4.21</v>
      </c>
      <c r="I29" s="1">
        <v>582332</v>
      </c>
      <c r="J29">
        <v>10119</v>
      </c>
    </row>
    <row r="30" spans="5:10" x14ac:dyDescent="0.25">
      <c r="E30">
        <v>29</v>
      </c>
      <c r="F30" t="s">
        <v>102</v>
      </c>
      <c r="G30" t="s">
        <v>103</v>
      </c>
      <c r="H30" s="21">
        <v>3.88</v>
      </c>
      <c r="I30" s="1">
        <v>554250</v>
      </c>
      <c r="J30">
        <v>9686</v>
      </c>
    </row>
    <row r="31" spans="5:10" x14ac:dyDescent="0.25">
      <c r="E31">
        <v>30</v>
      </c>
      <c r="F31" t="s">
        <v>104</v>
      </c>
      <c r="G31" t="s">
        <v>105</v>
      </c>
      <c r="H31" s="21">
        <v>3.81</v>
      </c>
      <c r="I31" s="1">
        <v>1092078</v>
      </c>
      <c r="J31">
        <v>9509</v>
      </c>
    </row>
    <row r="32" spans="5:10" x14ac:dyDescent="0.25">
      <c r="E32">
        <v>31</v>
      </c>
      <c r="F32" t="s">
        <v>106</v>
      </c>
      <c r="G32" t="s">
        <v>107</v>
      </c>
      <c r="H32" s="21">
        <v>4.07</v>
      </c>
      <c r="I32" s="1">
        <v>255450</v>
      </c>
      <c r="J32">
        <v>9469</v>
      </c>
    </row>
    <row r="33" spans="5:10" x14ac:dyDescent="0.25">
      <c r="E33">
        <v>32</v>
      </c>
      <c r="F33" t="s">
        <v>108</v>
      </c>
      <c r="G33" t="s">
        <v>109</v>
      </c>
      <c r="H33" s="21">
        <v>4.2</v>
      </c>
      <c r="I33" s="1">
        <v>278386</v>
      </c>
      <c r="J33">
        <v>9414</v>
      </c>
    </row>
    <row r="34" spans="5:10" x14ac:dyDescent="0.25">
      <c r="E34">
        <v>33</v>
      </c>
      <c r="F34" t="s">
        <v>110</v>
      </c>
      <c r="G34" t="s">
        <v>111</v>
      </c>
      <c r="H34" s="21">
        <v>4.1900000000000004</v>
      </c>
      <c r="I34" s="1">
        <v>522099</v>
      </c>
      <c r="J34">
        <v>9312</v>
      </c>
    </row>
    <row r="35" spans="5:10" x14ac:dyDescent="0.25">
      <c r="E35">
        <v>34</v>
      </c>
      <c r="F35" t="s">
        <v>112</v>
      </c>
      <c r="G35" t="s">
        <v>68</v>
      </c>
      <c r="H35" s="21">
        <v>4.47</v>
      </c>
      <c r="I35" s="1">
        <v>570729</v>
      </c>
      <c r="J35">
        <v>9220</v>
      </c>
    </row>
    <row r="36" spans="5:10" x14ac:dyDescent="0.25">
      <c r="E36">
        <v>35</v>
      </c>
      <c r="F36" t="s">
        <v>113</v>
      </c>
      <c r="G36" t="s">
        <v>114</v>
      </c>
      <c r="H36" s="21">
        <v>3.96</v>
      </c>
      <c r="I36" s="1">
        <v>186078</v>
      </c>
      <c r="J36">
        <v>9018</v>
      </c>
    </row>
    <row r="37" spans="5:10" x14ac:dyDescent="0.25">
      <c r="E37">
        <v>36</v>
      </c>
      <c r="F37" t="s">
        <v>115</v>
      </c>
      <c r="G37" t="s">
        <v>116</v>
      </c>
      <c r="H37" s="21">
        <v>3.74</v>
      </c>
      <c r="I37" s="1">
        <v>366566</v>
      </c>
      <c r="J37">
        <v>8602</v>
      </c>
    </row>
    <row r="38" spans="5:10" x14ac:dyDescent="0.25">
      <c r="E38">
        <v>37</v>
      </c>
      <c r="F38" t="s">
        <v>117</v>
      </c>
      <c r="G38" t="s">
        <v>118</v>
      </c>
      <c r="H38" s="21">
        <v>4.53</v>
      </c>
      <c r="I38" s="1">
        <v>145545</v>
      </c>
      <c r="J38">
        <v>7808</v>
      </c>
    </row>
    <row r="39" spans="5:10" x14ac:dyDescent="0.25">
      <c r="E39">
        <v>38</v>
      </c>
      <c r="F39" t="s">
        <v>119</v>
      </c>
      <c r="G39" t="s">
        <v>78</v>
      </c>
      <c r="H39" s="21">
        <v>3.86</v>
      </c>
      <c r="I39" s="1">
        <v>1294381</v>
      </c>
      <c r="J39">
        <v>7596</v>
      </c>
    </row>
    <row r="40" spans="5:10" x14ac:dyDescent="0.25">
      <c r="E40">
        <v>39</v>
      </c>
      <c r="F40" t="s">
        <v>120</v>
      </c>
      <c r="G40" t="s">
        <v>121</v>
      </c>
      <c r="H40" s="21">
        <v>4.5</v>
      </c>
      <c r="I40" s="1">
        <v>522793</v>
      </c>
      <c r="J40">
        <v>7576</v>
      </c>
    </row>
    <row r="41" spans="5:10" x14ac:dyDescent="0.25">
      <c r="E41">
        <v>40</v>
      </c>
      <c r="F41" t="s">
        <v>122</v>
      </c>
      <c r="G41" t="s">
        <v>123</v>
      </c>
      <c r="H41" s="21">
        <v>4.16</v>
      </c>
      <c r="I41">
        <v>662</v>
      </c>
      <c r="J41">
        <v>7575</v>
      </c>
    </row>
    <row r="42" spans="5:10" x14ac:dyDescent="0.25">
      <c r="E42">
        <v>41</v>
      </c>
      <c r="F42" t="s">
        <v>124</v>
      </c>
      <c r="G42" t="s">
        <v>98</v>
      </c>
      <c r="H42" s="21">
        <v>4.2</v>
      </c>
      <c r="I42" s="1">
        <v>108870</v>
      </c>
      <c r="J42">
        <v>7409</v>
      </c>
    </row>
    <row r="43" spans="5:10" x14ac:dyDescent="0.25">
      <c r="E43">
        <v>42</v>
      </c>
      <c r="F43" t="s">
        <v>125</v>
      </c>
      <c r="G43" t="s">
        <v>57</v>
      </c>
      <c r="H43" s="21">
        <v>4.3499999999999996</v>
      </c>
      <c r="I43" s="1">
        <v>1384554</v>
      </c>
      <c r="J43">
        <v>7243</v>
      </c>
    </row>
    <row r="44" spans="5:10" x14ac:dyDescent="0.25">
      <c r="E44">
        <v>43</v>
      </c>
      <c r="F44" t="s">
        <v>126</v>
      </c>
      <c r="G44" t="s">
        <v>127</v>
      </c>
      <c r="H44" s="21">
        <v>4.2300000000000004</v>
      </c>
      <c r="I44" s="1">
        <v>652547</v>
      </c>
      <c r="J44">
        <v>6753</v>
      </c>
    </row>
    <row r="45" spans="5:10" x14ac:dyDescent="0.25">
      <c r="E45">
        <v>44</v>
      </c>
      <c r="F45" t="s">
        <v>128</v>
      </c>
      <c r="G45" t="s">
        <v>129</v>
      </c>
      <c r="H45" s="21">
        <v>4.47</v>
      </c>
      <c r="I45" s="1">
        <v>94624</v>
      </c>
      <c r="J45">
        <v>6720</v>
      </c>
    </row>
    <row r="46" spans="5:10" x14ac:dyDescent="0.25">
      <c r="E46">
        <v>45</v>
      </c>
      <c r="F46" t="s">
        <v>130</v>
      </c>
      <c r="G46" t="s">
        <v>131</v>
      </c>
      <c r="H46" s="21">
        <v>3.91</v>
      </c>
      <c r="I46" s="1">
        <v>247549</v>
      </c>
      <c r="J46">
        <v>6648</v>
      </c>
    </row>
    <row r="47" spans="5:10" x14ac:dyDescent="0.25">
      <c r="E47">
        <v>46</v>
      </c>
      <c r="F47" t="s">
        <v>132</v>
      </c>
      <c r="G47" t="s">
        <v>98</v>
      </c>
      <c r="H47" s="21">
        <v>4.5999999999999996</v>
      </c>
      <c r="I47" s="1">
        <v>404026</v>
      </c>
      <c r="J47">
        <v>6313</v>
      </c>
    </row>
    <row r="48" spans="5:10" x14ac:dyDescent="0.25">
      <c r="E48">
        <v>47</v>
      </c>
      <c r="F48" t="s">
        <v>133</v>
      </c>
      <c r="G48" t="s">
        <v>134</v>
      </c>
      <c r="H48" s="21">
        <v>4.33</v>
      </c>
      <c r="I48" s="1">
        <v>149321</v>
      </c>
      <c r="J48">
        <v>5812</v>
      </c>
    </row>
    <row r="49" spans="5:10" x14ac:dyDescent="0.25">
      <c r="E49">
        <v>48</v>
      </c>
      <c r="F49" t="s">
        <v>135</v>
      </c>
      <c r="G49" t="s">
        <v>136</v>
      </c>
      <c r="H49" s="21">
        <v>4.38</v>
      </c>
      <c r="I49" s="1">
        <v>110522</v>
      </c>
      <c r="J49">
        <v>5559</v>
      </c>
    </row>
    <row r="50" spans="5:10" x14ac:dyDescent="0.25">
      <c r="E50">
        <v>49</v>
      </c>
      <c r="F50" t="s">
        <v>137</v>
      </c>
      <c r="G50" t="s">
        <v>138</v>
      </c>
      <c r="H50" s="21">
        <v>4.62</v>
      </c>
      <c r="I50" s="1">
        <v>166878</v>
      </c>
      <c r="J50">
        <v>5465</v>
      </c>
    </row>
    <row r="51" spans="5:10" x14ac:dyDescent="0.25">
      <c r="E51">
        <v>50</v>
      </c>
      <c r="F51" t="s">
        <v>139</v>
      </c>
      <c r="G51" t="s">
        <v>82</v>
      </c>
      <c r="H51" s="21">
        <v>4.3</v>
      </c>
      <c r="I51" s="1">
        <v>105626</v>
      </c>
      <c r="J51">
        <v>5462</v>
      </c>
    </row>
    <row r="52" spans="5:10" x14ac:dyDescent="0.25">
      <c r="E52">
        <v>51</v>
      </c>
      <c r="F52" t="s">
        <v>140</v>
      </c>
      <c r="G52" t="s">
        <v>141</v>
      </c>
      <c r="H52" s="21">
        <v>4.26</v>
      </c>
      <c r="I52" s="1">
        <v>130094</v>
      </c>
      <c r="J52">
        <v>5346</v>
      </c>
    </row>
    <row r="53" spans="5:10" x14ac:dyDescent="0.25">
      <c r="E53">
        <v>52</v>
      </c>
      <c r="F53" t="s">
        <v>142</v>
      </c>
      <c r="G53" t="s">
        <v>143</v>
      </c>
      <c r="H53" s="21">
        <v>4.26</v>
      </c>
      <c r="I53" s="1">
        <v>232060</v>
      </c>
      <c r="J53">
        <v>5252</v>
      </c>
    </row>
    <row r="54" spans="5:10" x14ac:dyDescent="0.25">
      <c r="E54">
        <v>53</v>
      </c>
      <c r="F54" t="s">
        <v>144</v>
      </c>
      <c r="G54" t="s">
        <v>107</v>
      </c>
      <c r="H54" s="21">
        <v>3.69</v>
      </c>
      <c r="I54" s="1">
        <v>180282</v>
      </c>
      <c r="J54">
        <v>5131</v>
      </c>
    </row>
    <row r="55" spans="5:10" x14ac:dyDescent="0.25">
      <c r="E55">
        <v>54</v>
      </c>
      <c r="F55" t="s">
        <v>145</v>
      </c>
      <c r="G55" t="s">
        <v>146</v>
      </c>
      <c r="H55" s="21">
        <v>4.3499999999999996</v>
      </c>
      <c r="I55" s="1">
        <v>158591</v>
      </c>
      <c r="J55">
        <v>4900</v>
      </c>
    </row>
    <row r="56" spans="5:10" x14ac:dyDescent="0.25">
      <c r="E56">
        <v>55</v>
      </c>
      <c r="F56" t="s">
        <v>147</v>
      </c>
      <c r="G56" t="s">
        <v>148</v>
      </c>
      <c r="H56" s="21">
        <v>3.76</v>
      </c>
      <c r="I56" s="1">
        <v>601905</v>
      </c>
      <c r="J56">
        <v>4845</v>
      </c>
    </row>
    <row r="57" spans="5:10" x14ac:dyDescent="0.25">
      <c r="E57">
        <v>56</v>
      </c>
      <c r="F57" t="s">
        <v>149</v>
      </c>
      <c r="G57" t="s">
        <v>150</v>
      </c>
      <c r="H57" s="21">
        <v>4.33</v>
      </c>
      <c r="I57" s="1">
        <v>241230</v>
      </c>
      <c r="J57">
        <v>4796</v>
      </c>
    </row>
    <row r="58" spans="5:10" x14ac:dyDescent="0.25">
      <c r="E58">
        <v>57</v>
      </c>
      <c r="F58" t="s">
        <v>151</v>
      </c>
      <c r="G58" t="s">
        <v>152</v>
      </c>
      <c r="H58" s="21">
        <v>3.99</v>
      </c>
      <c r="I58" s="1">
        <v>465230</v>
      </c>
      <c r="J58">
        <v>4653</v>
      </c>
    </row>
    <row r="59" spans="5:10" x14ac:dyDescent="0.25">
      <c r="E59">
        <v>58</v>
      </c>
      <c r="F59" t="s">
        <v>153</v>
      </c>
      <c r="G59" t="s">
        <v>154</v>
      </c>
      <c r="H59" s="21">
        <v>4.1100000000000003</v>
      </c>
      <c r="I59" s="1">
        <v>152343</v>
      </c>
      <c r="J59">
        <v>4594</v>
      </c>
    </row>
    <row r="60" spans="5:10" x14ac:dyDescent="0.25">
      <c r="E60">
        <v>59</v>
      </c>
      <c r="F60" t="s">
        <v>155</v>
      </c>
      <c r="G60" t="s">
        <v>156</v>
      </c>
      <c r="H60" s="21">
        <v>3.83</v>
      </c>
      <c r="I60" s="1">
        <v>154010</v>
      </c>
      <c r="J60">
        <v>4578</v>
      </c>
    </row>
    <row r="61" spans="5:10" x14ac:dyDescent="0.25">
      <c r="E61">
        <v>60</v>
      </c>
      <c r="F61" t="s">
        <v>157</v>
      </c>
      <c r="G61" t="s">
        <v>158</v>
      </c>
      <c r="H61" s="21">
        <v>4.3099999999999996</v>
      </c>
      <c r="I61" s="1">
        <v>163709</v>
      </c>
      <c r="J61">
        <v>4572</v>
      </c>
    </row>
    <row r="62" spans="5:10" x14ac:dyDescent="0.25">
      <c r="E62">
        <v>61</v>
      </c>
      <c r="F62" t="s">
        <v>159</v>
      </c>
      <c r="G62" t="s">
        <v>160</v>
      </c>
      <c r="H62" s="21">
        <v>4.21</v>
      </c>
      <c r="I62" s="1">
        <v>362818</v>
      </c>
      <c r="J62">
        <v>4518</v>
      </c>
    </row>
    <row r="63" spans="5:10" x14ac:dyDescent="0.25">
      <c r="E63">
        <v>62</v>
      </c>
      <c r="F63" t="s">
        <v>161</v>
      </c>
      <c r="G63" t="s">
        <v>162</v>
      </c>
      <c r="H63" s="21">
        <v>4.29</v>
      </c>
      <c r="I63" s="1">
        <v>593390</v>
      </c>
      <c r="J63">
        <v>4504</v>
      </c>
    </row>
    <row r="64" spans="5:10" x14ac:dyDescent="0.25">
      <c r="E64">
        <v>63</v>
      </c>
      <c r="F64" t="s">
        <v>163</v>
      </c>
      <c r="G64" t="s">
        <v>164</v>
      </c>
      <c r="H64" s="21">
        <v>4.37</v>
      </c>
      <c r="I64" s="1">
        <v>54935</v>
      </c>
      <c r="J64">
        <v>4442</v>
      </c>
    </row>
    <row r="65" spans="5:10" x14ac:dyDescent="0.25">
      <c r="E65">
        <v>64</v>
      </c>
      <c r="F65" t="s">
        <v>165</v>
      </c>
      <c r="G65" t="s">
        <v>166</v>
      </c>
      <c r="H65" s="21">
        <v>4.45</v>
      </c>
      <c r="I65" s="1">
        <v>285773</v>
      </c>
      <c r="J65">
        <v>4410</v>
      </c>
    </row>
    <row r="66" spans="5:10" x14ac:dyDescent="0.25">
      <c r="E66">
        <v>65</v>
      </c>
      <c r="F66" t="s">
        <v>167</v>
      </c>
      <c r="G66" t="s">
        <v>82</v>
      </c>
      <c r="H66" s="21">
        <v>3.76</v>
      </c>
      <c r="I66" s="1">
        <v>641760</v>
      </c>
      <c r="J66">
        <v>4312</v>
      </c>
    </row>
    <row r="67" spans="5:10" x14ac:dyDescent="0.25">
      <c r="E67">
        <v>66</v>
      </c>
      <c r="F67" t="s">
        <v>168</v>
      </c>
      <c r="G67" t="s">
        <v>169</v>
      </c>
      <c r="H67" s="21">
        <v>4.3600000000000003</v>
      </c>
      <c r="I67" s="1">
        <v>138517</v>
      </c>
      <c r="J67">
        <v>4016</v>
      </c>
    </row>
    <row r="68" spans="5:10" x14ac:dyDescent="0.25">
      <c r="E68">
        <v>67</v>
      </c>
      <c r="F68" t="s">
        <v>170</v>
      </c>
      <c r="G68" t="s">
        <v>171</v>
      </c>
      <c r="H68" s="21">
        <v>4.33</v>
      </c>
      <c r="I68" s="1">
        <v>170689</v>
      </c>
      <c r="J68">
        <v>3948</v>
      </c>
    </row>
    <row r="69" spans="5:10" x14ac:dyDescent="0.25">
      <c r="E69">
        <v>68</v>
      </c>
      <c r="F69" t="s">
        <v>172</v>
      </c>
      <c r="G69" t="s">
        <v>173</v>
      </c>
      <c r="H69" s="21">
        <v>4.2699999999999996</v>
      </c>
      <c r="I69" s="1">
        <v>97471</v>
      </c>
      <c r="J69">
        <v>3927</v>
      </c>
    </row>
    <row r="70" spans="5:10" x14ac:dyDescent="0.25">
      <c r="E70">
        <v>69</v>
      </c>
      <c r="F70" t="s">
        <v>174</v>
      </c>
      <c r="G70" t="s">
        <v>175</v>
      </c>
      <c r="H70" s="21">
        <v>4.01</v>
      </c>
      <c r="I70" s="1">
        <v>150895</v>
      </c>
      <c r="J70">
        <v>3848</v>
      </c>
    </row>
    <row r="71" spans="5:10" x14ac:dyDescent="0.25">
      <c r="E71">
        <v>70</v>
      </c>
      <c r="F71" t="s">
        <v>176</v>
      </c>
      <c r="G71" t="s">
        <v>177</v>
      </c>
      <c r="H71" s="21">
        <v>4.3</v>
      </c>
      <c r="I71" s="1">
        <v>122664</v>
      </c>
      <c r="J71">
        <v>3701</v>
      </c>
    </row>
    <row r="72" spans="5:10" x14ac:dyDescent="0.25">
      <c r="E72">
        <v>71</v>
      </c>
      <c r="F72" t="s">
        <v>178</v>
      </c>
      <c r="G72" t="s">
        <v>179</v>
      </c>
      <c r="H72" s="21">
        <v>4.01</v>
      </c>
      <c r="I72" s="1">
        <v>162154</v>
      </c>
      <c r="J72">
        <v>3661</v>
      </c>
    </row>
    <row r="73" spans="5:10" x14ac:dyDescent="0.25">
      <c r="E73">
        <v>72</v>
      </c>
      <c r="F73" t="s">
        <v>180</v>
      </c>
      <c r="G73" t="s">
        <v>138</v>
      </c>
      <c r="H73" s="21">
        <v>4.38</v>
      </c>
      <c r="I73" s="1">
        <v>157891</v>
      </c>
      <c r="J73">
        <v>3555</v>
      </c>
    </row>
    <row r="74" spans="5:10" x14ac:dyDescent="0.25">
      <c r="E74">
        <v>73</v>
      </c>
      <c r="F74" t="s">
        <v>181</v>
      </c>
      <c r="G74" t="s">
        <v>182</v>
      </c>
      <c r="H74" s="21">
        <v>4.05</v>
      </c>
      <c r="I74" s="1">
        <v>371278</v>
      </c>
      <c r="J74">
        <v>3534</v>
      </c>
    </row>
    <row r="75" spans="5:10" x14ac:dyDescent="0.25">
      <c r="E75">
        <v>74</v>
      </c>
      <c r="F75" t="s">
        <v>183</v>
      </c>
      <c r="G75" t="s">
        <v>184</v>
      </c>
      <c r="H75" s="21">
        <v>3.99</v>
      </c>
      <c r="I75" s="1">
        <v>38385</v>
      </c>
      <c r="J75">
        <v>3342</v>
      </c>
    </row>
    <row r="76" spans="5:10" x14ac:dyDescent="0.25">
      <c r="E76">
        <v>75</v>
      </c>
      <c r="F76" t="s">
        <v>185</v>
      </c>
      <c r="G76" t="s">
        <v>186</v>
      </c>
      <c r="H76" s="21">
        <v>3.82</v>
      </c>
      <c r="I76" s="1">
        <v>731358</v>
      </c>
      <c r="J76">
        <v>3305</v>
      </c>
    </row>
    <row r="77" spans="5:10" x14ac:dyDescent="0.25">
      <c r="E77">
        <v>76</v>
      </c>
      <c r="F77" t="s">
        <v>187</v>
      </c>
      <c r="G77" t="s">
        <v>188</v>
      </c>
      <c r="H77" s="21">
        <v>4.24</v>
      </c>
      <c r="I77" s="1">
        <v>63436</v>
      </c>
      <c r="J77">
        <v>3304</v>
      </c>
    </row>
    <row r="78" spans="5:10" x14ac:dyDescent="0.25">
      <c r="E78">
        <v>77</v>
      </c>
      <c r="F78" t="s">
        <v>189</v>
      </c>
      <c r="G78" t="s">
        <v>190</v>
      </c>
      <c r="H78" s="21">
        <v>4.01</v>
      </c>
      <c r="I78" s="1">
        <v>103738</v>
      </c>
      <c r="J78">
        <v>3302</v>
      </c>
    </row>
    <row r="79" spans="5:10" x14ac:dyDescent="0.25">
      <c r="E79">
        <v>78</v>
      </c>
      <c r="F79" t="s">
        <v>191</v>
      </c>
      <c r="G79" t="s">
        <v>192</v>
      </c>
      <c r="H79" s="21">
        <v>4.04</v>
      </c>
      <c r="I79" s="1">
        <v>118876</v>
      </c>
      <c r="J79">
        <v>3296</v>
      </c>
    </row>
    <row r="80" spans="5:10" x14ac:dyDescent="0.25">
      <c r="E80">
        <v>79</v>
      </c>
      <c r="F80" t="s">
        <v>193</v>
      </c>
      <c r="G80" t="s">
        <v>194</v>
      </c>
      <c r="H80" s="21">
        <v>4.1900000000000004</v>
      </c>
      <c r="I80" s="1">
        <v>189390</v>
      </c>
      <c r="J80">
        <v>3291</v>
      </c>
    </row>
    <row r="81" spans="5:10" x14ac:dyDescent="0.25">
      <c r="E81">
        <v>80</v>
      </c>
      <c r="F81" t="s">
        <v>195</v>
      </c>
      <c r="G81" t="s">
        <v>196</v>
      </c>
      <c r="H81" s="21">
        <v>4.2300000000000004</v>
      </c>
      <c r="I81" s="1">
        <v>129550</v>
      </c>
      <c r="J81">
        <v>3251</v>
      </c>
    </row>
    <row r="82" spans="5:10" x14ac:dyDescent="0.25">
      <c r="E82">
        <v>81</v>
      </c>
      <c r="F82" t="s">
        <v>197</v>
      </c>
      <c r="G82" t="s">
        <v>198</v>
      </c>
      <c r="H82" s="21">
        <v>4.43</v>
      </c>
      <c r="I82" s="1">
        <v>157251</v>
      </c>
      <c r="J82">
        <v>3210</v>
      </c>
    </row>
    <row r="83" spans="5:10" x14ac:dyDescent="0.25">
      <c r="E83">
        <v>82</v>
      </c>
      <c r="F83" t="s">
        <v>199</v>
      </c>
      <c r="G83" t="s">
        <v>200</v>
      </c>
      <c r="H83" s="21">
        <v>4.5</v>
      </c>
      <c r="I83" s="1">
        <v>61604</v>
      </c>
      <c r="J83">
        <v>3184</v>
      </c>
    </row>
    <row r="84" spans="5:10" x14ac:dyDescent="0.25">
      <c r="E84">
        <v>83</v>
      </c>
      <c r="F84" t="s">
        <v>201</v>
      </c>
      <c r="G84" t="s">
        <v>202</v>
      </c>
      <c r="H84" s="21">
        <v>4.3899999999999997</v>
      </c>
      <c r="I84" s="1">
        <v>41120</v>
      </c>
      <c r="J84">
        <v>3100</v>
      </c>
    </row>
    <row r="85" spans="5:10" x14ac:dyDescent="0.25">
      <c r="E85">
        <v>84</v>
      </c>
      <c r="F85" t="s">
        <v>203</v>
      </c>
      <c r="G85" t="s">
        <v>78</v>
      </c>
      <c r="H85" s="21">
        <v>3.98</v>
      </c>
      <c r="I85" s="1">
        <v>1071194</v>
      </c>
      <c r="J85">
        <v>2906</v>
      </c>
    </row>
    <row r="86" spans="5:10" x14ac:dyDescent="0.25">
      <c r="E86">
        <v>85</v>
      </c>
      <c r="F86" t="s">
        <v>204</v>
      </c>
      <c r="G86" t="s">
        <v>205</v>
      </c>
      <c r="H86" s="21">
        <v>4.2</v>
      </c>
      <c r="I86" s="1">
        <v>167384</v>
      </c>
      <c r="J86">
        <v>2892</v>
      </c>
    </row>
    <row r="87" spans="5:10" x14ac:dyDescent="0.25">
      <c r="E87">
        <v>86</v>
      </c>
      <c r="F87" t="s">
        <v>206</v>
      </c>
      <c r="G87" t="s">
        <v>127</v>
      </c>
      <c r="H87" s="21">
        <v>4.34</v>
      </c>
      <c r="I87" s="1">
        <v>456514</v>
      </c>
      <c r="J87">
        <v>2884</v>
      </c>
    </row>
    <row r="88" spans="5:10" x14ac:dyDescent="0.25">
      <c r="E88">
        <v>87</v>
      </c>
      <c r="F88" t="s">
        <v>207</v>
      </c>
      <c r="G88" t="s">
        <v>208</v>
      </c>
      <c r="H88" s="21">
        <v>3.86</v>
      </c>
      <c r="I88" s="1">
        <v>73081</v>
      </c>
      <c r="J88">
        <v>2874</v>
      </c>
    </row>
    <row r="89" spans="5:10" x14ac:dyDescent="0.25">
      <c r="E89">
        <v>88</v>
      </c>
      <c r="F89" t="s">
        <v>209</v>
      </c>
      <c r="G89" t="s">
        <v>210</v>
      </c>
      <c r="H89" s="21">
        <v>4.07</v>
      </c>
      <c r="I89" s="1">
        <v>223593</v>
      </c>
      <c r="J89">
        <v>2747</v>
      </c>
    </row>
    <row r="90" spans="5:10" x14ac:dyDescent="0.25">
      <c r="E90">
        <v>89</v>
      </c>
      <c r="F90" t="s">
        <v>211</v>
      </c>
      <c r="G90" t="s">
        <v>212</v>
      </c>
      <c r="H90" s="21">
        <v>4.24</v>
      </c>
      <c r="I90" s="1">
        <v>104220</v>
      </c>
      <c r="J90">
        <v>2728</v>
      </c>
    </row>
    <row r="91" spans="5:10" x14ac:dyDescent="0.25">
      <c r="E91">
        <v>90</v>
      </c>
      <c r="F91" t="s">
        <v>213</v>
      </c>
      <c r="G91" t="s">
        <v>214</v>
      </c>
      <c r="H91" s="21">
        <v>4.13</v>
      </c>
      <c r="I91" s="1">
        <v>158660</v>
      </c>
      <c r="J91">
        <v>2686</v>
      </c>
    </row>
    <row r="92" spans="5:10" x14ac:dyDescent="0.25">
      <c r="E92">
        <v>91</v>
      </c>
      <c r="F92" t="s">
        <v>215</v>
      </c>
      <c r="G92" t="s">
        <v>216</v>
      </c>
      <c r="H92" s="21">
        <v>4.08</v>
      </c>
      <c r="I92" s="1">
        <v>193309</v>
      </c>
      <c r="J92">
        <v>2657</v>
      </c>
    </row>
    <row r="93" spans="5:10" x14ac:dyDescent="0.25">
      <c r="E93">
        <v>92</v>
      </c>
      <c r="F93" t="s">
        <v>217</v>
      </c>
      <c r="G93" t="s">
        <v>218</v>
      </c>
      <c r="H93" s="21">
        <v>4.43</v>
      </c>
      <c r="I93" s="1">
        <v>225508</v>
      </c>
      <c r="J93">
        <v>2607</v>
      </c>
    </row>
    <row r="94" spans="5:10" x14ac:dyDescent="0.25">
      <c r="E94">
        <v>93</v>
      </c>
      <c r="F94" t="s">
        <v>219</v>
      </c>
      <c r="G94" t="s">
        <v>220</v>
      </c>
      <c r="H94" s="21">
        <v>4.1100000000000003</v>
      </c>
      <c r="I94" s="1">
        <v>222680</v>
      </c>
      <c r="J94">
        <v>2598</v>
      </c>
    </row>
    <row r="95" spans="5:10" x14ac:dyDescent="0.25">
      <c r="E95">
        <v>94</v>
      </c>
      <c r="F95" t="s">
        <v>221</v>
      </c>
      <c r="G95" t="s">
        <v>222</v>
      </c>
      <c r="H95" s="21">
        <v>3.88</v>
      </c>
      <c r="I95" s="1">
        <v>95104</v>
      </c>
      <c r="J95">
        <v>2510</v>
      </c>
    </row>
    <row r="96" spans="5:10" x14ac:dyDescent="0.25">
      <c r="E96">
        <v>95</v>
      </c>
      <c r="F96" t="s">
        <v>223</v>
      </c>
      <c r="G96" t="s">
        <v>224</v>
      </c>
      <c r="H96" s="21">
        <v>4.0199999999999996</v>
      </c>
      <c r="I96" s="1">
        <v>156716</v>
      </c>
      <c r="J96">
        <v>2474</v>
      </c>
    </row>
    <row r="97" spans="5:10" x14ac:dyDescent="0.25">
      <c r="E97">
        <v>96</v>
      </c>
      <c r="F97" t="s">
        <v>225</v>
      </c>
      <c r="G97" t="s">
        <v>226</v>
      </c>
      <c r="H97" s="21">
        <v>3.86</v>
      </c>
      <c r="I97" s="1">
        <v>87075</v>
      </c>
      <c r="J97">
        <v>2450</v>
      </c>
    </row>
    <row r="98" spans="5:10" x14ac:dyDescent="0.25">
      <c r="E98">
        <v>97</v>
      </c>
      <c r="F98" t="s">
        <v>227</v>
      </c>
      <c r="G98" t="s">
        <v>228</v>
      </c>
      <c r="H98" s="21">
        <v>4.13</v>
      </c>
      <c r="I98" s="1">
        <v>62746</v>
      </c>
      <c r="J98">
        <v>2435</v>
      </c>
    </row>
    <row r="99" spans="5:10" x14ac:dyDescent="0.25">
      <c r="E99">
        <v>98</v>
      </c>
      <c r="F99" t="s">
        <v>229</v>
      </c>
      <c r="G99" t="s">
        <v>230</v>
      </c>
      <c r="H99" s="21">
        <v>3.95</v>
      </c>
      <c r="I99" s="1">
        <v>134746</v>
      </c>
      <c r="J99">
        <v>2276</v>
      </c>
    </row>
    <row r="100" spans="5:10" x14ac:dyDescent="0.25">
      <c r="E100">
        <v>99</v>
      </c>
      <c r="F100" t="s">
        <v>231</v>
      </c>
      <c r="G100" t="s">
        <v>232</v>
      </c>
      <c r="H100" s="21">
        <v>4.13</v>
      </c>
      <c r="I100" s="1">
        <v>79728</v>
      </c>
      <c r="J100">
        <v>2217</v>
      </c>
    </row>
    <row r="101" spans="5:10" x14ac:dyDescent="0.25">
      <c r="E101">
        <v>100</v>
      </c>
      <c r="F101" t="s">
        <v>233</v>
      </c>
      <c r="G101" t="s">
        <v>234</v>
      </c>
      <c r="H101" s="21">
        <v>3.8</v>
      </c>
      <c r="I101" s="1">
        <v>40203</v>
      </c>
      <c r="J101">
        <v>2209</v>
      </c>
    </row>
    <row r="102" spans="5:10" x14ac:dyDescent="0.25">
      <c r="E102">
        <v>101</v>
      </c>
      <c r="F102" t="s">
        <v>235</v>
      </c>
      <c r="G102" t="s">
        <v>236</v>
      </c>
      <c r="H102" s="21">
        <v>4.0999999999999996</v>
      </c>
      <c r="I102" s="1">
        <v>79990</v>
      </c>
      <c r="J102">
        <v>2104</v>
      </c>
    </row>
    <row r="103" spans="5:10" x14ac:dyDescent="0.25">
      <c r="E103">
        <v>102</v>
      </c>
      <c r="F103" t="s">
        <v>237</v>
      </c>
      <c r="G103" t="s">
        <v>238</v>
      </c>
      <c r="H103" s="21">
        <v>4.16</v>
      </c>
      <c r="I103" s="1">
        <v>130582</v>
      </c>
      <c r="J103">
        <v>2103</v>
      </c>
    </row>
    <row r="104" spans="5:10" x14ac:dyDescent="0.25">
      <c r="E104">
        <v>103</v>
      </c>
      <c r="F104" t="s">
        <v>239</v>
      </c>
      <c r="G104" t="s">
        <v>89</v>
      </c>
      <c r="H104" s="21">
        <v>4.63</v>
      </c>
      <c r="I104" s="1">
        <v>741401</v>
      </c>
      <c r="J104">
        <v>2034</v>
      </c>
    </row>
    <row r="105" spans="5:10" x14ac:dyDescent="0.25">
      <c r="E105">
        <v>104</v>
      </c>
      <c r="F105" t="s">
        <v>240</v>
      </c>
      <c r="G105" t="s">
        <v>241</v>
      </c>
      <c r="H105" s="21">
        <v>3.7</v>
      </c>
      <c r="I105" s="1">
        <v>183649</v>
      </c>
      <c r="J105">
        <v>2004</v>
      </c>
    </row>
    <row r="106" spans="5:10" x14ac:dyDescent="0.25">
      <c r="E106">
        <v>105</v>
      </c>
      <c r="F106" t="s">
        <v>242</v>
      </c>
      <c r="G106" t="s">
        <v>243</v>
      </c>
      <c r="H106" s="21">
        <v>4.32</v>
      </c>
      <c r="I106" s="1">
        <v>1601523</v>
      </c>
      <c r="J106">
        <v>1977</v>
      </c>
    </row>
    <row r="107" spans="5:10" x14ac:dyDescent="0.25">
      <c r="E107">
        <v>106</v>
      </c>
      <c r="F107" t="s">
        <v>244</v>
      </c>
      <c r="G107" t="s">
        <v>245</v>
      </c>
      <c r="H107" s="21">
        <v>4.0999999999999996</v>
      </c>
      <c r="I107" s="1">
        <v>229993</v>
      </c>
      <c r="J107">
        <v>1973</v>
      </c>
    </row>
    <row r="108" spans="5:10" x14ac:dyDescent="0.25">
      <c r="E108">
        <v>107</v>
      </c>
      <c r="F108" t="s">
        <v>246</v>
      </c>
      <c r="G108" t="s">
        <v>247</v>
      </c>
      <c r="H108" s="21">
        <v>4.3</v>
      </c>
      <c r="I108" s="1">
        <v>282139</v>
      </c>
      <c r="J108">
        <v>1956</v>
      </c>
    </row>
    <row r="109" spans="5:10" x14ac:dyDescent="0.25">
      <c r="E109">
        <v>108</v>
      </c>
      <c r="F109" t="s">
        <v>248</v>
      </c>
      <c r="G109" t="s">
        <v>249</v>
      </c>
      <c r="H109" s="21">
        <v>3.66</v>
      </c>
      <c r="I109" s="1">
        <v>101225</v>
      </c>
      <c r="J109">
        <v>1871</v>
      </c>
    </row>
    <row r="110" spans="5:10" x14ac:dyDescent="0.25">
      <c r="E110">
        <v>109</v>
      </c>
      <c r="F110" t="s">
        <v>250</v>
      </c>
      <c r="G110" t="s">
        <v>251</v>
      </c>
      <c r="H110" s="21">
        <v>4.1900000000000004</v>
      </c>
      <c r="I110" s="1">
        <v>228748</v>
      </c>
      <c r="J110">
        <v>1784</v>
      </c>
    </row>
    <row r="111" spans="5:10" x14ac:dyDescent="0.25">
      <c r="E111">
        <v>110</v>
      </c>
      <c r="F111" t="s">
        <v>252</v>
      </c>
      <c r="G111" t="s">
        <v>253</v>
      </c>
      <c r="H111" s="21">
        <v>4.16</v>
      </c>
      <c r="I111" s="1">
        <v>106743</v>
      </c>
      <c r="J111">
        <v>1772</v>
      </c>
    </row>
    <row r="112" spans="5:10" x14ac:dyDescent="0.25">
      <c r="E112">
        <v>111</v>
      </c>
      <c r="F112" t="s">
        <v>254</v>
      </c>
      <c r="G112" t="s">
        <v>255</v>
      </c>
      <c r="H112" s="21">
        <v>4.45</v>
      </c>
      <c r="I112" s="1">
        <v>127209</v>
      </c>
      <c r="J112">
        <v>1749</v>
      </c>
    </row>
    <row r="113" spans="5:10" x14ac:dyDescent="0.25">
      <c r="E113">
        <v>112</v>
      </c>
      <c r="F113" t="s">
        <v>256</v>
      </c>
      <c r="G113" t="s">
        <v>80</v>
      </c>
      <c r="H113" s="21">
        <v>3.91</v>
      </c>
      <c r="I113" s="1">
        <v>506015</v>
      </c>
      <c r="J113">
        <v>1749</v>
      </c>
    </row>
    <row r="114" spans="5:10" x14ac:dyDescent="0.25">
      <c r="E114">
        <v>113</v>
      </c>
      <c r="F114" t="s">
        <v>257</v>
      </c>
      <c r="G114" t="s">
        <v>258</v>
      </c>
      <c r="H114" s="21">
        <v>3.94</v>
      </c>
      <c r="I114" s="1">
        <v>38098</v>
      </c>
      <c r="J114">
        <v>1715</v>
      </c>
    </row>
    <row r="115" spans="5:10" x14ac:dyDescent="0.25">
      <c r="E115">
        <v>114</v>
      </c>
      <c r="F115" t="s">
        <v>259</v>
      </c>
      <c r="G115" t="s">
        <v>260</v>
      </c>
      <c r="H115" s="21">
        <v>4.2300000000000004</v>
      </c>
      <c r="I115" s="1">
        <v>276987</v>
      </c>
      <c r="J115">
        <v>1707</v>
      </c>
    </row>
    <row r="116" spans="5:10" x14ac:dyDescent="0.25">
      <c r="E116">
        <v>115</v>
      </c>
      <c r="F116" t="s">
        <v>261</v>
      </c>
      <c r="G116" t="s">
        <v>262</v>
      </c>
      <c r="H116" s="21">
        <v>4.54</v>
      </c>
      <c r="I116" s="1">
        <v>112898</v>
      </c>
      <c r="J116">
        <v>1671</v>
      </c>
    </row>
    <row r="117" spans="5:10" x14ac:dyDescent="0.25">
      <c r="E117">
        <v>116</v>
      </c>
      <c r="F117" t="s">
        <v>263</v>
      </c>
      <c r="G117" t="s">
        <v>264</v>
      </c>
      <c r="H117" s="21">
        <v>4.2</v>
      </c>
      <c r="I117" s="1">
        <v>40315</v>
      </c>
      <c r="J117">
        <v>1635</v>
      </c>
    </row>
    <row r="118" spans="5:10" x14ac:dyDescent="0.25">
      <c r="E118">
        <v>117</v>
      </c>
      <c r="F118" t="s">
        <v>265</v>
      </c>
      <c r="G118" t="s">
        <v>266</v>
      </c>
      <c r="H118" s="21">
        <v>3.96</v>
      </c>
      <c r="I118" s="1">
        <v>82440</v>
      </c>
      <c r="J118">
        <v>1635</v>
      </c>
    </row>
    <row r="119" spans="5:10" x14ac:dyDescent="0.25">
      <c r="E119">
        <v>118</v>
      </c>
      <c r="F119" t="s">
        <v>267</v>
      </c>
      <c r="G119" t="s">
        <v>162</v>
      </c>
      <c r="H119" s="21">
        <v>4.21</v>
      </c>
      <c r="I119" s="1">
        <v>421594</v>
      </c>
      <c r="J119">
        <v>1634</v>
      </c>
    </row>
    <row r="120" spans="5:10" x14ac:dyDescent="0.25">
      <c r="E120">
        <v>119</v>
      </c>
      <c r="F120" t="s">
        <v>268</v>
      </c>
      <c r="G120" t="s">
        <v>269</v>
      </c>
      <c r="H120" s="21">
        <v>3.53</v>
      </c>
      <c r="I120" s="1">
        <v>421651</v>
      </c>
      <c r="J120">
        <v>1609</v>
      </c>
    </row>
    <row r="121" spans="5:10" x14ac:dyDescent="0.25">
      <c r="E121">
        <v>120</v>
      </c>
      <c r="F121" t="s">
        <v>270</v>
      </c>
      <c r="G121" t="s">
        <v>271</v>
      </c>
      <c r="H121" s="21">
        <v>3.86</v>
      </c>
      <c r="I121" s="1">
        <v>474778</v>
      </c>
      <c r="J121">
        <v>1599</v>
      </c>
    </row>
    <row r="122" spans="5:10" x14ac:dyDescent="0.25">
      <c r="E122">
        <v>121</v>
      </c>
      <c r="F122" t="s">
        <v>272</v>
      </c>
      <c r="G122" t="s">
        <v>273</v>
      </c>
      <c r="H122" s="21">
        <v>3.8</v>
      </c>
      <c r="I122" s="1">
        <v>243285</v>
      </c>
      <c r="J122">
        <v>1567</v>
      </c>
    </row>
    <row r="123" spans="5:10" x14ac:dyDescent="0.25">
      <c r="E123">
        <v>122</v>
      </c>
      <c r="F123" t="s">
        <v>274</v>
      </c>
      <c r="G123" t="s">
        <v>275</v>
      </c>
      <c r="H123" s="21">
        <v>3.74</v>
      </c>
      <c r="I123" s="1">
        <v>73649</v>
      </c>
      <c r="J123">
        <v>1527</v>
      </c>
    </row>
    <row r="124" spans="5:10" x14ac:dyDescent="0.25">
      <c r="E124">
        <v>123</v>
      </c>
      <c r="F124" t="s">
        <v>276</v>
      </c>
      <c r="G124" t="s">
        <v>277</v>
      </c>
      <c r="H124" s="21">
        <v>3.82</v>
      </c>
      <c r="I124" s="1">
        <v>90856</v>
      </c>
      <c r="J124">
        <v>1495</v>
      </c>
    </row>
    <row r="125" spans="5:10" x14ac:dyDescent="0.25">
      <c r="E125">
        <v>124</v>
      </c>
      <c r="F125" t="s">
        <v>278</v>
      </c>
      <c r="G125" t="s">
        <v>190</v>
      </c>
      <c r="H125" s="21">
        <v>4.0999999999999996</v>
      </c>
      <c r="I125" s="1">
        <v>93564</v>
      </c>
      <c r="J125">
        <v>1491</v>
      </c>
    </row>
    <row r="126" spans="5:10" x14ac:dyDescent="0.25">
      <c r="E126">
        <v>125</v>
      </c>
      <c r="F126" t="s">
        <v>279</v>
      </c>
      <c r="G126" t="s">
        <v>280</v>
      </c>
      <c r="H126" s="21">
        <v>4.3899999999999997</v>
      </c>
      <c r="I126" s="1">
        <v>117395</v>
      </c>
      <c r="J126">
        <v>1471</v>
      </c>
    </row>
    <row r="127" spans="5:10" x14ac:dyDescent="0.25">
      <c r="E127">
        <v>126</v>
      </c>
      <c r="F127" t="s">
        <v>281</v>
      </c>
      <c r="G127" t="s">
        <v>282</v>
      </c>
      <c r="H127" s="21">
        <v>3.58</v>
      </c>
      <c r="I127" s="1">
        <v>230850</v>
      </c>
      <c r="J127">
        <v>1460</v>
      </c>
    </row>
    <row r="128" spans="5:10" x14ac:dyDescent="0.25">
      <c r="E128">
        <v>127</v>
      </c>
      <c r="F128" t="s">
        <v>283</v>
      </c>
      <c r="G128" t="s">
        <v>284</v>
      </c>
      <c r="H128" s="21">
        <v>4.2</v>
      </c>
      <c r="I128" s="1">
        <v>86158</v>
      </c>
      <c r="J128">
        <v>1424</v>
      </c>
    </row>
    <row r="129" spans="5:10" x14ac:dyDescent="0.25">
      <c r="E129">
        <v>128</v>
      </c>
      <c r="F129" t="s">
        <v>285</v>
      </c>
      <c r="G129" t="s">
        <v>286</v>
      </c>
      <c r="H129" s="21">
        <v>3.76</v>
      </c>
      <c r="I129" s="1">
        <v>389697</v>
      </c>
      <c r="J129">
        <v>1391</v>
      </c>
    </row>
    <row r="130" spans="5:10" x14ac:dyDescent="0.25">
      <c r="E130">
        <v>129</v>
      </c>
      <c r="F130" t="s">
        <v>287</v>
      </c>
      <c r="G130" t="s">
        <v>288</v>
      </c>
      <c r="H130" s="21">
        <v>3.8</v>
      </c>
      <c r="I130" s="1">
        <v>62547</v>
      </c>
      <c r="J130">
        <v>1371</v>
      </c>
    </row>
    <row r="131" spans="5:10" x14ac:dyDescent="0.25">
      <c r="E131">
        <v>130</v>
      </c>
      <c r="F131" t="s">
        <v>289</v>
      </c>
      <c r="G131" t="s">
        <v>205</v>
      </c>
      <c r="H131" s="21">
        <v>4.0999999999999996</v>
      </c>
      <c r="I131" s="1">
        <v>273621</v>
      </c>
      <c r="J131">
        <v>1341</v>
      </c>
    </row>
    <row r="132" spans="5:10" x14ac:dyDescent="0.25">
      <c r="E132">
        <v>131</v>
      </c>
      <c r="F132" t="s">
        <v>290</v>
      </c>
      <c r="G132" t="s">
        <v>291</v>
      </c>
      <c r="H132" s="21">
        <v>4.0599999999999996</v>
      </c>
      <c r="I132" s="1">
        <v>90950</v>
      </c>
      <c r="J132">
        <v>1320</v>
      </c>
    </row>
    <row r="133" spans="5:10" x14ac:dyDescent="0.25">
      <c r="E133">
        <v>132</v>
      </c>
      <c r="F133" t="s">
        <v>292</v>
      </c>
      <c r="G133" t="s">
        <v>293</v>
      </c>
      <c r="H133" s="21">
        <v>4.29</v>
      </c>
      <c r="I133" s="1">
        <v>73530</v>
      </c>
      <c r="J133">
        <v>1303</v>
      </c>
    </row>
    <row r="134" spans="5:10" x14ac:dyDescent="0.25">
      <c r="E134">
        <v>133</v>
      </c>
      <c r="F134" t="s">
        <v>294</v>
      </c>
      <c r="G134" t="s">
        <v>295</v>
      </c>
      <c r="H134" s="21">
        <v>4.21</v>
      </c>
      <c r="I134" s="1">
        <v>37278</v>
      </c>
      <c r="J134">
        <v>1287</v>
      </c>
    </row>
    <row r="135" spans="5:10" x14ac:dyDescent="0.25">
      <c r="E135">
        <v>134</v>
      </c>
      <c r="F135" t="s">
        <v>296</v>
      </c>
      <c r="G135" t="s">
        <v>297</v>
      </c>
      <c r="H135" s="21">
        <v>4.1500000000000004</v>
      </c>
      <c r="I135" s="1">
        <v>889408</v>
      </c>
      <c r="J135">
        <v>1268</v>
      </c>
    </row>
    <row r="136" spans="5:10" x14ac:dyDescent="0.25">
      <c r="E136">
        <v>135</v>
      </c>
      <c r="F136" t="s">
        <v>298</v>
      </c>
      <c r="G136" t="s">
        <v>299</v>
      </c>
      <c r="H136" s="21">
        <v>4.1900000000000004</v>
      </c>
      <c r="I136" s="1">
        <v>47693</v>
      </c>
      <c r="J136">
        <v>1262</v>
      </c>
    </row>
    <row r="137" spans="5:10" x14ac:dyDescent="0.25">
      <c r="E137">
        <v>136</v>
      </c>
      <c r="F137" t="s">
        <v>300</v>
      </c>
      <c r="G137" t="s">
        <v>301</v>
      </c>
      <c r="H137" s="21">
        <v>3.75</v>
      </c>
      <c r="I137" s="1">
        <v>405378</v>
      </c>
      <c r="J137">
        <v>1244</v>
      </c>
    </row>
    <row r="138" spans="5:10" x14ac:dyDescent="0.25">
      <c r="E138">
        <v>137</v>
      </c>
      <c r="F138" t="s">
        <v>302</v>
      </c>
      <c r="G138" t="s">
        <v>80</v>
      </c>
      <c r="H138" s="21">
        <v>4.0999999999999996</v>
      </c>
      <c r="I138" s="1">
        <v>471595</v>
      </c>
      <c r="J138">
        <v>1227</v>
      </c>
    </row>
    <row r="139" spans="5:10" x14ac:dyDescent="0.25">
      <c r="E139">
        <v>138</v>
      </c>
      <c r="F139" t="s">
        <v>303</v>
      </c>
      <c r="G139" t="s">
        <v>304</v>
      </c>
      <c r="H139" s="21">
        <v>3.99</v>
      </c>
      <c r="I139" s="1">
        <v>71887</v>
      </c>
      <c r="J139">
        <v>1215</v>
      </c>
    </row>
    <row r="140" spans="5:10" x14ac:dyDescent="0.25">
      <c r="E140">
        <v>139</v>
      </c>
      <c r="F140" t="s">
        <v>305</v>
      </c>
      <c r="G140" t="s">
        <v>103</v>
      </c>
      <c r="H140" s="21">
        <v>4.37</v>
      </c>
      <c r="I140" s="1">
        <v>259900</v>
      </c>
      <c r="J140">
        <v>1199</v>
      </c>
    </row>
    <row r="141" spans="5:10" x14ac:dyDescent="0.25">
      <c r="E141">
        <v>140</v>
      </c>
      <c r="F141" t="s">
        <v>306</v>
      </c>
      <c r="G141" t="s">
        <v>307</v>
      </c>
      <c r="H141" s="21">
        <v>3.9</v>
      </c>
      <c r="I141">
        <v>786</v>
      </c>
      <c r="J141">
        <v>1180</v>
      </c>
    </row>
    <row r="142" spans="5:10" x14ac:dyDescent="0.25">
      <c r="E142">
        <v>141</v>
      </c>
      <c r="F142" t="s">
        <v>308</v>
      </c>
      <c r="G142" t="s">
        <v>309</v>
      </c>
      <c r="H142" s="21">
        <v>4.18</v>
      </c>
      <c r="I142" s="1">
        <v>195799</v>
      </c>
      <c r="J142">
        <v>1172</v>
      </c>
    </row>
    <row r="143" spans="5:10" x14ac:dyDescent="0.25">
      <c r="E143">
        <v>142</v>
      </c>
      <c r="F143" t="s">
        <v>310</v>
      </c>
      <c r="G143" t="s">
        <v>311</v>
      </c>
      <c r="H143" s="21">
        <v>4.3600000000000003</v>
      </c>
      <c r="I143" s="1">
        <v>1334026</v>
      </c>
      <c r="J143">
        <v>1161</v>
      </c>
    </row>
    <row r="144" spans="5:10" x14ac:dyDescent="0.25">
      <c r="E144">
        <v>143</v>
      </c>
      <c r="F144" t="s">
        <v>312</v>
      </c>
      <c r="G144" t="s">
        <v>313</v>
      </c>
      <c r="H144" s="21">
        <v>3.73</v>
      </c>
      <c r="I144" s="1">
        <v>269311</v>
      </c>
      <c r="J144">
        <v>1153</v>
      </c>
    </row>
    <row r="145" spans="5:10" x14ac:dyDescent="0.25">
      <c r="E145">
        <v>144</v>
      </c>
      <c r="F145" t="s">
        <v>314</v>
      </c>
      <c r="G145" t="s">
        <v>315</v>
      </c>
      <c r="H145" s="21">
        <v>3.62</v>
      </c>
      <c r="I145" s="1">
        <v>369956</v>
      </c>
      <c r="J145">
        <v>1145</v>
      </c>
    </row>
    <row r="146" spans="5:10" x14ac:dyDescent="0.25">
      <c r="E146">
        <v>145</v>
      </c>
      <c r="F146" t="s">
        <v>316</v>
      </c>
      <c r="G146" t="s">
        <v>317</v>
      </c>
      <c r="H146" s="21">
        <v>3.86</v>
      </c>
      <c r="I146" s="1">
        <v>78185</v>
      </c>
      <c r="J146">
        <v>1142</v>
      </c>
    </row>
    <row r="147" spans="5:10" x14ac:dyDescent="0.25">
      <c r="E147">
        <v>146</v>
      </c>
      <c r="F147" t="s">
        <v>318</v>
      </c>
      <c r="G147" t="s">
        <v>98</v>
      </c>
      <c r="H147" s="21">
        <v>4.49</v>
      </c>
      <c r="I147" s="1">
        <v>149651</v>
      </c>
      <c r="J147">
        <v>1115</v>
      </c>
    </row>
    <row r="148" spans="5:10" x14ac:dyDescent="0.25">
      <c r="E148">
        <v>147</v>
      </c>
      <c r="F148" t="s">
        <v>319</v>
      </c>
      <c r="G148" t="s">
        <v>320</v>
      </c>
      <c r="H148" s="21">
        <v>4.05</v>
      </c>
      <c r="I148" s="1">
        <v>186169</v>
      </c>
      <c r="J148">
        <v>1102</v>
      </c>
    </row>
    <row r="149" spans="5:10" x14ac:dyDescent="0.25">
      <c r="E149">
        <v>148</v>
      </c>
      <c r="F149" t="s">
        <v>321</v>
      </c>
      <c r="G149" t="s">
        <v>236</v>
      </c>
      <c r="H149" s="21">
        <v>3.95</v>
      </c>
      <c r="I149" s="1">
        <v>73536</v>
      </c>
      <c r="J149">
        <v>1099</v>
      </c>
    </row>
    <row r="150" spans="5:10" x14ac:dyDescent="0.25">
      <c r="E150">
        <v>149</v>
      </c>
      <c r="F150" t="s">
        <v>322</v>
      </c>
      <c r="G150" t="s">
        <v>323</v>
      </c>
      <c r="H150" s="21">
        <v>4.12</v>
      </c>
      <c r="I150" s="1">
        <v>57191</v>
      </c>
      <c r="J150">
        <v>1075</v>
      </c>
    </row>
    <row r="151" spans="5:10" x14ac:dyDescent="0.25">
      <c r="E151">
        <v>150</v>
      </c>
      <c r="F151" t="s">
        <v>324</v>
      </c>
      <c r="G151" t="s">
        <v>325</v>
      </c>
      <c r="H151" s="21">
        <v>4.51</v>
      </c>
      <c r="I151" s="1">
        <v>290691</v>
      </c>
      <c r="J151">
        <v>1074</v>
      </c>
    </row>
    <row r="152" spans="5:10" x14ac:dyDescent="0.25">
      <c r="E152">
        <v>151</v>
      </c>
      <c r="F152" t="s">
        <v>326</v>
      </c>
      <c r="G152" t="s">
        <v>307</v>
      </c>
      <c r="H152" s="21">
        <v>3.64</v>
      </c>
      <c r="I152" s="1">
        <v>2302</v>
      </c>
      <c r="J152">
        <v>1065</v>
      </c>
    </row>
    <row r="153" spans="5:10" x14ac:dyDescent="0.25">
      <c r="E153">
        <v>152</v>
      </c>
      <c r="F153" t="s">
        <v>327</v>
      </c>
      <c r="G153" t="s">
        <v>328</v>
      </c>
      <c r="H153" s="21">
        <v>3.71</v>
      </c>
      <c r="I153" s="1">
        <v>101764</v>
      </c>
      <c r="J153">
        <v>1065</v>
      </c>
    </row>
    <row r="154" spans="5:10" x14ac:dyDescent="0.25">
      <c r="E154">
        <v>153</v>
      </c>
      <c r="F154" t="s">
        <v>329</v>
      </c>
      <c r="G154" t="s">
        <v>111</v>
      </c>
      <c r="H154" s="21">
        <v>4.04</v>
      </c>
      <c r="I154" s="1">
        <v>269404</v>
      </c>
      <c r="J154">
        <v>1061</v>
      </c>
    </row>
    <row r="155" spans="5:10" x14ac:dyDescent="0.25">
      <c r="E155">
        <v>154</v>
      </c>
      <c r="F155" t="s">
        <v>330</v>
      </c>
      <c r="G155" t="s">
        <v>86</v>
      </c>
      <c r="H155" s="21">
        <v>4.2</v>
      </c>
      <c r="I155" s="1">
        <v>484861</v>
      </c>
      <c r="J155">
        <v>1053</v>
      </c>
    </row>
    <row r="156" spans="5:10" x14ac:dyDescent="0.25">
      <c r="E156">
        <v>155</v>
      </c>
      <c r="F156" t="s">
        <v>331</v>
      </c>
      <c r="G156" t="s">
        <v>332</v>
      </c>
      <c r="H156" s="21">
        <v>4.3499999999999996</v>
      </c>
      <c r="I156" s="1">
        <v>55072</v>
      </c>
      <c r="J156">
        <v>1051</v>
      </c>
    </row>
    <row r="157" spans="5:10" x14ac:dyDescent="0.25">
      <c r="E157">
        <v>156</v>
      </c>
      <c r="F157" t="s">
        <v>333</v>
      </c>
      <c r="G157" t="s">
        <v>334</v>
      </c>
      <c r="H157" s="21">
        <v>3.64</v>
      </c>
      <c r="I157" s="1">
        <v>47965</v>
      </c>
      <c r="J157">
        <v>1042</v>
      </c>
    </row>
    <row r="158" spans="5:10" x14ac:dyDescent="0.25">
      <c r="E158">
        <v>157</v>
      </c>
      <c r="F158" t="s">
        <v>335</v>
      </c>
      <c r="G158" t="s">
        <v>336</v>
      </c>
      <c r="H158" s="21">
        <v>3.74</v>
      </c>
      <c r="I158" s="1">
        <v>59487</v>
      </c>
      <c r="J158">
        <v>1038</v>
      </c>
    </row>
    <row r="159" spans="5:10" x14ac:dyDescent="0.25">
      <c r="E159">
        <v>158</v>
      </c>
      <c r="F159" t="s">
        <v>337</v>
      </c>
      <c r="G159" t="s">
        <v>338</v>
      </c>
      <c r="H159" s="21">
        <v>3.8</v>
      </c>
      <c r="I159" s="1">
        <v>190096</v>
      </c>
      <c r="J159">
        <v>1019</v>
      </c>
    </row>
    <row r="160" spans="5:10" x14ac:dyDescent="0.25">
      <c r="E160">
        <v>159</v>
      </c>
      <c r="F160" t="s">
        <v>339</v>
      </c>
      <c r="G160" t="s">
        <v>340</v>
      </c>
      <c r="H160" s="21">
        <v>4.41</v>
      </c>
      <c r="I160" s="1">
        <v>51044</v>
      </c>
      <c r="J160">
        <v>1009</v>
      </c>
    </row>
    <row r="161" spans="5:10" x14ac:dyDescent="0.25">
      <c r="E161">
        <v>160</v>
      </c>
      <c r="F161" t="s">
        <v>341</v>
      </c>
      <c r="G161" t="s">
        <v>342</v>
      </c>
      <c r="H161" s="21">
        <v>4.13</v>
      </c>
      <c r="I161" s="1">
        <v>69720</v>
      </c>
      <c r="J161">
        <v>1001</v>
      </c>
    </row>
    <row r="162" spans="5:10" x14ac:dyDescent="0.25">
      <c r="E162">
        <v>161</v>
      </c>
      <c r="F162" t="s">
        <v>343</v>
      </c>
      <c r="G162" t="s">
        <v>344</v>
      </c>
      <c r="H162" s="21">
        <v>4.0999999999999996</v>
      </c>
      <c r="I162">
        <v>128</v>
      </c>
      <c r="J162">
        <v>997</v>
      </c>
    </row>
    <row r="163" spans="5:10" x14ac:dyDescent="0.25">
      <c r="E163">
        <v>162</v>
      </c>
      <c r="F163" t="s">
        <v>345</v>
      </c>
      <c r="G163" t="s">
        <v>346</v>
      </c>
      <c r="H163" s="21">
        <v>3.91</v>
      </c>
      <c r="I163" s="1">
        <v>27246</v>
      </c>
      <c r="J163">
        <v>979</v>
      </c>
    </row>
    <row r="164" spans="5:10" x14ac:dyDescent="0.25">
      <c r="E164">
        <v>163</v>
      </c>
      <c r="F164" t="s">
        <v>347</v>
      </c>
      <c r="G164" t="s">
        <v>348</v>
      </c>
      <c r="H164" s="21">
        <v>4.2300000000000004</v>
      </c>
      <c r="I164" s="1">
        <v>46288</v>
      </c>
      <c r="J164">
        <v>975</v>
      </c>
    </row>
    <row r="165" spans="5:10" x14ac:dyDescent="0.25">
      <c r="E165">
        <v>164</v>
      </c>
      <c r="F165" t="s">
        <v>349</v>
      </c>
      <c r="G165" t="s">
        <v>350</v>
      </c>
      <c r="H165" s="21">
        <v>3.83</v>
      </c>
      <c r="I165" s="1">
        <v>46307</v>
      </c>
      <c r="J165">
        <v>973</v>
      </c>
    </row>
    <row r="166" spans="5:10" x14ac:dyDescent="0.25">
      <c r="E166">
        <v>165</v>
      </c>
      <c r="F166" t="s">
        <v>351</v>
      </c>
      <c r="G166" t="s">
        <v>352</v>
      </c>
      <c r="H166" s="21">
        <v>4.01</v>
      </c>
      <c r="I166" s="1">
        <v>188061</v>
      </c>
      <c r="J166">
        <v>971</v>
      </c>
    </row>
    <row r="167" spans="5:10" x14ac:dyDescent="0.25">
      <c r="E167">
        <v>166</v>
      </c>
      <c r="F167" t="s">
        <v>353</v>
      </c>
      <c r="G167" t="s">
        <v>354</v>
      </c>
      <c r="H167" s="21">
        <v>4.26</v>
      </c>
      <c r="I167" s="1">
        <v>53099</v>
      </c>
      <c r="J167">
        <v>959</v>
      </c>
    </row>
    <row r="168" spans="5:10" x14ac:dyDescent="0.25">
      <c r="E168">
        <v>167</v>
      </c>
      <c r="F168" t="s">
        <v>355</v>
      </c>
      <c r="G168" t="s">
        <v>247</v>
      </c>
      <c r="H168" s="21">
        <v>4.43</v>
      </c>
      <c r="I168" s="1">
        <v>201327</v>
      </c>
      <c r="J168">
        <v>956</v>
      </c>
    </row>
    <row r="169" spans="5:10" x14ac:dyDescent="0.25">
      <c r="E169">
        <v>168</v>
      </c>
      <c r="F169" t="s">
        <v>356</v>
      </c>
      <c r="G169" t="s">
        <v>357</v>
      </c>
      <c r="H169" s="21">
        <v>3.96</v>
      </c>
      <c r="I169" s="1">
        <v>126237</v>
      </c>
      <c r="J169">
        <v>949</v>
      </c>
    </row>
    <row r="170" spans="5:10" x14ac:dyDescent="0.25">
      <c r="E170">
        <v>169</v>
      </c>
      <c r="F170" t="s">
        <v>358</v>
      </c>
      <c r="G170" t="s">
        <v>80</v>
      </c>
      <c r="H170" s="21">
        <v>4.03</v>
      </c>
      <c r="I170" s="1">
        <v>400737</v>
      </c>
      <c r="J170">
        <v>934</v>
      </c>
    </row>
    <row r="171" spans="5:10" x14ac:dyDescent="0.25">
      <c r="E171">
        <v>170</v>
      </c>
      <c r="F171" t="s">
        <v>359</v>
      </c>
      <c r="G171" t="s">
        <v>360</v>
      </c>
      <c r="H171" s="21">
        <v>3.94</v>
      </c>
      <c r="I171" s="1">
        <v>40293</v>
      </c>
      <c r="J171">
        <v>932</v>
      </c>
    </row>
    <row r="172" spans="5:10" x14ac:dyDescent="0.25">
      <c r="E172">
        <v>171</v>
      </c>
      <c r="F172" t="s">
        <v>361</v>
      </c>
      <c r="G172" t="s">
        <v>362</v>
      </c>
      <c r="H172" s="21">
        <v>3.61</v>
      </c>
      <c r="I172" s="1">
        <v>46972</v>
      </c>
      <c r="J172">
        <v>923</v>
      </c>
    </row>
    <row r="173" spans="5:10" x14ac:dyDescent="0.25">
      <c r="E173">
        <v>172</v>
      </c>
      <c r="F173" t="s">
        <v>363</v>
      </c>
      <c r="G173" t="s">
        <v>364</v>
      </c>
      <c r="H173" s="21">
        <v>4.2699999999999996</v>
      </c>
      <c r="I173" s="1">
        <v>155447</v>
      </c>
      <c r="J173">
        <v>923</v>
      </c>
    </row>
    <row r="174" spans="5:10" x14ac:dyDescent="0.25">
      <c r="E174">
        <v>173</v>
      </c>
      <c r="F174" t="s">
        <v>365</v>
      </c>
      <c r="G174" t="s">
        <v>366</v>
      </c>
      <c r="H174" s="21">
        <v>3.98</v>
      </c>
      <c r="I174" s="1">
        <v>221993</v>
      </c>
      <c r="J174">
        <v>912</v>
      </c>
    </row>
    <row r="175" spans="5:10" x14ac:dyDescent="0.25">
      <c r="E175">
        <v>174</v>
      </c>
      <c r="F175" t="s">
        <v>367</v>
      </c>
      <c r="G175" t="s">
        <v>368</v>
      </c>
      <c r="H175" s="21">
        <v>4.41</v>
      </c>
      <c r="I175" s="1">
        <v>41349</v>
      </c>
      <c r="J175">
        <v>908</v>
      </c>
    </row>
    <row r="176" spans="5:10" x14ac:dyDescent="0.25">
      <c r="E176">
        <v>175</v>
      </c>
      <c r="F176" t="s">
        <v>369</v>
      </c>
      <c r="G176" t="s">
        <v>370</v>
      </c>
      <c r="H176" s="21">
        <v>4.3899999999999997</v>
      </c>
      <c r="I176" s="1">
        <v>61891</v>
      </c>
      <c r="J176">
        <v>901</v>
      </c>
    </row>
    <row r="177" spans="5:10" x14ac:dyDescent="0.25">
      <c r="E177">
        <v>176</v>
      </c>
      <c r="F177" t="s">
        <v>371</v>
      </c>
      <c r="G177" t="s">
        <v>220</v>
      </c>
      <c r="H177" s="21">
        <v>4.18</v>
      </c>
      <c r="I177" s="1">
        <v>67965</v>
      </c>
      <c r="J177">
        <v>901</v>
      </c>
    </row>
    <row r="178" spans="5:10" x14ac:dyDescent="0.25">
      <c r="E178">
        <v>177</v>
      </c>
      <c r="F178" t="s">
        <v>372</v>
      </c>
      <c r="G178" t="s">
        <v>373</v>
      </c>
      <c r="H178" s="21">
        <v>4.0999999999999996</v>
      </c>
      <c r="I178" s="1">
        <v>37544</v>
      </c>
      <c r="J178">
        <v>898</v>
      </c>
    </row>
    <row r="179" spans="5:10" x14ac:dyDescent="0.25">
      <c r="E179">
        <v>178</v>
      </c>
      <c r="F179" t="s">
        <v>374</v>
      </c>
      <c r="G179" t="s">
        <v>375</v>
      </c>
      <c r="H179" s="21">
        <v>4.1500000000000004</v>
      </c>
      <c r="I179" s="1">
        <v>120626</v>
      </c>
      <c r="J179">
        <v>897</v>
      </c>
    </row>
    <row r="180" spans="5:10" x14ac:dyDescent="0.25">
      <c r="E180">
        <v>179</v>
      </c>
      <c r="F180" t="s">
        <v>376</v>
      </c>
      <c r="G180" t="s">
        <v>377</v>
      </c>
      <c r="H180" s="21">
        <v>4.07</v>
      </c>
      <c r="I180" s="1">
        <v>112151</v>
      </c>
      <c r="J180">
        <v>890</v>
      </c>
    </row>
    <row r="181" spans="5:10" x14ac:dyDescent="0.25">
      <c r="E181">
        <v>180</v>
      </c>
      <c r="F181" t="s">
        <v>378</v>
      </c>
      <c r="G181" t="s">
        <v>379</v>
      </c>
      <c r="H181" s="21">
        <v>4.01</v>
      </c>
      <c r="I181" s="1">
        <v>138486</v>
      </c>
      <c r="J181">
        <v>880</v>
      </c>
    </row>
    <row r="182" spans="5:10" x14ac:dyDescent="0.25">
      <c r="E182">
        <v>181</v>
      </c>
      <c r="F182" t="s">
        <v>380</v>
      </c>
      <c r="G182" t="s">
        <v>381</v>
      </c>
      <c r="H182" s="21">
        <v>3.92</v>
      </c>
      <c r="I182" s="1">
        <v>252775</v>
      </c>
      <c r="J182">
        <v>880</v>
      </c>
    </row>
    <row r="183" spans="5:10" x14ac:dyDescent="0.25">
      <c r="E183">
        <v>182</v>
      </c>
      <c r="F183" t="s">
        <v>382</v>
      </c>
      <c r="G183" t="s">
        <v>205</v>
      </c>
      <c r="H183" s="21">
        <v>3.98</v>
      </c>
      <c r="I183" s="1">
        <v>105591</v>
      </c>
      <c r="J183">
        <v>868</v>
      </c>
    </row>
    <row r="184" spans="5:10" x14ac:dyDescent="0.25">
      <c r="E184">
        <v>183</v>
      </c>
      <c r="F184" t="s">
        <v>383</v>
      </c>
      <c r="G184" t="s">
        <v>134</v>
      </c>
      <c r="H184" s="21">
        <v>4.3099999999999996</v>
      </c>
      <c r="I184" s="1">
        <v>63690</v>
      </c>
      <c r="J184">
        <v>850</v>
      </c>
    </row>
    <row r="185" spans="5:10" x14ac:dyDescent="0.25">
      <c r="E185">
        <v>184</v>
      </c>
      <c r="F185" t="s">
        <v>384</v>
      </c>
      <c r="G185" t="s">
        <v>385</v>
      </c>
      <c r="H185" s="21">
        <v>4.3099999999999996</v>
      </c>
      <c r="I185" s="1">
        <v>92474</v>
      </c>
      <c r="J185">
        <v>849</v>
      </c>
    </row>
    <row r="186" spans="5:10" x14ac:dyDescent="0.25">
      <c r="E186">
        <v>185</v>
      </c>
      <c r="F186" t="s">
        <v>386</v>
      </c>
      <c r="G186" t="s">
        <v>387</v>
      </c>
      <c r="H186" s="21">
        <v>4.07</v>
      </c>
      <c r="I186" s="1">
        <v>106086</v>
      </c>
      <c r="J186">
        <v>837</v>
      </c>
    </row>
    <row r="187" spans="5:10" x14ac:dyDescent="0.25">
      <c r="E187">
        <v>186</v>
      </c>
      <c r="F187" t="s">
        <v>388</v>
      </c>
      <c r="G187" t="s">
        <v>389</v>
      </c>
      <c r="H187" s="21">
        <v>4.21</v>
      </c>
      <c r="I187" s="1">
        <v>293714</v>
      </c>
      <c r="J187">
        <v>830</v>
      </c>
    </row>
    <row r="188" spans="5:10" x14ac:dyDescent="0.25">
      <c r="E188">
        <v>187</v>
      </c>
      <c r="F188" t="s">
        <v>390</v>
      </c>
      <c r="G188" t="s">
        <v>389</v>
      </c>
      <c r="H188" s="21">
        <v>3.93</v>
      </c>
      <c r="I188" s="1">
        <v>187627</v>
      </c>
      <c r="J188">
        <v>823</v>
      </c>
    </row>
    <row r="189" spans="5:10" x14ac:dyDescent="0.25">
      <c r="E189">
        <v>188</v>
      </c>
      <c r="F189" t="s">
        <v>391</v>
      </c>
      <c r="G189" t="s">
        <v>86</v>
      </c>
      <c r="H189" s="21">
        <v>4.12</v>
      </c>
      <c r="I189" s="1">
        <v>351436</v>
      </c>
      <c r="J189">
        <v>823</v>
      </c>
    </row>
    <row r="190" spans="5:10" x14ac:dyDescent="0.25">
      <c r="E190">
        <v>189</v>
      </c>
      <c r="F190" t="s">
        <v>392</v>
      </c>
      <c r="G190" t="s">
        <v>393</v>
      </c>
      <c r="H190" s="21">
        <v>3.94</v>
      </c>
      <c r="I190" s="1">
        <v>119904</v>
      </c>
      <c r="J190">
        <v>822</v>
      </c>
    </row>
    <row r="191" spans="5:10" x14ac:dyDescent="0.25">
      <c r="E191">
        <v>190</v>
      </c>
      <c r="F191" t="s">
        <v>394</v>
      </c>
      <c r="G191" t="s">
        <v>395</v>
      </c>
      <c r="H191" s="21">
        <v>4.33</v>
      </c>
      <c r="I191" s="1">
        <v>40688</v>
      </c>
      <c r="J191">
        <v>820</v>
      </c>
    </row>
    <row r="192" spans="5:10" x14ac:dyDescent="0.25">
      <c r="E192">
        <v>191</v>
      </c>
      <c r="F192" t="s">
        <v>396</v>
      </c>
      <c r="G192" t="s">
        <v>397</v>
      </c>
      <c r="H192" s="21">
        <v>4.2699999999999996</v>
      </c>
      <c r="I192" s="1">
        <v>55504</v>
      </c>
      <c r="J192">
        <v>813</v>
      </c>
    </row>
    <row r="193" spans="5:10" x14ac:dyDescent="0.25">
      <c r="E193">
        <v>192</v>
      </c>
      <c r="F193" t="s">
        <v>398</v>
      </c>
      <c r="G193" t="s">
        <v>399</v>
      </c>
      <c r="H193" s="21">
        <v>4.2</v>
      </c>
      <c r="I193" s="1">
        <v>31634</v>
      </c>
      <c r="J193">
        <v>812</v>
      </c>
    </row>
    <row r="194" spans="5:10" x14ac:dyDescent="0.25">
      <c r="E194">
        <v>193</v>
      </c>
      <c r="F194" t="s">
        <v>400</v>
      </c>
      <c r="G194" t="s">
        <v>401</v>
      </c>
      <c r="H194" s="21">
        <v>3.94</v>
      </c>
      <c r="I194" s="1">
        <v>616694</v>
      </c>
      <c r="J194">
        <v>812</v>
      </c>
    </row>
    <row r="195" spans="5:10" x14ac:dyDescent="0.25">
      <c r="E195">
        <v>194</v>
      </c>
      <c r="F195" t="s">
        <v>402</v>
      </c>
      <c r="G195" t="s">
        <v>403</v>
      </c>
      <c r="H195" s="21">
        <v>4.57</v>
      </c>
      <c r="I195" s="1">
        <v>5109</v>
      </c>
      <c r="J195">
        <v>794</v>
      </c>
    </row>
    <row r="196" spans="5:10" x14ac:dyDescent="0.25">
      <c r="E196">
        <v>195</v>
      </c>
      <c r="F196" t="s">
        <v>404</v>
      </c>
      <c r="G196" t="s">
        <v>405</v>
      </c>
      <c r="H196" s="21">
        <v>4.25</v>
      </c>
      <c r="I196" s="1">
        <v>35763</v>
      </c>
      <c r="J196">
        <v>785</v>
      </c>
    </row>
    <row r="197" spans="5:10" x14ac:dyDescent="0.25">
      <c r="E197">
        <v>196</v>
      </c>
      <c r="F197" t="s">
        <v>406</v>
      </c>
      <c r="G197" t="s">
        <v>407</v>
      </c>
      <c r="H197" s="21">
        <v>4.04</v>
      </c>
      <c r="I197" s="1">
        <v>90008</v>
      </c>
      <c r="J197">
        <v>778</v>
      </c>
    </row>
    <row r="198" spans="5:10" x14ac:dyDescent="0.25">
      <c r="E198">
        <v>197</v>
      </c>
      <c r="F198" t="s">
        <v>408</v>
      </c>
      <c r="G198" t="s">
        <v>409</v>
      </c>
      <c r="H198" s="21">
        <v>4.03</v>
      </c>
      <c r="I198" s="1">
        <v>85904</v>
      </c>
      <c r="J198">
        <v>778</v>
      </c>
    </row>
    <row r="199" spans="5:10" x14ac:dyDescent="0.25">
      <c r="E199">
        <v>198</v>
      </c>
      <c r="F199" t="s">
        <v>410</v>
      </c>
      <c r="G199" t="s">
        <v>411</v>
      </c>
      <c r="H199" s="21">
        <v>4.0999999999999996</v>
      </c>
      <c r="I199" s="1">
        <v>103430</v>
      </c>
      <c r="J199">
        <v>767</v>
      </c>
    </row>
    <row r="200" spans="5:10" x14ac:dyDescent="0.25">
      <c r="E200">
        <v>199</v>
      </c>
      <c r="F200" t="s">
        <v>412</v>
      </c>
      <c r="G200" t="s">
        <v>413</v>
      </c>
      <c r="H200" s="21">
        <v>3.73</v>
      </c>
      <c r="I200" s="1">
        <v>197999</v>
      </c>
      <c r="J200">
        <v>763</v>
      </c>
    </row>
    <row r="201" spans="5:10" x14ac:dyDescent="0.25">
      <c r="E201">
        <v>200</v>
      </c>
      <c r="F201" t="s">
        <v>414</v>
      </c>
      <c r="G201" t="s">
        <v>415</v>
      </c>
      <c r="H201" s="21">
        <v>4.41</v>
      </c>
      <c r="I201" s="1">
        <v>78352</v>
      </c>
      <c r="J201">
        <v>757</v>
      </c>
    </row>
    <row r="202" spans="5:10" x14ac:dyDescent="0.25">
      <c r="E202">
        <v>201</v>
      </c>
      <c r="F202" t="s">
        <v>416</v>
      </c>
      <c r="G202" t="s">
        <v>417</v>
      </c>
      <c r="H202" s="21">
        <v>4.17</v>
      </c>
      <c r="I202" s="1">
        <v>74733</v>
      </c>
      <c r="J202">
        <v>756</v>
      </c>
    </row>
    <row r="203" spans="5:10" x14ac:dyDescent="0.25">
      <c r="E203">
        <v>202</v>
      </c>
      <c r="F203" t="s">
        <v>418</v>
      </c>
      <c r="G203" t="s">
        <v>419</v>
      </c>
      <c r="H203" s="21">
        <v>3.7</v>
      </c>
      <c r="I203" s="1">
        <v>88834</v>
      </c>
      <c r="J203">
        <v>754</v>
      </c>
    </row>
    <row r="204" spans="5:10" x14ac:dyDescent="0.25">
      <c r="E204">
        <v>203</v>
      </c>
      <c r="F204" t="s">
        <v>420</v>
      </c>
      <c r="G204" t="s">
        <v>205</v>
      </c>
      <c r="H204" s="21">
        <v>3.97</v>
      </c>
      <c r="I204" s="1">
        <v>133194</v>
      </c>
      <c r="J204">
        <v>749</v>
      </c>
    </row>
    <row r="205" spans="5:10" x14ac:dyDescent="0.25">
      <c r="E205">
        <v>204</v>
      </c>
      <c r="F205" t="s">
        <v>421</v>
      </c>
      <c r="G205" t="s">
        <v>141</v>
      </c>
      <c r="H205" s="21">
        <v>4.41</v>
      </c>
      <c r="I205" s="1">
        <v>35228</v>
      </c>
      <c r="J205">
        <v>748</v>
      </c>
    </row>
    <row r="206" spans="5:10" x14ac:dyDescent="0.25">
      <c r="E206">
        <v>205</v>
      </c>
      <c r="F206" t="s">
        <v>422</v>
      </c>
      <c r="G206" t="s">
        <v>423</v>
      </c>
      <c r="H206" s="21">
        <v>3.63</v>
      </c>
      <c r="I206" s="1">
        <v>70230</v>
      </c>
      <c r="J206">
        <v>739</v>
      </c>
    </row>
    <row r="207" spans="5:10" x14ac:dyDescent="0.25">
      <c r="E207">
        <v>206</v>
      </c>
      <c r="F207" t="s">
        <v>424</v>
      </c>
      <c r="G207" t="s">
        <v>425</v>
      </c>
      <c r="H207" s="21">
        <v>4.37</v>
      </c>
      <c r="I207" s="1">
        <v>132940</v>
      </c>
      <c r="J207">
        <v>736</v>
      </c>
    </row>
    <row r="208" spans="5:10" x14ac:dyDescent="0.25">
      <c r="E208">
        <v>207</v>
      </c>
      <c r="F208" t="s">
        <v>426</v>
      </c>
      <c r="G208" t="s">
        <v>162</v>
      </c>
      <c r="H208" s="21">
        <v>4.07</v>
      </c>
      <c r="I208" s="1">
        <v>181754</v>
      </c>
      <c r="J208">
        <v>735</v>
      </c>
    </row>
    <row r="209" spans="5:10" x14ac:dyDescent="0.25">
      <c r="E209">
        <v>208</v>
      </c>
      <c r="F209" t="s">
        <v>427</v>
      </c>
      <c r="G209" t="s">
        <v>428</v>
      </c>
      <c r="H209" s="21">
        <v>3.7</v>
      </c>
      <c r="I209" s="1">
        <v>266353</v>
      </c>
      <c r="J209">
        <v>731</v>
      </c>
    </row>
    <row r="210" spans="5:10" x14ac:dyDescent="0.25">
      <c r="E210">
        <v>209</v>
      </c>
      <c r="F210" t="s">
        <v>429</v>
      </c>
      <c r="G210" t="s">
        <v>234</v>
      </c>
      <c r="H210" s="21">
        <v>4.09</v>
      </c>
      <c r="I210" s="1">
        <v>48236</v>
      </c>
      <c r="J210">
        <v>725</v>
      </c>
    </row>
    <row r="211" spans="5:10" x14ac:dyDescent="0.25">
      <c r="E211">
        <v>210</v>
      </c>
      <c r="F211" t="s">
        <v>430</v>
      </c>
      <c r="G211" t="s">
        <v>232</v>
      </c>
      <c r="H211" s="21">
        <v>4.0999999999999996</v>
      </c>
      <c r="I211" s="1">
        <v>92265</v>
      </c>
      <c r="J211">
        <v>725</v>
      </c>
    </row>
    <row r="212" spans="5:10" x14ac:dyDescent="0.25">
      <c r="E212">
        <v>211</v>
      </c>
      <c r="F212" t="s">
        <v>431</v>
      </c>
      <c r="G212" t="s">
        <v>432</v>
      </c>
      <c r="H212" s="21">
        <v>3.99</v>
      </c>
      <c r="I212" s="1">
        <v>460105</v>
      </c>
      <c r="J212">
        <v>723</v>
      </c>
    </row>
    <row r="213" spans="5:10" x14ac:dyDescent="0.25">
      <c r="E213">
        <v>212</v>
      </c>
      <c r="F213" t="s">
        <v>433</v>
      </c>
      <c r="G213" t="s">
        <v>434</v>
      </c>
      <c r="H213" s="21">
        <v>4.08</v>
      </c>
      <c r="I213" s="1">
        <v>96718</v>
      </c>
      <c r="J213">
        <v>717</v>
      </c>
    </row>
    <row r="214" spans="5:10" x14ac:dyDescent="0.25">
      <c r="E214">
        <v>213</v>
      </c>
      <c r="F214" t="s">
        <v>435</v>
      </c>
      <c r="G214" t="s">
        <v>103</v>
      </c>
      <c r="H214" s="21">
        <v>4.37</v>
      </c>
      <c r="I214" s="1">
        <v>199015</v>
      </c>
      <c r="J214">
        <v>707</v>
      </c>
    </row>
    <row r="215" spans="5:10" x14ac:dyDescent="0.25">
      <c r="E215">
        <v>214</v>
      </c>
      <c r="F215" t="s">
        <v>436</v>
      </c>
      <c r="G215" t="s">
        <v>437</v>
      </c>
      <c r="H215" s="21">
        <v>4.55</v>
      </c>
      <c r="I215" s="1">
        <v>137045</v>
      </c>
      <c r="J215">
        <v>704</v>
      </c>
    </row>
    <row r="216" spans="5:10" x14ac:dyDescent="0.25">
      <c r="E216">
        <v>215</v>
      </c>
      <c r="F216" t="s">
        <v>438</v>
      </c>
      <c r="G216" t="s">
        <v>249</v>
      </c>
      <c r="H216" s="21">
        <v>4.08</v>
      </c>
      <c r="I216" s="1">
        <v>467575</v>
      </c>
      <c r="J216">
        <v>704</v>
      </c>
    </row>
    <row r="217" spans="5:10" x14ac:dyDescent="0.25">
      <c r="E217">
        <v>216</v>
      </c>
      <c r="F217" t="s">
        <v>439</v>
      </c>
      <c r="G217" t="s">
        <v>210</v>
      </c>
      <c r="H217" s="21">
        <v>4.1399999999999997</v>
      </c>
      <c r="I217" s="1">
        <v>351979</v>
      </c>
      <c r="J217">
        <v>701</v>
      </c>
    </row>
    <row r="218" spans="5:10" x14ac:dyDescent="0.25">
      <c r="E218">
        <v>217</v>
      </c>
      <c r="F218" t="s">
        <v>440</v>
      </c>
      <c r="G218" t="s">
        <v>441</v>
      </c>
      <c r="H218" s="21">
        <v>3.91</v>
      </c>
      <c r="I218" s="1">
        <v>49922</v>
      </c>
      <c r="J218">
        <v>694</v>
      </c>
    </row>
    <row r="219" spans="5:10" x14ac:dyDescent="0.25">
      <c r="E219">
        <v>218</v>
      </c>
      <c r="F219" t="s">
        <v>442</v>
      </c>
      <c r="G219" t="s">
        <v>443</v>
      </c>
      <c r="H219" s="21">
        <v>4.32</v>
      </c>
      <c r="I219" s="1">
        <v>488051</v>
      </c>
      <c r="J219">
        <v>692</v>
      </c>
    </row>
    <row r="220" spans="5:10" x14ac:dyDescent="0.25">
      <c r="E220">
        <v>219</v>
      </c>
      <c r="F220" t="s">
        <v>444</v>
      </c>
      <c r="G220" t="s">
        <v>445</v>
      </c>
      <c r="H220" s="21">
        <v>3.4</v>
      </c>
      <c r="I220" s="1">
        <v>10302</v>
      </c>
      <c r="J220">
        <v>690</v>
      </c>
    </row>
    <row r="221" spans="5:10" x14ac:dyDescent="0.25">
      <c r="E221">
        <v>220</v>
      </c>
      <c r="F221" t="s">
        <v>446</v>
      </c>
      <c r="G221" t="s">
        <v>447</v>
      </c>
      <c r="H221" s="21">
        <v>3.85</v>
      </c>
      <c r="I221" s="1">
        <v>384546</v>
      </c>
      <c r="J221">
        <v>682</v>
      </c>
    </row>
    <row r="222" spans="5:10" x14ac:dyDescent="0.25">
      <c r="E222">
        <v>221</v>
      </c>
      <c r="F222" t="s">
        <v>448</v>
      </c>
      <c r="G222" t="s">
        <v>449</v>
      </c>
      <c r="H222" s="21">
        <v>4.3499999999999996</v>
      </c>
      <c r="I222" s="1">
        <v>33416</v>
      </c>
      <c r="J222">
        <v>681</v>
      </c>
    </row>
    <row r="223" spans="5:10" x14ac:dyDescent="0.25">
      <c r="E223">
        <v>222</v>
      </c>
      <c r="F223" t="s">
        <v>450</v>
      </c>
      <c r="G223" t="s">
        <v>451</v>
      </c>
      <c r="H223" s="21">
        <v>3.7</v>
      </c>
      <c r="I223" s="1">
        <v>16942</v>
      </c>
      <c r="J223">
        <v>679</v>
      </c>
    </row>
    <row r="224" spans="5:10" x14ac:dyDescent="0.25">
      <c r="E224">
        <v>223</v>
      </c>
      <c r="F224" t="s">
        <v>452</v>
      </c>
      <c r="G224" t="s">
        <v>127</v>
      </c>
      <c r="H224" s="21">
        <v>4.17</v>
      </c>
      <c r="I224" s="1">
        <v>349236</v>
      </c>
      <c r="J224">
        <v>678</v>
      </c>
    </row>
    <row r="225" spans="5:10" x14ac:dyDescent="0.25">
      <c r="E225">
        <v>224</v>
      </c>
      <c r="F225" t="s">
        <v>453</v>
      </c>
      <c r="G225" t="s">
        <v>454</v>
      </c>
      <c r="H225" s="21">
        <v>3.97</v>
      </c>
      <c r="I225" s="1">
        <v>29720</v>
      </c>
      <c r="J225">
        <v>676</v>
      </c>
    </row>
    <row r="226" spans="5:10" x14ac:dyDescent="0.25">
      <c r="E226">
        <v>225</v>
      </c>
      <c r="F226" t="s">
        <v>455</v>
      </c>
      <c r="G226" t="s">
        <v>456</v>
      </c>
      <c r="H226" s="21">
        <v>3.92</v>
      </c>
      <c r="I226" s="1">
        <v>309986</v>
      </c>
      <c r="J226">
        <v>674</v>
      </c>
    </row>
    <row r="227" spans="5:10" x14ac:dyDescent="0.25">
      <c r="E227">
        <v>226</v>
      </c>
      <c r="F227" t="s">
        <v>457</v>
      </c>
      <c r="G227" t="s">
        <v>458</v>
      </c>
      <c r="H227" s="21">
        <v>3.99</v>
      </c>
      <c r="I227" s="1">
        <v>363629</v>
      </c>
      <c r="J227">
        <v>674</v>
      </c>
    </row>
    <row r="228" spans="5:10" x14ac:dyDescent="0.25">
      <c r="E228">
        <v>227</v>
      </c>
      <c r="F228" t="s">
        <v>459</v>
      </c>
      <c r="G228" t="s">
        <v>156</v>
      </c>
      <c r="H228" s="21">
        <v>4.3</v>
      </c>
      <c r="I228" s="1">
        <v>69516</v>
      </c>
      <c r="J228">
        <v>670</v>
      </c>
    </row>
    <row r="229" spans="5:10" x14ac:dyDescent="0.25">
      <c r="E229">
        <v>228</v>
      </c>
      <c r="F229" t="s">
        <v>460</v>
      </c>
      <c r="G229" t="s">
        <v>461</v>
      </c>
      <c r="H229" s="21">
        <v>4.05</v>
      </c>
      <c r="I229" s="1">
        <v>53989</v>
      </c>
      <c r="J229">
        <v>660</v>
      </c>
    </row>
    <row r="230" spans="5:10" x14ac:dyDescent="0.25">
      <c r="E230">
        <v>229</v>
      </c>
      <c r="F230" t="s">
        <v>462</v>
      </c>
      <c r="G230" t="s">
        <v>463</v>
      </c>
      <c r="H230" s="21">
        <v>4.32</v>
      </c>
      <c r="I230" s="1">
        <v>30763</v>
      </c>
      <c r="J230">
        <v>657</v>
      </c>
    </row>
    <row r="231" spans="5:10" x14ac:dyDescent="0.25">
      <c r="E231">
        <v>230</v>
      </c>
      <c r="F231" t="s">
        <v>464</v>
      </c>
      <c r="G231" t="s">
        <v>465</v>
      </c>
      <c r="H231" s="21">
        <v>4.3</v>
      </c>
      <c r="I231" s="1">
        <v>107376</v>
      </c>
      <c r="J231">
        <v>655</v>
      </c>
    </row>
    <row r="232" spans="5:10" x14ac:dyDescent="0.25">
      <c r="E232">
        <v>231</v>
      </c>
      <c r="F232" t="s">
        <v>466</v>
      </c>
      <c r="G232" t="s">
        <v>46</v>
      </c>
      <c r="H232" s="21">
        <v>3.92</v>
      </c>
      <c r="I232" s="1">
        <v>76949</v>
      </c>
      <c r="J232">
        <v>655</v>
      </c>
    </row>
    <row r="233" spans="5:10" x14ac:dyDescent="0.25">
      <c r="E233">
        <v>232</v>
      </c>
      <c r="F233" t="s">
        <v>467</v>
      </c>
      <c r="G233" t="s">
        <v>146</v>
      </c>
      <c r="H233" s="21">
        <v>3.94</v>
      </c>
      <c r="I233" s="1">
        <v>24409</v>
      </c>
      <c r="J233">
        <v>653</v>
      </c>
    </row>
    <row r="234" spans="5:10" x14ac:dyDescent="0.25">
      <c r="E234">
        <v>233</v>
      </c>
      <c r="F234" t="s">
        <v>468</v>
      </c>
      <c r="G234" t="s">
        <v>469</v>
      </c>
      <c r="H234" s="21">
        <v>4.62</v>
      </c>
      <c r="I234" s="1">
        <v>91666</v>
      </c>
      <c r="J234">
        <v>651</v>
      </c>
    </row>
    <row r="235" spans="5:10" x14ac:dyDescent="0.25">
      <c r="E235">
        <v>234</v>
      </c>
      <c r="F235" t="s">
        <v>470</v>
      </c>
      <c r="G235" t="s">
        <v>471</v>
      </c>
      <c r="H235" s="21">
        <v>4.01</v>
      </c>
      <c r="I235" s="1">
        <v>95606</v>
      </c>
      <c r="J235">
        <v>650</v>
      </c>
    </row>
    <row r="236" spans="5:10" x14ac:dyDescent="0.25">
      <c r="E236">
        <v>235</v>
      </c>
      <c r="F236" t="s">
        <v>472</v>
      </c>
      <c r="G236" t="s">
        <v>411</v>
      </c>
      <c r="H236" s="21">
        <v>4.08</v>
      </c>
      <c r="I236" s="1">
        <v>44077</v>
      </c>
      <c r="J236">
        <v>649</v>
      </c>
    </row>
    <row r="237" spans="5:10" x14ac:dyDescent="0.25">
      <c r="E237">
        <v>236</v>
      </c>
      <c r="F237" t="s">
        <v>473</v>
      </c>
      <c r="G237" t="s">
        <v>474</v>
      </c>
      <c r="H237" s="21">
        <v>4.21</v>
      </c>
      <c r="I237" s="1">
        <v>423623</v>
      </c>
      <c r="J237">
        <v>644</v>
      </c>
    </row>
    <row r="238" spans="5:10" x14ac:dyDescent="0.25">
      <c r="E238">
        <v>237</v>
      </c>
      <c r="F238" t="s">
        <v>475</v>
      </c>
      <c r="G238" t="s">
        <v>273</v>
      </c>
      <c r="H238" s="21">
        <v>3.52</v>
      </c>
      <c r="I238" s="1">
        <v>151313</v>
      </c>
      <c r="J238">
        <v>643</v>
      </c>
    </row>
    <row r="239" spans="5:10" x14ac:dyDescent="0.25">
      <c r="E239">
        <v>238</v>
      </c>
      <c r="F239" t="s">
        <v>476</v>
      </c>
      <c r="G239" t="s">
        <v>477</v>
      </c>
      <c r="H239" s="21">
        <v>4.18</v>
      </c>
      <c r="I239" s="1">
        <v>136554</v>
      </c>
      <c r="J239">
        <v>643</v>
      </c>
    </row>
    <row r="240" spans="5:10" x14ac:dyDescent="0.25">
      <c r="E240">
        <v>239</v>
      </c>
      <c r="F240" t="s">
        <v>478</v>
      </c>
      <c r="G240" t="s">
        <v>479</v>
      </c>
      <c r="H240" s="21">
        <v>4.4400000000000004</v>
      </c>
      <c r="I240" s="1">
        <v>213803</v>
      </c>
      <c r="J240">
        <v>643</v>
      </c>
    </row>
    <row r="241" spans="5:10" x14ac:dyDescent="0.25">
      <c r="E241">
        <v>240</v>
      </c>
      <c r="F241" t="s">
        <v>480</v>
      </c>
      <c r="G241" t="s">
        <v>273</v>
      </c>
      <c r="H241" s="21">
        <v>3.67</v>
      </c>
      <c r="I241" s="1">
        <v>120137</v>
      </c>
      <c r="J241">
        <v>641</v>
      </c>
    </row>
    <row r="242" spans="5:10" x14ac:dyDescent="0.25">
      <c r="E242">
        <v>241</v>
      </c>
      <c r="F242" t="s">
        <v>481</v>
      </c>
      <c r="G242" t="s">
        <v>482</v>
      </c>
      <c r="H242" s="21">
        <v>4.0999999999999996</v>
      </c>
      <c r="I242" s="1">
        <v>207665</v>
      </c>
      <c r="J242">
        <v>641</v>
      </c>
    </row>
    <row r="243" spans="5:10" x14ac:dyDescent="0.25">
      <c r="E243">
        <v>242</v>
      </c>
      <c r="F243" t="s">
        <v>483</v>
      </c>
      <c r="G243" t="s">
        <v>311</v>
      </c>
      <c r="H243" s="21">
        <v>3.86</v>
      </c>
      <c r="I243" s="1">
        <v>1750185</v>
      </c>
      <c r="J243">
        <v>639</v>
      </c>
    </row>
    <row r="244" spans="5:10" x14ac:dyDescent="0.25">
      <c r="E244">
        <v>243</v>
      </c>
      <c r="F244" t="s">
        <v>484</v>
      </c>
      <c r="G244" t="s">
        <v>385</v>
      </c>
      <c r="H244" s="21">
        <v>4.2300000000000004</v>
      </c>
      <c r="I244" s="1">
        <v>42440</v>
      </c>
      <c r="J244">
        <v>630</v>
      </c>
    </row>
    <row r="245" spans="5:10" x14ac:dyDescent="0.25">
      <c r="E245">
        <v>244</v>
      </c>
      <c r="F245" t="s">
        <v>485</v>
      </c>
      <c r="G245" t="s">
        <v>486</v>
      </c>
      <c r="H245" s="21">
        <v>3.97</v>
      </c>
      <c r="I245" s="1">
        <v>291639</v>
      </c>
      <c r="J245">
        <v>627</v>
      </c>
    </row>
    <row r="246" spans="5:10" x14ac:dyDescent="0.25">
      <c r="E246">
        <v>245</v>
      </c>
      <c r="F246" t="s">
        <v>487</v>
      </c>
      <c r="G246" t="s">
        <v>488</v>
      </c>
      <c r="H246" s="21">
        <v>3.94</v>
      </c>
      <c r="I246" s="1">
        <v>82275</v>
      </c>
      <c r="J246">
        <v>622</v>
      </c>
    </row>
    <row r="247" spans="5:10" x14ac:dyDescent="0.25">
      <c r="E247">
        <v>246</v>
      </c>
      <c r="F247" t="s">
        <v>489</v>
      </c>
      <c r="G247" t="s">
        <v>490</v>
      </c>
      <c r="H247" s="21">
        <v>3.68</v>
      </c>
      <c r="I247" s="1">
        <v>60656</v>
      </c>
      <c r="J247">
        <v>618</v>
      </c>
    </row>
    <row r="248" spans="5:10" x14ac:dyDescent="0.25">
      <c r="E248">
        <v>247</v>
      </c>
      <c r="F248" t="s">
        <v>491</v>
      </c>
      <c r="G248" t="s">
        <v>492</v>
      </c>
      <c r="H248" s="21">
        <v>4.07</v>
      </c>
      <c r="I248" s="1">
        <v>8543</v>
      </c>
      <c r="J248">
        <v>613</v>
      </c>
    </row>
    <row r="249" spans="5:10" x14ac:dyDescent="0.25">
      <c r="E249">
        <v>248</v>
      </c>
      <c r="F249" t="s">
        <v>493</v>
      </c>
      <c r="G249" t="s">
        <v>103</v>
      </c>
      <c r="H249" s="21">
        <v>4.49</v>
      </c>
      <c r="I249" s="1">
        <v>155145</v>
      </c>
      <c r="J249">
        <v>610</v>
      </c>
    </row>
    <row r="250" spans="5:10" x14ac:dyDescent="0.25">
      <c r="E250">
        <v>249</v>
      </c>
      <c r="F250" t="s">
        <v>494</v>
      </c>
      <c r="G250" t="s">
        <v>495</v>
      </c>
      <c r="H250" s="21">
        <v>4.13</v>
      </c>
      <c r="I250" s="1">
        <v>43868</v>
      </c>
      <c r="J250">
        <v>607</v>
      </c>
    </row>
    <row r="251" spans="5:10" x14ac:dyDescent="0.25">
      <c r="E251">
        <v>250</v>
      </c>
      <c r="F251" t="s">
        <v>496</v>
      </c>
      <c r="G251" t="s">
        <v>234</v>
      </c>
      <c r="H251" s="21">
        <v>4.12</v>
      </c>
      <c r="I251" s="1">
        <v>25341</v>
      </c>
      <c r="J251">
        <v>603</v>
      </c>
    </row>
    <row r="252" spans="5:10" x14ac:dyDescent="0.25">
      <c r="E252">
        <v>251</v>
      </c>
      <c r="F252" t="s">
        <v>497</v>
      </c>
      <c r="G252" t="s">
        <v>498</v>
      </c>
      <c r="H252" s="21">
        <v>4.0599999999999996</v>
      </c>
      <c r="I252" s="1">
        <v>102451</v>
      </c>
      <c r="J252">
        <v>587</v>
      </c>
    </row>
    <row r="253" spans="5:10" x14ac:dyDescent="0.25">
      <c r="E253">
        <v>252</v>
      </c>
      <c r="F253" t="s">
        <v>499</v>
      </c>
      <c r="G253" t="s">
        <v>500</v>
      </c>
      <c r="H253" s="21">
        <v>3.8</v>
      </c>
      <c r="I253" s="1">
        <v>139575</v>
      </c>
      <c r="J253">
        <v>583</v>
      </c>
    </row>
    <row r="254" spans="5:10" x14ac:dyDescent="0.25">
      <c r="E254">
        <v>253</v>
      </c>
      <c r="F254" t="s">
        <v>501</v>
      </c>
      <c r="G254" t="s">
        <v>502</v>
      </c>
      <c r="H254" s="21">
        <v>4.0999999999999996</v>
      </c>
      <c r="I254" s="1">
        <v>97943</v>
      </c>
      <c r="J254">
        <v>578</v>
      </c>
    </row>
    <row r="255" spans="5:10" x14ac:dyDescent="0.25">
      <c r="E255">
        <v>254</v>
      </c>
      <c r="F255" t="s">
        <v>503</v>
      </c>
      <c r="G255" t="s">
        <v>504</v>
      </c>
      <c r="H255" s="21">
        <v>4.1399999999999997</v>
      </c>
      <c r="I255" s="1">
        <v>95155</v>
      </c>
      <c r="J255">
        <v>577</v>
      </c>
    </row>
    <row r="256" spans="5:10" x14ac:dyDescent="0.25">
      <c r="E256">
        <v>255</v>
      </c>
      <c r="F256" t="s">
        <v>505</v>
      </c>
      <c r="G256" t="s">
        <v>506</v>
      </c>
      <c r="H256" s="21">
        <v>4.1500000000000004</v>
      </c>
      <c r="I256" s="1">
        <v>115678</v>
      </c>
      <c r="J256">
        <v>574</v>
      </c>
    </row>
    <row r="257" spans="5:10" x14ac:dyDescent="0.25">
      <c r="E257">
        <v>256</v>
      </c>
      <c r="F257" t="s">
        <v>507</v>
      </c>
      <c r="G257" t="s">
        <v>325</v>
      </c>
      <c r="H257" s="21">
        <v>4.0599999999999996</v>
      </c>
      <c r="I257" s="1">
        <v>402975</v>
      </c>
      <c r="J257">
        <v>571</v>
      </c>
    </row>
    <row r="258" spans="5:10" x14ac:dyDescent="0.25">
      <c r="E258">
        <v>257</v>
      </c>
      <c r="F258" t="s">
        <v>508</v>
      </c>
      <c r="G258" t="s">
        <v>509</v>
      </c>
      <c r="H258" s="21">
        <v>3.74</v>
      </c>
      <c r="I258" s="1">
        <v>1136</v>
      </c>
      <c r="J258">
        <v>568</v>
      </c>
    </row>
    <row r="259" spans="5:10" x14ac:dyDescent="0.25">
      <c r="E259">
        <v>258</v>
      </c>
      <c r="F259" t="s">
        <v>510</v>
      </c>
      <c r="G259" t="s">
        <v>511</v>
      </c>
      <c r="H259" s="21">
        <v>3.55</v>
      </c>
      <c r="I259" s="1">
        <v>50469</v>
      </c>
      <c r="J259">
        <v>567</v>
      </c>
    </row>
    <row r="260" spans="5:10" x14ac:dyDescent="0.25">
      <c r="E260">
        <v>259</v>
      </c>
      <c r="F260" t="s">
        <v>512</v>
      </c>
      <c r="G260" t="s">
        <v>43</v>
      </c>
      <c r="H260" s="21">
        <v>3.71</v>
      </c>
      <c r="I260" s="1">
        <v>122997</v>
      </c>
      <c r="J260">
        <v>565</v>
      </c>
    </row>
    <row r="261" spans="5:10" x14ac:dyDescent="0.25">
      <c r="E261">
        <v>260</v>
      </c>
      <c r="F261" t="s">
        <v>513</v>
      </c>
      <c r="G261" t="s">
        <v>514</v>
      </c>
      <c r="H261" s="21">
        <v>4.71</v>
      </c>
      <c r="I261" s="1">
        <v>35119</v>
      </c>
      <c r="J261">
        <v>564</v>
      </c>
    </row>
    <row r="262" spans="5:10" x14ac:dyDescent="0.25">
      <c r="E262">
        <v>261</v>
      </c>
      <c r="F262" t="s">
        <v>515</v>
      </c>
      <c r="G262" t="s">
        <v>516</v>
      </c>
      <c r="H262" s="21">
        <v>3.81</v>
      </c>
      <c r="I262" s="1">
        <v>66811</v>
      </c>
      <c r="J262">
        <v>554</v>
      </c>
    </row>
    <row r="263" spans="5:10" x14ac:dyDescent="0.25">
      <c r="E263">
        <v>262</v>
      </c>
      <c r="F263" t="s">
        <v>517</v>
      </c>
      <c r="G263" t="s">
        <v>518</v>
      </c>
      <c r="H263" s="21">
        <v>3.66</v>
      </c>
      <c r="I263" s="1">
        <v>33907</v>
      </c>
      <c r="J263">
        <v>554</v>
      </c>
    </row>
    <row r="264" spans="5:10" x14ac:dyDescent="0.25">
      <c r="E264">
        <v>263</v>
      </c>
      <c r="F264" t="s">
        <v>519</v>
      </c>
      <c r="G264" t="s">
        <v>520</v>
      </c>
      <c r="H264" s="21">
        <v>4.24</v>
      </c>
      <c r="I264" s="1">
        <v>51257</v>
      </c>
      <c r="J264">
        <v>552</v>
      </c>
    </row>
    <row r="265" spans="5:10" x14ac:dyDescent="0.25">
      <c r="E265">
        <v>264</v>
      </c>
      <c r="F265" t="s">
        <v>521</v>
      </c>
      <c r="G265" t="s">
        <v>522</v>
      </c>
      <c r="H265" s="21">
        <v>4.12</v>
      </c>
      <c r="I265" s="1">
        <v>14679</v>
      </c>
      <c r="J265">
        <v>551</v>
      </c>
    </row>
    <row r="266" spans="5:10" x14ac:dyDescent="0.25">
      <c r="E266">
        <v>265</v>
      </c>
      <c r="F266" t="s">
        <v>523</v>
      </c>
      <c r="G266" t="s">
        <v>425</v>
      </c>
      <c r="H266" s="21">
        <v>4.12</v>
      </c>
      <c r="I266" s="1">
        <v>99593</v>
      </c>
      <c r="J266">
        <v>549</v>
      </c>
    </row>
    <row r="267" spans="5:10" x14ac:dyDescent="0.25">
      <c r="E267">
        <v>266</v>
      </c>
      <c r="F267" t="s">
        <v>524</v>
      </c>
      <c r="G267" t="s">
        <v>138</v>
      </c>
      <c r="H267" s="21">
        <v>4.4800000000000004</v>
      </c>
      <c r="I267" s="1">
        <v>79578</v>
      </c>
      <c r="J267">
        <v>547</v>
      </c>
    </row>
    <row r="268" spans="5:10" x14ac:dyDescent="0.25">
      <c r="E268">
        <v>267</v>
      </c>
      <c r="F268" t="s">
        <v>525</v>
      </c>
      <c r="G268" t="s">
        <v>526</v>
      </c>
      <c r="H268" s="21">
        <v>3.59</v>
      </c>
      <c r="I268" s="1">
        <v>21292</v>
      </c>
      <c r="J268">
        <v>543</v>
      </c>
    </row>
    <row r="269" spans="5:10" x14ac:dyDescent="0.25">
      <c r="E269">
        <v>268</v>
      </c>
      <c r="F269" t="s">
        <v>527</v>
      </c>
      <c r="G269" t="s">
        <v>528</v>
      </c>
      <c r="H269" s="21">
        <v>4.4800000000000004</v>
      </c>
      <c r="I269" s="1">
        <v>24890</v>
      </c>
      <c r="J269">
        <v>543</v>
      </c>
    </row>
    <row r="270" spans="5:10" x14ac:dyDescent="0.25">
      <c r="E270">
        <v>269</v>
      </c>
      <c r="F270" t="s">
        <v>529</v>
      </c>
      <c r="G270" t="s">
        <v>129</v>
      </c>
      <c r="H270" s="21">
        <v>4.3099999999999996</v>
      </c>
      <c r="I270" s="1">
        <v>76534</v>
      </c>
      <c r="J270">
        <v>543</v>
      </c>
    </row>
    <row r="271" spans="5:10" x14ac:dyDescent="0.25">
      <c r="E271">
        <v>270</v>
      </c>
      <c r="F271" t="s">
        <v>530</v>
      </c>
      <c r="G271" t="s">
        <v>531</v>
      </c>
      <c r="H271" s="21">
        <v>3.73</v>
      </c>
      <c r="I271" s="1">
        <v>164593</v>
      </c>
      <c r="J271">
        <v>542</v>
      </c>
    </row>
    <row r="272" spans="5:10" x14ac:dyDescent="0.25">
      <c r="E272">
        <v>271</v>
      </c>
      <c r="F272" t="s">
        <v>532</v>
      </c>
      <c r="G272" t="s">
        <v>533</v>
      </c>
      <c r="H272" s="21">
        <v>3.77</v>
      </c>
      <c r="I272" s="1">
        <v>85107</v>
      </c>
      <c r="J272">
        <v>540</v>
      </c>
    </row>
    <row r="273" spans="5:10" x14ac:dyDescent="0.25">
      <c r="E273">
        <v>272</v>
      </c>
      <c r="F273" t="s">
        <v>534</v>
      </c>
      <c r="G273" t="s">
        <v>443</v>
      </c>
      <c r="H273" s="21">
        <v>4.29</v>
      </c>
      <c r="I273" s="1">
        <v>435364</v>
      </c>
      <c r="J273">
        <v>540</v>
      </c>
    </row>
    <row r="274" spans="5:10" x14ac:dyDescent="0.25">
      <c r="E274">
        <v>273</v>
      </c>
      <c r="F274" t="s">
        <v>535</v>
      </c>
      <c r="G274" t="s">
        <v>536</v>
      </c>
      <c r="H274" s="21">
        <v>4.01</v>
      </c>
      <c r="I274" s="1">
        <v>152656</v>
      </c>
      <c r="J274">
        <v>539</v>
      </c>
    </row>
    <row r="275" spans="5:10" x14ac:dyDescent="0.25">
      <c r="E275">
        <v>274</v>
      </c>
      <c r="F275" t="s">
        <v>537</v>
      </c>
      <c r="G275" t="s">
        <v>538</v>
      </c>
      <c r="H275" s="21">
        <v>4.0199999999999996</v>
      </c>
      <c r="I275" s="1">
        <v>176125</v>
      </c>
      <c r="J275">
        <v>537</v>
      </c>
    </row>
    <row r="276" spans="5:10" x14ac:dyDescent="0.25">
      <c r="E276">
        <v>275</v>
      </c>
      <c r="F276" t="s">
        <v>539</v>
      </c>
      <c r="G276" t="s">
        <v>486</v>
      </c>
      <c r="H276" s="21">
        <v>3.78</v>
      </c>
      <c r="I276" s="1">
        <v>58694</v>
      </c>
      <c r="J276">
        <v>527</v>
      </c>
    </row>
    <row r="277" spans="5:10" x14ac:dyDescent="0.25">
      <c r="E277">
        <v>276</v>
      </c>
      <c r="F277" t="s">
        <v>540</v>
      </c>
      <c r="G277" t="s">
        <v>541</v>
      </c>
      <c r="H277" s="21">
        <v>4.32</v>
      </c>
      <c r="I277" s="1">
        <v>49423</v>
      </c>
      <c r="J277">
        <v>526</v>
      </c>
    </row>
    <row r="278" spans="5:10" x14ac:dyDescent="0.25">
      <c r="E278">
        <v>277</v>
      </c>
      <c r="F278" t="s">
        <v>542</v>
      </c>
      <c r="G278" t="s">
        <v>543</v>
      </c>
      <c r="H278" s="21">
        <v>3.86</v>
      </c>
      <c r="I278" s="1">
        <v>98346</v>
      </c>
      <c r="J278">
        <v>523</v>
      </c>
    </row>
    <row r="279" spans="5:10" x14ac:dyDescent="0.25">
      <c r="E279">
        <v>278</v>
      </c>
      <c r="F279" t="s">
        <v>544</v>
      </c>
      <c r="G279" t="s">
        <v>545</v>
      </c>
      <c r="H279" s="21">
        <v>3.42</v>
      </c>
      <c r="I279" s="1">
        <v>64910</v>
      </c>
      <c r="J279">
        <v>522</v>
      </c>
    </row>
    <row r="280" spans="5:10" x14ac:dyDescent="0.25">
      <c r="E280">
        <v>279</v>
      </c>
      <c r="F280" t="s">
        <v>546</v>
      </c>
      <c r="G280" t="s">
        <v>320</v>
      </c>
      <c r="H280" s="21">
        <v>3.74</v>
      </c>
      <c r="I280" s="1">
        <v>42995</v>
      </c>
      <c r="J280">
        <v>515</v>
      </c>
    </row>
    <row r="281" spans="5:10" x14ac:dyDescent="0.25">
      <c r="E281">
        <v>280</v>
      </c>
      <c r="F281" t="s">
        <v>547</v>
      </c>
      <c r="G281" t="s">
        <v>548</v>
      </c>
      <c r="H281" s="21">
        <v>4.43</v>
      </c>
      <c r="I281" s="1">
        <v>73566</v>
      </c>
      <c r="J281">
        <v>511</v>
      </c>
    </row>
    <row r="282" spans="5:10" x14ac:dyDescent="0.25">
      <c r="E282">
        <v>281</v>
      </c>
      <c r="F282" t="s">
        <v>549</v>
      </c>
      <c r="G282" t="s">
        <v>346</v>
      </c>
      <c r="H282" s="21">
        <v>3.8</v>
      </c>
      <c r="I282" s="1">
        <v>21584</v>
      </c>
      <c r="J282">
        <v>507</v>
      </c>
    </row>
    <row r="283" spans="5:10" x14ac:dyDescent="0.25">
      <c r="E283">
        <v>282</v>
      </c>
      <c r="F283" t="s">
        <v>550</v>
      </c>
      <c r="G283" t="s">
        <v>551</v>
      </c>
      <c r="H283" s="21">
        <v>4.08</v>
      </c>
      <c r="I283" s="1">
        <v>71693</v>
      </c>
      <c r="J283">
        <v>501</v>
      </c>
    </row>
    <row r="284" spans="5:10" x14ac:dyDescent="0.25">
      <c r="E284">
        <v>283</v>
      </c>
      <c r="F284" t="s">
        <v>552</v>
      </c>
      <c r="G284" t="s">
        <v>553</v>
      </c>
      <c r="H284" s="21">
        <v>3.98</v>
      </c>
      <c r="I284" s="1">
        <v>68150</v>
      </c>
      <c r="J284">
        <v>500</v>
      </c>
    </row>
    <row r="285" spans="5:10" x14ac:dyDescent="0.25">
      <c r="E285">
        <v>284</v>
      </c>
      <c r="F285" t="s">
        <v>554</v>
      </c>
      <c r="G285" t="s">
        <v>555</v>
      </c>
      <c r="H285" s="21">
        <v>3.9</v>
      </c>
      <c r="I285" s="1">
        <v>82519</v>
      </c>
      <c r="J285">
        <v>498</v>
      </c>
    </row>
    <row r="286" spans="5:10" x14ac:dyDescent="0.25">
      <c r="E286">
        <v>285</v>
      </c>
      <c r="F286" t="s">
        <v>556</v>
      </c>
      <c r="G286" t="s">
        <v>557</v>
      </c>
      <c r="H286" s="21">
        <v>4.37</v>
      </c>
      <c r="I286" s="1">
        <v>88538</v>
      </c>
      <c r="J286">
        <v>491</v>
      </c>
    </row>
    <row r="287" spans="5:10" x14ac:dyDescent="0.25">
      <c r="E287">
        <v>286</v>
      </c>
      <c r="F287" t="s">
        <v>558</v>
      </c>
      <c r="G287" t="s">
        <v>559</v>
      </c>
      <c r="H287" s="21">
        <v>4.5599999999999996</v>
      </c>
      <c r="I287" s="1">
        <v>10350</v>
      </c>
      <c r="J287">
        <v>490</v>
      </c>
    </row>
    <row r="288" spans="5:10" x14ac:dyDescent="0.25">
      <c r="E288">
        <v>287</v>
      </c>
      <c r="F288" t="s">
        <v>560</v>
      </c>
      <c r="G288" t="s">
        <v>561</v>
      </c>
      <c r="H288" s="21">
        <v>4.25</v>
      </c>
      <c r="I288" s="1">
        <v>33918</v>
      </c>
      <c r="J288">
        <v>486</v>
      </c>
    </row>
    <row r="289" spans="5:10" x14ac:dyDescent="0.25">
      <c r="E289">
        <v>288</v>
      </c>
      <c r="F289" t="s">
        <v>562</v>
      </c>
      <c r="G289" t="s">
        <v>563</v>
      </c>
      <c r="H289" s="21">
        <v>4.37</v>
      </c>
      <c r="I289" s="1">
        <v>31764</v>
      </c>
      <c r="J289">
        <v>485</v>
      </c>
    </row>
    <row r="290" spans="5:10" x14ac:dyDescent="0.25">
      <c r="E290">
        <v>289</v>
      </c>
      <c r="F290" t="s">
        <v>564</v>
      </c>
      <c r="G290" t="s">
        <v>565</v>
      </c>
      <c r="H290" s="21">
        <v>3.77</v>
      </c>
      <c r="I290" s="1">
        <v>27050</v>
      </c>
      <c r="J290">
        <v>485</v>
      </c>
    </row>
    <row r="291" spans="5:10" x14ac:dyDescent="0.25">
      <c r="E291">
        <v>290</v>
      </c>
      <c r="F291" t="s">
        <v>566</v>
      </c>
      <c r="G291" t="s">
        <v>567</v>
      </c>
      <c r="H291" s="21">
        <v>4.16</v>
      </c>
      <c r="I291" s="1">
        <v>11857</v>
      </c>
      <c r="J291">
        <v>480</v>
      </c>
    </row>
    <row r="292" spans="5:10" x14ac:dyDescent="0.25">
      <c r="E292">
        <v>291</v>
      </c>
      <c r="F292" t="s">
        <v>568</v>
      </c>
      <c r="G292" t="s">
        <v>146</v>
      </c>
      <c r="H292" s="21">
        <v>4.13</v>
      </c>
      <c r="I292" s="1">
        <v>140793</v>
      </c>
      <c r="J292">
        <v>477</v>
      </c>
    </row>
    <row r="293" spans="5:10" x14ac:dyDescent="0.25">
      <c r="E293">
        <v>292</v>
      </c>
      <c r="F293" t="s">
        <v>569</v>
      </c>
      <c r="G293" t="s">
        <v>570</v>
      </c>
      <c r="H293" s="21">
        <v>3.49</v>
      </c>
      <c r="I293" s="1">
        <v>101226</v>
      </c>
      <c r="J293">
        <v>476</v>
      </c>
    </row>
    <row r="294" spans="5:10" x14ac:dyDescent="0.25">
      <c r="E294">
        <v>293</v>
      </c>
      <c r="F294" t="s">
        <v>571</v>
      </c>
      <c r="G294" t="s">
        <v>572</v>
      </c>
      <c r="H294" s="21">
        <v>3.99</v>
      </c>
      <c r="I294" s="1">
        <v>24914</v>
      </c>
      <c r="J294">
        <v>475</v>
      </c>
    </row>
    <row r="295" spans="5:10" x14ac:dyDescent="0.25">
      <c r="E295">
        <v>294</v>
      </c>
      <c r="F295" t="s">
        <v>573</v>
      </c>
      <c r="G295" t="s">
        <v>574</v>
      </c>
      <c r="H295" s="21">
        <v>4.01</v>
      </c>
      <c r="I295" s="1">
        <v>46412</v>
      </c>
      <c r="J295">
        <v>472</v>
      </c>
    </row>
    <row r="296" spans="5:10" x14ac:dyDescent="0.25">
      <c r="E296">
        <v>295</v>
      </c>
      <c r="F296" t="s">
        <v>575</v>
      </c>
      <c r="G296" t="s">
        <v>576</v>
      </c>
      <c r="H296" s="21">
        <v>4.0999999999999996</v>
      </c>
      <c r="I296" s="1">
        <v>95198</v>
      </c>
      <c r="J296">
        <v>471</v>
      </c>
    </row>
    <row r="297" spans="5:10" x14ac:dyDescent="0.25">
      <c r="E297">
        <v>296</v>
      </c>
      <c r="F297" t="s">
        <v>577</v>
      </c>
      <c r="G297" t="s">
        <v>578</v>
      </c>
      <c r="H297" s="21">
        <v>3.81</v>
      </c>
      <c r="I297" s="1">
        <v>56076</v>
      </c>
      <c r="J297">
        <v>470</v>
      </c>
    </row>
    <row r="298" spans="5:10" x14ac:dyDescent="0.25">
      <c r="E298">
        <v>297</v>
      </c>
      <c r="F298" t="s">
        <v>579</v>
      </c>
      <c r="G298" t="s">
        <v>580</v>
      </c>
      <c r="H298" s="21">
        <v>4.3</v>
      </c>
      <c r="I298" s="1">
        <v>9133</v>
      </c>
      <c r="J298">
        <v>470</v>
      </c>
    </row>
    <row r="299" spans="5:10" x14ac:dyDescent="0.25">
      <c r="E299">
        <v>298</v>
      </c>
      <c r="F299" t="s">
        <v>581</v>
      </c>
      <c r="G299" t="s">
        <v>582</v>
      </c>
      <c r="H299" s="21">
        <v>4.0599999999999996</v>
      </c>
      <c r="I299" s="1">
        <v>21243</v>
      </c>
      <c r="J299">
        <v>469</v>
      </c>
    </row>
    <row r="300" spans="5:10" x14ac:dyDescent="0.25">
      <c r="E300">
        <v>299</v>
      </c>
      <c r="F300" t="s">
        <v>583</v>
      </c>
      <c r="G300" t="s">
        <v>138</v>
      </c>
      <c r="H300" s="21">
        <v>4.41</v>
      </c>
      <c r="I300" s="1">
        <v>87757</v>
      </c>
      <c r="J300">
        <v>466</v>
      </c>
    </row>
    <row r="301" spans="5:10" x14ac:dyDescent="0.25">
      <c r="E301">
        <v>300</v>
      </c>
      <c r="F301" t="s">
        <v>584</v>
      </c>
      <c r="G301" t="s">
        <v>585</v>
      </c>
      <c r="H301" s="21">
        <v>3.82</v>
      </c>
      <c r="I301" s="1">
        <v>120874</v>
      </c>
      <c r="J301">
        <v>465</v>
      </c>
    </row>
    <row r="302" spans="5:10" x14ac:dyDescent="0.25">
      <c r="E302">
        <v>301</v>
      </c>
      <c r="F302" t="s">
        <v>586</v>
      </c>
      <c r="G302" t="s">
        <v>216</v>
      </c>
      <c r="H302" s="21">
        <v>4.1500000000000004</v>
      </c>
      <c r="I302" s="1">
        <v>389552</v>
      </c>
      <c r="J302">
        <v>464</v>
      </c>
    </row>
    <row r="303" spans="5:10" x14ac:dyDescent="0.25">
      <c r="E303">
        <v>302</v>
      </c>
      <c r="F303" t="s">
        <v>587</v>
      </c>
      <c r="G303" t="s">
        <v>588</v>
      </c>
      <c r="H303" s="21">
        <v>4.0199999999999996</v>
      </c>
      <c r="I303" s="1">
        <v>26507</v>
      </c>
      <c r="J303">
        <v>461</v>
      </c>
    </row>
    <row r="304" spans="5:10" x14ac:dyDescent="0.25">
      <c r="E304">
        <v>303</v>
      </c>
      <c r="F304" t="s">
        <v>589</v>
      </c>
      <c r="G304" t="s">
        <v>68</v>
      </c>
      <c r="H304" s="21">
        <v>4.21</v>
      </c>
      <c r="I304" s="1">
        <v>428495</v>
      </c>
      <c r="J304">
        <v>461</v>
      </c>
    </row>
    <row r="305" spans="5:10" x14ac:dyDescent="0.25">
      <c r="E305">
        <v>304</v>
      </c>
      <c r="F305" t="s">
        <v>590</v>
      </c>
      <c r="G305" t="s">
        <v>591</v>
      </c>
      <c r="H305" s="21">
        <v>3.76</v>
      </c>
      <c r="I305" s="1">
        <v>42423</v>
      </c>
      <c r="J305">
        <v>460</v>
      </c>
    </row>
    <row r="306" spans="5:10" x14ac:dyDescent="0.25">
      <c r="E306">
        <v>305</v>
      </c>
      <c r="F306" t="s">
        <v>592</v>
      </c>
      <c r="G306" t="s">
        <v>593</v>
      </c>
      <c r="H306" s="21">
        <v>4.03</v>
      </c>
      <c r="I306" s="1">
        <v>24870</v>
      </c>
      <c r="J306">
        <v>458</v>
      </c>
    </row>
    <row r="307" spans="5:10" x14ac:dyDescent="0.25">
      <c r="E307">
        <v>306</v>
      </c>
      <c r="F307" t="s">
        <v>594</v>
      </c>
      <c r="G307" t="s">
        <v>595</v>
      </c>
      <c r="H307" s="21">
        <v>3.82</v>
      </c>
      <c r="I307" s="1">
        <v>946697</v>
      </c>
      <c r="J307">
        <v>457</v>
      </c>
    </row>
    <row r="308" spans="5:10" x14ac:dyDescent="0.25">
      <c r="E308">
        <v>307</v>
      </c>
      <c r="F308" t="s">
        <v>596</v>
      </c>
      <c r="G308" t="s">
        <v>597</v>
      </c>
      <c r="H308" s="21">
        <v>3.61</v>
      </c>
      <c r="I308" s="1">
        <v>34686</v>
      </c>
      <c r="J308">
        <v>455</v>
      </c>
    </row>
    <row r="309" spans="5:10" x14ac:dyDescent="0.25">
      <c r="E309">
        <v>308</v>
      </c>
      <c r="F309" t="s">
        <v>598</v>
      </c>
      <c r="G309" t="s">
        <v>599</v>
      </c>
      <c r="H309" s="21">
        <v>3.8</v>
      </c>
      <c r="I309" s="1">
        <v>348662</v>
      </c>
      <c r="J309">
        <v>451</v>
      </c>
    </row>
    <row r="310" spans="5:10" x14ac:dyDescent="0.25">
      <c r="E310">
        <v>309</v>
      </c>
      <c r="F310" t="s">
        <v>600</v>
      </c>
      <c r="G310" t="s">
        <v>601</v>
      </c>
      <c r="H310" s="21">
        <v>4.1500000000000004</v>
      </c>
      <c r="I310" s="1">
        <v>32582</v>
      </c>
      <c r="J310">
        <v>450</v>
      </c>
    </row>
    <row r="311" spans="5:10" x14ac:dyDescent="0.25">
      <c r="E311">
        <v>310</v>
      </c>
      <c r="F311" t="s">
        <v>602</v>
      </c>
      <c r="G311" t="s">
        <v>138</v>
      </c>
      <c r="H311" s="21">
        <v>4.17</v>
      </c>
      <c r="I311" s="1">
        <v>19360</v>
      </c>
      <c r="J311">
        <v>450</v>
      </c>
    </row>
    <row r="312" spans="5:10" x14ac:dyDescent="0.25">
      <c r="E312">
        <v>311</v>
      </c>
      <c r="F312" t="s">
        <v>603</v>
      </c>
      <c r="G312" t="s">
        <v>604</v>
      </c>
      <c r="H312" s="21">
        <v>4.29</v>
      </c>
      <c r="I312" s="1">
        <v>476912</v>
      </c>
      <c r="J312">
        <v>449</v>
      </c>
    </row>
    <row r="313" spans="5:10" x14ac:dyDescent="0.25">
      <c r="E313">
        <v>312</v>
      </c>
      <c r="F313" t="s">
        <v>605</v>
      </c>
      <c r="G313" t="s">
        <v>606</v>
      </c>
      <c r="H313" s="21">
        <v>3.92</v>
      </c>
      <c r="I313" s="1">
        <v>38563</v>
      </c>
      <c r="J313">
        <v>447</v>
      </c>
    </row>
    <row r="314" spans="5:10" x14ac:dyDescent="0.25">
      <c r="E314">
        <v>313</v>
      </c>
      <c r="F314" t="s">
        <v>607</v>
      </c>
      <c r="G314" t="s">
        <v>608</v>
      </c>
      <c r="H314" s="21">
        <v>3.73</v>
      </c>
      <c r="I314" s="1">
        <v>27213</v>
      </c>
      <c r="J314">
        <v>442</v>
      </c>
    </row>
    <row r="315" spans="5:10" x14ac:dyDescent="0.25">
      <c r="E315">
        <v>314</v>
      </c>
      <c r="F315" t="s">
        <v>609</v>
      </c>
      <c r="G315" t="s">
        <v>610</v>
      </c>
      <c r="H315" s="21">
        <v>3.73</v>
      </c>
      <c r="I315" s="1">
        <v>50904</v>
      </c>
      <c r="J315">
        <v>440</v>
      </c>
    </row>
    <row r="316" spans="5:10" x14ac:dyDescent="0.25">
      <c r="E316">
        <v>315</v>
      </c>
      <c r="F316" t="s">
        <v>611</v>
      </c>
      <c r="G316" t="s">
        <v>385</v>
      </c>
      <c r="H316" s="21">
        <v>4.49</v>
      </c>
      <c r="I316" s="1">
        <v>72399</v>
      </c>
      <c r="J316">
        <v>439</v>
      </c>
    </row>
    <row r="317" spans="5:10" x14ac:dyDescent="0.25">
      <c r="E317">
        <v>316</v>
      </c>
      <c r="F317" t="s">
        <v>612</v>
      </c>
      <c r="G317" t="s">
        <v>613</v>
      </c>
      <c r="H317" s="21">
        <v>3.91</v>
      </c>
      <c r="I317" s="1">
        <v>68749</v>
      </c>
      <c r="J317">
        <v>438</v>
      </c>
    </row>
    <row r="318" spans="5:10" x14ac:dyDescent="0.25">
      <c r="E318">
        <v>317</v>
      </c>
      <c r="F318" t="s">
        <v>614</v>
      </c>
      <c r="G318" t="s">
        <v>615</v>
      </c>
      <c r="H318" s="21">
        <v>3.59</v>
      </c>
      <c r="I318" s="1">
        <v>143362</v>
      </c>
      <c r="J318">
        <v>438</v>
      </c>
    </row>
    <row r="319" spans="5:10" x14ac:dyDescent="0.25">
      <c r="E319">
        <v>318</v>
      </c>
      <c r="F319" t="s">
        <v>616</v>
      </c>
      <c r="G319" t="s">
        <v>617</v>
      </c>
      <c r="H319" s="21">
        <v>4.01</v>
      </c>
      <c r="I319" s="1">
        <v>121239</v>
      </c>
      <c r="J319">
        <v>438</v>
      </c>
    </row>
    <row r="320" spans="5:10" x14ac:dyDescent="0.25">
      <c r="E320">
        <v>319</v>
      </c>
      <c r="F320" t="s">
        <v>618</v>
      </c>
      <c r="G320" t="s">
        <v>619</v>
      </c>
      <c r="H320" s="21">
        <v>4.5999999999999996</v>
      </c>
      <c r="I320" s="1">
        <v>13920</v>
      </c>
      <c r="J320">
        <v>437</v>
      </c>
    </row>
    <row r="321" spans="5:10" x14ac:dyDescent="0.25">
      <c r="E321">
        <v>320</v>
      </c>
      <c r="F321" t="s">
        <v>620</v>
      </c>
      <c r="G321" t="s">
        <v>621</v>
      </c>
      <c r="H321" s="21">
        <v>3.73</v>
      </c>
      <c r="I321" s="1">
        <v>149368</v>
      </c>
      <c r="J321">
        <v>437</v>
      </c>
    </row>
    <row r="322" spans="5:10" x14ac:dyDescent="0.25">
      <c r="E322">
        <v>321</v>
      </c>
      <c r="F322" t="s">
        <v>622</v>
      </c>
      <c r="G322" t="s">
        <v>623</v>
      </c>
      <c r="H322" s="21">
        <v>4.29</v>
      </c>
      <c r="I322" s="1">
        <v>127158</v>
      </c>
      <c r="J322">
        <v>436</v>
      </c>
    </row>
    <row r="323" spans="5:10" x14ac:dyDescent="0.25">
      <c r="E323">
        <v>322</v>
      </c>
      <c r="F323" t="s">
        <v>624</v>
      </c>
      <c r="G323" t="s">
        <v>625</v>
      </c>
      <c r="H323" s="21">
        <v>3.79</v>
      </c>
      <c r="I323" s="1">
        <v>10686</v>
      </c>
      <c r="J323">
        <v>432</v>
      </c>
    </row>
    <row r="324" spans="5:10" x14ac:dyDescent="0.25">
      <c r="E324">
        <v>323</v>
      </c>
      <c r="F324" t="s">
        <v>626</v>
      </c>
      <c r="G324" t="s">
        <v>627</v>
      </c>
      <c r="H324" s="21">
        <v>4.13</v>
      </c>
      <c r="I324" s="1">
        <v>83526</v>
      </c>
      <c r="J324">
        <v>429</v>
      </c>
    </row>
    <row r="325" spans="5:10" x14ac:dyDescent="0.25">
      <c r="E325">
        <v>324</v>
      </c>
      <c r="F325" t="s">
        <v>628</v>
      </c>
      <c r="G325" t="s">
        <v>629</v>
      </c>
      <c r="H325" s="21">
        <v>4.53</v>
      </c>
      <c r="I325" s="1">
        <v>86313</v>
      </c>
      <c r="J325">
        <v>428</v>
      </c>
    </row>
    <row r="326" spans="5:10" x14ac:dyDescent="0.25">
      <c r="E326">
        <v>325</v>
      </c>
      <c r="F326" t="s">
        <v>630</v>
      </c>
      <c r="G326" t="s">
        <v>158</v>
      </c>
      <c r="H326" s="21">
        <v>4.38</v>
      </c>
      <c r="I326" s="1">
        <v>67559</v>
      </c>
      <c r="J326">
        <v>426</v>
      </c>
    </row>
    <row r="327" spans="5:10" x14ac:dyDescent="0.25">
      <c r="E327">
        <v>326</v>
      </c>
      <c r="F327" t="s">
        <v>631</v>
      </c>
      <c r="G327" t="s">
        <v>234</v>
      </c>
      <c r="H327" s="21">
        <v>4.13</v>
      </c>
      <c r="I327" s="1">
        <v>93511</v>
      </c>
      <c r="J327">
        <v>424</v>
      </c>
    </row>
    <row r="328" spans="5:10" x14ac:dyDescent="0.25">
      <c r="E328">
        <v>327</v>
      </c>
      <c r="F328" t="s">
        <v>632</v>
      </c>
      <c r="G328" t="s">
        <v>633</v>
      </c>
      <c r="H328" s="21">
        <v>3.85</v>
      </c>
      <c r="I328" s="1">
        <v>17576</v>
      </c>
      <c r="J328">
        <v>422</v>
      </c>
    </row>
    <row r="329" spans="5:10" x14ac:dyDescent="0.25">
      <c r="E329">
        <v>328</v>
      </c>
      <c r="F329" t="s">
        <v>634</v>
      </c>
      <c r="G329" t="s">
        <v>635</v>
      </c>
      <c r="H329" s="21">
        <v>3.82</v>
      </c>
      <c r="I329" s="1">
        <v>31087</v>
      </c>
      <c r="J329">
        <v>421</v>
      </c>
    </row>
    <row r="330" spans="5:10" x14ac:dyDescent="0.25">
      <c r="E330">
        <v>329</v>
      </c>
      <c r="F330" t="s">
        <v>636</v>
      </c>
      <c r="G330" t="s">
        <v>637</v>
      </c>
      <c r="H330" s="21">
        <v>4.4800000000000004</v>
      </c>
      <c r="I330" s="1">
        <v>52408</v>
      </c>
      <c r="J330">
        <v>418</v>
      </c>
    </row>
    <row r="331" spans="5:10" x14ac:dyDescent="0.25">
      <c r="E331">
        <v>330</v>
      </c>
      <c r="F331" t="s">
        <v>638</v>
      </c>
      <c r="G331" t="s">
        <v>320</v>
      </c>
      <c r="H331" s="21">
        <v>3.84</v>
      </c>
      <c r="I331" s="1">
        <v>29152</v>
      </c>
      <c r="J331">
        <v>417</v>
      </c>
    </row>
    <row r="332" spans="5:10" x14ac:dyDescent="0.25">
      <c r="E332">
        <v>331</v>
      </c>
      <c r="F332" t="s">
        <v>639</v>
      </c>
      <c r="G332" t="s">
        <v>640</v>
      </c>
      <c r="H332" s="21">
        <v>4.3499999999999996</v>
      </c>
      <c r="I332" s="1">
        <v>129061</v>
      </c>
      <c r="J332">
        <v>416</v>
      </c>
    </row>
    <row r="333" spans="5:10" x14ac:dyDescent="0.25">
      <c r="E333">
        <v>332</v>
      </c>
      <c r="F333" t="s">
        <v>641</v>
      </c>
      <c r="G333" t="s">
        <v>642</v>
      </c>
      <c r="H333" s="21">
        <v>4.2699999999999996</v>
      </c>
      <c r="I333" s="1">
        <v>44703</v>
      </c>
      <c r="J333">
        <v>409</v>
      </c>
    </row>
    <row r="334" spans="5:10" x14ac:dyDescent="0.25">
      <c r="E334">
        <v>333</v>
      </c>
      <c r="F334" t="s">
        <v>643</v>
      </c>
      <c r="G334" t="s">
        <v>644</v>
      </c>
      <c r="H334" s="21">
        <v>4.34</v>
      </c>
      <c r="I334" s="1">
        <v>40311</v>
      </c>
      <c r="J334">
        <v>404</v>
      </c>
    </row>
    <row r="335" spans="5:10" x14ac:dyDescent="0.25">
      <c r="E335">
        <v>334</v>
      </c>
      <c r="F335" t="s">
        <v>645</v>
      </c>
      <c r="G335" t="s">
        <v>114</v>
      </c>
      <c r="H335" s="21">
        <v>4.25</v>
      </c>
      <c r="I335" s="1">
        <v>110188</v>
      </c>
      <c r="J335">
        <v>402</v>
      </c>
    </row>
    <row r="336" spans="5:10" x14ac:dyDescent="0.25">
      <c r="E336">
        <v>335</v>
      </c>
      <c r="F336" t="s">
        <v>646</v>
      </c>
      <c r="G336" t="s">
        <v>647</v>
      </c>
      <c r="H336" s="21">
        <v>4.1399999999999997</v>
      </c>
      <c r="I336" s="1">
        <v>59433</v>
      </c>
      <c r="J336">
        <v>400</v>
      </c>
    </row>
    <row r="337" spans="5:10" x14ac:dyDescent="0.25">
      <c r="E337">
        <v>336</v>
      </c>
      <c r="F337" t="s">
        <v>648</v>
      </c>
      <c r="G337" t="s">
        <v>649</v>
      </c>
      <c r="H337" s="21">
        <v>3.47</v>
      </c>
      <c r="I337" s="1">
        <v>3026</v>
      </c>
      <c r="J337">
        <v>399</v>
      </c>
    </row>
    <row r="338" spans="5:10" x14ac:dyDescent="0.25">
      <c r="E338">
        <v>337</v>
      </c>
      <c r="F338" t="s">
        <v>650</v>
      </c>
      <c r="G338" t="s">
        <v>651</v>
      </c>
      <c r="H338" s="21">
        <v>3.92</v>
      </c>
      <c r="I338" s="1">
        <v>33962</v>
      </c>
      <c r="J338">
        <v>397</v>
      </c>
    </row>
    <row r="339" spans="5:10" x14ac:dyDescent="0.25">
      <c r="E339">
        <v>338</v>
      </c>
      <c r="F339" t="s">
        <v>652</v>
      </c>
      <c r="G339" t="s">
        <v>653</v>
      </c>
      <c r="H339" s="21">
        <v>4.25</v>
      </c>
      <c r="I339" s="1">
        <v>5360</v>
      </c>
      <c r="J339">
        <v>394</v>
      </c>
    </row>
    <row r="340" spans="5:10" x14ac:dyDescent="0.25">
      <c r="E340">
        <v>339</v>
      </c>
      <c r="F340" t="s">
        <v>654</v>
      </c>
      <c r="G340" t="s">
        <v>655</v>
      </c>
      <c r="H340" s="21">
        <v>4.07</v>
      </c>
      <c r="I340" s="1">
        <v>129968</v>
      </c>
      <c r="J340">
        <v>392</v>
      </c>
    </row>
    <row r="341" spans="5:10" x14ac:dyDescent="0.25">
      <c r="E341">
        <v>340</v>
      </c>
      <c r="F341" t="s">
        <v>656</v>
      </c>
      <c r="G341" t="s">
        <v>357</v>
      </c>
      <c r="H341" s="21">
        <v>4.17</v>
      </c>
      <c r="I341" s="1">
        <v>216069</v>
      </c>
      <c r="J341">
        <v>388</v>
      </c>
    </row>
    <row r="342" spans="5:10" x14ac:dyDescent="0.25">
      <c r="E342">
        <v>341</v>
      </c>
      <c r="F342" t="s">
        <v>657</v>
      </c>
      <c r="G342" t="s">
        <v>658</v>
      </c>
      <c r="H342" s="21">
        <v>4.26</v>
      </c>
      <c r="I342" s="1">
        <v>132687</v>
      </c>
      <c r="J342">
        <v>385</v>
      </c>
    </row>
    <row r="343" spans="5:10" x14ac:dyDescent="0.25">
      <c r="E343">
        <v>342</v>
      </c>
      <c r="F343" t="s">
        <v>659</v>
      </c>
      <c r="G343" t="s">
        <v>660</v>
      </c>
      <c r="H343" s="21">
        <v>3.84</v>
      </c>
      <c r="I343" s="1">
        <v>19716</v>
      </c>
      <c r="J343">
        <v>384</v>
      </c>
    </row>
    <row r="344" spans="5:10" x14ac:dyDescent="0.25">
      <c r="E344">
        <v>343</v>
      </c>
      <c r="F344" t="s">
        <v>661</v>
      </c>
      <c r="G344" t="s">
        <v>662</v>
      </c>
      <c r="H344" s="21">
        <v>3.87</v>
      </c>
      <c r="I344" s="1">
        <v>27176</v>
      </c>
      <c r="J344">
        <v>382</v>
      </c>
    </row>
    <row r="345" spans="5:10" x14ac:dyDescent="0.25">
      <c r="E345">
        <v>344</v>
      </c>
      <c r="F345" t="s">
        <v>663</v>
      </c>
      <c r="G345" t="s">
        <v>664</v>
      </c>
      <c r="H345" s="21">
        <v>4.03</v>
      </c>
      <c r="I345" s="1">
        <v>17184</v>
      </c>
      <c r="J345">
        <v>382</v>
      </c>
    </row>
    <row r="346" spans="5:10" x14ac:dyDescent="0.25">
      <c r="E346">
        <v>345</v>
      </c>
      <c r="F346" t="s">
        <v>665</v>
      </c>
      <c r="G346" t="s">
        <v>666</v>
      </c>
      <c r="H346" s="21">
        <v>3.98</v>
      </c>
      <c r="I346" s="1">
        <v>357372</v>
      </c>
      <c r="J346">
        <v>381</v>
      </c>
    </row>
    <row r="347" spans="5:10" x14ac:dyDescent="0.25">
      <c r="E347">
        <v>346</v>
      </c>
      <c r="F347" t="s">
        <v>667</v>
      </c>
      <c r="G347" t="s">
        <v>668</v>
      </c>
      <c r="H347" s="21">
        <v>3.61</v>
      </c>
      <c r="I347" s="1">
        <v>12716</v>
      </c>
      <c r="J347">
        <v>377</v>
      </c>
    </row>
    <row r="348" spans="5:10" x14ac:dyDescent="0.25">
      <c r="E348">
        <v>347</v>
      </c>
      <c r="F348" t="s">
        <v>669</v>
      </c>
      <c r="G348" t="s">
        <v>138</v>
      </c>
      <c r="H348" s="21">
        <v>4.33</v>
      </c>
      <c r="I348" s="1">
        <v>26614</v>
      </c>
      <c r="J348">
        <v>377</v>
      </c>
    </row>
    <row r="349" spans="5:10" x14ac:dyDescent="0.25">
      <c r="E349">
        <v>348</v>
      </c>
      <c r="F349" t="s">
        <v>670</v>
      </c>
      <c r="G349" t="s">
        <v>671</v>
      </c>
      <c r="H349" s="21">
        <v>4.1900000000000004</v>
      </c>
      <c r="I349" s="1">
        <v>3442</v>
      </c>
      <c r="J349">
        <v>376</v>
      </c>
    </row>
    <row r="350" spans="5:10" x14ac:dyDescent="0.25">
      <c r="E350">
        <v>349</v>
      </c>
      <c r="F350" t="s">
        <v>672</v>
      </c>
      <c r="G350" t="s">
        <v>673</v>
      </c>
      <c r="H350" s="21">
        <v>4.26</v>
      </c>
      <c r="I350" s="1">
        <v>23768</v>
      </c>
      <c r="J350">
        <v>376</v>
      </c>
    </row>
    <row r="351" spans="5:10" x14ac:dyDescent="0.25">
      <c r="E351">
        <v>350</v>
      </c>
      <c r="F351" t="s">
        <v>674</v>
      </c>
      <c r="G351" t="s">
        <v>675</v>
      </c>
      <c r="H351" s="21">
        <v>3.69</v>
      </c>
      <c r="I351">
        <v>338</v>
      </c>
      <c r="J351">
        <v>375</v>
      </c>
    </row>
    <row r="352" spans="5:10" x14ac:dyDescent="0.25">
      <c r="E352">
        <v>351</v>
      </c>
      <c r="F352" t="s">
        <v>676</v>
      </c>
      <c r="G352" t="s">
        <v>677</v>
      </c>
      <c r="H352" s="21">
        <v>4.1100000000000003</v>
      </c>
      <c r="I352" s="1">
        <v>10492</v>
      </c>
      <c r="J352">
        <v>375</v>
      </c>
    </row>
    <row r="353" spans="5:10" x14ac:dyDescent="0.25">
      <c r="E353">
        <v>352</v>
      </c>
      <c r="F353" t="s">
        <v>678</v>
      </c>
      <c r="G353" t="s">
        <v>443</v>
      </c>
      <c r="H353" s="21">
        <v>4.16</v>
      </c>
      <c r="I353" s="1">
        <v>166463</v>
      </c>
      <c r="J353">
        <v>374</v>
      </c>
    </row>
    <row r="354" spans="5:10" x14ac:dyDescent="0.25">
      <c r="E354">
        <v>353</v>
      </c>
      <c r="F354" t="s">
        <v>679</v>
      </c>
      <c r="G354" t="s">
        <v>680</v>
      </c>
      <c r="H354" s="21">
        <v>3.71</v>
      </c>
      <c r="I354" s="1">
        <v>12746</v>
      </c>
      <c r="J354">
        <v>372</v>
      </c>
    </row>
    <row r="355" spans="5:10" x14ac:dyDescent="0.25">
      <c r="E355">
        <v>354</v>
      </c>
      <c r="F355" t="s">
        <v>681</v>
      </c>
      <c r="G355" t="s">
        <v>682</v>
      </c>
      <c r="H355" s="21">
        <v>3.9</v>
      </c>
      <c r="I355" s="1">
        <v>45985</v>
      </c>
      <c r="J355">
        <v>372</v>
      </c>
    </row>
    <row r="356" spans="5:10" x14ac:dyDescent="0.25">
      <c r="E356">
        <v>355</v>
      </c>
      <c r="F356" t="s">
        <v>683</v>
      </c>
      <c r="G356" t="s">
        <v>684</v>
      </c>
      <c r="H356" s="21">
        <v>4.28</v>
      </c>
      <c r="I356" s="1">
        <v>109979</v>
      </c>
      <c r="J356">
        <v>371</v>
      </c>
    </row>
    <row r="357" spans="5:10" x14ac:dyDescent="0.25">
      <c r="E357">
        <v>356</v>
      </c>
      <c r="F357" t="s">
        <v>685</v>
      </c>
      <c r="G357" t="s">
        <v>686</v>
      </c>
      <c r="H357" s="21">
        <v>4.0199999999999996</v>
      </c>
      <c r="I357" s="1">
        <v>44560</v>
      </c>
      <c r="J357">
        <v>369</v>
      </c>
    </row>
    <row r="358" spans="5:10" x14ac:dyDescent="0.25">
      <c r="E358">
        <v>357</v>
      </c>
      <c r="F358" t="s">
        <v>687</v>
      </c>
      <c r="G358" t="s">
        <v>688</v>
      </c>
      <c r="H358" s="21">
        <v>4.03</v>
      </c>
      <c r="I358" s="1">
        <v>55732</v>
      </c>
      <c r="J358">
        <v>368</v>
      </c>
    </row>
    <row r="359" spans="5:10" x14ac:dyDescent="0.25">
      <c r="E359">
        <v>358</v>
      </c>
      <c r="F359" t="s">
        <v>689</v>
      </c>
      <c r="G359" t="s">
        <v>690</v>
      </c>
      <c r="H359" s="21">
        <v>3.59</v>
      </c>
      <c r="I359" s="1">
        <v>246868</v>
      </c>
      <c r="J359">
        <v>367</v>
      </c>
    </row>
    <row r="360" spans="5:10" x14ac:dyDescent="0.25">
      <c r="E360">
        <v>359</v>
      </c>
      <c r="F360" t="s">
        <v>691</v>
      </c>
      <c r="G360" t="s">
        <v>692</v>
      </c>
      <c r="H360" s="21">
        <v>4.09</v>
      </c>
      <c r="I360" s="1">
        <v>33536</v>
      </c>
      <c r="J360">
        <v>367</v>
      </c>
    </row>
    <row r="361" spans="5:10" x14ac:dyDescent="0.25">
      <c r="E361">
        <v>360</v>
      </c>
      <c r="F361" t="s">
        <v>693</v>
      </c>
      <c r="G361" t="s">
        <v>694</v>
      </c>
      <c r="H361" s="21">
        <v>4.33</v>
      </c>
      <c r="I361" s="1">
        <v>7283</v>
      </c>
      <c r="J361">
        <v>365</v>
      </c>
    </row>
    <row r="362" spans="5:10" x14ac:dyDescent="0.25">
      <c r="E362">
        <v>361</v>
      </c>
      <c r="F362" t="s">
        <v>695</v>
      </c>
      <c r="G362" t="s">
        <v>696</v>
      </c>
      <c r="H362" s="21">
        <v>4.3099999999999996</v>
      </c>
      <c r="I362" s="1">
        <v>24806</v>
      </c>
      <c r="J362">
        <v>365</v>
      </c>
    </row>
    <row r="363" spans="5:10" x14ac:dyDescent="0.25">
      <c r="E363">
        <v>362</v>
      </c>
      <c r="F363" t="s">
        <v>697</v>
      </c>
      <c r="G363" t="s">
        <v>258</v>
      </c>
      <c r="H363" s="21">
        <v>3.55</v>
      </c>
      <c r="I363" s="1">
        <v>17409</v>
      </c>
      <c r="J363">
        <v>364</v>
      </c>
    </row>
    <row r="364" spans="5:10" x14ac:dyDescent="0.25">
      <c r="E364">
        <v>363</v>
      </c>
      <c r="F364" t="s">
        <v>698</v>
      </c>
      <c r="G364" t="s">
        <v>699</v>
      </c>
      <c r="H364" s="21">
        <v>3.65</v>
      </c>
      <c r="I364" s="1">
        <v>10999</v>
      </c>
      <c r="J364">
        <v>364</v>
      </c>
    </row>
    <row r="365" spans="5:10" x14ac:dyDescent="0.25">
      <c r="E365">
        <v>364</v>
      </c>
      <c r="F365" t="s">
        <v>700</v>
      </c>
      <c r="G365" t="s">
        <v>701</v>
      </c>
      <c r="H365" s="21">
        <v>3.72</v>
      </c>
      <c r="I365" s="1">
        <v>103324</v>
      </c>
      <c r="J365">
        <v>364</v>
      </c>
    </row>
    <row r="366" spans="5:10" x14ac:dyDescent="0.25">
      <c r="E366">
        <v>365</v>
      </c>
      <c r="F366" t="s">
        <v>702</v>
      </c>
      <c r="G366" t="s">
        <v>703</v>
      </c>
      <c r="H366" s="21">
        <v>4.62</v>
      </c>
      <c r="I366" s="1">
        <v>59001</v>
      </c>
      <c r="J366">
        <v>364</v>
      </c>
    </row>
    <row r="367" spans="5:10" x14ac:dyDescent="0.25">
      <c r="E367">
        <v>366</v>
      </c>
      <c r="F367" t="s">
        <v>704</v>
      </c>
      <c r="G367" t="s">
        <v>705</v>
      </c>
      <c r="H367" s="21">
        <v>3.89</v>
      </c>
      <c r="I367" s="1">
        <v>80033</v>
      </c>
      <c r="J367">
        <v>361</v>
      </c>
    </row>
    <row r="368" spans="5:10" x14ac:dyDescent="0.25">
      <c r="E368">
        <v>367</v>
      </c>
      <c r="F368" t="s">
        <v>706</v>
      </c>
      <c r="G368" t="s">
        <v>707</v>
      </c>
      <c r="H368" s="21">
        <v>4.0999999999999996</v>
      </c>
      <c r="I368" s="1">
        <v>749768</v>
      </c>
      <c r="J368">
        <v>361</v>
      </c>
    </row>
    <row r="369" spans="5:10" x14ac:dyDescent="0.25">
      <c r="E369">
        <v>368</v>
      </c>
      <c r="F369" t="s">
        <v>708</v>
      </c>
      <c r="G369" t="s">
        <v>709</v>
      </c>
      <c r="H369" s="21">
        <v>3.96</v>
      </c>
      <c r="I369" s="1">
        <v>69706</v>
      </c>
      <c r="J369">
        <v>361</v>
      </c>
    </row>
    <row r="370" spans="5:10" x14ac:dyDescent="0.25">
      <c r="E370">
        <v>369</v>
      </c>
      <c r="F370" t="s">
        <v>710</v>
      </c>
      <c r="G370" t="s">
        <v>711</v>
      </c>
      <c r="H370" s="21">
        <v>3.93</v>
      </c>
      <c r="I370" s="1">
        <v>37825</v>
      </c>
      <c r="J370">
        <v>360</v>
      </c>
    </row>
    <row r="371" spans="5:10" x14ac:dyDescent="0.25">
      <c r="E371">
        <v>370</v>
      </c>
      <c r="F371" t="s">
        <v>712</v>
      </c>
      <c r="G371" t="s">
        <v>713</v>
      </c>
      <c r="H371" s="21">
        <v>4.1500000000000004</v>
      </c>
      <c r="I371" s="1">
        <v>14843</v>
      </c>
      <c r="J371">
        <v>357</v>
      </c>
    </row>
    <row r="372" spans="5:10" x14ac:dyDescent="0.25">
      <c r="E372">
        <v>371</v>
      </c>
      <c r="F372" t="s">
        <v>714</v>
      </c>
      <c r="G372" t="s">
        <v>715</v>
      </c>
      <c r="H372" s="21">
        <v>3.95</v>
      </c>
      <c r="I372" s="1">
        <v>20404</v>
      </c>
      <c r="J372">
        <v>356</v>
      </c>
    </row>
    <row r="373" spans="5:10" x14ac:dyDescent="0.25">
      <c r="E373">
        <v>372</v>
      </c>
      <c r="F373" t="s">
        <v>716</v>
      </c>
      <c r="G373" t="s">
        <v>717</v>
      </c>
      <c r="H373" s="21">
        <v>4.13</v>
      </c>
      <c r="I373" s="1">
        <v>14421</v>
      </c>
      <c r="J373">
        <v>356</v>
      </c>
    </row>
    <row r="374" spans="5:10" x14ac:dyDescent="0.25">
      <c r="E374">
        <v>373</v>
      </c>
      <c r="F374" t="s">
        <v>718</v>
      </c>
      <c r="G374" t="s">
        <v>719</v>
      </c>
      <c r="H374" s="21">
        <v>3.28</v>
      </c>
      <c r="I374" s="1">
        <v>2902</v>
      </c>
      <c r="J374">
        <v>354</v>
      </c>
    </row>
    <row r="375" spans="5:10" x14ac:dyDescent="0.25">
      <c r="E375">
        <v>374</v>
      </c>
      <c r="F375" t="s">
        <v>720</v>
      </c>
      <c r="G375" t="s">
        <v>721</v>
      </c>
      <c r="H375" s="21">
        <v>4.0999999999999996</v>
      </c>
      <c r="I375" s="1">
        <v>18515</v>
      </c>
      <c r="J375">
        <v>352</v>
      </c>
    </row>
    <row r="376" spans="5:10" x14ac:dyDescent="0.25">
      <c r="E376">
        <v>375</v>
      </c>
      <c r="F376" t="s">
        <v>722</v>
      </c>
      <c r="G376" t="s">
        <v>366</v>
      </c>
      <c r="H376" s="21">
        <v>4.17</v>
      </c>
      <c r="I376" s="1">
        <v>72668</v>
      </c>
      <c r="J376">
        <v>351</v>
      </c>
    </row>
    <row r="377" spans="5:10" x14ac:dyDescent="0.25">
      <c r="E377">
        <v>376</v>
      </c>
      <c r="F377" t="s">
        <v>723</v>
      </c>
      <c r="G377" t="s">
        <v>724</v>
      </c>
      <c r="H377" s="21">
        <v>3.86</v>
      </c>
      <c r="I377" s="1">
        <v>45092</v>
      </c>
      <c r="J377">
        <v>351</v>
      </c>
    </row>
    <row r="378" spans="5:10" x14ac:dyDescent="0.25">
      <c r="E378">
        <v>377</v>
      </c>
      <c r="F378" t="s">
        <v>725</v>
      </c>
      <c r="G378" t="s">
        <v>432</v>
      </c>
      <c r="H378" s="21">
        <v>4.0599999999999996</v>
      </c>
      <c r="I378" s="1">
        <v>214344</v>
      </c>
      <c r="J378">
        <v>351</v>
      </c>
    </row>
    <row r="379" spans="5:10" x14ac:dyDescent="0.25">
      <c r="E379">
        <v>378</v>
      </c>
      <c r="F379" t="s">
        <v>726</v>
      </c>
      <c r="G379" t="s">
        <v>727</v>
      </c>
      <c r="H379" s="21">
        <v>4.17</v>
      </c>
      <c r="I379" s="1">
        <v>44132</v>
      </c>
      <c r="J379">
        <v>350</v>
      </c>
    </row>
    <row r="380" spans="5:10" x14ac:dyDescent="0.25">
      <c r="E380">
        <v>379</v>
      </c>
      <c r="F380" t="s">
        <v>728</v>
      </c>
      <c r="G380" t="s">
        <v>131</v>
      </c>
      <c r="H380" s="21">
        <v>3.77</v>
      </c>
      <c r="I380" s="1">
        <v>125578</v>
      </c>
      <c r="J380">
        <v>346</v>
      </c>
    </row>
    <row r="381" spans="5:10" x14ac:dyDescent="0.25">
      <c r="E381">
        <v>380</v>
      </c>
      <c r="F381" t="s">
        <v>729</v>
      </c>
      <c r="G381" t="s">
        <v>730</v>
      </c>
      <c r="H381" s="21">
        <v>3.68</v>
      </c>
      <c r="I381" s="1">
        <v>94276</v>
      </c>
      <c r="J381">
        <v>345</v>
      </c>
    </row>
    <row r="382" spans="5:10" x14ac:dyDescent="0.25">
      <c r="E382">
        <v>381</v>
      </c>
      <c r="F382" t="s">
        <v>731</v>
      </c>
      <c r="G382" t="s">
        <v>732</v>
      </c>
      <c r="H382" s="21">
        <v>3.7</v>
      </c>
      <c r="I382" s="1">
        <v>14660</v>
      </c>
      <c r="J382">
        <v>344</v>
      </c>
    </row>
    <row r="383" spans="5:10" x14ac:dyDescent="0.25">
      <c r="E383">
        <v>382</v>
      </c>
      <c r="F383" t="s">
        <v>733</v>
      </c>
      <c r="G383" t="s">
        <v>734</v>
      </c>
      <c r="H383" s="21">
        <v>4.6399999999999997</v>
      </c>
      <c r="I383" s="1">
        <v>30354</v>
      </c>
      <c r="J383">
        <v>343</v>
      </c>
    </row>
    <row r="384" spans="5:10" x14ac:dyDescent="0.25">
      <c r="E384">
        <v>383</v>
      </c>
      <c r="F384" t="s">
        <v>735</v>
      </c>
      <c r="G384" t="s">
        <v>536</v>
      </c>
      <c r="H384" s="21">
        <v>3.72</v>
      </c>
      <c r="I384" s="1">
        <v>276481</v>
      </c>
      <c r="J384">
        <v>343</v>
      </c>
    </row>
    <row r="385" spans="5:10" x14ac:dyDescent="0.25">
      <c r="E385">
        <v>384</v>
      </c>
      <c r="F385" t="s">
        <v>736</v>
      </c>
      <c r="G385" t="s">
        <v>737</v>
      </c>
      <c r="H385" s="21">
        <v>4.4400000000000004</v>
      </c>
      <c r="I385" s="1">
        <v>89865</v>
      </c>
      <c r="J385">
        <v>343</v>
      </c>
    </row>
    <row r="386" spans="5:10" x14ac:dyDescent="0.25">
      <c r="E386">
        <v>385</v>
      </c>
      <c r="F386" t="s">
        <v>738</v>
      </c>
      <c r="G386" t="s">
        <v>739</v>
      </c>
      <c r="H386" s="21">
        <v>4.54</v>
      </c>
      <c r="I386" s="1">
        <v>58550</v>
      </c>
      <c r="J386">
        <v>342</v>
      </c>
    </row>
    <row r="387" spans="5:10" x14ac:dyDescent="0.25">
      <c r="E387">
        <v>386</v>
      </c>
      <c r="F387" t="s">
        <v>740</v>
      </c>
      <c r="G387" t="s">
        <v>741</v>
      </c>
      <c r="H387" s="21">
        <v>3.91</v>
      </c>
      <c r="I387" s="1">
        <v>2540</v>
      </c>
      <c r="J387">
        <v>341</v>
      </c>
    </row>
    <row r="388" spans="5:10" x14ac:dyDescent="0.25">
      <c r="E388">
        <v>387</v>
      </c>
      <c r="F388" t="s">
        <v>742</v>
      </c>
      <c r="G388" t="s">
        <v>234</v>
      </c>
      <c r="H388" s="21">
        <v>3.89</v>
      </c>
      <c r="I388" s="1">
        <v>86311</v>
      </c>
      <c r="J388">
        <v>340</v>
      </c>
    </row>
    <row r="389" spans="5:10" x14ac:dyDescent="0.25">
      <c r="E389">
        <v>388</v>
      </c>
      <c r="F389" t="s">
        <v>743</v>
      </c>
      <c r="G389" t="s">
        <v>744</v>
      </c>
      <c r="H389" s="21">
        <v>4.51</v>
      </c>
      <c r="I389" s="1">
        <v>7038</v>
      </c>
      <c r="J389">
        <v>339</v>
      </c>
    </row>
    <row r="390" spans="5:10" x14ac:dyDescent="0.25">
      <c r="E390">
        <v>389</v>
      </c>
      <c r="F390" t="s">
        <v>745</v>
      </c>
      <c r="G390" t="s">
        <v>746</v>
      </c>
      <c r="H390" s="21">
        <v>3.64</v>
      </c>
      <c r="I390">
        <v>622</v>
      </c>
      <c r="J390">
        <v>338</v>
      </c>
    </row>
    <row r="391" spans="5:10" x14ac:dyDescent="0.25">
      <c r="E391">
        <v>390</v>
      </c>
      <c r="F391" t="s">
        <v>747</v>
      </c>
      <c r="G391" t="s">
        <v>748</v>
      </c>
      <c r="H391" s="21">
        <v>4.18</v>
      </c>
      <c r="I391" s="1">
        <v>100977</v>
      </c>
      <c r="J391">
        <v>334</v>
      </c>
    </row>
    <row r="392" spans="5:10" x14ac:dyDescent="0.25">
      <c r="E392">
        <v>391</v>
      </c>
      <c r="F392" t="s">
        <v>749</v>
      </c>
      <c r="G392" t="s">
        <v>146</v>
      </c>
      <c r="H392" s="21">
        <v>4.1100000000000003</v>
      </c>
      <c r="I392" s="1">
        <v>43887</v>
      </c>
      <c r="J392">
        <v>333</v>
      </c>
    </row>
    <row r="393" spans="5:10" x14ac:dyDescent="0.25">
      <c r="E393">
        <v>392</v>
      </c>
      <c r="F393" t="s">
        <v>750</v>
      </c>
      <c r="G393" t="s">
        <v>346</v>
      </c>
      <c r="H393" s="21">
        <v>4.32</v>
      </c>
      <c r="I393" s="1">
        <v>14013</v>
      </c>
      <c r="J393">
        <v>333</v>
      </c>
    </row>
    <row r="394" spans="5:10" x14ac:dyDescent="0.25">
      <c r="E394">
        <v>393</v>
      </c>
      <c r="F394" t="s">
        <v>751</v>
      </c>
      <c r="G394" t="s">
        <v>752</v>
      </c>
      <c r="H394" s="21">
        <v>4.43</v>
      </c>
      <c r="I394" s="1">
        <v>3721</v>
      </c>
      <c r="J394">
        <v>332</v>
      </c>
    </row>
    <row r="395" spans="5:10" x14ac:dyDescent="0.25">
      <c r="E395">
        <v>394</v>
      </c>
      <c r="F395" t="s">
        <v>753</v>
      </c>
      <c r="G395" t="s">
        <v>754</v>
      </c>
      <c r="H395" s="21">
        <v>4</v>
      </c>
      <c r="I395" s="1">
        <v>32158</v>
      </c>
      <c r="J395">
        <v>332</v>
      </c>
    </row>
    <row r="396" spans="5:10" x14ac:dyDescent="0.25">
      <c r="E396">
        <v>395</v>
      </c>
      <c r="F396" t="s">
        <v>755</v>
      </c>
      <c r="G396" t="s">
        <v>756</v>
      </c>
      <c r="H396" s="21">
        <v>3.3</v>
      </c>
      <c r="I396" s="1">
        <v>6467</v>
      </c>
      <c r="J396">
        <v>331</v>
      </c>
    </row>
    <row r="397" spans="5:10" x14ac:dyDescent="0.25">
      <c r="E397">
        <v>396</v>
      </c>
      <c r="F397" t="s">
        <v>757</v>
      </c>
      <c r="G397" t="s">
        <v>80</v>
      </c>
      <c r="H397" s="21">
        <v>3.96</v>
      </c>
      <c r="I397" s="1">
        <v>245222</v>
      </c>
      <c r="J397">
        <v>331</v>
      </c>
    </row>
    <row r="398" spans="5:10" x14ac:dyDescent="0.25">
      <c r="E398">
        <v>397</v>
      </c>
      <c r="F398" t="s">
        <v>758</v>
      </c>
      <c r="G398" t="s">
        <v>759</v>
      </c>
      <c r="H398" s="21">
        <v>4.32</v>
      </c>
      <c r="I398" s="1">
        <v>24637</v>
      </c>
      <c r="J398">
        <v>331</v>
      </c>
    </row>
    <row r="399" spans="5:10" x14ac:dyDescent="0.25">
      <c r="E399">
        <v>398</v>
      </c>
      <c r="F399" t="s">
        <v>760</v>
      </c>
      <c r="G399" t="s">
        <v>761</v>
      </c>
      <c r="H399" s="21">
        <v>4.0599999999999996</v>
      </c>
      <c r="I399" s="1">
        <v>136935</v>
      </c>
      <c r="J399">
        <v>328</v>
      </c>
    </row>
    <row r="400" spans="5:10" x14ac:dyDescent="0.25">
      <c r="E400">
        <v>399</v>
      </c>
      <c r="F400" t="s">
        <v>762</v>
      </c>
      <c r="G400" t="s">
        <v>763</v>
      </c>
      <c r="H400" s="21">
        <v>3.55</v>
      </c>
      <c r="I400" s="1">
        <v>37321</v>
      </c>
      <c r="J400">
        <v>327</v>
      </c>
    </row>
    <row r="401" spans="5:10" x14ac:dyDescent="0.25">
      <c r="E401">
        <v>400</v>
      </c>
      <c r="F401" t="s">
        <v>764</v>
      </c>
      <c r="G401" t="s">
        <v>765</v>
      </c>
      <c r="H401" s="21">
        <v>3.88</v>
      </c>
      <c r="I401" s="1">
        <v>20136</v>
      </c>
      <c r="J401">
        <v>327</v>
      </c>
    </row>
    <row r="402" spans="5:10" x14ac:dyDescent="0.25">
      <c r="E402">
        <v>401</v>
      </c>
      <c r="F402" t="s">
        <v>766</v>
      </c>
      <c r="G402" t="s">
        <v>114</v>
      </c>
      <c r="H402" s="21">
        <v>4.13</v>
      </c>
      <c r="I402" s="1">
        <v>83794</v>
      </c>
      <c r="J402">
        <v>327</v>
      </c>
    </row>
    <row r="403" spans="5:10" x14ac:dyDescent="0.25">
      <c r="E403">
        <v>402</v>
      </c>
      <c r="F403" t="s">
        <v>767</v>
      </c>
      <c r="G403" t="s">
        <v>768</v>
      </c>
      <c r="H403" s="21">
        <v>3.95</v>
      </c>
      <c r="I403" s="1">
        <v>15154</v>
      </c>
      <c r="J403">
        <v>326</v>
      </c>
    </row>
    <row r="404" spans="5:10" x14ac:dyDescent="0.25">
      <c r="E404">
        <v>403</v>
      </c>
      <c r="F404" t="s">
        <v>769</v>
      </c>
      <c r="G404" t="s">
        <v>770</v>
      </c>
      <c r="H404" s="21">
        <v>4.3499999999999996</v>
      </c>
      <c r="I404" s="1">
        <v>16847</v>
      </c>
      <c r="J404">
        <v>326</v>
      </c>
    </row>
    <row r="405" spans="5:10" x14ac:dyDescent="0.25">
      <c r="E405">
        <v>404</v>
      </c>
      <c r="F405" t="s">
        <v>771</v>
      </c>
      <c r="G405" t="s">
        <v>772</v>
      </c>
      <c r="H405" s="21">
        <v>4.04</v>
      </c>
      <c r="I405" s="1">
        <v>24269</v>
      </c>
      <c r="J405">
        <v>326</v>
      </c>
    </row>
    <row r="406" spans="5:10" x14ac:dyDescent="0.25">
      <c r="E406">
        <v>405</v>
      </c>
      <c r="F406" t="s">
        <v>773</v>
      </c>
      <c r="G406" t="s">
        <v>111</v>
      </c>
      <c r="H406" s="21">
        <v>4.09</v>
      </c>
      <c r="I406" s="1">
        <v>67098</v>
      </c>
      <c r="J406">
        <v>325</v>
      </c>
    </row>
    <row r="407" spans="5:10" x14ac:dyDescent="0.25">
      <c r="E407">
        <v>406</v>
      </c>
      <c r="F407" t="s">
        <v>774</v>
      </c>
      <c r="G407" t="s">
        <v>775</v>
      </c>
      <c r="H407" s="21">
        <v>4.07</v>
      </c>
      <c r="I407" s="1">
        <v>247571</v>
      </c>
      <c r="J407">
        <v>324</v>
      </c>
    </row>
    <row r="408" spans="5:10" x14ac:dyDescent="0.25">
      <c r="E408">
        <v>407</v>
      </c>
      <c r="F408" t="s">
        <v>776</v>
      </c>
      <c r="G408" t="s">
        <v>777</v>
      </c>
      <c r="H408" s="21">
        <v>3.97</v>
      </c>
      <c r="I408" s="1">
        <v>53144</v>
      </c>
      <c r="J408">
        <v>323</v>
      </c>
    </row>
    <row r="409" spans="5:10" x14ac:dyDescent="0.25">
      <c r="E409">
        <v>408</v>
      </c>
      <c r="F409" t="s">
        <v>778</v>
      </c>
      <c r="G409" t="s">
        <v>80</v>
      </c>
      <c r="H409" s="21">
        <v>3.66</v>
      </c>
      <c r="I409" s="1">
        <v>173463</v>
      </c>
      <c r="J409">
        <v>318</v>
      </c>
    </row>
    <row r="410" spans="5:10" x14ac:dyDescent="0.25">
      <c r="E410">
        <v>409</v>
      </c>
      <c r="F410" t="s">
        <v>779</v>
      </c>
      <c r="G410" t="s">
        <v>80</v>
      </c>
      <c r="H410" s="21">
        <v>3.58</v>
      </c>
      <c r="I410" s="1">
        <v>129323</v>
      </c>
      <c r="J410">
        <v>316</v>
      </c>
    </row>
    <row r="411" spans="5:10" x14ac:dyDescent="0.25">
      <c r="E411">
        <v>410</v>
      </c>
      <c r="F411" t="s">
        <v>780</v>
      </c>
      <c r="G411" t="s">
        <v>781</v>
      </c>
      <c r="H411" s="21">
        <v>4.05</v>
      </c>
      <c r="I411" s="1">
        <v>6304</v>
      </c>
      <c r="J411">
        <v>315</v>
      </c>
    </row>
    <row r="412" spans="5:10" x14ac:dyDescent="0.25">
      <c r="E412">
        <v>411</v>
      </c>
      <c r="F412" t="s">
        <v>782</v>
      </c>
      <c r="G412" t="s">
        <v>783</v>
      </c>
      <c r="H412" s="21">
        <v>4.12</v>
      </c>
      <c r="I412" s="1">
        <v>27692</v>
      </c>
      <c r="J412">
        <v>313</v>
      </c>
    </row>
    <row r="413" spans="5:10" x14ac:dyDescent="0.25">
      <c r="E413">
        <v>412</v>
      </c>
      <c r="F413" t="s">
        <v>784</v>
      </c>
      <c r="G413" t="s">
        <v>785</v>
      </c>
      <c r="H413" s="21">
        <v>3.91</v>
      </c>
      <c r="I413" s="1">
        <v>42598</v>
      </c>
      <c r="J413">
        <v>310</v>
      </c>
    </row>
    <row r="414" spans="5:10" x14ac:dyDescent="0.25">
      <c r="E414">
        <v>413</v>
      </c>
      <c r="F414" t="s">
        <v>786</v>
      </c>
      <c r="G414" t="s">
        <v>787</v>
      </c>
      <c r="H414" s="21">
        <v>4.38</v>
      </c>
      <c r="I414" s="1">
        <v>130336</v>
      </c>
      <c r="J414">
        <v>309</v>
      </c>
    </row>
    <row r="415" spans="5:10" x14ac:dyDescent="0.25">
      <c r="E415">
        <v>414</v>
      </c>
      <c r="F415" t="s">
        <v>788</v>
      </c>
      <c r="G415" t="s">
        <v>789</v>
      </c>
      <c r="H415" s="21">
        <v>4.0999999999999996</v>
      </c>
      <c r="I415" s="1">
        <v>75075</v>
      </c>
      <c r="J415">
        <v>309</v>
      </c>
    </row>
    <row r="416" spans="5:10" x14ac:dyDescent="0.25">
      <c r="E416">
        <v>415</v>
      </c>
      <c r="F416" t="s">
        <v>790</v>
      </c>
      <c r="G416" t="s">
        <v>80</v>
      </c>
      <c r="H416" s="21">
        <v>3.57</v>
      </c>
      <c r="I416" s="1">
        <v>137205</v>
      </c>
      <c r="J416">
        <v>307</v>
      </c>
    </row>
    <row r="417" spans="5:10" x14ac:dyDescent="0.25">
      <c r="E417">
        <v>416</v>
      </c>
      <c r="F417" t="s">
        <v>791</v>
      </c>
      <c r="G417" t="s">
        <v>792</v>
      </c>
      <c r="H417" s="21">
        <v>4.2699999999999996</v>
      </c>
      <c r="I417" s="1">
        <v>70822</v>
      </c>
      <c r="J417">
        <v>306</v>
      </c>
    </row>
    <row r="418" spans="5:10" x14ac:dyDescent="0.25">
      <c r="E418">
        <v>417</v>
      </c>
      <c r="F418" t="s">
        <v>793</v>
      </c>
      <c r="G418" t="s">
        <v>794</v>
      </c>
      <c r="H418" s="21">
        <v>3.76</v>
      </c>
      <c r="I418" s="1">
        <v>75183</v>
      </c>
      <c r="J418">
        <v>304</v>
      </c>
    </row>
    <row r="419" spans="5:10" x14ac:dyDescent="0.25">
      <c r="E419">
        <v>418</v>
      </c>
      <c r="F419" t="s">
        <v>795</v>
      </c>
      <c r="G419" t="s">
        <v>666</v>
      </c>
      <c r="H419" s="21">
        <v>4.43</v>
      </c>
      <c r="I419" s="1">
        <v>40337</v>
      </c>
      <c r="J419">
        <v>303</v>
      </c>
    </row>
    <row r="420" spans="5:10" x14ac:dyDescent="0.25">
      <c r="E420">
        <v>419</v>
      </c>
      <c r="F420" t="s">
        <v>796</v>
      </c>
      <c r="G420" t="s">
        <v>797</v>
      </c>
      <c r="H420" s="21">
        <v>3.52</v>
      </c>
      <c r="I420" s="1">
        <v>1113</v>
      </c>
      <c r="J420">
        <v>301</v>
      </c>
    </row>
    <row r="421" spans="5:10" x14ac:dyDescent="0.25">
      <c r="E421">
        <v>420</v>
      </c>
      <c r="F421" t="s">
        <v>798</v>
      </c>
      <c r="G421" t="s">
        <v>799</v>
      </c>
      <c r="H421" s="21">
        <v>3.72</v>
      </c>
      <c r="I421" s="1">
        <v>11277</v>
      </c>
      <c r="J421">
        <v>301</v>
      </c>
    </row>
    <row r="422" spans="5:10" x14ac:dyDescent="0.25">
      <c r="E422">
        <v>421</v>
      </c>
      <c r="F422" t="s">
        <v>800</v>
      </c>
      <c r="G422" t="s">
        <v>801</v>
      </c>
      <c r="H422" s="21">
        <v>3.88</v>
      </c>
      <c r="I422">
        <v>26</v>
      </c>
      <c r="J422">
        <v>300</v>
      </c>
    </row>
    <row r="423" spans="5:10" x14ac:dyDescent="0.25">
      <c r="E423">
        <v>422</v>
      </c>
      <c r="F423" t="s">
        <v>802</v>
      </c>
      <c r="G423" t="s">
        <v>803</v>
      </c>
      <c r="H423" s="21">
        <v>3.68</v>
      </c>
      <c r="I423">
        <v>349</v>
      </c>
      <c r="J423">
        <v>300</v>
      </c>
    </row>
    <row r="424" spans="5:10" x14ac:dyDescent="0.25">
      <c r="E424">
        <v>423</v>
      </c>
      <c r="F424" t="s">
        <v>804</v>
      </c>
      <c r="G424" t="s">
        <v>805</v>
      </c>
      <c r="H424" s="21">
        <v>4.93</v>
      </c>
      <c r="I424">
        <v>15</v>
      </c>
      <c r="J424">
        <v>300</v>
      </c>
    </row>
    <row r="425" spans="5:10" x14ac:dyDescent="0.25">
      <c r="E425">
        <v>424</v>
      </c>
      <c r="F425" t="s">
        <v>806</v>
      </c>
      <c r="G425" t="s">
        <v>787</v>
      </c>
      <c r="H425" s="21">
        <v>4.16</v>
      </c>
      <c r="I425" s="1">
        <v>142868</v>
      </c>
      <c r="J425">
        <v>300</v>
      </c>
    </row>
    <row r="426" spans="5:10" x14ac:dyDescent="0.25">
      <c r="E426">
        <v>425</v>
      </c>
      <c r="F426" t="s">
        <v>807</v>
      </c>
      <c r="G426" t="s">
        <v>808</v>
      </c>
      <c r="H426" s="21">
        <v>5</v>
      </c>
      <c r="I426">
        <v>15</v>
      </c>
      <c r="J426">
        <v>300</v>
      </c>
    </row>
    <row r="427" spans="5:10" x14ac:dyDescent="0.25">
      <c r="E427">
        <v>426</v>
      </c>
      <c r="F427" t="s">
        <v>809</v>
      </c>
      <c r="G427" t="s">
        <v>810</v>
      </c>
      <c r="H427" s="21">
        <v>3.96</v>
      </c>
      <c r="I427">
        <v>293</v>
      </c>
      <c r="J427">
        <v>300</v>
      </c>
    </row>
    <row r="428" spans="5:10" x14ac:dyDescent="0.25">
      <c r="E428">
        <v>427</v>
      </c>
      <c r="F428" t="s">
        <v>811</v>
      </c>
      <c r="G428" t="s">
        <v>812</v>
      </c>
      <c r="H428" s="21">
        <v>3.91</v>
      </c>
      <c r="I428" s="1">
        <v>62999</v>
      </c>
      <c r="J428">
        <v>299</v>
      </c>
    </row>
    <row r="429" spans="5:10" x14ac:dyDescent="0.25">
      <c r="E429">
        <v>428</v>
      </c>
      <c r="F429" t="s">
        <v>813</v>
      </c>
      <c r="G429" t="s">
        <v>814</v>
      </c>
      <c r="H429" s="21">
        <v>4.13</v>
      </c>
      <c r="I429" s="1">
        <v>48028</v>
      </c>
      <c r="J429">
        <v>299</v>
      </c>
    </row>
    <row r="430" spans="5:10" x14ac:dyDescent="0.25">
      <c r="E430">
        <v>429</v>
      </c>
      <c r="F430" t="s">
        <v>815</v>
      </c>
      <c r="G430" t="s">
        <v>816</v>
      </c>
      <c r="H430" s="21">
        <v>3.75</v>
      </c>
      <c r="I430" s="1">
        <v>128561</v>
      </c>
      <c r="J430">
        <v>299</v>
      </c>
    </row>
    <row r="431" spans="5:10" x14ac:dyDescent="0.25">
      <c r="E431">
        <v>430</v>
      </c>
      <c r="F431" t="s">
        <v>817</v>
      </c>
      <c r="G431" t="s">
        <v>818</v>
      </c>
      <c r="H431" s="21">
        <v>3.92</v>
      </c>
      <c r="I431" s="1">
        <v>47243</v>
      </c>
      <c r="J431">
        <v>297</v>
      </c>
    </row>
    <row r="432" spans="5:10" x14ac:dyDescent="0.25">
      <c r="E432">
        <v>431</v>
      </c>
      <c r="F432" t="s">
        <v>819</v>
      </c>
      <c r="G432" t="s">
        <v>129</v>
      </c>
      <c r="H432" s="21">
        <v>4.2300000000000004</v>
      </c>
      <c r="I432" s="1">
        <v>46661</v>
      </c>
      <c r="J432">
        <v>296</v>
      </c>
    </row>
    <row r="433" spans="5:10" x14ac:dyDescent="0.25">
      <c r="E433">
        <v>432</v>
      </c>
      <c r="F433" t="s">
        <v>820</v>
      </c>
      <c r="G433" t="s">
        <v>821</v>
      </c>
      <c r="H433" s="21">
        <v>3.75</v>
      </c>
      <c r="I433" s="1">
        <v>13622</v>
      </c>
      <c r="J433">
        <v>295</v>
      </c>
    </row>
    <row r="434" spans="5:10" x14ac:dyDescent="0.25">
      <c r="E434">
        <v>433</v>
      </c>
      <c r="F434" t="s">
        <v>822</v>
      </c>
      <c r="G434" t="s">
        <v>823</v>
      </c>
      <c r="H434" s="21">
        <v>3.52</v>
      </c>
      <c r="I434" s="1">
        <v>30715</v>
      </c>
      <c r="J434">
        <v>294</v>
      </c>
    </row>
    <row r="435" spans="5:10" x14ac:dyDescent="0.25">
      <c r="E435">
        <v>434</v>
      </c>
      <c r="F435" t="s">
        <v>824</v>
      </c>
      <c r="G435" t="s">
        <v>825</v>
      </c>
      <c r="H435" s="21">
        <v>4.5</v>
      </c>
      <c r="I435" s="1">
        <v>53537</v>
      </c>
      <c r="J435">
        <v>293</v>
      </c>
    </row>
    <row r="436" spans="5:10" x14ac:dyDescent="0.25">
      <c r="E436">
        <v>435</v>
      </c>
      <c r="F436" t="s">
        <v>826</v>
      </c>
      <c r="G436" t="s">
        <v>827</v>
      </c>
      <c r="H436" s="21">
        <v>3.88</v>
      </c>
      <c r="I436" s="1">
        <v>17870</v>
      </c>
      <c r="J436">
        <v>292</v>
      </c>
    </row>
    <row r="437" spans="5:10" x14ac:dyDescent="0.25">
      <c r="E437">
        <v>436</v>
      </c>
      <c r="F437" t="s">
        <v>828</v>
      </c>
      <c r="G437" t="s">
        <v>829</v>
      </c>
      <c r="H437" s="21">
        <v>3.81</v>
      </c>
      <c r="I437" s="1">
        <v>11230</v>
      </c>
      <c r="J437">
        <v>292</v>
      </c>
    </row>
    <row r="438" spans="5:10" x14ac:dyDescent="0.25">
      <c r="E438">
        <v>437</v>
      </c>
      <c r="F438" t="s">
        <v>830</v>
      </c>
      <c r="G438" t="s">
        <v>162</v>
      </c>
      <c r="H438" s="21">
        <v>4.12</v>
      </c>
      <c r="I438" s="1">
        <v>101641</v>
      </c>
      <c r="J438">
        <v>292</v>
      </c>
    </row>
    <row r="439" spans="5:10" x14ac:dyDescent="0.25">
      <c r="E439">
        <v>438</v>
      </c>
      <c r="F439" t="s">
        <v>831</v>
      </c>
      <c r="G439" t="s">
        <v>832</v>
      </c>
      <c r="H439" s="21">
        <v>3.83</v>
      </c>
      <c r="I439" s="1">
        <v>1013619</v>
      </c>
      <c r="J439">
        <v>291</v>
      </c>
    </row>
    <row r="440" spans="5:10" x14ac:dyDescent="0.25">
      <c r="E440">
        <v>439</v>
      </c>
      <c r="F440" t="s">
        <v>833</v>
      </c>
      <c r="G440" t="s">
        <v>834</v>
      </c>
      <c r="H440" s="21">
        <v>3.97</v>
      </c>
      <c r="I440" s="1">
        <v>61962</v>
      </c>
      <c r="J440">
        <v>290</v>
      </c>
    </row>
    <row r="441" spans="5:10" x14ac:dyDescent="0.25">
      <c r="E441">
        <v>440</v>
      </c>
      <c r="F441" t="s">
        <v>835</v>
      </c>
      <c r="G441" t="s">
        <v>836</v>
      </c>
      <c r="H441" s="21">
        <v>4.01</v>
      </c>
      <c r="I441" s="1">
        <v>24369</v>
      </c>
      <c r="J441">
        <v>290</v>
      </c>
    </row>
    <row r="442" spans="5:10" x14ac:dyDescent="0.25">
      <c r="E442">
        <v>441</v>
      </c>
      <c r="F442" t="s">
        <v>837</v>
      </c>
      <c r="G442" t="s">
        <v>838</v>
      </c>
      <c r="H442" s="21">
        <v>3.81</v>
      </c>
      <c r="I442" s="1">
        <v>102047</v>
      </c>
      <c r="J442">
        <v>289</v>
      </c>
    </row>
    <row r="443" spans="5:10" x14ac:dyDescent="0.25">
      <c r="E443">
        <v>442</v>
      </c>
      <c r="F443" t="s">
        <v>839</v>
      </c>
      <c r="G443" t="s">
        <v>840</v>
      </c>
      <c r="H443" s="21">
        <v>4.58</v>
      </c>
      <c r="I443" s="1">
        <v>13753</v>
      </c>
      <c r="J443">
        <v>289</v>
      </c>
    </row>
    <row r="444" spans="5:10" x14ac:dyDescent="0.25">
      <c r="E444">
        <v>443</v>
      </c>
      <c r="F444" t="s">
        <v>841</v>
      </c>
      <c r="G444" t="s">
        <v>842</v>
      </c>
      <c r="H444" s="21">
        <v>3.63</v>
      </c>
      <c r="I444">
        <v>963</v>
      </c>
      <c r="J444">
        <v>288</v>
      </c>
    </row>
    <row r="445" spans="5:10" x14ac:dyDescent="0.25">
      <c r="E445">
        <v>444</v>
      </c>
      <c r="F445" t="s">
        <v>843</v>
      </c>
      <c r="G445" t="s">
        <v>844</v>
      </c>
      <c r="H445" s="21">
        <v>3.11</v>
      </c>
      <c r="I445" s="1">
        <v>21358</v>
      </c>
      <c r="J445">
        <v>288</v>
      </c>
    </row>
    <row r="446" spans="5:10" x14ac:dyDescent="0.25">
      <c r="E446">
        <v>445</v>
      </c>
      <c r="F446" t="s">
        <v>845</v>
      </c>
      <c r="G446" t="s">
        <v>846</v>
      </c>
      <c r="H446" s="21">
        <v>4.24</v>
      </c>
      <c r="I446" s="1">
        <v>51534</v>
      </c>
      <c r="J446">
        <v>288</v>
      </c>
    </row>
    <row r="447" spans="5:10" x14ac:dyDescent="0.25">
      <c r="E447">
        <v>446</v>
      </c>
      <c r="F447" t="s">
        <v>847</v>
      </c>
      <c r="G447" t="s">
        <v>848</v>
      </c>
      <c r="H447" s="21">
        <v>4.18</v>
      </c>
      <c r="I447" s="1">
        <v>34488</v>
      </c>
      <c r="J447">
        <v>288</v>
      </c>
    </row>
    <row r="448" spans="5:10" x14ac:dyDescent="0.25">
      <c r="E448">
        <v>447</v>
      </c>
      <c r="F448" t="s">
        <v>849</v>
      </c>
      <c r="G448" t="s">
        <v>138</v>
      </c>
      <c r="H448" s="21">
        <v>4.47</v>
      </c>
      <c r="I448" s="1">
        <v>65862</v>
      </c>
      <c r="J448">
        <v>287</v>
      </c>
    </row>
    <row r="449" spans="5:10" x14ac:dyDescent="0.25">
      <c r="E449">
        <v>448</v>
      </c>
      <c r="F449" t="s">
        <v>850</v>
      </c>
      <c r="G449" t="s">
        <v>851</v>
      </c>
      <c r="H449" s="21">
        <v>4.1500000000000004</v>
      </c>
      <c r="I449" s="1">
        <v>59396</v>
      </c>
      <c r="J449">
        <v>286</v>
      </c>
    </row>
    <row r="450" spans="5:10" x14ac:dyDescent="0.25">
      <c r="E450">
        <v>449</v>
      </c>
      <c r="F450" t="s">
        <v>852</v>
      </c>
      <c r="G450" t="s">
        <v>853</v>
      </c>
      <c r="H450" s="21">
        <v>4.1399999999999997</v>
      </c>
      <c r="I450" s="1">
        <v>93590</v>
      </c>
      <c r="J450">
        <v>286</v>
      </c>
    </row>
    <row r="451" spans="5:10" x14ac:dyDescent="0.25">
      <c r="E451">
        <v>450</v>
      </c>
      <c r="F451" t="s">
        <v>854</v>
      </c>
      <c r="G451" t="s">
        <v>334</v>
      </c>
      <c r="H451" s="21">
        <v>3.86</v>
      </c>
      <c r="I451" s="1">
        <v>24060</v>
      </c>
      <c r="J451">
        <v>285</v>
      </c>
    </row>
    <row r="452" spans="5:10" x14ac:dyDescent="0.25">
      <c r="E452">
        <v>451</v>
      </c>
      <c r="F452" t="s">
        <v>855</v>
      </c>
      <c r="G452" t="s">
        <v>548</v>
      </c>
      <c r="H452" s="21">
        <v>4.1900000000000004</v>
      </c>
      <c r="I452" s="1">
        <v>70731</v>
      </c>
      <c r="J452">
        <v>285</v>
      </c>
    </row>
    <row r="453" spans="5:10" x14ac:dyDescent="0.25">
      <c r="E453">
        <v>452</v>
      </c>
      <c r="F453" t="s">
        <v>856</v>
      </c>
      <c r="G453" t="s">
        <v>857</v>
      </c>
      <c r="H453" s="21">
        <v>4.4000000000000004</v>
      </c>
      <c r="I453" s="1">
        <v>13996</v>
      </c>
      <c r="J453">
        <v>284</v>
      </c>
    </row>
    <row r="454" spans="5:10" x14ac:dyDescent="0.25">
      <c r="E454">
        <v>453</v>
      </c>
      <c r="F454" t="s">
        <v>858</v>
      </c>
      <c r="G454" t="s">
        <v>859</v>
      </c>
      <c r="H454" s="21">
        <v>3.9</v>
      </c>
      <c r="I454" s="1">
        <v>232789</v>
      </c>
      <c r="J454">
        <v>283</v>
      </c>
    </row>
    <row r="455" spans="5:10" x14ac:dyDescent="0.25">
      <c r="E455">
        <v>454</v>
      </c>
      <c r="F455" t="s">
        <v>860</v>
      </c>
      <c r="G455" t="s">
        <v>861</v>
      </c>
      <c r="H455" s="21">
        <v>4.01</v>
      </c>
      <c r="I455" s="1">
        <v>11547</v>
      </c>
      <c r="J455">
        <v>281</v>
      </c>
    </row>
    <row r="456" spans="5:10" x14ac:dyDescent="0.25">
      <c r="E456">
        <v>455</v>
      </c>
      <c r="F456" t="s">
        <v>862</v>
      </c>
      <c r="G456" t="s">
        <v>863</v>
      </c>
      <c r="H456" s="21">
        <v>4.75</v>
      </c>
      <c r="I456" s="1">
        <v>50908</v>
      </c>
      <c r="J456">
        <v>280</v>
      </c>
    </row>
    <row r="457" spans="5:10" x14ac:dyDescent="0.25">
      <c r="E457">
        <v>456</v>
      </c>
      <c r="F457" t="s">
        <v>864</v>
      </c>
      <c r="G457" t="s">
        <v>865</v>
      </c>
      <c r="H457" s="21">
        <v>4.1399999999999997</v>
      </c>
      <c r="I457" s="1">
        <v>11995</v>
      </c>
      <c r="J457">
        <v>278</v>
      </c>
    </row>
    <row r="458" spans="5:10" x14ac:dyDescent="0.25">
      <c r="E458">
        <v>457</v>
      </c>
      <c r="F458" t="s">
        <v>866</v>
      </c>
      <c r="G458" t="s">
        <v>867</v>
      </c>
      <c r="H458" s="21">
        <v>4.49</v>
      </c>
      <c r="I458" s="1">
        <v>33725</v>
      </c>
      <c r="J458">
        <v>278</v>
      </c>
    </row>
    <row r="459" spans="5:10" x14ac:dyDescent="0.25">
      <c r="E459">
        <v>458</v>
      </c>
      <c r="F459" t="s">
        <v>868</v>
      </c>
      <c r="G459" t="s">
        <v>869</v>
      </c>
      <c r="H459" s="21">
        <v>3.82</v>
      </c>
      <c r="I459" s="1">
        <v>9048</v>
      </c>
      <c r="J459">
        <v>277</v>
      </c>
    </row>
    <row r="460" spans="5:10" x14ac:dyDescent="0.25">
      <c r="E460">
        <v>459</v>
      </c>
      <c r="F460" t="s">
        <v>870</v>
      </c>
      <c r="G460" t="s">
        <v>871</v>
      </c>
      <c r="H460" s="21">
        <v>3.91</v>
      </c>
      <c r="I460" s="1">
        <v>14753</v>
      </c>
      <c r="J460">
        <v>277</v>
      </c>
    </row>
    <row r="461" spans="5:10" x14ac:dyDescent="0.25">
      <c r="E461">
        <v>460</v>
      </c>
      <c r="F461" t="s">
        <v>872</v>
      </c>
      <c r="G461" t="s">
        <v>789</v>
      </c>
      <c r="H461" s="21">
        <v>3.82</v>
      </c>
      <c r="I461" s="1">
        <v>37209</v>
      </c>
      <c r="J461">
        <v>277</v>
      </c>
    </row>
    <row r="462" spans="5:10" x14ac:dyDescent="0.25">
      <c r="E462">
        <v>461</v>
      </c>
      <c r="F462" t="s">
        <v>873</v>
      </c>
      <c r="G462" t="s">
        <v>288</v>
      </c>
      <c r="H462" s="21">
        <v>4.16</v>
      </c>
      <c r="I462" s="1">
        <v>30593</v>
      </c>
      <c r="J462">
        <v>277</v>
      </c>
    </row>
    <row r="463" spans="5:10" x14ac:dyDescent="0.25">
      <c r="E463">
        <v>462</v>
      </c>
      <c r="F463" t="s">
        <v>874</v>
      </c>
      <c r="G463" t="s">
        <v>875</v>
      </c>
      <c r="H463" s="21">
        <v>3.67</v>
      </c>
      <c r="I463" s="1">
        <v>43537</v>
      </c>
      <c r="J463">
        <v>275</v>
      </c>
    </row>
    <row r="464" spans="5:10" x14ac:dyDescent="0.25">
      <c r="E464">
        <v>463</v>
      </c>
      <c r="F464" t="s">
        <v>876</v>
      </c>
      <c r="G464" t="s">
        <v>877</v>
      </c>
      <c r="H464" s="21">
        <v>4.5199999999999996</v>
      </c>
      <c r="I464" s="1">
        <v>53364</v>
      </c>
      <c r="J464">
        <v>274</v>
      </c>
    </row>
    <row r="465" spans="5:10" x14ac:dyDescent="0.25">
      <c r="E465">
        <v>464</v>
      </c>
      <c r="F465" t="s">
        <v>878</v>
      </c>
      <c r="G465" t="s">
        <v>879</v>
      </c>
      <c r="H465" s="21">
        <v>4.22</v>
      </c>
      <c r="I465" s="1">
        <v>155403</v>
      </c>
      <c r="J465">
        <v>273</v>
      </c>
    </row>
    <row r="466" spans="5:10" x14ac:dyDescent="0.25">
      <c r="E466">
        <v>465</v>
      </c>
      <c r="F466" t="s">
        <v>880</v>
      </c>
      <c r="G466" t="s">
        <v>881</v>
      </c>
      <c r="H466" s="21">
        <v>4.4800000000000004</v>
      </c>
      <c r="I466" s="1">
        <v>51223</v>
      </c>
      <c r="J466">
        <v>271</v>
      </c>
    </row>
    <row r="467" spans="5:10" x14ac:dyDescent="0.25">
      <c r="E467">
        <v>466</v>
      </c>
      <c r="F467" t="s">
        <v>882</v>
      </c>
      <c r="G467" t="s">
        <v>407</v>
      </c>
      <c r="H467" s="21">
        <v>3.82</v>
      </c>
      <c r="I467" s="1">
        <v>101689</v>
      </c>
      <c r="J467">
        <v>270</v>
      </c>
    </row>
    <row r="468" spans="5:10" x14ac:dyDescent="0.25">
      <c r="E468">
        <v>467</v>
      </c>
      <c r="F468" t="s">
        <v>883</v>
      </c>
      <c r="G468" t="s">
        <v>884</v>
      </c>
      <c r="H468" s="21">
        <v>2.94</v>
      </c>
      <c r="I468" s="1">
        <v>1576</v>
      </c>
      <c r="J468">
        <v>269</v>
      </c>
    </row>
    <row r="469" spans="5:10" x14ac:dyDescent="0.25">
      <c r="E469">
        <v>468</v>
      </c>
      <c r="F469" t="s">
        <v>885</v>
      </c>
      <c r="G469" t="s">
        <v>869</v>
      </c>
      <c r="H469" s="21">
        <v>3.95</v>
      </c>
      <c r="I469" s="1">
        <v>9324</v>
      </c>
      <c r="J469">
        <v>269</v>
      </c>
    </row>
    <row r="470" spans="5:10" x14ac:dyDescent="0.25">
      <c r="E470">
        <v>469</v>
      </c>
      <c r="F470" t="s">
        <v>886</v>
      </c>
      <c r="G470" t="s">
        <v>887</v>
      </c>
      <c r="H470" s="21">
        <v>4.2</v>
      </c>
      <c r="I470" s="1">
        <v>5009</v>
      </c>
      <c r="J470">
        <v>269</v>
      </c>
    </row>
    <row r="471" spans="5:10" x14ac:dyDescent="0.25">
      <c r="E471">
        <v>470</v>
      </c>
      <c r="F471" t="s">
        <v>888</v>
      </c>
      <c r="G471" t="s">
        <v>889</v>
      </c>
      <c r="H471" s="21">
        <v>4.1100000000000003</v>
      </c>
      <c r="I471" s="1">
        <v>3061</v>
      </c>
      <c r="J471">
        <v>267</v>
      </c>
    </row>
    <row r="472" spans="5:10" x14ac:dyDescent="0.25">
      <c r="E472">
        <v>471</v>
      </c>
      <c r="F472" t="s">
        <v>890</v>
      </c>
      <c r="G472" t="s">
        <v>891</v>
      </c>
      <c r="H472" s="21">
        <v>3.8</v>
      </c>
      <c r="I472" s="1">
        <v>126902</v>
      </c>
      <c r="J472">
        <v>266</v>
      </c>
    </row>
    <row r="473" spans="5:10" x14ac:dyDescent="0.25">
      <c r="E473">
        <v>472</v>
      </c>
      <c r="F473" t="s">
        <v>892</v>
      </c>
      <c r="G473" t="s">
        <v>893</v>
      </c>
      <c r="H473" s="21">
        <v>4.1500000000000004</v>
      </c>
      <c r="I473" s="1">
        <v>7670</v>
      </c>
      <c r="J473">
        <v>266</v>
      </c>
    </row>
    <row r="474" spans="5:10" x14ac:dyDescent="0.25">
      <c r="E474">
        <v>473</v>
      </c>
      <c r="F474" t="s">
        <v>894</v>
      </c>
      <c r="G474" t="s">
        <v>895</v>
      </c>
      <c r="H474" s="21">
        <v>4.16</v>
      </c>
      <c r="I474" s="1">
        <v>88445</v>
      </c>
      <c r="J474">
        <v>266</v>
      </c>
    </row>
    <row r="475" spans="5:10" x14ac:dyDescent="0.25">
      <c r="E475">
        <v>474</v>
      </c>
      <c r="F475" t="s">
        <v>896</v>
      </c>
      <c r="G475" t="s">
        <v>897</v>
      </c>
      <c r="H475" s="21">
        <v>3.85</v>
      </c>
      <c r="I475" s="1">
        <v>110832</v>
      </c>
      <c r="J475">
        <v>265</v>
      </c>
    </row>
    <row r="476" spans="5:10" x14ac:dyDescent="0.25">
      <c r="E476">
        <v>475</v>
      </c>
      <c r="F476" t="s">
        <v>898</v>
      </c>
      <c r="G476" t="s">
        <v>899</v>
      </c>
      <c r="H476" s="21">
        <v>4.32</v>
      </c>
      <c r="I476" s="1">
        <v>82811</v>
      </c>
      <c r="J476">
        <v>265</v>
      </c>
    </row>
    <row r="477" spans="5:10" x14ac:dyDescent="0.25">
      <c r="E477">
        <v>476</v>
      </c>
      <c r="F477" t="s">
        <v>900</v>
      </c>
      <c r="G477" t="s">
        <v>901</v>
      </c>
      <c r="H477" s="21">
        <v>3.61</v>
      </c>
      <c r="I477" s="1">
        <v>16568</v>
      </c>
      <c r="J477">
        <v>264</v>
      </c>
    </row>
    <row r="478" spans="5:10" x14ac:dyDescent="0.25">
      <c r="E478">
        <v>477</v>
      </c>
      <c r="F478" t="s">
        <v>902</v>
      </c>
      <c r="G478" t="s">
        <v>903</v>
      </c>
      <c r="H478" s="21">
        <v>3.85</v>
      </c>
      <c r="I478" s="1">
        <v>3086</v>
      </c>
      <c r="J478">
        <v>264</v>
      </c>
    </row>
    <row r="479" spans="5:10" x14ac:dyDescent="0.25">
      <c r="E479">
        <v>478</v>
      </c>
      <c r="F479" t="s">
        <v>904</v>
      </c>
      <c r="G479" t="s">
        <v>905</v>
      </c>
      <c r="H479" s="21">
        <v>4.1900000000000004</v>
      </c>
      <c r="I479" s="1">
        <v>31669</v>
      </c>
      <c r="J479">
        <v>264</v>
      </c>
    </row>
    <row r="480" spans="5:10" x14ac:dyDescent="0.25">
      <c r="E480">
        <v>479</v>
      </c>
      <c r="F480" t="s">
        <v>906</v>
      </c>
      <c r="G480" t="s">
        <v>907</v>
      </c>
      <c r="H480" s="21">
        <v>4.07</v>
      </c>
      <c r="I480" s="1">
        <v>9571</v>
      </c>
      <c r="J480">
        <v>263</v>
      </c>
    </row>
    <row r="481" spans="5:10" x14ac:dyDescent="0.25">
      <c r="E481">
        <v>480</v>
      </c>
      <c r="F481" t="s">
        <v>908</v>
      </c>
      <c r="G481" t="s">
        <v>909</v>
      </c>
      <c r="H481" s="21">
        <v>3.76</v>
      </c>
      <c r="I481" s="1">
        <v>14834</v>
      </c>
      <c r="J481">
        <v>263</v>
      </c>
    </row>
    <row r="482" spans="5:10" x14ac:dyDescent="0.25">
      <c r="E482">
        <v>481</v>
      </c>
      <c r="F482" t="s">
        <v>910</v>
      </c>
      <c r="G482" t="s">
        <v>401</v>
      </c>
      <c r="H482" s="21">
        <v>3.91</v>
      </c>
      <c r="I482" s="1">
        <v>388925</v>
      </c>
      <c r="J482">
        <v>263</v>
      </c>
    </row>
    <row r="483" spans="5:10" x14ac:dyDescent="0.25">
      <c r="E483">
        <v>482</v>
      </c>
      <c r="F483" t="s">
        <v>911</v>
      </c>
      <c r="G483" t="s">
        <v>912</v>
      </c>
      <c r="H483" s="21">
        <v>4.51</v>
      </c>
      <c r="I483" s="1">
        <v>22210</v>
      </c>
      <c r="J483">
        <v>263</v>
      </c>
    </row>
    <row r="484" spans="5:10" x14ac:dyDescent="0.25">
      <c r="E484">
        <v>483</v>
      </c>
      <c r="F484" t="s">
        <v>913</v>
      </c>
      <c r="G484" t="s">
        <v>914</v>
      </c>
      <c r="H484" s="21">
        <v>3.84</v>
      </c>
      <c r="I484" s="1">
        <v>89245</v>
      </c>
      <c r="J484">
        <v>263</v>
      </c>
    </row>
    <row r="485" spans="5:10" x14ac:dyDescent="0.25">
      <c r="E485">
        <v>484</v>
      </c>
      <c r="F485" t="s">
        <v>915</v>
      </c>
      <c r="G485" t="s">
        <v>916</v>
      </c>
      <c r="H485" s="21">
        <v>3.77</v>
      </c>
      <c r="I485" s="1">
        <v>3717</v>
      </c>
      <c r="J485">
        <v>261</v>
      </c>
    </row>
    <row r="486" spans="5:10" x14ac:dyDescent="0.25">
      <c r="E486">
        <v>485</v>
      </c>
      <c r="F486" t="s">
        <v>917</v>
      </c>
      <c r="G486" t="s">
        <v>918</v>
      </c>
      <c r="H486" s="21">
        <v>3.83</v>
      </c>
      <c r="I486" s="1">
        <v>72817</v>
      </c>
      <c r="J486">
        <v>261</v>
      </c>
    </row>
    <row r="487" spans="5:10" x14ac:dyDescent="0.25">
      <c r="E487">
        <v>486</v>
      </c>
      <c r="F487" t="s">
        <v>919</v>
      </c>
      <c r="G487" t="s">
        <v>920</v>
      </c>
      <c r="H487" s="21">
        <v>3.95</v>
      </c>
      <c r="I487" s="1">
        <v>32187</v>
      </c>
      <c r="J487">
        <v>260</v>
      </c>
    </row>
    <row r="488" spans="5:10" x14ac:dyDescent="0.25">
      <c r="E488">
        <v>487</v>
      </c>
      <c r="F488" t="s">
        <v>921</v>
      </c>
      <c r="G488" t="s">
        <v>922</v>
      </c>
      <c r="H488" s="21">
        <v>4.4000000000000004</v>
      </c>
      <c r="I488" s="1">
        <v>18059</v>
      </c>
      <c r="J488">
        <v>260</v>
      </c>
    </row>
    <row r="489" spans="5:10" x14ac:dyDescent="0.25">
      <c r="E489">
        <v>488</v>
      </c>
      <c r="F489" t="s">
        <v>923</v>
      </c>
      <c r="G489" t="s">
        <v>924</v>
      </c>
      <c r="H489" s="21">
        <v>4.12</v>
      </c>
      <c r="I489" s="1">
        <v>58609</v>
      </c>
      <c r="J489">
        <v>259</v>
      </c>
    </row>
    <row r="490" spans="5:10" x14ac:dyDescent="0.25">
      <c r="E490">
        <v>489</v>
      </c>
      <c r="F490" t="s">
        <v>925</v>
      </c>
      <c r="G490" t="s">
        <v>926</v>
      </c>
      <c r="H490" s="21">
        <v>4.16</v>
      </c>
      <c r="I490" s="1">
        <v>15054</v>
      </c>
      <c r="J490">
        <v>258</v>
      </c>
    </row>
    <row r="491" spans="5:10" x14ac:dyDescent="0.25">
      <c r="E491">
        <v>490</v>
      </c>
      <c r="F491" t="s">
        <v>927</v>
      </c>
      <c r="G491" t="s">
        <v>928</v>
      </c>
      <c r="H491" s="21">
        <v>4.16</v>
      </c>
      <c r="I491" s="1">
        <v>44020</v>
      </c>
      <c r="J491">
        <v>258</v>
      </c>
    </row>
    <row r="492" spans="5:10" x14ac:dyDescent="0.25">
      <c r="E492">
        <v>491</v>
      </c>
      <c r="F492" t="s">
        <v>929</v>
      </c>
      <c r="G492" t="s">
        <v>608</v>
      </c>
      <c r="H492" s="21">
        <v>4.2300000000000004</v>
      </c>
      <c r="I492" s="1">
        <v>23685</v>
      </c>
      <c r="J492">
        <v>258</v>
      </c>
    </row>
    <row r="493" spans="5:10" x14ac:dyDescent="0.25">
      <c r="E493">
        <v>492</v>
      </c>
      <c r="F493" t="s">
        <v>930</v>
      </c>
      <c r="G493" t="s">
        <v>931</v>
      </c>
      <c r="H493" s="21">
        <v>4.1100000000000003</v>
      </c>
      <c r="I493" s="1">
        <v>72348</v>
      </c>
      <c r="J493">
        <v>258</v>
      </c>
    </row>
    <row r="494" spans="5:10" x14ac:dyDescent="0.25">
      <c r="E494">
        <v>493</v>
      </c>
      <c r="F494" t="s">
        <v>932</v>
      </c>
      <c r="G494" t="s">
        <v>933</v>
      </c>
      <c r="H494" s="21">
        <v>4.22</v>
      </c>
      <c r="I494" s="1">
        <v>37617</v>
      </c>
      <c r="J494">
        <v>256</v>
      </c>
    </row>
    <row r="495" spans="5:10" x14ac:dyDescent="0.25">
      <c r="E495">
        <v>494</v>
      </c>
      <c r="F495" t="s">
        <v>934</v>
      </c>
      <c r="G495" t="s">
        <v>935</v>
      </c>
      <c r="H495" s="21">
        <v>4.2300000000000004</v>
      </c>
      <c r="I495" s="1">
        <v>72311</v>
      </c>
      <c r="J495">
        <v>256</v>
      </c>
    </row>
    <row r="496" spans="5:10" x14ac:dyDescent="0.25">
      <c r="E496">
        <v>495</v>
      </c>
      <c r="F496" t="s">
        <v>936</v>
      </c>
      <c r="G496" t="s">
        <v>937</v>
      </c>
      <c r="H496" s="21">
        <v>4.12</v>
      </c>
      <c r="I496">
        <v>684</v>
      </c>
      <c r="J496">
        <v>255</v>
      </c>
    </row>
    <row r="497" spans="5:10" x14ac:dyDescent="0.25">
      <c r="E497">
        <v>496</v>
      </c>
      <c r="F497" t="s">
        <v>938</v>
      </c>
      <c r="G497" t="s">
        <v>939</v>
      </c>
      <c r="H497" s="21">
        <v>4.1900000000000004</v>
      </c>
      <c r="I497" s="1">
        <v>7011</v>
      </c>
      <c r="J497">
        <v>255</v>
      </c>
    </row>
    <row r="498" spans="5:10" x14ac:dyDescent="0.25">
      <c r="E498">
        <v>497</v>
      </c>
      <c r="F498" t="s">
        <v>940</v>
      </c>
      <c r="G498" t="s">
        <v>941</v>
      </c>
      <c r="H498" s="21">
        <v>3.54</v>
      </c>
      <c r="I498" s="1">
        <v>70350</v>
      </c>
      <c r="J498">
        <v>255</v>
      </c>
    </row>
    <row r="499" spans="5:10" x14ac:dyDescent="0.25">
      <c r="E499">
        <v>498</v>
      </c>
      <c r="F499" t="s">
        <v>942</v>
      </c>
      <c r="G499" t="s">
        <v>943</v>
      </c>
      <c r="H499" s="21">
        <v>4.12</v>
      </c>
      <c r="I499" s="1">
        <v>22060</v>
      </c>
      <c r="J499">
        <v>254</v>
      </c>
    </row>
    <row r="500" spans="5:10" x14ac:dyDescent="0.25">
      <c r="E500">
        <v>499</v>
      </c>
      <c r="F500" t="s">
        <v>944</v>
      </c>
      <c r="G500" t="s">
        <v>127</v>
      </c>
      <c r="H500" s="21">
        <v>4.47</v>
      </c>
      <c r="I500" s="1">
        <v>179560</v>
      </c>
      <c r="J500">
        <v>253</v>
      </c>
    </row>
    <row r="501" spans="5:10" x14ac:dyDescent="0.25">
      <c r="E501">
        <v>500</v>
      </c>
      <c r="F501" t="s">
        <v>945</v>
      </c>
      <c r="G501" t="s">
        <v>946</v>
      </c>
      <c r="H501" s="21">
        <v>3.94</v>
      </c>
      <c r="I501" s="1">
        <v>6029</v>
      </c>
      <c r="J501">
        <v>253</v>
      </c>
    </row>
    <row r="502" spans="5:10" x14ac:dyDescent="0.25">
      <c r="E502">
        <v>501</v>
      </c>
      <c r="F502" t="s">
        <v>947</v>
      </c>
      <c r="G502" t="s">
        <v>948</v>
      </c>
      <c r="H502" s="21">
        <v>3.79</v>
      </c>
      <c r="I502" s="1">
        <v>7778</v>
      </c>
      <c r="J502">
        <v>248</v>
      </c>
    </row>
    <row r="503" spans="5:10" x14ac:dyDescent="0.25">
      <c r="E503">
        <v>502</v>
      </c>
      <c r="F503" t="s">
        <v>949</v>
      </c>
      <c r="G503" t="s">
        <v>950</v>
      </c>
      <c r="H503" s="21">
        <v>3.97</v>
      </c>
      <c r="I503" s="1">
        <v>40177</v>
      </c>
      <c r="J503">
        <v>247</v>
      </c>
    </row>
    <row r="504" spans="5:10" x14ac:dyDescent="0.25">
      <c r="E504">
        <v>503</v>
      </c>
      <c r="F504" t="s">
        <v>951</v>
      </c>
      <c r="G504" t="s">
        <v>411</v>
      </c>
      <c r="H504" s="21">
        <v>4.2300000000000004</v>
      </c>
      <c r="I504" s="1">
        <v>67890</v>
      </c>
      <c r="J504">
        <v>246</v>
      </c>
    </row>
    <row r="505" spans="5:10" x14ac:dyDescent="0.25">
      <c r="E505">
        <v>504</v>
      </c>
      <c r="F505" t="s">
        <v>952</v>
      </c>
      <c r="G505" t="s">
        <v>953</v>
      </c>
      <c r="H505" s="21">
        <v>4.03</v>
      </c>
      <c r="I505" s="1">
        <v>89582</v>
      </c>
      <c r="J505">
        <v>246</v>
      </c>
    </row>
    <row r="506" spans="5:10" x14ac:dyDescent="0.25">
      <c r="E506">
        <v>505</v>
      </c>
      <c r="F506" t="s">
        <v>954</v>
      </c>
      <c r="G506" t="s">
        <v>955</v>
      </c>
      <c r="H506" s="21">
        <v>3.91</v>
      </c>
      <c r="I506" s="1">
        <v>118604</v>
      </c>
      <c r="J506">
        <v>245</v>
      </c>
    </row>
    <row r="507" spans="5:10" x14ac:dyDescent="0.25">
      <c r="E507">
        <v>506</v>
      </c>
      <c r="F507" t="s">
        <v>956</v>
      </c>
      <c r="G507" t="s">
        <v>957</v>
      </c>
      <c r="H507" s="21">
        <v>3.77</v>
      </c>
      <c r="I507" s="1">
        <v>36789</v>
      </c>
      <c r="J507">
        <v>244</v>
      </c>
    </row>
    <row r="508" spans="5:10" x14ac:dyDescent="0.25">
      <c r="E508">
        <v>507</v>
      </c>
      <c r="F508" t="s">
        <v>958</v>
      </c>
      <c r="G508" t="s">
        <v>959</v>
      </c>
      <c r="H508" s="21">
        <v>3.91</v>
      </c>
      <c r="I508" s="1">
        <v>70517</v>
      </c>
      <c r="J508">
        <v>244</v>
      </c>
    </row>
    <row r="509" spans="5:10" x14ac:dyDescent="0.25">
      <c r="E509">
        <v>508</v>
      </c>
      <c r="F509" t="s">
        <v>960</v>
      </c>
      <c r="G509" t="s">
        <v>186</v>
      </c>
      <c r="H509" s="21">
        <v>3.81</v>
      </c>
      <c r="I509" s="1">
        <v>232712</v>
      </c>
      <c r="J509">
        <v>244</v>
      </c>
    </row>
    <row r="510" spans="5:10" x14ac:dyDescent="0.25">
      <c r="E510">
        <v>509</v>
      </c>
      <c r="F510" t="s">
        <v>961</v>
      </c>
      <c r="G510" t="s">
        <v>597</v>
      </c>
      <c r="H510" s="21">
        <v>3.61</v>
      </c>
      <c r="I510" s="1">
        <v>21778</v>
      </c>
      <c r="J510">
        <v>243</v>
      </c>
    </row>
    <row r="511" spans="5:10" x14ac:dyDescent="0.25">
      <c r="E511">
        <v>510</v>
      </c>
      <c r="F511" t="s">
        <v>962</v>
      </c>
      <c r="G511" t="s">
        <v>963</v>
      </c>
      <c r="H511" s="21">
        <v>4.0999999999999996</v>
      </c>
      <c r="I511" s="1">
        <v>62931</v>
      </c>
      <c r="J511">
        <v>243</v>
      </c>
    </row>
    <row r="512" spans="5:10" x14ac:dyDescent="0.25">
      <c r="E512">
        <v>511</v>
      </c>
      <c r="F512" t="s">
        <v>964</v>
      </c>
      <c r="G512" t="s">
        <v>965</v>
      </c>
      <c r="H512" s="21">
        <v>4.43</v>
      </c>
      <c r="I512" s="1">
        <v>3788</v>
      </c>
      <c r="J512">
        <v>243</v>
      </c>
    </row>
    <row r="513" spans="5:10" x14ac:dyDescent="0.25">
      <c r="E513">
        <v>512</v>
      </c>
      <c r="F513" t="s">
        <v>966</v>
      </c>
      <c r="G513" t="s">
        <v>967</v>
      </c>
      <c r="H513" s="21">
        <v>3.92</v>
      </c>
      <c r="I513" s="1">
        <v>21011</v>
      </c>
      <c r="J513">
        <v>242</v>
      </c>
    </row>
    <row r="514" spans="5:10" x14ac:dyDescent="0.25">
      <c r="E514">
        <v>513</v>
      </c>
      <c r="F514" t="s">
        <v>968</v>
      </c>
      <c r="G514" t="s">
        <v>218</v>
      </c>
      <c r="H514" s="21">
        <v>4.26</v>
      </c>
      <c r="I514" s="1">
        <v>77866</v>
      </c>
      <c r="J514">
        <v>238</v>
      </c>
    </row>
    <row r="515" spans="5:10" x14ac:dyDescent="0.25">
      <c r="E515">
        <v>514</v>
      </c>
      <c r="F515" t="s">
        <v>969</v>
      </c>
      <c r="G515" t="s">
        <v>249</v>
      </c>
      <c r="H515" s="21">
        <v>3.92</v>
      </c>
      <c r="I515" s="1">
        <v>254842</v>
      </c>
      <c r="J515">
        <v>236</v>
      </c>
    </row>
    <row r="516" spans="5:10" x14ac:dyDescent="0.25">
      <c r="E516">
        <v>515</v>
      </c>
      <c r="F516" t="s">
        <v>970</v>
      </c>
      <c r="G516" t="s">
        <v>971</v>
      </c>
      <c r="H516" s="21">
        <v>3.64</v>
      </c>
      <c r="I516" s="1">
        <v>17066</v>
      </c>
      <c r="J516">
        <v>236</v>
      </c>
    </row>
    <row r="517" spans="5:10" x14ac:dyDescent="0.25">
      <c r="E517">
        <v>516</v>
      </c>
      <c r="F517" t="s">
        <v>972</v>
      </c>
      <c r="G517" t="s">
        <v>973</v>
      </c>
      <c r="H517" s="21">
        <v>4.66</v>
      </c>
      <c r="I517">
        <v>35</v>
      </c>
      <c r="J517">
        <v>235</v>
      </c>
    </row>
    <row r="518" spans="5:10" x14ac:dyDescent="0.25">
      <c r="E518">
        <v>517</v>
      </c>
      <c r="F518" t="s">
        <v>974</v>
      </c>
      <c r="G518" t="s">
        <v>975</v>
      </c>
      <c r="H518" s="21">
        <v>4.51</v>
      </c>
      <c r="I518" s="1">
        <v>10707</v>
      </c>
      <c r="J518">
        <v>232</v>
      </c>
    </row>
    <row r="519" spans="5:10" x14ac:dyDescent="0.25">
      <c r="E519">
        <v>518</v>
      </c>
      <c r="F519" t="s">
        <v>976</v>
      </c>
      <c r="G519" t="s">
        <v>977</v>
      </c>
      <c r="H519" s="21">
        <v>4.1100000000000003</v>
      </c>
      <c r="I519" s="1">
        <v>6126</v>
      </c>
      <c r="J519">
        <v>232</v>
      </c>
    </row>
    <row r="520" spans="5:10" x14ac:dyDescent="0.25">
      <c r="E520">
        <v>519</v>
      </c>
      <c r="F520" t="s">
        <v>978</v>
      </c>
      <c r="G520" t="s">
        <v>979</v>
      </c>
      <c r="H520" s="21">
        <v>3.83</v>
      </c>
      <c r="I520" s="1">
        <v>60627</v>
      </c>
      <c r="J520">
        <v>232</v>
      </c>
    </row>
    <row r="521" spans="5:10" x14ac:dyDescent="0.25">
      <c r="E521">
        <v>520</v>
      </c>
      <c r="F521" t="s">
        <v>980</v>
      </c>
      <c r="G521" t="s">
        <v>783</v>
      </c>
      <c r="H521" s="21">
        <v>3.68</v>
      </c>
      <c r="I521" s="1">
        <v>79779</v>
      </c>
      <c r="J521">
        <v>231</v>
      </c>
    </row>
    <row r="522" spans="5:10" x14ac:dyDescent="0.25">
      <c r="E522">
        <v>521</v>
      </c>
      <c r="F522" t="s">
        <v>981</v>
      </c>
      <c r="G522" t="s">
        <v>982</v>
      </c>
      <c r="H522" s="21">
        <v>4.2</v>
      </c>
      <c r="I522" s="1">
        <v>12505</v>
      </c>
      <c r="J522">
        <v>230</v>
      </c>
    </row>
    <row r="523" spans="5:10" x14ac:dyDescent="0.25">
      <c r="E523">
        <v>522</v>
      </c>
      <c r="F523" t="s">
        <v>983</v>
      </c>
      <c r="G523" t="s">
        <v>984</v>
      </c>
      <c r="H523" s="21">
        <v>4.51</v>
      </c>
      <c r="I523" s="1">
        <v>39519</v>
      </c>
      <c r="J523">
        <v>228</v>
      </c>
    </row>
    <row r="524" spans="5:10" x14ac:dyDescent="0.25">
      <c r="E524">
        <v>523</v>
      </c>
      <c r="F524" t="s">
        <v>985</v>
      </c>
      <c r="G524" t="s">
        <v>986</v>
      </c>
      <c r="H524" s="21">
        <v>4.16</v>
      </c>
      <c r="I524" s="1">
        <v>14115</v>
      </c>
      <c r="J524">
        <v>227</v>
      </c>
    </row>
    <row r="525" spans="5:10" x14ac:dyDescent="0.25">
      <c r="E525">
        <v>524</v>
      </c>
      <c r="F525" t="s">
        <v>987</v>
      </c>
      <c r="G525" t="s">
        <v>988</v>
      </c>
      <c r="H525" s="21">
        <v>3.76</v>
      </c>
      <c r="I525" s="1">
        <v>100025</v>
      </c>
      <c r="J525">
        <v>226</v>
      </c>
    </row>
    <row r="526" spans="5:10" x14ac:dyDescent="0.25">
      <c r="E526">
        <v>525</v>
      </c>
      <c r="F526" t="s">
        <v>989</v>
      </c>
      <c r="G526" t="s">
        <v>990</v>
      </c>
      <c r="H526" s="21">
        <v>4.66</v>
      </c>
      <c r="I526">
        <v>937</v>
      </c>
      <c r="J526">
        <v>225</v>
      </c>
    </row>
    <row r="527" spans="5:10" x14ac:dyDescent="0.25">
      <c r="E527">
        <v>526</v>
      </c>
      <c r="F527" t="s">
        <v>991</v>
      </c>
      <c r="G527" t="s">
        <v>823</v>
      </c>
      <c r="H527" s="21">
        <v>3.85</v>
      </c>
      <c r="I527" s="1">
        <v>26850</v>
      </c>
      <c r="J527">
        <v>225</v>
      </c>
    </row>
    <row r="528" spans="5:10" x14ac:dyDescent="0.25">
      <c r="E528">
        <v>527</v>
      </c>
      <c r="F528" t="s">
        <v>992</v>
      </c>
      <c r="G528" t="s">
        <v>993</v>
      </c>
      <c r="H528" s="21">
        <v>3.73</v>
      </c>
      <c r="I528" s="1">
        <v>42676</v>
      </c>
      <c r="J528">
        <v>224</v>
      </c>
    </row>
    <row r="529" spans="5:10" x14ac:dyDescent="0.25">
      <c r="E529">
        <v>528</v>
      </c>
      <c r="F529" t="s">
        <v>994</v>
      </c>
      <c r="G529" t="s">
        <v>995</v>
      </c>
      <c r="H529" s="21">
        <v>4.08</v>
      </c>
      <c r="I529" s="1">
        <v>25846</v>
      </c>
      <c r="J529">
        <v>224</v>
      </c>
    </row>
    <row r="530" spans="5:10" x14ac:dyDescent="0.25">
      <c r="E530">
        <v>529</v>
      </c>
      <c r="F530" t="s">
        <v>996</v>
      </c>
      <c r="G530" t="s">
        <v>997</v>
      </c>
      <c r="H530" s="21">
        <v>4.18</v>
      </c>
      <c r="I530" s="1">
        <v>10792</v>
      </c>
      <c r="J530">
        <v>222</v>
      </c>
    </row>
    <row r="531" spans="5:10" x14ac:dyDescent="0.25">
      <c r="E531">
        <v>530</v>
      </c>
      <c r="F531" t="s">
        <v>998</v>
      </c>
      <c r="G531" t="s">
        <v>999</v>
      </c>
      <c r="H531" s="21">
        <v>4.2</v>
      </c>
      <c r="I531" s="1">
        <v>20780</v>
      </c>
      <c r="J531">
        <v>221</v>
      </c>
    </row>
    <row r="532" spans="5:10" x14ac:dyDescent="0.25">
      <c r="E532">
        <v>531</v>
      </c>
      <c r="F532" t="s">
        <v>1000</v>
      </c>
      <c r="G532" t="s">
        <v>230</v>
      </c>
      <c r="H532" s="21">
        <v>3.57</v>
      </c>
      <c r="I532" s="1">
        <v>101726</v>
      </c>
      <c r="J532">
        <v>220</v>
      </c>
    </row>
    <row r="533" spans="5:10" x14ac:dyDescent="0.25">
      <c r="E533">
        <v>532</v>
      </c>
      <c r="F533" t="s">
        <v>1001</v>
      </c>
      <c r="G533" t="s">
        <v>1002</v>
      </c>
      <c r="H533" s="21">
        <v>3.62</v>
      </c>
      <c r="I533" s="1">
        <v>45644</v>
      </c>
      <c r="J533">
        <v>219</v>
      </c>
    </row>
    <row r="534" spans="5:10" x14ac:dyDescent="0.25">
      <c r="E534">
        <v>533</v>
      </c>
      <c r="F534" t="s">
        <v>1003</v>
      </c>
      <c r="G534" t="s">
        <v>1004</v>
      </c>
      <c r="H534" s="21">
        <v>4.4800000000000004</v>
      </c>
      <c r="I534" s="1">
        <v>15452</v>
      </c>
      <c r="J534">
        <v>217</v>
      </c>
    </row>
    <row r="535" spans="5:10" x14ac:dyDescent="0.25">
      <c r="E535">
        <v>534</v>
      </c>
      <c r="F535" t="s">
        <v>1005</v>
      </c>
      <c r="G535" t="s">
        <v>1006</v>
      </c>
      <c r="H535" s="21">
        <v>4.1500000000000004</v>
      </c>
      <c r="I535" s="1">
        <v>93846</v>
      </c>
      <c r="J535">
        <v>217</v>
      </c>
    </row>
    <row r="536" spans="5:10" x14ac:dyDescent="0.25">
      <c r="E536">
        <v>535</v>
      </c>
      <c r="F536" t="s">
        <v>1007</v>
      </c>
      <c r="G536" t="s">
        <v>713</v>
      </c>
      <c r="H536" s="21">
        <v>4.0599999999999996</v>
      </c>
      <c r="I536" s="1">
        <v>22835</v>
      </c>
      <c r="J536">
        <v>216</v>
      </c>
    </row>
    <row r="537" spans="5:10" x14ac:dyDescent="0.25">
      <c r="E537">
        <v>536</v>
      </c>
      <c r="F537" t="s">
        <v>1008</v>
      </c>
      <c r="G537" t="s">
        <v>671</v>
      </c>
      <c r="H537" s="21">
        <v>3.7</v>
      </c>
      <c r="I537" s="1">
        <v>29349</v>
      </c>
      <c r="J537">
        <v>216</v>
      </c>
    </row>
    <row r="538" spans="5:10" x14ac:dyDescent="0.25">
      <c r="E538">
        <v>537</v>
      </c>
      <c r="F538" t="s">
        <v>1009</v>
      </c>
      <c r="G538" t="s">
        <v>299</v>
      </c>
      <c r="H538" s="21">
        <v>4.0999999999999996</v>
      </c>
      <c r="I538" s="1">
        <v>17752</v>
      </c>
      <c r="J538">
        <v>215</v>
      </c>
    </row>
    <row r="539" spans="5:10" x14ac:dyDescent="0.25">
      <c r="E539">
        <v>538</v>
      </c>
      <c r="F539" t="s">
        <v>1010</v>
      </c>
      <c r="G539" t="s">
        <v>1011</v>
      </c>
      <c r="H539" s="21">
        <v>4.0199999999999996</v>
      </c>
      <c r="I539" s="1">
        <v>17048</v>
      </c>
      <c r="J539">
        <v>215</v>
      </c>
    </row>
    <row r="540" spans="5:10" x14ac:dyDescent="0.25">
      <c r="E540">
        <v>539</v>
      </c>
      <c r="F540" t="s">
        <v>1012</v>
      </c>
      <c r="G540" t="s">
        <v>1013</v>
      </c>
      <c r="H540" s="21">
        <v>4.32</v>
      </c>
      <c r="I540" s="1">
        <v>10635</v>
      </c>
      <c r="J540">
        <v>215</v>
      </c>
    </row>
    <row r="541" spans="5:10" x14ac:dyDescent="0.25">
      <c r="E541">
        <v>540</v>
      </c>
      <c r="F541" t="s">
        <v>1014</v>
      </c>
      <c r="G541" t="s">
        <v>1015</v>
      </c>
      <c r="H541" s="21">
        <v>4.21</v>
      </c>
      <c r="I541" s="1">
        <v>41324</v>
      </c>
      <c r="J541">
        <v>215</v>
      </c>
    </row>
    <row r="542" spans="5:10" x14ac:dyDescent="0.25">
      <c r="E542">
        <v>541</v>
      </c>
      <c r="F542" t="s">
        <v>1016</v>
      </c>
      <c r="G542" t="s">
        <v>1017</v>
      </c>
      <c r="H542" s="21">
        <v>4.24</v>
      </c>
      <c r="I542" s="1">
        <v>41916</v>
      </c>
      <c r="J542">
        <v>213</v>
      </c>
    </row>
    <row r="543" spans="5:10" x14ac:dyDescent="0.25">
      <c r="E543">
        <v>542</v>
      </c>
      <c r="F543" t="s">
        <v>1018</v>
      </c>
      <c r="G543" t="s">
        <v>1019</v>
      </c>
      <c r="H543" s="21">
        <v>4.47</v>
      </c>
      <c r="I543" s="1">
        <v>26980</v>
      </c>
      <c r="J543">
        <v>211</v>
      </c>
    </row>
    <row r="544" spans="5:10" x14ac:dyDescent="0.25">
      <c r="E544">
        <v>543</v>
      </c>
      <c r="F544" t="s">
        <v>1020</v>
      </c>
      <c r="G544" t="s">
        <v>1021</v>
      </c>
      <c r="H544" s="21">
        <v>4.38</v>
      </c>
      <c r="I544" s="1">
        <v>32597</v>
      </c>
      <c r="J544">
        <v>210</v>
      </c>
    </row>
    <row r="545" spans="5:10" x14ac:dyDescent="0.25">
      <c r="E545">
        <v>544</v>
      </c>
      <c r="F545" t="s">
        <v>1022</v>
      </c>
      <c r="G545" t="s">
        <v>867</v>
      </c>
      <c r="H545" s="21">
        <v>4.25</v>
      </c>
      <c r="I545" s="1">
        <v>147027</v>
      </c>
      <c r="J545">
        <v>210</v>
      </c>
    </row>
    <row r="546" spans="5:10" x14ac:dyDescent="0.25">
      <c r="E546">
        <v>545</v>
      </c>
      <c r="F546" t="s">
        <v>1023</v>
      </c>
      <c r="G546" t="s">
        <v>1024</v>
      </c>
      <c r="H546" s="21">
        <v>3.56</v>
      </c>
      <c r="I546" s="1">
        <v>27030</v>
      </c>
      <c r="J546">
        <v>209</v>
      </c>
    </row>
    <row r="547" spans="5:10" x14ac:dyDescent="0.25">
      <c r="E547">
        <v>546</v>
      </c>
      <c r="F547" t="s">
        <v>1025</v>
      </c>
      <c r="G547" t="s">
        <v>1026</v>
      </c>
      <c r="H547" s="21">
        <v>4.0599999999999996</v>
      </c>
      <c r="I547" s="1">
        <v>33019</v>
      </c>
      <c r="J547">
        <v>209</v>
      </c>
    </row>
    <row r="548" spans="5:10" x14ac:dyDescent="0.25">
      <c r="E548">
        <v>547</v>
      </c>
      <c r="F548" t="s">
        <v>1027</v>
      </c>
      <c r="G548" t="s">
        <v>707</v>
      </c>
      <c r="H548" s="21">
        <v>3.72</v>
      </c>
      <c r="I548" s="1">
        <v>1113175</v>
      </c>
      <c r="J548">
        <v>209</v>
      </c>
    </row>
    <row r="549" spans="5:10" x14ac:dyDescent="0.25">
      <c r="E549">
        <v>548</v>
      </c>
      <c r="F549" t="s">
        <v>1028</v>
      </c>
      <c r="G549" t="s">
        <v>1029</v>
      </c>
      <c r="H549" s="21">
        <v>3.74</v>
      </c>
      <c r="I549" s="1">
        <v>8465</v>
      </c>
      <c r="J549">
        <v>208</v>
      </c>
    </row>
    <row r="550" spans="5:10" x14ac:dyDescent="0.25">
      <c r="E550">
        <v>549</v>
      </c>
      <c r="F550" t="s">
        <v>1030</v>
      </c>
      <c r="G550" t="s">
        <v>867</v>
      </c>
      <c r="H550" s="21">
        <v>4.4800000000000004</v>
      </c>
      <c r="I550" s="1">
        <v>46210</v>
      </c>
      <c r="J550">
        <v>207</v>
      </c>
    </row>
    <row r="551" spans="5:10" x14ac:dyDescent="0.25">
      <c r="E551">
        <v>550</v>
      </c>
      <c r="F551" t="s">
        <v>1031</v>
      </c>
      <c r="G551" t="s">
        <v>1032</v>
      </c>
      <c r="H551" s="21">
        <v>4.13</v>
      </c>
      <c r="I551">
        <v>307</v>
      </c>
      <c r="J551">
        <v>203</v>
      </c>
    </row>
    <row r="552" spans="5:10" x14ac:dyDescent="0.25">
      <c r="E552">
        <v>551</v>
      </c>
      <c r="F552" t="s">
        <v>1033</v>
      </c>
      <c r="G552" t="s">
        <v>1034</v>
      </c>
      <c r="H552" s="21">
        <v>4.0999999999999996</v>
      </c>
      <c r="I552" s="1">
        <v>26359</v>
      </c>
      <c r="J552">
        <v>203</v>
      </c>
    </row>
    <row r="553" spans="5:10" x14ac:dyDescent="0.25">
      <c r="E553">
        <v>552</v>
      </c>
      <c r="F553" t="s">
        <v>1035</v>
      </c>
      <c r="G553" t="s">
        <v>1036</v>
      </c>
      <c r="H553" s="21">
        <v>4.0999999999999996</v>
      </c>
      <c r="I553" s="1">
        <v>12178</v>
      </c>
      <c r="J553">
        <v>201</v>
      </c>
    </row>
    <row r="554" spans="5:10" x14ac:dyDescent="0.25">
      <c r="E554">
        <v>553</v>
      </c>
      <c r="F554" t="s">
        <v>1037</v>
      </c>
      <c r="G554" t="s">
        <v>1038</v>
      </c>
      <c r="H554" s="21">
        <v>3.78</v>
      </c>
      <c r="I554">
        <v>277</v>
      </c>
      <c r="J554">
        <v>200</v>
      </c>
    </row>
    <row r="555" spans="5:10" x14ac:dyDescent="0.25">
      <c r="E555">
        <v>554</v>
      </c>
      <c r="F555" t="s">
        <v>1039</v>
      </c>
      <c r="G555" t="s">
        <v>1040</v>
      </c>
      <c r="H555" s="21">
        <v>4.4000000000000004</v>
      </c>
      <c r="I555" s="1">
        <v>25004</v>
      </c>
      <c r="J555">
        <v>200</v>
      </c>
    </row>
    <row r="556" spans="5:10" x14ac:dyDescent="0.25">
      <c r="E556">
        <v>555</v>
      </c>
      <c r="F556" t="s">
        <v>1041</v>
      </c>
      <c r="G556" t="s">
        <v>1042</v>
      </c>
      <c r="H556" s="21">
        <v>3.89</v>
      </c>
      <c r="I556" s="1">
        <v>5388</v>
      </c>
      <c r="J556">
        <v>200</v>
      </c>
    </row>
    <row r="557" spans="5:10" x14ac:dyDescent="0.25">
      <c r="E557">
        <v>556</v>
      </c>
      <c r="F557" t="s">
        <v>1043</v>
      </c>
      <c r="G557" t="s">
        <v>1044</v>
      </c>
      <c r="H557" s="21">
        <v>4.3099999999999996</v>
      </c>
      <c r="I557">
        <v>903</v>
      </c>
      <c r="J557">
        <v>200</v>
      </c>
    </row>
    <row r="558" spans="5:10" x14ac:dyDescent="0.25">
      <c r="E558">
        <v>557</v>
      </c>
      <c r="F558" t="s">
        <v>1045</v>
      </c>
      <c r="G558" t="s">
        <v>1046</v>
      </c>
      <c r="H558" s="21">
        <v>3.85</v>
      </c>
      <c r="I558" s="1">
        <v>37263</v>
      </c>
      <c r="J558">
        <v>200</v>
      </c>
    </row>
    <row r="559" spans="5:10" x14ac:dyDescent="0.25">
      <c r="E559">
        <v>558</v>
      </c>
      <c r="F559" t="s">
        <v>1047</v>
      </c>
      <c r="G559" t="s">
        <v>1048</v>
      </c>
      <c r="H559" s="21">
        <v>4.0999999999999996</v>
      </c>
      <c r="I559">
        <v>588</v>
      </c>
      <c r="J559">
        <v>199</v>
      </c>
    </row>
    <row r="560" spans="5:10" x14ac:dyDescent="0.25">
      <c r="E560">
        <v>559</v>
      </c>
      <c r="F560" t="s">
        <v>1049</v>
      </c>
      <c r="G560" t="s">
        <v>1050</v>
      </c>
      <c r="H560" s="21">
        <v>3.58</v>
      </c>
      <c r="I560">
        <v>621</v>
      </c>
      <c r="J560">
        <v>199</v>
      </c>
    </row>
    <row r="561" spans="5:10" x14ac:dyDescent="0.25">
      <c r="E561">
        <v>560</v>
      </c>
      <c r="F561" t="s">
        <v>1051</v>
      </c>
      <c r="G561" t="s">
        <v>1052</v>
      </c>
      <c r="H561" s="21">
        <v>3.65</v>
      </c>
      <c r="I561">
        <v>625</v>
      </c>
      <c r="J561">
        <v>199</v>
      </c>
    </row>
    <row r="562" spans="5:10" x14ac:dyDescent="0.25">
      <c r="E562">
        <v>561</v>
      </c>
      <c r="F562" t="s">
        <v>1053</v>
      </c>
      <c r="G562" t="s">
        <v>1054</v>
      </c>
      <c r="H562" s="21">
        <v>3.71</v>
      </c>
      <c r="I562">
        <v>392</v>
      </c>
      <c r="J562">
        <v>199</v>
      </c>
    </row>
    <row r="563" spans="5:10" x14ac:dyDescent="0.25">
      <c r="E563">
        <v>562</v>
      </c>
      <c r="F563" t="s">
        <v>1055</v>
      </c>
      <c r="G563" t="s">
        <v>1056</v>
      </c>
      <c r="H563" s="21">
        <v>4.1399999999999997</v>
      </c>
      <c r="I563" s="1">
        <v>56621</v>
      </c>
      <c r="J563">
        <v>199</v>
      </c>
    </row>
    <row r="564" spans="5:10" x14ac:dyDescent="0.25">
      <c r="E564">
        <v>563</v>
      </c>
      <c r="F564" t="s">
        <v>1057</v>
      </c>
      <c r="G564" t="s">
        <v>1058</v>
      </c>
      <c r="H564" s="21">
        <v>4.41</v>
      </c>
      <c r="I564" s="1">
        <v>16085</v>
      </c>
      <c r="J564">
        <v>198</v>
      </c>
    </row>
    <row r="565" spans="5:10" x14ac:dyDescent="0.25">
      <c r="E565">
        <v>564</v>
      </c>
      <c r="F565" t="s">
        <v>1059</v>
      </c>
      <c r="G565" t="s">
        <v>1060</v>
      </c>
      <c r="H565" s="21">
        <v>3.77</v>
      </c>
      <c r="I565" s="1">
        <v>154102</v>
      </c>
      <c r="J565">
        <v>198</v>
      </c>
    </row>
    <row r="566" spans="5:10" x14ac:dyDescent="0.25">
      <c r="E566">
        <v>565</v>
      </c>
      <c r="F566" t="s">
        <v>1061</v>
      </c>
      <c r="G566" t="s">
        <v>1062</v>
      </c>
      <c r="H566" s="21">
        <v>3.81</v>
      </c>
      <c r="I566" s="1">
        <v>6393</v>
      </c>
      <c r="J566">
        <v>197</v>
      </c>
    </row>
    <row r="567" spans="5:10" x14ac:dyDescent="0.25">
      <c r="E567">
        <v>566</v>
      </c>
      <c r="F567" t="s">
        <v>1063</v>
      </c>
      <c r="G567" t="s">
        <v>1064</v>
      </c>
      <c r="H567" s="21">
        <v>4.5199999999999996</v>
      </c>
      <c r="I567" s="1">
        <v>8776</v>
      </c>
      <c r="J567">
        <v>197</v>
      </c>
    </row>
    <row r="568" spans="5:10" x14ac:dyDescent="0.25">
      <c r="E568">
        <v>567</v>
      </c>
      <c r="F568" t="s">
        <v>1065</v>
      </c>
      <c r="G568" t="s">
        <v>613</v>
      </c>
      <c r="H568" s="21">
        <v>3.93</v>
      </c>
      <c r="I568" s="1">
        <v>48246</v>
      </c>
      <c r="J568">
        <v>197</v>
      </c>
    </row>
    <row r="569" spans="5:10" x14ac:dyDescent="0.25">
      <c r="E569">
        <v>568</v>
      </c>
      <c r="F569" t="s">
        <v>1066</v>
      </c>
      <c r="G569" t="s">
        <v>1067</v>
      </c>
      <c r="H569" s="21">
        <v>4.2</v>
      </c>
      <c r="I569" s="1">
        <v>31079</v>
      </c>
      <c r="J569">
        <v>197</v>
      </c>
    </row>
    <row r="570" spans="5:10" x14ac:dyDescent="0.25">
      <c r="E570">
        <v>569</v>
      </c>
      <c r="F570" t="s">
        <v>1068</v>
      </c>
      <c r="G570" t="s">
        <v>1069</v>
      </c>
      <c r="H570" s="21">
        <v>4.21</v>
      </c>
      <c r="I570" s="1">
        <v>57047</v>
      </c>
      <c r="J570">
        <v>197</v>
      </c>
    </row>
    <row r="571" spans="5:10" x14ac:dyDescent="0.25">
      <c r="E571">
        <v>570</v>
      </c>
      <c r="F571" t="s">
        <v>1070</v>
      </c>
      <c r="G571" t="s">
        <v>1071</v>
      </c>
      <c r="H571" s="21">
        <v>3.73</v>
      </c>
      <c r="I571" s="1">
        <v>77595</v>
      </c>
      <c r="J571">
        <v>197</v>
      </c>
    </row>
    <row r="572" spans="5:10" x14ac:dyDescent="0.25">
      <c r="E572">
        <v>571</v>
      </c>
      <c r="F572" t="s">
        <v>1072</v>
      </c>
      <c r="G572" t="s">
        <v>1073</v>
      </c>
      <c r="H572" s="21">
        <v>3.99</v>
      </c>
      <c r="I572" s="1">
        <v>54048</v>
      </c>
      <c r="J572">
        <v>197</v>
      </c>
    </row>
    <row r="573" spans="5:10" x14ac:dyDescent="0.25">
      <c r="E573">
        <v>572</v>
      </c>
      <c r="F573" t="s">
        <v>1074</v>
      </c>
      <c r="G573" t="s">
        <v>1075</v>
      </c>
      <c r="H573" s="21">
        <v>3.62</v>
      </c>
      <c r="I573" s="1">
        <v>18401</v>
      </c>
      <c r="J573">
        <v>196</v>
      </c>
    </row>
    <row r="574" spans="5:10" x14ac:dyDescent="0.25">
      <c r="E574">
        <v>573</v>
      </c>
      <c r="F574" t="s">
        <v>1076</v>
      </c>
      <c r="G574" t="s">
        <v>1077</v>
      </c>
      <c r="H574" s="21">
        <v>3.63</v>
      </c>
      <c r="I574">
        <v>628</v>
      </c>
      <c r="J574">
        <v>196</v>
      </c>
    </row>
    <row r="575" spans="5:10" x14ac:dyDescent="0.25">
      <c r="E575">
        <v>574</v>
      </c>
      <c r="F575" t="s">
        <v>1078</v>
      </c>
      <c r="G575" t="s">
        <v>1079</v>
      </c>
      <c r="H575" s="21">
        <v>4.1100000000000003</v>
      </c>
      <c r="I575" s="1">
        <v>105197</v>
      </c>
      <c r="J575">
        <v>196</v>
      </c>
    </row>
    <row r="576" spans="5:10" x14ac:dyDescent="0.25">
      <c r="E576">
        <v>575</v>
      </c>
      <c r="F576" t="s">
        <v>1080</v>
      </c>
      <c r="G576" t="s">
        <v>1081</v>
      </c>
      <c r="H576" s="21">
        <v>4.25</v>
      </c>
      <c r="I576" s="1">
        <v>4682</v>
      </c>
      <c r="J576">
        <v>196</v>
      </c>
    </row>
    <row r="577" spans="5:10" x14ac:dyDescent="0.25">
      <c r="E577">
        <v>576</v>
      </c>
      <c r="F577" t="s">
        <v>1082</v>
      </c>
      <c r="G577" t="s">
        <v>1083</v>
      </c>
      <c r="H577" s="21">
        <v>3.7</v>
      </c>
      <c r="I577" s="1">
        <v>5178</v>
      </c>
      <c r="J577">
        <v>196</v>
      </c>
    </row>
    <row r="578" spans="5:10" x14ac:dyDescent="0.25">
      <c r="E578">
        <v>577</v>
      </c>
      <c r="F578" t="s">
        <v>1084</v>
      </c>
      <c r="G578" t="s">
        <v>1085</v>
      </c>
      <c r="H578" s="21">
        <v>4.28</v>
      </c>
      <c r="I578" s="1">
        <v>6300</v>
      </c>
      <c r="J578">
        <v>196</v>
      </c>
    </row>
    <row r="579" spans="5:10" x14ac:dyDescent="0.25">
      <c r="E579">
        <v>578</v>
      </c>
      <c r="F579" t="s">
        <v>1086</v>
      </c>
      <c r="G579" t="s">
        <v>1087</v>
      </c>
      <c r="H579" s="21">
        <v>4.28</v>
      </c>
      <c r="I579" s="1">
        <v>71034</v>
      </c>
      <c r="J579">
        <v>196</v>
      </c>
    </row>
    <row r="580" spans="5:10" x14ac:dyDescent="0.25">
      <c r="E580">
        <v>579</v>
      </c>
      <c r="F580" t="s">
        <v>1088</v>
      </c>
      <c r="G580" t="s">
        <v>1089</v>
      </c>
      <c r="H580" s="21">
        <v>4.1399999999999997</v>
      </c>
      <c r="I580" s="1">
        <v>11319</v>
      </c>
      <c r="J580">
        <v>196</v>
      </c>
    </row>
    <row r="581" spans="5:10" x14ac:dyDescent="0.25">
      <c r="E581">
        <v>580</v>
      </c>
      <c r="F581" t="s">
        <v>1090</v>
      </c>
      <c r="G581" t="s">
        <v>1091</v>
      </c>
      <c r="H581" s="21">
        <v>4</v>
      </c>
      <c r="I581" s="1">
        <v>221942</v>
      </c>
      <c r="J581">
        <v>196</v>
      </c>
    </row>
    <row r="582" spans="5:10" x14ac:dyDescent="0.25">
      <c r="E582">
        <v>581</v>
      </c>
      <c r="F582" t="s">
        <v>1092</v>
      </c>
      <c r="G582" t="s">
        <v>1093</v>
      </c>
      <c r="H582" s="21">
        <v>4.5</v>
      </c>
      <c r="I582">
        <v>850</v>
      </c>
      <c r="J582">
        <v>195</v>
      </c>
    </row>
    <row r="583" spans="5:10" x14ac:dyDescent="0.25">
      <c r="E583">
        <v>582</v>
      </c>
      <c r="F583" t="s">
        <v>1094</v>
      </c>
      <c r="G583" t="s">
        <v>1095</v>
      </c>
      <c r="H583" s="21">
        <v>4.1100000000000003</v>
      </c>
      <c r="I583">
        <v>653</v>
      </c>
      <c r="J583">
        <v>195</v>
      </c>
    </row>
    <row r="584" spans="5:10" x14ac:dyDescent="0.25">
      <c r="E584">
        <v>583</v>
      </c>
      <c r="F584" t="s">
        <v>1096</v>
      </c>
      <c r="G584" t="s">
        <v>251</v>
      </c>
      <c r="H584" s="21">
        <v>4.0599999999999996</v>
      </c>
      <c r="I584" s="1">
        <v>264291</v>
      </c>
      <c r="J584">
        <v>195</v>
      </c>
    </row>
    <row r="585" spans="5:10" x14ac:dyDescent="0.25">
      <c r="E585">
        <v>584</v>
      </c>
      <c r="F585" t="s">
        <v>1097</v>
      </c>
      <c r="G585" t="s">
        <v>138</v>
      </c>
      <c r="H585" s="21">
        <v>4.33</v>
      </c>
      <c r="I585" s="1">
        <v>44342</v>
      </c>
      <c r="J585">
        <v>195</v>
      </c>
    </row>
    <row r="586" spans="5:10" x14ac:dyDescent="0.25">
      <c r="E586">
        <v>585</v>
      </c>
      <c r="F586" t="s">
        <v>1098</v>
      </c>
      <c r="G586" t="s">
        <v>1099</v>
      </c>
      <c r="H586" s="21">
        <v>4</v>
      </c>
      <c r="I586" s="1">
        <v>20632</v>
      </c>
      <c r="J586">
        <v>195</v>
      </c>
    </row>
    <row r="587" spans="5:10" x14ac:dyDescent="0.25">
      <c r="E587">
        <v>586</v>
      </c>
      <c r="F587" t="s">
        <v>1100</v>
      </c>
      <c r="G587" t="s">
        <v>1101</v>
      </c>
      <c r="H587" s="21">
        <v>3.77</v>
      </c>
      <c r="I587" s="1">
        <v>10005</v>
      </c>
      <c r="J587">
        <v>194</v>
      </c>
    </row>
    <row r="588" spans="5:10" x14ac:dyDescent="0.25">
      <c r="E588">
        <v>587</v>
      </c>
      <c r="F588" t="s">
        <v>1102</v>
      </c>
      <c r="G588" t="s">
        <v>1103</v>
      </c>
      <c r="H588" s="21">
        <v>4.24</v>
      </c>
      <c r="I588" s="1">
        <v>1149</v>
      </c>
      <c r="J588">
        <v>194</v>
      </c>
    </row>
    <row r="589" spans="5:10" x14ac:dyDescent="0.25">
      <c r="E589">
        <v>588</v>
      </c>
      <c r="F589" t="s">
        <v>1104</v>
      </c>
      <c r="G589" t="s">
        <v>1105</v>
      </c>
      <c r="H589" s="21">
        <v>3.93</v>
      </c>
      <c r="I589" s="1">
        <v>61574</v>
      </c>
      <c r="J589">
        <v>194</v>
      </c>
    </row>
    <row r="590" spans="5:10" x14ac:dyDescent="0.25">
      <c r="E590">
        <v>589</v>
      </c>
      <c r="F590" t="s">
        <v>1106</v>
      </c>
      <c r="G590" t="s">
        <v>1107</v>
      </c>
      <c r="H590" s="21">
        <v>3.84</v>
      </c>
      <c r="I590" s="1">
        <v>56475</v>
      </c>
      <c r="J590">
        <v>194</v>
      </c>
    </row>
    <row r="591" spans="5:10" x14ac:dyDescent="0.25">
      <c r="E591">
        <v>590</v>
      </c>
      <c r="F591" t="s">
        <v>1108</v>
      </c>
      <c r="G591" t="s">
        <v>1109</v>
      </c>
      <c r="H591" s="21">
        <v>3.92</v>
      </c>
      <c r="I591" s="1">
        <v>14384</v>
      </c>
      <c r="J591">
        <v>194</v>
      </c>
    </row>
    <row r="592" spans="5:10" x14ac:dyDescent="0.25">
      <c r="E592">
        <v>591</v>
      </c>
      <c r="F592" t="s">
        <v>1110</v>
      </c>
      <c r="G592" t="s">
        <v>280</v>
      </c>
      <c r="H592" s="21">
        <v>4.09</v>
      </c>
      <c r="I592" s="1">
        <v>62504</v>
      </c>
      <c r="J592">
        <v>194</v>
      </c>
    </row>
    <row r="593" spans="5:10" x14ac:dyDescent="0.25">
      <c r="E593">
        <v>592</v>
      </c>
      <c r="F593" t="s">
        <v>1111</v>
      </c>
      <c r="G593" t="s">
        <v>1112</v>
      </c>
      <c r="H593" s="21">
        <v>4.51</v>
      </c>
      <c r="I593" s="1">
        <v>30712</v>
      </c>
      <c r="J593">
        <v>194</v>
      </c>
    </row>
    <row r="594" spans="5:10" x14ac:dyDescent="0.25">
      <c r="E594">
        <v>593</v>
      </c>
      <c r="F594" t="s">
        <v>1113</v>
      </c>
      <c r="G594" t="s">
        <v>43</v>
      </c>
      <c r="H594" s="21">
        <v>4.3</v>
      </c>
      <c r="I594" s="1">
        <v>32745</v>
      </c>
      <c r="J594">
        <v>194</v>
      </c>
    </row>
    <row r="595" spans="5:10" x14ac:dyDescent="0.25">
      <c r="E595">
        <v>594</v>
      </c>
      <c r="F595" t="s">
        <v>1114</v>
      </c>
      <c r="G595" t="s">
        <v>1091</v>
      </c>
      <c r="H595" s="21">
        <v>4.1399999999999997</v>
      </c>
      <c r="I595" s="1">
        <v>126254</v>
      </c>
      <c r="J595">
        <v>194</v>
      </c>
    </row>
    <row r="596" spans="5:10" x14ac:dyDescent="0.25">
      <c r="E596">
        <v>595</v>
      </c>
      <c r="F596" t="s">
        <v>1115</v>
      </c>
      <c r="G596" t="s">
        <v>1116</v>
      </c>
      <c r="H596" s="21">
        <v>3.64</v>
      </c>
      <c r="I596" s="1">
        <v>2821</v>
      </c>
      <c r="J596">
        <v>193</v>
      </c>
    </row>
    <row r="597" spans="5:10" x14ac:dyDescent="0.25">
      <c r="E597">
        <v>596</v>
      </c>
      <c r="F597" t="s">
        <v>1117</v>
      </c>
      <c r="G597" t="s">
        <v>1118</v>
      </c>
      <c r="H597" s="21">
        <v>3.96</v>
      </c>
      <c r="I597" s="1">
        <v>4552</v>
      </c>
      <c r="J597">
        <v>193</v>
      </c>
    </row>
    <row r="598" spans="5:10" x14ac:dyDescent="0.25">
      <c r="E598">
        <v>597</v>
      </c>
      <c r="F598" t="s">
        <v>1119</v>
      </c>
      <c r="G598" t="s">
        <v>1120</v>
      </c>
      <c r="H598" s="21">
        <v>3.73</v>
      </c>
      <c r="I598" s="1">
        <v>10754</v>
      </c>
      <c r="J598">
        <v>193</v>
      </c>
    </row>
    <row r="599" spans="5:10" x14ac:dyDescent="0.25">
      <c r="E599">
        <v>598</v>
      </c>
      <c r="F599" t="s">
        <v>1121</v>
      </c>
      <c r="G599" t="s">
        <v>988</v>
      </c>
      <c r="H599" s="21">
        <v>4.04</v>
      </c>
      <c r="I599" s="1">
        <v>64108</v>
      </c>
      <c r="J599">
        <v>193</v>
      </c>
    </row>
    <row r="600" spans="5:10" x14ac:dyDescent="0.25">
      <c r="E600">
        <v>599</v>
      </c>
      <c r="F600" t="s">
        <v>1122</v>
      </c>
      <c r="G600" t="s">
        <v>1123</v>
      </c>
      <c r="H600" s="21">
        <v>3.92</v>
      </c>
      <c r="I600" s="1">
        <v>10933</v>
      </c>
      <c r="J600">
        <v>193</v>
      </c>
    </row>
    <row r="601" spans="5:10" x14ac:dyDescent="0.25">
      <c r="E601">
        <v>600</v>
      </c>
      <c r="F601" t="s">
        <v>1124</v>
      </c>
      <c r="G601" t="s">
        <v>1125</v>
      </c>
      <c r="H601" s="21">
        <v>3.64</v>
      </c>
      <c r="I601" s="1">
        <v>61736</v>
      </c>
      <c r="J601">
        <v>193</v>
      </c>
    </row>
    <row r="602" spans="5:10" x14ac:dyDescent="0.25">
      <c r="E602">
        <v>601</v>
      </c>
      <c r="F602" t="s">
        <v>1126</v>
      </c>
      <c r="G602" t="s">
        <v>1127</v>
      </c>
      <c r="H602" s="21">
        <v>3.5</v>
      </c>
      <c r="I602">
        <v>359</v>
      </c>
      <c r="J602">
        <v>192</v>
      </c>
    </row>
    <row r="603" spans="5:10" x14ac:dyDescent="0.25">
      <c r="E603">
        <v>602</v>
      </c>
      <c r="F603" t="s">
        <v>1128</v>
      </c>
      <c r="G603" t="s">
        <v>1129</v>
      </c>
      <c r="H603" s="21">
        <v>4.7</v>
      </c>
      <c r="I603" s="1">
        <v>12484</v>
      </c>
      <c r="J603">
        <v>192</v>
      </c>
    </row>
    <row r="604" spans="5:10" x14ac:dyDescent="0.25">
      <c r="E604">
        <v>603</v>
      </c>
      <c r="F604" t="s">
        <v>1130</v>
      </c>
      <c r="G604" t="s">
        <v>1131</v>
      </c>
      <c r="H604" s="21">
        <v>4.13</v>
      </c>
      <c r="I604" s="1">
        <v>9458</v>
      </c>
      <c r="J604">
        <v>192</v>
      </c>
    </row>
    <row r="605" spans="5:10" x14ac:dyDescent="0.25">
      <c r="E605">
        <v>604</v>
      </c>
      <c r="F605" t="s">
        <v>1132</v>
      </c>
      <c r="G605" t="s">
        <v>1133</v>
      </c>
      <c r="H605" s="21">
        <v>3.88</v>
      </c>
      <c r="I605" s="1">
        <v>146397</v>
      </c>
      <c r="J605">
        <v>192</v>
      </c>
    </row>
    <row r="606" spans="5:10" x14ac:dyDescent="0.25">
      <c r="E606">
        <v>605</v>
      </c>
      <c r="F606" t="s">
        <v>1134</v>
      </c>
      <c r="G606" t="s">
        <v>1135</v>
      </c>
      <c r="H606" s="21">
        <v>3.74</v>
      </c>
      <c r="I606">
        <v>459</v>
      </c>
      <c r="J606">
        <v>191</v>
      </c>
    </row>
    <row r="607" spans="5:10" x14ac:dyDescent="0.25">
      <c r="E607">
        <v>606</v>
      </c>
      <c r="F607" t="s">
        <v>1136</v>
      </c>
      <c r="G607" t="s">
        <v>1137</v>
      </c>
      <c r="H607" s="21">
        <v>4.3099999999999996</v>
      </c>
      <c r="I607" s="1">
        <v>35562</v>
      </c>
      <c r="J607">
        <v>191</v>
      </c>
    </row>
    <row r="608" spans="5:10" x14ac:dyDescent="0.25">
      <c r="E608">
        <v>607</v>
      </c>
      <c r="F608" t="s">
        <v>1138</v>
      </c>
      <c r="G608" t="s">
        <v>1139</v>
      </c>
      <c r="H608" s="21">
        <v>4.0199999999999996</v>
      </c>
      <c r="I608" s="1">
        <v>1281</v>
      </c>
      <c r="J608">
        <v>191</v>
      </c>
    </row>
    <row r="609" spans="5:10" x14ac:dyDescent="0.25">
      <c r="E609">
        <v>608</v>
      </c>
      <c r="F609" t="s">
        <v>1140</v>
      </c>
      <c r="G609" t="s">
        <v>1141</v>
      </c>
      <c r="H609" s="21">
        <v>3.84</v>
      </c>
      <c r="I609" s="1">
        <v>6073</v>
      </c>
      <c r="J609">
        <v>191</v>
      </c>
    </row>
    <row r="610" spans="5:10" x14ac:dyDescent="0.25">
      <c r="E610">
        <v>609</v>
      </c>
      <c r="F610" t="s">
        <v>1142</v>
      </c>
      <c r="G610" t="s">
        <v>1143</v>
      </c>
      <c r="H610" s="21">
        <v>4.25</v>
      </c>
      <c r="I610" s="1">
        <v>21731</v>
      </c>
      <c r="J610">
        <v>191</v>
      </c>
    </row>
    <row r="611" spans="5:10" x14ac:dyDescent="0.25">
      <c r="E611">
        <v>610</v>
      </c>
      <c r="F611" t="s">
        <v>1144</v>
      </c>
      <c r="G611" t="s">
        <v>474</v>
      </c>
      <c r="H611" s="21">
        <v>4.08</v>
      </c>
      <c r="I611" s="1">
        <v>209027</v>
      </c>
      <c r="J611">
        <v>191</v>
      </c>
    </row>
    <row r="612" spans="5:10" x14ac:dyDescent="0.25">
      <c r="E612">
        <v>611</v>
      </c>
      <c r="F612" t="s">
        <v>1145</v>
      </c>
      <c r="G612" t="s">
        <v>1146</v>
      </c>
      <c r="H612" s="21">
        <v>3.74</v>
      </c>
      <c r="I612">
        <v>618</v>
      </c>
      <c r="J612">
        <v>190</v>
      </c>
    </row>
    <row r="613" spans="5:10" x14ac:dyDescent="0.25">
      <c r="E613">
        <v>612</v>
      </c>
      <c r="F613" t="s">
        <v>1147</v>
      </c>
      <c r="G613" t="s">
        <v>1148</v>
      </c>
      <c r="H613" s="21">
        <v>2.66</v>
      </c>
      <c r="I613" s="1">
        <v>43798</v>
      </c>
      <c r="J613">
        <v>190</v>
      </c>
    </row>
    <row r="614" spans="5:10" x14ac:dyDescent="0.25">
      <c r="E614">
        <v>613</v>
      </c>
      <c r="F614" t="s">
        <v>1149</v>
      </c>
      <c r="G614" t="s">
        <v>379</v>
      </c>
      <c r="H614" s="21">
        <v>3.89</v>
      </c>
      <c r="I614" s="1">
        <v>13503</v>
      </c>
      <c r="J614">
        <v>190</v>
      </c>
    </row>
    <row r="615" spans="5:10" x14ac:dyDescent="0.25">
      <c r="E615">
        <v>614</v>
      </c>
      <c r="F615" t="s">
        <v>1150</v>
      </c>
      <c r="G615" t="s">
        <v>1129</v>
      </c>
      <c r="H615" s="21">
        <v>4.5199999999999996</v>
      </c>
      <c r="I615" s="1">
        <v>15235</v>
      </c>
      <c r="J615">
        <v>190</v>
      </c>
    </row>
    <row r="616" spans="5:10" x14ac:dyDescent="0.25">
      <c r="E616">
        <v>615</v>
      </c>
      <c r="F616" t="s">
        <v>1151</v>
      </c>
      <c r="G616" t="s">
        <v>1152</v>
      </c>
      <c r="H616" s="21">
        <v>3.92</v>
      </c>
      <c r="I616" s="1">
        <v>161748</v>
      </c>
      <c r="J616">
        <v>190</v>
      </c>
    </row>
    <row r="617" spans="5:10" x14ac:dyDescent="0.25">
      <c r="E617">
        <v>616</v>
      </c>
      <c r="F617" t="s">
        <v>1153</v>
      </c>
      <c r="G617" t="s">
        <v>60</v>
      </c>
      <c r="H617" s="21">
        <v>4.82</v>
      </c>
      <c r="I617">
        <v>367</v>
      </c>
      <c r="J617">
        <v>190</v>
      </c>
    </row>
    <row r="618" spans="5:10" x14ac:dyDescent="0.25">
      <c r="E618">
        <v>617</v>
      </c>
      <c r="F618" t="s">
        <v>1154</v>
      </c>
      <c r="G618" t="s">
        <v>1155</v>
      </c>
      <c r="H618" s="21">
        <v>3.76</v>
      </c>
      <c r="I618" s="1">
        <v>58934</v>
      </c>
      <c r="J618">
        <v>189</v>
      </c>
    </row>
    <row r="619" spans="5:10" x14ac:dyDescent="0.25">
      <c r="E619">
        <v>618</v>
      </c>
      <c r="F619" t="s">
        <v>1156</v>
      </c>
      <c r="G619" t="s">
        <v>1157</v>
      </c>
      <c r="H619" s="21">
        <v>4.45</v>
      </c>
      <c r="I619" s="1">
        <v>6159</v>
      </c>
      <c r="J619">
        <v>189</v>
      </c>
    </row>
    <row r="620" spans="5:10" x14ac:dyDescent="0.25">
      <c r="E620">
        <v>619</v>
      </c>
      <c r="F620" t="s">
        <v>1158</v>
      </c>
      <c r="G620" t="s">
        <v>1159</v>
      </c>
      <c r="H620" s="21">
        <v>4.32</v>
      </c>
      <c r="I620" s="1">
        <v>12584</v>
      </c>
      <c r="J620">
        <v>189</v>
      </c>
    </row>
    <row r="621" spans="5:10" x14ac:dyDescent="0.25">
      <c r="E621">
        <v>620</v>
      </c>
      <c r="F621" t="s">
        <v>1160</v>
      </c>
      <c r="G621" t="s">
        <v>1161</v>
      </c>
      <c r="H621" s="21">
        <v>3.85</v>
      </c>
      <c r="I621" s="1">
        <v>50749</v>
      </c>
      <c r="J621">
        <v>189</v>
      </c>
    </row>
    <row r="622" spans="5:10" x14ac:dyDescent="0.25">
      <c r="E622">
        <v>621</v>
      </c>
      <c r="F622" t="s">
        <v>1162</v>
      </c>
      <c r="G622" t="s">
        <v>1163</v>
      </c>
      <c r="H622" s="21">
        <v>4.16</v>
      </c>
      <c r="I622" s="1">
        <v>73521</v>
      </c>
      <c r="J622">
        <v>189</v>
      </c>
    </row>
    <row r="623" spans="5:10" x14ac:dyDescent="0.25">
      <c r="E623">
        <v>622</v>
      </c>
      <c r="F623" t="s">
        <v>1164</v>
      </c>
      <c r="G623" t="s">
        <v>1165</v>
      </c>
      <c r="H623" s="21">
        <v>4.3600000000000003</v>
      </c>
      <c r="I623" s="1">
        <v>32200</v>
      </c>
      <c r="J623">
        <v>189</v>
      </c>
    </row>
    <row r="624" spans="5:10" x14ac:dyDescent="0.25">
      <c r="E624">
        <v>623</v>
      </c>
      <c r="F624" t="s">
        <v>1166</v>
      </c>
      <c r="G624" t="s">
        <v>1167</v>
      </c>
      <c r="H624" s="21">
        <v>3.82</v>
      </c>
      <c r="I624" s="1">
        <v>55920</v>
      </c>
      <c r="J624">
        <v>189</v>
      </c>
    </row>
    <row r="625" spans="5:10" x14ac:dyDescent="0.25">
      <c r="E625">
        <v>624</v>
      </c>
      <c r="F625" t="s">
        <v>1168</v>
      </c>
      <c r="G625" t="s">
        <v>1169</v>
      </c>
      <c r="H625" s="21">
        <v>3.77</v>
      </c>
      <c r="I625" s="1">
        <v>59981</v>
      </c>
      <c r="J625">
        <v>189</v>
      </c>
    </row>
    <row r="626" spans="5:10" x14ac:dyDescent="0.25">
      <c r="E626">
        <v>625</v>
      </c>
      <c r="F626" t="s">
        <v>1170</v>
      </c>
      <c r="G626" t="s">
        <v>1171</v>
      </c>
      <c r="H626" s="21">
        <v>3.98</v>
      </c>
      <c r="I626" s="1">
        <v>13139</v>
      </c>
      <c r="J626">
        <v>189</v>
      </c>
    </row>
    <row r="627" spans="5:10" x14ac:dyDescent="0.25">
      <c r="E627">
        <v>626</v>
      </c>
      <c r="F627" t="s">
        <v>1172</v>
      </c>
      <c r="G627" t="s">
        <v>1173</v>
      </c>
      <c r="H627" s="21">
        <v>3.72</v>
      </c>
      <c r="I627" s="1">
        <v>6037</v>
      </c>
      <c r="J627">
        <v>188</v>
      </c>
    </row>
    <row r="628" spans="5:10" x14ac:dyDescent="0.25">
      <c r="E628">
        <v>627</v>
      </c>
      <c r="F628" t="s">
        <v>1174</v>
      </c>
      <c r="G628" t="s">
        <v>1175</v>
      </c>
      <c r="H628" s="21">
        <v>4.2699999999999996</v>
      </c>
      <c r="I628" s="1">
        <v>6032</v>
      </c>
      <c r="J628">
        <v>187</v>
      </c>
    </row>
    <row r="629" spans="5:10" x14ac:dyDescent="0.25">
      <c r="E629">
        <v>628</v>
      </c>
      <c r="F629" t="s">
        <v>1176</v>
      </c>
      <c r="G629" t="s">
        <v>1177</v>
      </c>
      <c r="H629" s="21">
        <v>4.28</v>
      </c>
      <c r="I629" s="1">
        <v>3642</v>
      </c>
      <c r="J629">
        <v>187</v>
      </c>
    </row>
    <row r="630" spans="5:10" x14ac:dyDescent="0.25">
      <c r="E630">
        <v>629</v>
      </c>
      <c r="F630" t="s">
        <v>1178</v>
      </c>
      <c r="G630" t="s">
        <v>1129</v>
      </c>
      <c r="H630" s="21">
        <v>4.51</v>
      </c>
      <c r="I630" s="1">
        <v>15374</v>
      </c>
      <c r="J630">
        <v>187</v>
      </c>
    </row>
    <row r="631" spans="5:10" x14ac:dyDescent="0.25">
      <c r="E631">
        <v>630</v>
      </c>
      <c r="F631" t="s">
        <v>1179</v>
      </c>
      <c r="G631" t="s">
        <v>385</v>
      </c>
      <c r="H631" s="21">
        <v>4.21</v>
      </c>
      <c r="I631" s="1">
        <v>27939</v>
      </c>
      <c r="J631">
        <v>186</v>
      </c>
    </row>
    <row r="632" spans="5:10" x14ac:dyDescent="0.25">
      <c r="E632">
        <v>631</v>
      </c>
      <c r="F632" t="s">
        <v>1180</v>
      </c>
      <c r="G632" t="s">
        <v>1181</v>
      </c>
      <c r="H632" s="21">
        <v>3.57</v>
      </c>
      <c r="I632" s="1">
        <v>65347</v>
      </c>
      <c r="J632">
        <v>186</v>
      </c>
    </row>
    <row r="633" spans="5:10" x14ac:dyDescent="0.25">
      <c r="E633">
        <v>632</v>
      </c>
      <c r="F633" t="s">
        <v>1182</v>
      </c>
      <c r="G633" t="s">
        <v>1183</v>
      </c>
      <c r="H633" s="21">
        <v>4.63</v>
      </c>
      <c r="I633" s="1">
        <v>18989</v>
      </c>
      <c r="J633">
        <v>185</v>
      </c>
    </row>
    <row r="634" spans="5:10" x14ac:dyDescent="0.25">
      <c r="E634">
        <v>633</v>
      </c>
      <c r="F634" t="s">
        <v>1184</v>
      </c>
      <c r="G634" t="s">
        <v>1185</v>
      </c>
      <c r="H634" s="21">
        <v>4.0199999999999996</v>
      </c>
      <c r="I634" s="1">
        <v>1085</v>
      </c>
      <c r="J634">
        <v>184</v>
      </c>
    </row>
    <row r="635" spans="5:10" x14ac:dyDescent="0.25">
      <c r="E635">
        <v>634</v>
      </c>
      <c r="F635" t="s">
        <v>1186</v>
      </c>
      <c r="G635" t="s">
        <v>1187</v>
      </c>
      <c r="H635" s="21">
        <v>4.3899999999999997</v>
      </c>
      <c r="I635" s="1">
        <v>24072</v>
      </c>
      <c r="J635">
        <v>184</v>
      </c>
    </row>
    <row r="636" spans="5:10" x14ac:dyDescent="0.25">
      <c r="E636">
        <v>635</v>
      </c>
      <c r="F636" t="s">
        <v>1188</v>
      </c>
      <c r="G636" t="s">
        <v>282</v>
      </c>
      <c r="H636" s="21">
        <v>3.54</v>
      </c>
      <c r="I636" s="1">
        <v>63188</v>
      </c>
      <c r="J636">
        <v>184</v>
      </c>
    </row>
    <row r="637" spans="5:10" x14ac:dyDescent="0.25">
      <c r="E637">
        <v>636</v>
      </c>
      <c r="F637" t="s">
        <v>1189</v>
      </c>
      <c r="G637" t="s">
        <v>1190</v>
      </c>
      <c r="H637" s="21">
        <v>4.1500000000000004</v>
      </c>
      <c r="I637" s="1">
        <v>1494</v>
      </c>
      <c r="J637">
        <v>183</v>
      </c>
    </row>
    <row r="638" spans="5:10" x14ac:dyDescent="0.25">
      <c r="E638">
        <v>637</v>
      </c>
      <c r="F638" t="s">
        <v>1191</v>
      </c>
      <c r="G638" t="s">
        <v>619</v>
      </c>
      <c r="H638" s="21">
        <v>4.43</v>
      </c>
      <c r="I638" s="1">
        <v>5839</v>
      </c>
      <c r="J638">
        <v>183</v>
      </c>
    </row>
    <row r="639" spans="5:10" x14ac:dyDescent="0.25">
      <c r="E639">
        <v>638</v>
      </c>
      <c r="F639" t="s">
        <v>1192</v>
      </c>
      <c r="G639" t="s">
        <v>1193</v>
      </c>
      <c r="H639" s="21">
        <v>4.12</v>
      </c>
      <c r="I639" s="1">
        <v>29734</v>
      </c>
      <c r="J639">
        <v>183</v>
      </c>
    </row>
    <row r="640" spans="5:10" x14ac:dyDescent="0.25">
      <c r="E640">
        <v>639</v>
      </c>
      <c r="F640" t="s">
        <v>1194</v>
      </c>
      <c r="G640" t="s">
        <v>1129</v>
      </c>
      <c r="H640" s="21">
        <v>4.43</v>
      </c>
      <c r="I640" s="1">
        <v>17621</v>
      </c>
      <c r="J640">
        <v>183</v>
      </c>
    </row>
    <row r="641" spans="5:10" x14ac:dyDescent="0.25">
      <c r="E641">
        <v>640</v>
      </c>
      <c r="F641" t="s">
        <v>1195</v>
      </c>
      <c r="G641" t="s">
        <v>1196</v>
      </c>
      <c r="H641" s="21">
        <v>3.77</v>
      </c>
      <c r="I641" s="1">
        <v>11916</v>
      </c>
      <c r="J641">
        <v>182</v>
      </c>
    </row>
    <row r="642" spans="5:10" x14ac:dyDescent="0.25">
      <c r="E642">
        <v>641</v>
      </c>
      <c r="F642" t="s">
        <v>1197</v>
      </c>
      <c r="G642" t="s">
        <v>1198</v>
      </c>
      <c r="H642" s="21">
        <v>3.29</v>
      </c>
      <c r="I642" s="1">
        <v>89174</v>
      </c>
      <c r="J642">
        <v>182</v>
      </c>
    </row>
    <row r="643" spans="5:10" x14ac:dyDescent="0.25">
      <c r="E643">
        <v>642</v>
      </c>
      <c r="F643" t="s">
        <v>1199</v>
      </c>
      <c r="G643" t="s">
        <v>543</v>
      </c>
      <c r="H643" s="21">
        <v>4.1399999999999997</v>
      </c>
      <c r="I643" s="1">
        <v>18261</v>
      </c>
      <c r="J643">
        <v>181</v>
      </c>
    </row>
    <row r="644" spans="5:10" x14ac:dyDescent="0.25">
      <c r="E644">
        <v>643</v>
      </c>
      <c r="F644" t="s">
        <v>1200</v>
      </c>
      <c r="G644" t="s">
        <v>127</v>
      </c>
      <c r="H644" s="21">
        <v>4.08</v>
      </c>
      <c r="I644" s="1">
        <v>229212</v>
      </c>
      <c r="J644">
        <v>181</v>
      </c>
    </row>
    <row r="645" spans="5:10" x14ac:dyDescent="0.25">
      <c r="E645">
        <v>644</v>
      </c>
      <c r="F645" t="s">
        <v>1201</v>
      </c>
      <c r="G645" t="s">
        <v>1202</v>
      </c>
      <c r="H645" s="21">
        <v>3.76</v>
      </c>
      <c r="I645">
        <v>34</v>
      </c>
      <c r="J645">
        <v>181</v>
      </c>
    </row>
    <row r="646" spans="5:10" x14ac:dyDescent="0.25">
      <c r="E646">
        <v>645</v>
      </c>
      <c r="F646" t="s">
        <v>1203</v>
      </c>
      <c r="G646" t="s">
        <v>1204</v>
      </c>
      <c r="H646" s="21">
        <v>3.86</v>
      </c>
      <c r="I646" s="1">
        <v>56645</v>
      </c>
      <c r="J646">
        <v>181</v>
      </c>
    </row>
    <row r="647" spans="5:10" x14ac:dyDescent="0.25">
      <c r="E647">
        <v>646</v>
      </c>
      <c r="F647" t="s">
        <v>1205</v>
      </c>
      <c r="G647" t="s">
        <v>1165</v>
      </c>
      <c r="H647" s="21">
        <v>4.38</v>
      </c>
      <c r="I647" s="1">
        <v>27654</v>
      </c>
      <c r="J647">
        <v>181</v>
      </c>
    </row>
    <row r="648" spans="5:10" x14ac:dyDescent="0.25">
      <c r="E648">
        <v>647</v>
      </c>
      <c r="F648" t="s">
        <v>1206</v>
      </c>
      <c r="G648" t="s">
        <v>425</v>
      </c>
      <c r="H648" s="21">
        <v>4.5999999999999996</v>
      </c>
      <c r="I648" s="1">
        <v>84800</v>
      </c>
      <c r="J648">
        <v>181</v>
      </c>
    </row>
    <row r="649" spans="5:10" x14ac:dyDescent="0.25">
      <c r="E649">
        <v>648</v>
      </c>
      <c r="F649" t="s">
        <v>1207</v>
      </c>
      <c r="G649" t="s">
        <v>275</v>
      </c>
      <c r="H649" s="21">
        <v>3.88</v>
      </c>
      <c r="I649" s="1">
        <v>16431</v>
      </c>
      <c r="J649">
        <v>181</v>
      </c>
    </row>
    <row r="650" spans="5:10" x14ac:dyDescent="0.25">
      <c r="E650">
        <v>649</v>
      </c>
      <c r="F650" t="s">
        <v>1208</v>
      </c>
      <c r="G650" t="s">
        <v>1209</v>
      </c>
      <c r="H650" s="21">
        <v>4.18</v>
      </c>
      <c r="I650" s="1">
        <v>6836</v>
      </c>
      <c r="J650">
        <v>180</v>
      </c>
    </row>
    <row r="651" spans="5:10" x14ac:dyDescent="0.25">
      <c r="E651">
        <v>650</v>
      </c>
      <c r="F651" t="s">
        <v>1210</v>
      </c>
      <c r="G651" t="s">
        <v>1211</v>
      </c>
      <c r="H651" s="21">
        <v>4.0999999999999996</v>
      </c>
      <c r="I651" s="1">
        <v>12422</v>
      </c>
      <c r="J651">
        <v>180</v>
      </c>
    </row>
    <row r="652" spans="5:10" x14ac:dyDescent="0.25">
      <c r="E652">
        <v>651</v>
      </c>
      <c r="F652" t="s">
        <v>1212</v>
      </c>
      <c r="G652" t="s">
        <v>1213</v>
      </c>
      <c r="H652" s="21">
        <v>3.72</v>
      </c>
      <c r="I652" s="1">
        <v>25819</v>
      </c>
      <c r="J652">
        <v>180</v>
      </c>
    </row>
    <row r="653" spans="5:10" x14ac:dyDescent="0.25">
      <c r="E653">
        <v>652</v>
      </c>
      <c r="F653" t="s">
        <v>1214</v>
      </c>
      <c r="G653" t="s">
        <v>1215</v>
      </c>
      <c r="H653" s="21">
        <v>4.47</v>
      </c>
      <c r="I653" s="1">
        <v>15134</v>
      </c>
      <c r="J653">
        <v>180</v>
      </c>
    </row>
    <row r="654" spans="5:10" x14ac:dyDescent="0.25">
      <c r="E654">
        <v>653</v>
      </c>
      <c r="F654" t="s">
        <v>1216</v>
      </c>
      <c r="G654" t="s">
        <v>1217</v>
      </c>
      <c r="H654" s="21">
        <v>3.72</v>
      </c>
      <c r="I654" s="1">
        <v>33672</v>
      </c>
      <c r="J654">
        <v>180</v>
      </c>
    </row>
    <row r="655" spans="5:10" x14ac:dyDescent="0.25">
      <c r="E655">
        <v>654</v>
      </c>
      <c r="F655" t="s">
        <v>1218</v>
      </c>
      <c r="G655" t="s">
        <v>1219</v>
      </c>
      <c r="H655" s="21">
        <v>3.73</v>
      </c>
      <c r="I655" s="1">
        <v>24660</v>
      </c>
      <c r="J655">
        <v>180</v>
      </c>
    </row>
    <row r="656" spans="5:10" x14ac:dyDescent="0.25">
      <c r="E656">
        <v>655</v>
      </c>
      <c r="F656" t="s">
        <v>1220</v>
      </c>
      <c r="G656" t="s">
        <v>1221</v>
      </c>
      <c r="H656" s="21">
        <v>4.1399999999999997</v>
      </c>
      <c r="I656" s="1">
        <v>18299</v>
      </c>
      <c r="J656">
        <v>180</v>
      </c>
    </row>
    <row r="657" spans="5:10" x14ac:dyDescent="0.25">
      <c r="E657">
        <v>656</v>
      </c>
      <c r="F657" t="s">
        <v>1222</v>
      </c>
      <c r="G657" t="s">
        <v>1223</v>
      </c>
      <c r="H657" s="21">
        <v>3.86</v>
      </c>
      <c r="I657" s="1">
        <v>1386</v>
      </c>
      <c r="J657">
        <v>180</v>
      </c>
    </row>
    <row r="658" spans="5:10" x14ac:dyDescent="0.25">
      <c r="E658">
        <v>657</v>
      </c>
      <c r="F658" t="s">
        <v>1224</v>
      </c>
      <c r="G658" t="s">
        <v>1225</v>
      </c>
      <c r="H658" s="21">
        <v>4.3499999999999996</v>
      </c>
      <c r="I658" s="1">
        <v>4196</v>
      </c>
      <c r="J658">
        <v>180</v>
      </c>
    </row>
    <row r="659" spans="5:10" x14ac:dyDescent="0.25">
      <c r="E659">
        <v>658</v>
      </c>
      <c r="F659" t="s">
        <v>1226</v>
      </c>
      <c r="G659" t="s">
        <v>1227</v>
      </c>
      <c r="H659" s="21">
        <v>4.03</v>
      </c>
      <c r="I659" s="1">
        <v>43477</v>
      </c>
      <c r="J659">
        <v>179</v>
      </c>
    </row>
    <row r="660" spans="5:10" x14ac:dyDescent="0.25">
      <c r="E660">
        <v>659</v>
      </c>
      <c r="F660" t="s">
        <v>1228</v>
      </c>
      <c r="G660" t="s">
        <v>1229</v>
      </c>
      <c r="H660" s="21">
        <v>4.3499999999999996</v>
      </c>
      <c r="I660" s="1">
        <v>8780</v>
      </c>
      <c r="J660">
        <v>179</v>
      </c>
    </row>
    <row r="661" spans="5:10" x14ac:dyDescent="0.25">
      <c r="E661">
        <v>660</v>
      </c>
      <c r="F661" t="s">
        <v>1230</v>
      </c>
      <c r="G661" t="s">
        <v>1231</v>
      </c>
      <c r="H661" s="21">
        <v>4.21</v>
      </c>
      <c r="I661">
        <v>670</v>
      </c>
      <c r="J661">
        <v>179</v>
      </c>
    </row>
    <row r="662" spans="5:10" x14ac:dyDescent="0.25">
      <c r="E662">
        <v>661</v>
      </c>
      <c r="F662" t="s">
        <v>1232</v>
      </c>
      <c r="G662" t="s">
        <v>1233</v>
      </c>
      <c r="H662" s="21">
        <v>4.3600000000000003</v>
      </c>
      <c r="I662" s="1">
        <v>13348</v>
      </c>
      <c r="J662">
        <v>178</v>
      </c>
    </row>
    <row r="663" spans="5:10" x14ac:dyDescent="0.25">
      <c r="E663">
        <v>662</v>
      </c>
      <c r="F663" t="s">
        <v>1234</v>
      </c>
      <c r="G663" t="s">
        <v>1235</v>
      </c>
      <c r="H663" s="21">
        <v>3.8</v>
      </c>
      <c r="I663" s="1">
        <v>20615</v>
      </c>
      <c r="J663">
        <v>178</v>
      </c>
    </row>
    <row r="664" spans="5:10" x14ac:dyDescent="0.25">
      <c r="E664">
        <v>663</v>
      </c>
      <c r="F664" t="s">
        <v>1236</v>
      </c>
      <c r="G664" t="s">
        <v>1237</v>
      </c>
      <c r="H664" s="21">
        <v>3.63</v>
      </c>
      <c r="I664" s="1">
        <v>44886</v>
      </c>
      <c r="J664">
        <v>177</v>
      </c>
    </row>
    <row r="665" spans="5:10" x14ac:dyDescent="0.25">
      <c r="E665">
        <v>664</v>
      </c>
      <c r="F665" t="s">
        <v>1238</v>
      </c>
      <c r="G665" t="s">
        <v>1239</v>
      </c>
      <c r="H665" s="21">
        <v>4.3099999999999996</v>
      </c>
      <c r="I665" s="1">
        <v>5760</v>
      </c>
      <c r="J665">
        <v>177</v>
      </c>
    </row>
    <row r="666" spans="5:10" x14ac:dyDescent="0.25">
      <c r="E666">
        <v>665</v>
      </c>
      <c r="F666" t="s">
        <v>1240</v>
      </c>
      <c r="G666" t="s">
        <v>1241</v>
      </c>
      <c r="H666" s="21">
        <v>4</v>
      </c>
      <c r="I666" s="1">
        <v>26069</v>
      </c>
      <c r="J666">
        <v>177</v>
      </c>
    </row>
    <row r="667" spans="5:10" x14ac:dyDescent="0.25">
      <c r="E667">
        <v>666</v>
      </c>
      <c r="F667" t="s">
        <v>1242</v>
      </c>
      <c r="G667" t="s">
        <v>1129</v>
      </c>
      <c r="H667" s="21">
        <v>4.45</v>
      </c>
      <c r="I667" s="1">
        <v>25766</v>
      </c>
      <c r="J667">
        <v>177</v>
      </c>
    </row>
    <row r="668" spans="5:10" x14ac:dyDescent="0.25">
      <c r="E668">
        <v>667</v>
      </c>
      <c r="F668" t="s">
        <v>1243</v>
      </c>
      <c r="G668" t="s">
        <v>1244</v>
      </c>
      <c r="H668" s="21">
        <v>4.3600000000000003</v>
      </c>
      <c r="I668" s="1">
        <v>62162</v>
      </c>
      <c r="J668">
        <v>177</v>
      </c>
    </row>
    <row r="669" spans="5:10" x14ac:dyDescent="0.25">
      <c r="E669">
        <v>668</v>
      </c>
      <c r="F669" t="s">
        <v>1245</v>
      </c>
      <c r="G669" t="s">
        <v>1246</v>
      </c>
      <c r="H669" s="21">
        <v>3.92</v>
      </c>
      <c r="I669" s="1">
        <v>7867</v>
      </c>
      <c r="J669">
        <v>176</v>
      </c>
    </row>
    <row r="670" spans="5:10" x14ac:dyDescent="0.25">
      <c r="E670">
        <v>669</v>
      </c>
      <c r="F670" t="s">
        <v>1247</v>
      </c>
      <c r="G670" t="s">
        <v>1248</v>
      </c>
      <c r="H670" s="21">
        <v>4.1900000000000004</v>
      </c>
      <c r="I670" s="1">
        <v>8790</v>
      </c>
      <c r="J670">
        <v>176</v>
      </c>
    </row>
    <row r="671" spans="5:10" x14ac:dyDescent="0.25">
      <c r="E671">
        <v>670</v>
      </c>
      <c r="F671" t="s">
        <v>1249</v>
      </c>
      <c r="G671" t="s">
        <v>1250</v>
      </c>
      <c r="H671" s="21">
        <v>3.82</v>
      </c>
      <c r="I671" s="1">
        <v>12376</v>
      </c>
      <c r="J671">
        <v>176</v>
      </c>
    </row>
    <row r="672" spans="5:10" x14ac:dyDescent="0.25">
      <c r="E672">
        <v>671</v>
      </c>
      <c r="F672" t="s">
        <v>1251</v>
      </c>
      <c r="G672" t="s">
        <v>1252</v>
      </c>
      <c r="H672" s="21">
        <v>4.21</v>
      </c>
      <c r="I672" s="1">
        <v>5054</v>
      </c>
      <c r="J672">
        <v>176</v>
      </c>
    </row>
    <row r="673" spans="5:10" x14ac:dyDescent="0.25">
      <c r="E673">
        <v>672</v>
      </c>
      <c r="F673" t="s">
        <v>1253</v>
      </c>
      <c r="G673" t="s">
        <v>1254</v>
      </c>
      <c r="H673" s="21">
        <v>3.75</v>
      </c>
      <c r="I673" s="1">
        <v>97762</v>
      </c>
      <c r="J673">
        <v>176</v>
      </c>
    </row>
    <row r="674" spans="5:10" x14ac:dyDescent="0.25">
      <c r="E674">
        <v>673</v>
      </c>
      <c r="F674" t="s">
        <v>1255</v>
      </c>
      <c r="G674" t="s">
        <v>1256</v>
      </c>
      <c r="H674" s="21">
        <v>3.79</v>
      </c>
      <c r="I674" s="1">
        <v>9035</v>
      </c>
      <c r="J674">
        <v>176</v>
      </c>
    </row>
    <row r="675" spans="5:10" x14ac:dyDescent="0.25">
      <c r="E675">
        <v>674</v>
      </c>
      <c r="F675" t="s">
        <v>1257</v>
      </c>
      <c r="G675" t="s">
        <v>500</v>
      </c>
      <c r="H675" s="21">
        <v>4.1100000000000003</v>
      </c>
      <c r="I675" s="1">
        <v>40812</v>
      </c>
      <c r="J675">
        <v>176</v>
      </c>
    </row>
    <row r="676" spans="5:10" x14ac:dyDescent="0.25">
      <c r="E676">
        <v>675</v>
      </c>
      <c r="F676" t="s">
        <v>1258</v>
      </c>
      <c r="G676" t="s">
        <v>1259</v>
      </c>
      <c r="H676" s="21">
        <v>3.97</v>
      </c>
      <c r="I676" s="1">
        <v>22573</v>
      </c>
      <c r="J676">
        <v>175</v>
      </c>
    </row>
    <row r="677" spans="5:10" x14ac:dyDescent="0.25">
      <c r="E677">
        <v>676</v>
      </c>
      <c r="F677" t="s">
        <v>1260</v>
      </c>
      <c r="G677" t="s">
        <v>243</v>
      </c>
      <c r="H677" s="21">
        <v>4.09</v>
      </c>
      <c r="I677" s="1">
        <v>817211</v>
      </c>
      <c r="J677">
        <v>175</v>
      </c>
    </row>
    <row r="678" spans="5:10" x14ac:dyDescent="0.25">
      <c r="E678">
        <v>677</v>
      </c>
      <c r="F678" t="s">
        <v>1261</v>
      </c>
      <c r="G678" t="s">
        <v>1262</v>
      </c>
      <c r="H678" s="21">
        <v>3.83</v>
      </c>
      <c r="I678" s="1">
        <v>38275</v>
      </c>
      <c r="J678">
        <v>174</v>
      </c>
    </row>
    <row r="679" spans="5:10" x14ac:dyDescent="0.25">
      <c r="E679">
        <v>678</v>
      </c>
      <c r="F679" t="s">
        <v>1263</v>
      </c>
      <c r="G679" t="s">
        <v>245</v>
      </c>
      <c r="H679" s="21">
        <v>4.0999999999999996</v>
      </c>
      <c r="I679" s="1">
        <v>80997</v>
      </c>
      <c r="J679">
        <v>174</v>
      </c>
    </row>
    <row r="680" spans="5:10" x14ac:dyDescent="0.25">
      <c r="E680">
        <v>679</v>
      </c>
      <c r="F680" t="s">
        <v>1264</v>
      </c>
      <c r="G680" t="s">
        <v>241</v>
      </c>
      <c r="H680" s="21">
        <v>3.66</v>
      </c>
      <c r="I680" s="1">
        <v>126646</v>
      </c>
      <c r="J680">
        <v>174</v>
      </c>
    </row>
    <row r="681" spans="5:10" x14ac:dyDescent="0.25">
      <c r="E681">
        <v>680</v>
      </c>
      <c r="F681" t="s">
        <v>1265</v>
      </c>
      <c r="G681" t="s">
        <v>867</v>
      </c>
      <c r="H681" s="21">
        <v>4.47</v>
      </c>
      <c r="I681" s="1">
        <v>22973</v>
      </c>
      <c r="J681">
        <v>174</v>
      </c>
    </row>
    <row r="682" spans="5:10" x14ac:dyDescent="0.25">
      <c r="E682">
        <v>681</v>
      </c>
      <c r="F682" t="s">
        <v>1266</v>
      </c>
      <c r="G682" t="s">
        <v>531</v>
      </c>
      <c r="H682" s="21">
        <v>4.1100000000000003</v>
      </c>
      <c r="I682" s="1">
        <v>81067</v>
      </c>
      <c r="J682">
        <v>174</v>
      </c>
    </row>
    <row r="683" spans="5:10" x14ac:dyDescent="0.25">
      <c r="E683">
        <v>682</v>
      </c>
      <c r="F683" t="s">
        <v>1267</v>
      </c>
      <c r="G683" t="s">
        <v>1268</v>
      </c>
      <c r="H683" s="21">
        <v>4.1900000000000004</v>
      </c>
      <c r="I683" s="1">
        <v>97084</v>
      </c>
      <c r="J683">
        <v>174</v>
      </c>
    </row>
    <row r="684" spans="5:10" x14ac:dyDescent="0.25">
      <c r="E684">
        <v>683</v>
      </c>
      <c r="F684" t="s">
        <v>1269</v>
      </c>
      <c r="G684" t="s">
        <v>1270</v>
      </c>
      <c r="H684" s="21">
        <v>4.04</v>
      </c>
      <c r="I684" s="1">
        <v>13161</v>
      </c>
      <c r="J684">
        <v>174</v>
      </c>
    </row>
    <row r="685" spans="5:10" x14ac:dyDescent="0.25">
      <c r="E685">
        <v>684</v>
      </c>
      <c r="F685" t="s">
        <v>1271</v>
      </c>
      <c r="G685" t="s">
        <v>1272</v>
      </c>
      <c r="H685" s="21">
        <v>4.26</v>
      </c>
      <c r="I685" s="1">
        <v>3267</v>
      </c>
      <c r="J685">
        <v>173</v>
      </c>
    </row>
    <row r="686" spans="5:10" x14ac:dyDescent="0.25">
      <c r="E686">
        <v>685</v>
      </c>
      <c r="F686" t="s">
        <v>1273</v>
      </c>
      <c r="G686" t="s">
        <v>1274</v>
      </c>
      <c r="H686" s="21">
        <v>4.0199999999999996</v>
      </c>
      <c r="I686" s="1">
        <v>24161</v>
      </c>
      <c r="J686">
        <v>173</v>
      </c>
    </row>
    <row r="687" spans="5:10" x14ac:dyDescent="0.25">
      <c r="E687">
        <v>686</v>
      </c>
      <c r="F687" t="s">
        <v>1275</v>
      </c>
      <c r="G687" t="s">
        <v>1276</v>
      </c>
      <c r="H687" s="21">
        <v>4.08</v>
      </c>
      <c r="I687" s="1">
        <v>52857</v>
      </c>
      <c r="J687">
        <v>173</v>
      </c>
    </row>
    <row r="688" spans="5:10" x14ac:dyDescent="0.25">
      <c r="E688">
        <v>687</v>
      </c>
      <c r="F688" t="s">
        <v>1277</v>
      </c>
      <c r="G688" t="s">
        <v>1278</v>
      </c>
      <c r="H688" s="21">
        <v>3.86</v>
      </c>
      <c r="I688" s="1">
        <v>19112</v>
      </c>
      <c r="J688">
        <v>173</v>
      </c>
    </row>
    <row r="689" spans="5:10" x14ac:dyDescent="0.25">
      <c r="E689">
        <v>688</v>
      </c>
      <c r="F689" t="s">
        <v>1279</v>
      </c>
      <c r="G689" t="s">
        <v>1280</v>
      </c>
      <c r="H689" s="21">
        <v>3.91</v>
      </c>
      <c r="I689" s="1">
        <v>495987</v>
      </c>
      <c r="J689">
        <v>172</v>
      </c>
    </row>
    <row r="690" spans="5:10" x14ac:dyDescent="0.25">
      <c r="E690">
        <v>689</v>
      </c>
      <c r="F690" t="s">
        <v>1281</v>
      </c>
      <c r="G690" t="s">
        <v>1282</v>
      </c>
      <c r="H690" s="21">
        <v>4.51</v>
      </c>
      <c r="I690" s="1">
        <v>8392</v>
      </c>
      <c r="J690">
        <v>171</v>
      </c>
    </row>
    <row r="691" spans="5:10" x14ac:dyDescent="0.25">
      <c r="E691">
        <v>690</v>
      </c>
      <c r="F691" t="s">
        <v>1283</v>
      </c>
      <c r="G691" t="s">
        <v>1284</v>
      </c>
      <c r="H691" s="21">
        <v>4.09</v>
      </c>
      <c r="I691" s="1">
        <v>35800</v>
      </c>
      <c r="J691">
        <v>171</v>
      </c>
    </row>
    <row r="692" spans="5:10" x14ac:dyDescent="0.25">
      <c r="E692">
        <v>691</v>
      </c>
      <c r="F692" t="s">
        <v>1285</v>
      </c>
      <c r="G692" t="s">
        <v>1286</v>
      </c>
      <c r="H692" s="21">
        <v>3.31</v>
      </c>
      <c r="I692" s="1">
        <v>10792</v>
      </c>
      <c r="J692">
        <v>171</v>
      </c>
    </row>
    <row r="693" spans="5:10" x14ac:dyDescent="0.25">
      <c r="E693">
        <v>692</v>
      </c>
      <c r="F693" t="s">
        <v>1287</v>
      </c>
      <c r="G693" t="s">
        <v>1165</v>
      </c>
      <c r="H693" s="21">
        <v>4.0999999999999996</v>
      </c>
      <c r="I693" s="1">
        <v>34078</v>
      </c>
      <c r="J693">
        <v>171</v>
      </c>
    </row>
    <row r="694" spans="5:10" x14ac:dyDescent="0.25">
      <c r="E694">
        <v>693</v>
      </c>
      <c r="F694" t="s">
        <v>1288</v>
      </c>
      <c r="G694" t="s">
        <v>1289</v>
      </c>
      <c r="H694" s="21">
        <v>4.4000000000000004</v>
      </c>
      <c r="I694" s="1">
        <v>5113</v>
      </c>
      <c r="J694">
        <v>171</v>
      </c>
    </row>
    <row r="695" spans="5:10" x14ac:dyDescent="0.25">
      <c r="E695">
        <v>694</v>
      </c>
      <c r="F695" t="s">
        <v>1290</v>
      </c>
      <c r="G695" t="s">
        <v>136</v>
      </c>
      <c r="H695" s="21">
        <v>3.8</v>
      </c>
      <c r="I695" s="1">
        <v>30864</v>
      </c>
      <c r="J695">
        <v>171</v>
      </c>
    </row>
    <row r="696" spans="5:10" x14ac:dyDescent="0.25">
      <c r="E696">
        <v>695</v>
      </c>
      <c r="F696" t="s">
        <v>1291</v>
      </c>
      <c r="G696" t="s">
        <v>1292</v>
      </c>
      <c r="H696" s="21">
        <v>3.75</v>
      </c>
      <c r="I696" s="1">
        <v>24143</v>
      </c>
      <c r="J696">
        <v>170</v>
      </c>
    </row>
    <row r="697" spans="5:10" x14ac:dyDescent="0.25">
      <c r="E697">
        <v>696</v>
      </c>
      <c r="F697" t="s">
        <v>1293</v>
      </c>
      <c r="G697" t="s">
        <v>1294</v>
      </c>
      <c r="H697" s="21">
        <v>3.88</v>
      </c>
      <c r="I697" s="1">
        <v>305439</v>
      </c>
      <c r="J697">
        <v>170</v>
      </c>
    </row>
    <row r="698" spans="5:10" x14ac:dyDescent="0.25">
      <c r="E698">
        <v>697</v>
      </c>
      <c r="F698" t="s">
        <v>1295</v>
      </c>
      <c r="G698" t="s">
        <v>311</v>
      </c>
      <c r="H698" s="21">
        <v>4.2300000000000004</v>
      </c>
      <c r="I698" s="1">
        <v>579596</v>
      </c>
      <c r="J698">
        <v>170</v>
      </c>
    </row>
    <row r="699" spans="5:10" x14ac:dyDescent="0.25">
      <c r="E699">
        <v>698</v>
      </c>
      <c r="F699" t="s">
        <v>1296</v>
      </c>
      <c r="G699" t="s">
        <v>146</v>
      </c>
      <c r="H699" s="21">
        <v>3.81</v>
      </c>
      <c r="I699" s="1">
        <v>70676</v>
      </c>
      <c r="J699">
        <v>170</v>
      </c>
    </row>
    <row r="700" spans="5:10" x14ac:dyDescent="0.25">
      <c r="E700">
        <v>699</v>
      </c>
      <c r="F700" t="s">
        <v>1297</v>
      </c>
      <c r="G700" t="s">
        <v>1298</v>
      </c>
      <c r="H700" s="21">
        <v>4.5599999999999996</v>
      </c>
      <c r="I700">
        <v>820</v>
      </c>
      <c r="J700">
        <v>169</v>
      </c>
    </row>
    <row r="701" spans="5:10" x14ac:dyDescent="0.25">
      <c r="E701">
        <v>700</v>
      </c>
      <c r="F701" t="s">
        <v>1299</v>
      </c>
      <c r="G701" t="s">
        <v>1300</v>
      </c>
      <c r="H701" s="21">
        <v>4.1399999999999997</v>
      </c>
      <c r="I701" s="1">
        <v>4833</v>
      </c>
      <c r="J701">
        <v>169</v>
      </c>
    </row>
    <row r="702" spans="5:10" x14ac:dyDescent="0.25">
      <c r="E702">
        <v>701</v>
      </c>
      <c r="F702" t="s">
        <v>1301</v>
      </c>
      <c r="G702" t="s">
        <v>1302</v>
      </c>
      <c r="H702" s="21">
        <v>3.88</v>
      </c>
      <c r="I702" s="1">
        <v>17830</v>
      </c>
      <c r="J702">
        <v>169</v>
      </c>
    </row>
    <row r="703" spans="5:10" x14ac:dyDescent="0.25">
      <c r="E703">
        <v>702</v>
      </c>
      <c r="F703" t="s">
        <v>1303</v>
      </c>
      <c r="G703" t="s">
        <v>1304</v>
      </c>
      <c r="H703" s="21">
        <v>4.3600000000000003</v>
      </c>
      <c r="I703" s="1">
        <v>2029</v>
      </c>
      <c r="J703">
        <v>168</v>
      </c>
    </row>
    <row r="704" spans="5:10" x14ac:dyDescent="0.25">
      <c r="E704">
        <v>703</v>
      </c>
      <c r="F704" t="s">
        <v>1305</v>
      </c>
      <c r="G704" t="s">
        <v>1306</v>
      </c>
      <c r="H704" s="21">
        <v>4.09</v>
      </c>
      <c r="I704" s="1">
        <v>19237</v>
      </c>
      <c r="J704">
        <v>168</v>
      </c>
    </row>
    <row r="705" spans="5:10" x14ac:dyDescent="0.25">
      <c r="E705">
        <v>704</v>
      </c>
      <c r="F705" t="s">
        <v>1307</v>
      </c>
      <c r="G705" t="s">
        <v>1308</v>
      </c>
      <c r="H705" s="21">
        <v>4.2</v>
      </c>
      <c r="I705" s="1">
        <v>3511</v>
      </c>
      <c r="J705">
        <v>168</v>
      </c>
    </row>
    <row r="706" spans="5:10" x14ac:dyDescent="0.25">
      <c r="E706">
        <v>705</v>
      </c>
      <c r="F706" t="s">
        <v>1309</v>
      </c>
      <c r="G706" t="s">
        <v>1310</v>
      </c>
      <c r="H706" s="21">
        <v>4.25</v>
      </c>
      <c r="I706" s="1">
        <v>23797</v>
      </c>
      <c r="J706">
        <v>168</v>
      </c>
    </row>
    <row r="707" spans="5:10" x14ac:dyDescent="0.25">
      <c r="E707">
        <v>706</v>
      </c>
      <c r="F707" t="s">
        <v>1311</v>
      </c>
      <c r="G707" t="s">
        <v>1312</v>
      </c>
      <c r="H707" s="21">
        <v>4.37</v>
      </c>
      <c r="I707" s="1">
        <v>75858</v>
      </c>
      <c r="J707">
        <v>168</v>
      </c>
    </row>
    <row r="708" spans="5:10" x14ac:dyDescent="0.25">
      <c r="E708">
        <v>707</v>
      </c>
      <c r="F708" t="s">
        <v>1313</v>
      </c>
      <c r="G708" t="s">
        <v>1314</v>
      </c>
      <c r="H708" s="21">
        <v>4.37</v>
      </c>
      <c r="I708" s="1">
        <v>62118</v>
      </c>
      <c r="J708">
        <v>168</v>
      </c>
    </row>
    <row r="709" spans="5:10" x14ac:dyDescent="0.25">
      <c r="E709">
        <v>708</v>
      </c>
      <c r="F709" t="s">
        <v>1315</v>
      </c>
      <c r="G709" t="s">
        <v>1316</v>
      </c>
      <c r="H709" s="21">
        <v>4.3499999999999996</v>
      </c>
      <c r="I709" s="1">
        <v>97148</v>
      </c>
      <c r="J709">
        <v>167</v>
      </c>
    </row>
    <row r="710" spans="5:10" x14ac:dyDescent="0.25">
      <c r="E710">
        <v>709</v>
      </c>
      <c r="F710" t="s">
        <v>1317</v>
      </c>
      <c r="G710" t="s">
        <v>752</v>
      </c>
      <c r="H710" s="21">
        <v>4.3499999999999996</v>
      </c>
      <c r="I710" s="1">
        <v>3186</v>
      </c>
      <c r="J710">
        <v>167</v>
      </c>
    </row>
    <row r="711" spans="5:10" x14ac:dyDescent="0.25">
      <c r="E711">
        <v>710</v>
      </c>
      <c r="F711" t="s">
        <v>1318</v>
      </c>
      <c r="G711" t="s">
        <v>1284</v>
      </c>
      <c r="H711" s="21">
        <v>3.96</v>
      </c>
      <c r="I711" s="1">
        <v>1434</v>
      </c>
      <c r="J711">
        <v>167</v>
      </c>
    </row>
    <row r="712" spans="5:10" x14ac:dyDescent="0.25">
      <c r="E712">
        <v>711</v>
      </c>
      <c r="F712" t="s">
        <v>1319</v>
      </c>
      <c r="G712" t="s">
        <v>1320</v>
      </c>
      <c r="H712" s="21">
        <v>3.83</v>
      </c>
      <c r="I712" s="1">
        <v>4079</v>
      </c>
      <c r="J712">
        <v>166</v>
      </c>
    </row>
    <row r="713" spans="5:10" x14ac:dyDescent="0.25">
      <c r="E713">
        <v>712</v>
      </c>
      <c r="F713" t="s">
        <v>1321</v>
      </c>
      <c r="G713" t="s">
        <v>1322</v>
      </c>
      <c r="H713" s="21">
        <v>3.52</v>
      </c>
      <c r="I713" s="1">
        <v>125654</v>
      </c>
      <c r="J713">
        <v>166</v>
      </c>
    </row>
    <row r="714" spans="5:10" x14ac:dyDescent="0.25">
      <c r="E714">
        <v>713</v>
      </c>
      <c r="F714" t="s">
        <v>1323</v>
      </c>
      <c r="G714" t="s">
        <v>1324</v>
      </c>
      <c r="H714" s="21">
        <v>3.58</v>
      </c>
      <c r="I714" s="1">
        <v>61205</v>
      </c>
      <c r="J714">
        <v>166</v>
      </c>
    </row>
    <row r="715" spans="5:10" x14ac:dyDescent="0.25">
      <c r="E715">
        <v>714</v>
      </c>
      <c r="F715" t="s">
        <v>1325</v>
      </c>
      <c r="G715" t="s">
        <v>156</v>
      </c>
      <c r="H715" s="21">
        <v>4.3499999999999996</v>
      </c>
      <c r="I715" s="1">
        <v>10739</v>
      </c>
      <c r="J715">
        <v>166</v>
      </c>
    </row>
    <row r="716" spans="5:10" x14ac:dyDescent="0.25">
      <c r="E716">
        <v>715</v>
      </c>
      <c r="F716" t="s">
        <v>1326</v>
      </c>
      <c r="G716" t="s">
        <v>1327</v>
      </c>
      <c r="H716" s="21">
        <v>3.15</v>
      </c>
      <c r="I716" s="1">
        <v>94482</v>
      </c>
      <c r="J716">
        <v>165</v>
      </c>
    </row>
    <row r="717" spans="5:10" x14ac:dyDescent="0.25">
      <c r="E717">
        <v>716</v>
      </c>
      <c r="F717" t="s">
        <v>1328</v>
      </c>
      <c r="G717" t="s">
        <v>1165</v>
      </c>
      <c r="H717" s="21">
        <v>4.17</v>
      </c>
      <c r="I717" s="1">
        <v>37491</v>
      </c>
      <c r="J717">
        <v>165</v>
      </c>
    </row>
    <row r="718" spans="5:10" x14ac:dyDescent="0.25">
      <c r="E718">
        <v>717</v>
      </c>
      <c r="F718" t="s">
        <v>1329</v>
      </c>
      <c r="G718" t="s">
        <v>1330</v>
      </c>
      <c r="H718" s="21">
        <v>3.81</v>
      </c>
      <c r="I718" s="1">
        <v>1421</v>
      </c>
      <c r="J718">
        <v>164</v>
      </c>
    </row>
    <row r="719" spans="5:10" x14ac:dyDescent="0.25">
      <c r="E719">
        <v>718</v>
      </c>
      <c r="F719" t="s">
        <v>1331</v>
      </c>
      <c r="G719" t="s">
        <v>1294</v>
      </c>
      <c r="H719" s="21">
        <v>4.1100000000000003</v>
      </c>
      <c r="I719" s="1">
        <v>183210</v>
      </c>
      <c r="J719">
        <v>164</v>
      </c>
    </row>
    <row r="720" spans="5:10" x14ac:dyDescent="0.25">
      <c r="E720">
        <v>719</v>
      </c>
      <c r="F720" t="s">
        <v>1332</v>
      </c>
      <c r="G720" t="s">
        <v>1333</v>
      </c>
      <c r="H720" s="21">
        <v>4.0599999999999996</v>
      </c>
      <c r="I720" s="1">
        <v>83881</v>
      </c>
      <c r="J720">
        <v>164</v>
      </c>
    </row>
    <row r="721" spans="5:10" x14ac:dyDescent="0.25">
      <c r="E721">
        <v>720</v>
      </c>
      <c r="F721" t="s">
        <v>1334</v>
      </c>
      <c r="G721" t="s">
        <v>98</v>
      </c>
      <c r="H721" s="21">
        <v>4.4000000000000004</v>
      </c>
      <c r="I721" s="1">
        <v>27720</v>
      </c>
      <c r="J721">
        <v>164</v>
      </c>
    </row>
    <row r="722" spans="5:10" x14ac:dyDescent="0.25">
      <c r="E722">
        <v>721</v>
      </c>
      <c r="F722" t="s">
        <v>1335</v>
      </c>
      <c r="G722" t="s">
        <v>1336</v>
      </c>
      <c r="H722" s="21">
        <v>4.3099999999999996</v>
      </c>
      <c r="I722" s="1">
        <v>11922</v>
      </c>
      <c r="J722">
        <v>164</v>
      </c>
    </row>
    <row r="723" spans="5:10" x14ac:dyDescent="0.25">
      <c r="E723">
        <v>722</v>
      </c>
      <c r="F723" t="s">
        <v>1337</v>
      </c>
      <c r="G723" t="s">
        <v>775</v>
      </c>
      <c r="H723" s="21">
        <v>4.38</v>
      </c>
      <c r="I723" s="1">
        <v>228338</v>
      </c>
      <c r="J723">
        <v>164</v>
      </c>
    </row>
    <row r="724" spans="5:10" x14ac:dyDescent="0.25">
      <c r="E724">
        <v>723</v>
      </c>
      <c r="F724" t="s">
        <v>1338</v>
      </c>
      <c r="G724" t="s">
        <v>156</v>
      </c>
      <c r="H724" s="21">
        <v>4.2300000000000004</v>
      </c>
      <c r="I724" s="1">
        <v>27199</v>
      </c>
      <c r="J724">
        <v>164</v>
      </c>
    </row>
    <row r="725" spans="5:10" x14ac:dyDescent="0.25">
      <c r="E725">
        <v>724</v>
      </c>
      <c r="F725" t="s">
        <v>1339</v>
      </c>
      <c r="G725" t="s">
        <v>1340</v>
      </c>
      <c r="H725" s="21">
        <v>4.33</v>
      </c>
      <c r="I725" s="1">
        <v>8827</v>
      </c>
      <c r="J725">
        <v>163</v>
      </c>
    </row>
    <row r="726" spans="5:10" x14ac:dyDescent="0.25">
      <c r="E726">
        <v>725</v>
      </c>
      <c r="F726" t="s">
        <v>1341</v>
      </c>
      <c r="G726" t="s">
        <v>1342</v>
      </c>
      <c r="H726" s="21">
        <v>3.77</v>
      </c>
      <c r="I726" s="1">
        <v>28251</v>
      </c>
      <c r="J726">
        <v>162</v>
      </c>
    </row>
    <row r="727" spans="5:10" x14ac:dyDescent="0.25">
      <c r="E727">
        <v>726</v>
      </c>
      <c r="F727" t="s">
        <v>1343</v>
      </c>
      <c r="G727" t="s">
        <v>1344</v>
      </c>
      <c r="H727" s="21">
        <v>4.38</v>
      </c>
      <c r="I727" s="1">
        <v>40767</v>
      </c>
      <c r="J727">
        <v>162</v>
      </c>
    </row>
    <row r="728" spans="5:10" x14ac:dyDescent="0.25">
      <c r="E728">
        <v>727</v>
      </c>
      <c r="F728" t="s">
        <v>1345</v>
      </c>
      <c r="G728" t="s">
        <v>1346</v>
      </c>
      <c r="H728" s="21">
        <v>4.3499999999999996</v>
      </c>
      <c r="I728" s="1">
        <v>29810</v>
      </c>
      <c r="J728">
        <v>162</v>
      </c>
    </row>
    <row r="729" spans="5:10" x14ac:dyDescent="0.25">
      <c r="E729">
        <v>728</v>
      </c>
      <c r="F729" t="s">
        <v>1347</v>
      </c>
      <c r="G729" t="s">
        <v>266</v>
      </c>
      <c r="H729" s="21">
        <v>3.42</v>
      </c>
      <c r="I729" s="1">
        <v>10150</v>
      </c>
      <c r="J729">
        <v>162</v>
      </c>
    </row>
    <row r="730" spans="5:10" x14ac:dyDescent="0.25">
      <c r="E730">
        <v>729</v>
      </c>
      <c r="F730" t="s">
        <v>1348</v>
      </c>
      <c r="G730" t="s">
        <v>373</v>
      </c>
      <c r="H730" s="21">
        <v>4.12</v>
      </c>
      <c r="I730" s="1">
        <v>13144</v>
      </c>
      <c r="J730">
        <v>162</v>
      </c>
    </row>
    <row r="731" spans="5:10" x14ac:dyDescent="0.25">
      <c r="E731">
        <v>730</v>
      </c>
      <c r="F731" t="s">
        <v>1349</v>
      </c>
      <c r="G731" t="s">
        <v>1350</v>
      </c>
      <c r="H731" s="21">
        <v>4.26</v>
      </c>
      <c r="I731" s="1">
        <v>3388</v>
      </c>
      <c r="J731">
        <v>161</v>
      </c>
    </row>
    <row r="732" spans="5:10" x14ac:dyDescent="0.25">
      <c r="E732">
        <v>731</v>
      </c>
      <c r="F732" t="s">
        <v>1351</v>
      </c>
      <c r="G732" t="s">
        <v>1352</v>
      </c>
      <c r="H732" s="21">
        <v>4.01</v>
      </c>
      <c r="I732" s="1">
        <v>2334</v>
      </c>
      <c r="J732">
        <v>161</v>
      </c>
    </row>
    <row r="733" spans="5:10" x14ac:dyDescent="0.25">
      <c r="E733">
        <v>732</v>
      </c>
      <c r="F733" t="s">
        <v>1353</v>
      </c>
      <c r="G733" t="s">
        <v>1354</v>
      </c>
      <c r="H733" s="21">
        <v>4.29</v>
      </c>
      <c r="I733" s="1">
        <v>26120</v>
      </c>
      <c r="J733">
        <v>161</v>
      </c>
    </row>
    <row r="734" spans="5:10" x14ac:dyDescent="0.25">
      <c r="E734">
        <v>733</v>
      </c>
      <c r="F734" t="s">
        <v>1355</v>
      </c>
      <c r="G734" t="s">
        <v>604</v>
      </c>
      <c r="H734" s="21">
        <v>4.0999999999999996</v>
      </c>
      <c r="I734" s="1">
        <v>77596</v>
      </c>
      <c r="J734">
        <v>161</v>
      </c>
    </row>
    <row r="735" spans="5:10" x14ac:dyDescent="0.25">
      <c r="E735">
        <v>734</v>
      </c>
      <c r="F735" t="s">
        <v>1356</v>
      </c>
      <c r="G735" t="s">
        <v>1357</v>
      </c>
      <c r="H735" s="21">
        <v>3.94</v>
      </c>
      <c r="I735">
        <v>492</v>
      </c>
      <c r="J735">
        <v>160</v>
      </c>
    </row>
    <row r="736" spans="5:10" x14ac:dyDescent="0.25">
      <c r="E736">
        <v>735</v>
      </c>
      <c r="F736" t="s">
        <v>1358</v>
      </c>
      <c r="G736" t="s">
        <v>1359</v>
      </c>
      <c r="H736" s="21">
        <v>4.2699999999999996</v>
      </c>
      <c r="I736" s="1">
        <v>12904</v>
      </c>
      <c r="J736">
        <v>160</v>
      </c>
    </row>
    <row r="737" spans="5:10" x14ac:dyDescent="0.25">
      <c r="E737">
        <v>736</v>
      </c>
      <c r="F737" t="s">
        <v>1360</v>
      </c>
      <c r="G737" t="s">
        <v>1361</v>
      </c>
      <c r="H737" s="21">
        <v>3.9</v>
      </c>
      <c r="I737" s="1">
        <v>10082</v>
      </c>
      <c r="J737">
        <v>160</v>
      </c>
    </row>
    <row r="738" spans="5:10" x14ac:dyDescent="0.25">
      <c r="E738">
        <v>737</v>
      </c>
      <c r="F738" t="s">
        <v>1362</v>
      </c>
      <c r="G738" t="s">
        <v>1165</v>
      </c>
      <c r="H738" s="21">
        <v>4.07</v>
      </c>
      <c r="I738" s="1">
        <v>32450</v>
      </c>
      <c r="J738">
        <v>160</v>
      </c>
    </row>
    <row r="739" spans="5:10" x14ac:dyDescent="0.25">
      <c r="E739">
        <v>738</v>
      </c>
      <c r="F739" t="s">
        <v>1363</v>
      </c>
      <c r="G739" t="s">
        <v>1364</v>
      </c>
      <c r="H739" s="21">
        <v>3.8</v>
      </c>
      <c r="I739" s="1">
        <v>27446</v>
      </c>
      <c r="J739">
        <v>160</v>
      </c>
    </row>
    <row r="740" spans="5:10" x14ac:dyDescent="0.25">
      <c r="E740">
        <v>739</v>
      </c>
      <c r="F740" t="s">
        <v>1365</v>
      </c>
      <c r="G740" t="s">
        <v>1366</v>
      </c>
      <c r="H740" s="21">
        <v>4.17</v>
      </c>
      <c r="I740" s="1">
        <v>26280</v>
      </c>
      <c r="J740">
        <v>159</v>
      </c>
    </row>
    <row r="741" spans="5:10" x14ac:dyDescent="0.25">
      <c r="E741">
        <v>740</v>
      </c>
      <c r="F741" t="s">
        <v>1367</v>
      </c>
      <c r="G741" t="s">
        <v>1368</v>
      </c>
      <c r="H741" s="21">
        <v>4.28</v>
      </c>
      <c r="I741" s="1">
        <v>12074</v>
      </c>
      <c r="J741">
        <v>159</v>
      </c>
    </row>
    <row r="742" spans="5:10" x14ac:dyDescent="0.25">
      <c r="E742">
        <v>741</v>
      </c>
      <c r="F742" t="s">
        <v>1369</v>
      </c>
      <c r="G742" t="s">
        <v>1370</v>
      </c>
      <c r="H742" s="21">
        <v>4.1900000000000004</v>
      </c>
      <c r="I742" s="1">
        <v>59091</v>
      </c>
      <c r="J742">
        <v>159</v>
      </c>
    </row>
    <row r="743" spans="5:10" x14ac:dyDescent="0.25">
      <c r="E743">
        <v>742</v>
      </c>
      <c r="F743" t="s">
        <v>1371</v>
      </c>
      <c r="G743" t="s">
        <v>1372</v>
      </c>
      <c r="H743" s="21">
        <v>3.7</v>
      </c>
      <c r="I743" s="1">
        <v>2738</v>
      </c>
      <c r="J743">
        <v>158</v>
      </c>
    </row>
    <row r="744" spans="5:10" x14ac:dyDescent="0.25">
      <c r="E744">
        <v>743</v>
      </c>
      <c r="F744" t="s">
        <v>1373</v>
      </c>
      <c r="G744" t="s">
        <v>1374</v>
      </c>
      <c r="H744" s="21">
        <v>4.07</v>
      </c>
      <c r="I744" s="1">
        <v>10986</v>
      </c>
      <c r="J744">
        <v>158</v>
      </c>
    </row>
    <row r="745" spans="5:10" x14ac:dyDescent="0.25">
      <c r="E745">
        <v>744</v>
      </c>
      <c r="F745" t="s">
        <v>1375</v>
      </c>
      <c r="G745" t="s">
        <v>428</v>
      </c>
      <c r="H745" s="21">
        <v>3.66</v>
      </c>
      <c r="I745" s="1">
        <v>40421</v>
      </c>
      <c r="J745">
        <v>158</v>
      </c>
    </row>
    <row r="746" spans="5:10" x14ac:dyDescent="0.25">
      <c r="E746">
        <v>745</v>
      </c>
      <c r="F746" t="s">
        <v>1376</v>
      </c>
      <c r="G746" t="s">
        <v>1377</v>
      </c>
      <c r="H746" s="21">
        <v>4.01</v>
      </c>
      <c r="I746" s="1">
        <v>1067</v>
      </c>
      <c r="J746">
        <v>157</v>
      </c>
    </row>
    <row r="747" spans="5:10" x14ac:dyDescent="0.25">
      <c r="E747">
        <v>746</v>
      </c>
      <c r="F747" t="s">
        <v>1378</v>
      </c>
      <c r="G747" t="s">
        <v>673</v>
      </c>
      <c r="H747" s="21">
        <v>4.18</v>
      </c>
      <c r="I747" s="1">
        <v>28927</v>
      </c>
      <c r="J747">
        <v>157</v>
      </c>
    </row>
    <row r="748" spans="5:10" x14ac:dyDescent="0.25">
      <c r="E748">
        <v>747</v>
      </c>
      <c r="F748" t="s">
        <v>1379</v>
      </c>
      <c r="G748" t="s">
        <v>401</v>
      </c>
      <c r="H748" s="21">
        <v>3.61</v>
      </c>
      <c r="I748" s="1">
        <v>128259</v>
      </c>
      <c r="J748">
        <v>157</v>
      </c>
    </row>
    <row r="749" spans="5:10" x14ac:dyDescent="0.25">
      <c r="E749">
        <v>748</v>
      </c>
      <c r="F749" t="s">
        <v>1380</v>
      </c>
      <c r="G749" t="s">
        <v>1381</v>
      </c>
      <c r="H749" s="21">
        <v>4.03</v>
      </c>
      <c r="I749" s="1">
        <v>33880</v>
      </c>
      <c r="J749">
        <v>157</v>
      </c>
    </row>
    <row r="750" spans="5:10" x14ac:dyDescent="0.25">
      <c r="E750">
        <v>749</v>
      </c>
      <c r="F750" t="s">
        <v>1382</v>
      </c>
      <c r="G750" t="s">
        <v>1383</v>
      </c>
      <c r="H750" s="21">
        <v>4.1500000000000004</v>
      </c>
      <c r="I750" s="1">
        <v>13053</v>
      </c>
      <c r="J750">
        <v>157</v>
      </c>
    </row>
    <row r="751" spans="5:10" x14ac:dyDescent="0.25">
      <c r="E751">
        <v>750</v>
      </c>
      <c r="F751" t="s">
        <v>1384</v>
      </c>
      <c r="G751" t="s">
        <v>1385</v>
      </c>
      <c r="H751" s="21">
        <v>4.1900000000000004</v>
      </c>
      <c r="I751" s="1">
        <v>43653</v>
      </c>
      <c r="J751">
        <v>157</v>
      </c>
    </row>
    <row r="752" spans="5:10" x14ac:dyDescent="0.25">
      <c r="E752">
        <v>751</v>
      </c>
      <c r="F752" t="s">
        <v>1386</v>
      </c>
      <c r="G752" t="s">
        <v>1387</v>
      </c>
      <c r="H752" s="21">
        <v>3.49</v>
      </c>
      <c r="I752" s="1">
        <v>7904</v>
      </c>
      <c r="J752">
        <v>157</v>
      </c>
    </row>
    <row r="753" spans="5:10" x14ac:dyDescent="0.25">
      <c r="E753">
        <v>752</v>
      </c>
      <c r="F753" t="s">
        <v>1388</v>
      </c>
      <c r="G753" t="s">
        <v>1389</v>
      </c>
      <c r="H753" s="21">
        <v>3.88</v>
      </c>
      <c r="I753" s="1">
        <v>20294</v>
      </c>
      <c r="J753">
        <v>157</v>
      </c>
    </row>
    <row r="754" spans="5:10" x14ac:dyDescent="0.25">
      <c r="E754">
        <v>753</v>
      </c>
      <c r="F754" t="s">
        <v>1390</v>
      </c>
      <c r="G754" t="s">
        <v>1391</v>
      </c>
      <c r="H754" s="21">
        <v>3.83</v>
      </c>
      <c r="I754" s="1">
        <v>1375</v>
      </c>
      <c r="J754">
        <v>156</v>
      </c>
    </row>
    <row r="755" spans="5:10" x14ac:dyDescent="0.25">
      <c r="E755">
        <v>754</v>
      </c>
      <c r="F755" t="s">
        <v>1392</v>
      </c>
      <c r="G755" t="s">
        <v>1393</v>
      </c>
      <c r="H755" s="21">
        <v>3.85</v>
      </c>
      <c r="I755" s="1">
        <v>58113</v>
      </c>
      <c r="J755">
        <v>156</v>
      </c>
    </row>
    <row r="756" spans="5:10" x14ac:dyDescent="0.25">
      <c r="E756">
        <v>755</v>
      </c>
      <c r="F756" t="s">
        <v>1394</v>
      </c>
      <c r="G756" t="s">
        <v>1395</v>
      </c>
      <c r="H756" s="21">
        <v>4.3</v>
      </c>
      <c r="I756" s="1">
        <v>1281</v>
      </c>
      <c r="J756">
        <v>156</v>
      </c>
    </row>
    <row r="757" spans="5:10" x14ac:dyDescent="0.25">
      <c r="E757">
        <v>756</v>
      </c>
      <c r="F757" t="s">
        <v>1396</v>
      </c>
      <c r="G757" t="s">
        <v>1397</v>
      </c>
      <c r="H757" s="21">
        <v>3.72</v>
      </c>
      <c r="I757" s="1">
        <v>86477</v>
      </c>
      <c r="J757">
        <v>156</v>
      </c>
    </row>
    <row r="758" spans="5:10" x14ac:dyDescent="0.25">
      <c r="E758">
        <v>757</v>
      </c>
      <c r="F758" t="s">
        <v>1398</v>
      </c>
      <c r="G758" t="s">
        <v>105</v>
      </c>
      <c r="H758" s="21">
        <v>3.65</v>
      </c>
      <c r="I758" s="1">
        <v>587147</v>
      </c>
      <c r="J758">
        <v>156</v>
      </c>
    </row>
    <row r="759" spans="5:10" x14ac:dyDescent="0.25">
      <c r="E759">
        <v>758</v>
      </c>
      <c r="F759" t="s">
        <v>1399</v>
      </c>
      <c r="G759" t="s">
        <v>1400</v>
      </c>
      <c r="H759" s="21">
        <v>3.85</v>
      </c>
      <c r="I759" s="1">
        <v>2398</v>
      </c>
      <c r="J759">
        <v>155</v>
      </c>
    </row>
    <row r="760" spans="5:10" x14ac:dyDescent="0.25">
      <c r="E760">
        <v>759</v>
      </c>
      <c r="F760" t="s">
        <v>1401</v>
      </c>
      <c r="G760" t="s">
        <v>536</v>
      </c>
      <c r="H760" s="21">
        <v>3.9</v>
      </c>
      <c r="I760" s="1">
        <v>139021</v>
      </c>
      <c r="J760">
        <v>155</v>
      </c>
    </row>
    <row r="761" spans="5:10" x14ac:dyDescent="0.25">
      <c r="E761">
        <v>760</v>
      </c>
      <c r="F761" t="s">
        <v>1402</v>
      </c>
      <c r="G761" t="s">
        <v>1403</v>
      </c>
      <c r="H761" s="21">
        <v>4.03</v>
      </c>
      <c r="I761" s="1">
        <v>3894</v>
      </c>
      <c r="J761">
        <v>154</v>
      </c>
    </row>
    <row r="762" spans="5:10" x14ac:dyDescent="0.25">
      <c r="E762">
        <v>761</v>
      </c>
      <c r="F762" t="s">
        <v>1404</v>
      </c>
      <c r="G762" t="s">
        <v>179</v>
      </c>
      <c r="H762" s="21">
        <v>3.78</v>
      </c>
      <c r="I762" s="1">
        <v>118177</v>
      </c>
      <c r="J762">
        <v>154</v>
      </c>
    </row>
    <row r="763" spans="5:10" x14ac:dyDescent="0.25">
      <c r="E763">
        <v>762</v>
      </c>
      <c r="F763" t="s">
        <v>1405</v>
      </c>
      <c r="G763" t="s">
        <v>200</v>
      </c>
      <c r="H763" s="21">
        <v>4.29</v>
      </c>
      <c r="I763" s="1">
        <v>9288</v>
      </c>
      <c r="J763">
        <v>154</v>
      </c>
    </row>
    <row r="764" spans="5:10" x14ac:dyDescent="0.25">
      <c r="E764">
        <v>763</v>
      </c>
      <c r="F764" t="s">
        <v>1406</v>
      </c>
      <c r="G764" t="s">
        <v>1407</v>
      </c>
      <c r="H764" s="21">
        <v>3.2</v>
      </c>
      <c r="I764" s="1">
        <v>2446</v>
      </c>
      <c r="J764">
        <v>153</v>
      </c>
    </row>
    <row r="765" spans="5:10" x14ac:dyDescent="0.25">
      <c r="E765">
        <v>764</v>
      </c>
      <c r="F765" t="s">
        <v>1408</v>
      </c>
      <c r="G765" t="s">
        <v>1409</v>
      </c>
      <c r="H765" s="21">
        <v>3.81</v>
      </c>
      <c r="I765" s="1">
        <v>40073</v>
      </c>
      <c r="J765">
        <v>153</v>
      </c>
    </row>
    <row r="766" spans="5:10" x14ac:dyDescent="0.25">
      <c r="E766">
        <v>765</v>
      </c>
      <c r="F766" t="s">
        <v>1410</v>
      </c>
      <c r="G766" t="s">
        <v>1411</v>
      </c>
      <c r="H766" s="21">
        <v>3.84</v>
      </c>
      <c r="I766" s="1">
        <v>12529</v>
      </c>
      <c r="J766">
        <v>153</v>
      </c>
    </row>
    <row r="767" spans="5:10" x14ac:dyDescent="0.25">
      <c r="E767">
        <v>766</v>
      </c>
      <c r="F767" t="s">
        <v>1412</v>
      </c>
      <c r="G767" t="s">
        <v>1344</v>
      </c>
      <c r="H767" s="21">
        <v>4.3499999999999996</v>
      </c>
      <c r="I767" s="1">
        <v>46795</v>
      </c>
      <c r="J767">
        <v>152</v>
      </c>
    </row>
    <row r="768" spans="5:10" x14ac:dyDescent="0.25">
      <c r="E768">
        <v>767</v>
      </c>
      <c r="F768" t="s">
        <v>1413</v>
      </c>
      <c r="G768" t="s">
        <v>1414</v>
      </c>
      <c r="H768" s="21">
        <v>3.36</v>
      </c>
      <c r="I768" s="1">
        <v>79801</v>
      </c>
      <c r="J768">
        <v>152</v>
      </c>
    </row>
    <row r="769" spans="5:10" x14ac:dyDescent="0.25">
      <c r="E769">
        <v>768</v>
      </c>
      <c r="F769" t="s">
        <v>1415</v>
      </c>
      <c r="G769" t="s">
        <v>1416</v>
      </c>
      <c r="H769" s="21">
        <v>4.3099999999999996</v>
      </c>
      <c r="I769" s="1">
        <v>6459</v>
      </c>
      <c r="J769">
        <v>152</v>
      </c>
    </row>
    <row r="770" spans="5:10" x14ac:dyDescent="0.25">
      <c r="E770">
        <v>769</v>
      </c>
      <c r="F770" t="s">
        <v>1417</v>
      </c>
      <c r="G770" t="s">
        <v>1418</v>
      </c>
      <c r="H770" s="21">
        <v>4.43</v>
      </c>
      <c r="I770" s="1">
        <v>33279</v>
      </c>
      <c r="J770">
        <v>152</v>
      </c>
    </row>
    <row r="771" spans="5:10" x14ac:dyDescent="0.25">
      <c r="E771">
        <v>770</v>
      </c>
      <c r="F771" t="s">
        <v>1419</v>
      </c>
      <c r="G771" t="s">
        <v>1420</v>
      </c>
      <c r="H771" s="21">
        <v>3.81</v>
      </c>
      <c r="I771" s="1">
        <v>52450</v>
      </c>
      <c r="J771">
        <v>152</v>
      </c>
    </row>
    <row r="772" spans="5:10" x14ac:dyDescent="0.25">
      <c r="E772">
        <v>771</v>
      </c>
      <c r="F772" t="s">
        <v>1421</v>
      </c>
      <c r="G772" t="s">
        <v>1422</v>
      </c>
      <c r="H772" s="21">
        <v>3.79</v>
      </c>
      <c r="I772" s="1">
        <v>1238</v>
      </c>
      <c r="J772">
        <v>151</v>
      </c>
    </row>
    <row r="773" spans="5:10" x14ac:dyDescent="0.25">
      <c r="E773">
        <v>772</v>
      </c>
      <c r="F773" t="s">
        <v>1423</v>
      </c>
      <c r="G773" t="s">
        <v>1424</v>
      </c>
      <c r="H773" s="21">
        <v>4.3499999999999996</v>
      </c>
      <c r="I773" s="1">
        <v>23011</v>
      </c>
      <c r="J773">
        <v>151</v>
      </c>
    </row>
    <row r="774" spans="5:10" x14ac:dyDescent="0.25">
      <c r="E774">
        <v>773</v>
      </c>
      <c r="F774" t="s">
        <v>1425</v>
      </c>
      <c r="G774" t="s">
        <v>1426</v>
      </c>
      <c r="H774" s="21">
        <v>3.36</v>
      </c>
      <c r="I774" s="1">
        <v>23221</v>
      </c>
      <c r="J774">
        <v>150</v>
      </c>
    </row>
    <row r="775" spans="5:10" x14ac:dyDescent="0.25">
      <c r="E775">
        <v>774</v>
      </c>
      <c r="F775" t="s">
        <v>1427</v>
      </c>
      <c r="G775" t="s">
        <v>1428</v>
      </c>
      <c r="H775" s="21">
        <v>4.03</v>
      </c>
      <c r="I775" s="1">
        <v>120146</v>
      </c>
      <c r="J775">
        <v>150</v>
      </c>
    </row>
    <row r="776" spans="5:10" x14ac:dyDescent="0.25">
      <c r="E776">
        <v>775</v>
      </c>
      <c r="F776" t="s">
        <v>1429</v>
      </c>
      <c r="G776" t="s">
        <v>1344</v>
      </c>
      <c r="H776" s="21">
        <v>4.37</v>
      </c>
      <c r="I776" s="1">
        <v>43639</v>
      </c>
      <c r="J776">
        <v>149</v>
      </c>
    </row>
    <row r="777" spans="5:10" x14ac:dyDescent="0.25">
      <c r="E777">
        <v>776</v>
      </c>
      <c r="F777" t="s">
        <v>1430</v>
      </c>
      <c r="G777" t="s">
        <v>1431</v>
      </c>
      <c r="H777" s="21">
        <v>3.8</v>
      </c>
      <c r="I777" s="1">
        <v>33693</v>
      </c>
      <c r="J777">
        <v>149</v>
      </c>
    </row>
    <row r="778" spans="5:10" x14ac:dyDescent="0.25">
      <c r="E778">
        <v>777</v>
      </c>
      <c r="F778" t="s">
        <v>1432</v>
      </c>
      <c r="G778" t="s">
        <v>1433</v>
      </c>
      <c r="H778" s="21">
        <v>4.67</v>
      </c>
      <c r="I778">
        <v>51</v>
      </c>
      <c r="J778">
        <v>148</v>
      </c>
    </row>
    <row r="779" spans="5:10" x14ac:dyDescent="0.25">
      <c r="E779">
        <v>778</v>
      </c>
      <c r="F779" t="s">
        <v>1434</v>
      </c>
      <c r="G779" t="s">
        <v>595</v>
      </c>
      <c r="H779" s="21">
        <v>3.86</v>
      </c>
      <c r="I779" s="1">
        <v>319869</v>
      </c>
      <c r="J779">
        <v>148</v>
      </c>
    </row>
    <row r="780" spans="5:10" x14ac:dyDescent="0.25">
      <c r="E780">
        <v>779</v>
      </c>
      <c r="F780" t="s">
        <v>1435</v>
      </c>
      <c r="G780" t="s">
        <v>1436</v>
      </c>
      <c r="H780" s="21">
        <v>3.96</v>
      </c>
      <c r="I780" s="1">
        <v>204768</v>
      </c>
      <c r="J780">
        <v>148</v>
      </c>
    </row>
    <row r="781" spans="5:10" x14ac:dyDescent="0.25">
      <c r="E781">
        <v>780</v>
      </c>
      <c r="F781" t="s">
        <v>1437</v>
      </c>
      <c r="G781" t="s">
        <v>241</v>
      </c>
      <c r="H781" s="21">
        <v>4.0999999999999996</v>
      </c>
      <c r="I781" s="1">
        <v>150669</v>
      </c>
      <c r="J781">
        <v>147</v>
      </c>
    </row>
    <row r="782" spans="5:10" x14ac:dyDescent="0.25">
      <c r="E782">
        <v>781</v>
      </c>
      <c r="F782" t="s">
        <v>1438</v>
      </c>
      <c r="G782" t="s">
        <v>1439</v>
      </c>
      <c r="H782" s="21">
        <v>3.84</v>
      </c>
      <c r="I782" s="1">
        <v>26378</v>
      </c>
      <c r="J782">
        <v>147</v>
      </c>
    </row>
    <row r="783" spans="5:10" x14ac:dyDescent="0.25">
      <c r="E783">
        <v>782</v>
      </c>
      <c r="F783" t="s">
        <v>1440</v>
      </c>
      <c r="G783" t="s">
        <v>1420</v>
      </c>
      <c r="H783" s="21">
        <v>3.66</v>
      </c>
      <c r="I783" s="1">
        <v>64818</v>
      </c>
      <c r="J783">
        <v>147</v>
      </c>
    </row>
    <row r="784" spans="5:10" x14ac:dyDescent="0.25">
      <c r="E784">
        <v>783</v>
      </c>
      <c r="F784" t="s">
        <v>1441</v>
      </c>
      <c r="G784" t="s">
        <v>1442</v>
      </c>
      <c r="H784" s="21">
        <v>3.77</v>
      </c>
      <c r="I784" s="1">
        <v>7212</v>
      </c>
      <c r="J784">
        <v>146</v>
      </c>
    </row>
    <row r="785" spans="5:10" x14ac:dyDescent="0.25">
      <c r="E785">
        <v>784</v>
      </c>
      <c r="F785" t="s">
        <v>1443</v>
      </c>
      <c r="G785" t="s">
        <v>1444</v>
      </c>
      <c r="H785" s="34">
        <v>4</v>
      </c>
      <c r="I785" s="1">
        <v>2063</v>
      </c>
      <c r="J785">
        <v>146</v>
      </c>
    </row>
    <row r="786" spans="5:10" x14ac:dyDescent="0.25">
      <c r="E786">
        <v>785</v>
      </c>
      <c r="F786" t="s">
        <v>1445</v>
      </c>
      <c r="G786" t="s">
        <v>1446</v>
      </c>
      <c r="H786" s="21">
        <v>4.28</v>
      </c>
      <c r="I786" s="1">
        <v>43929</v>
      </c>
      <c r="J786">
        <v>146</v>
      </c>
    </row>
    <row r="787" spans="5:10" x14ac:dyDescent="0.25">
      <c r="E787">
        <v>786</v>
      </c>
      <c r="F787" t="s">
        <v>1447</v>
      </c>
      <c r="G787" t="s">
        <v>1448</v>
      </c>
      <c r="H787" s="21">
        <v>4.24</v>
      </c>
      <c r="I787" s="1">
        <v>2700</v>
      </c>
      <c r="J787">
        <v>146</v>
      </c>
    </row>
    <row r="788" spans="5:10" x14ac:dyDescent="0.25">
      <c r="E788">
        <v>787</v>
      </c>
      <c r="F788" t="s">
        <v>1449</v>
      </c>
      <c r="G788" t="s">
        <v>230</v>
      </c>
      <c r="H788" s="21">
        <v>3.57</v>
      </c>
      <c r="I788" s="1">
        <v>36703</v>
      </c>
      <c r="J788">
        <v>146</v>
      </c>
    </row>
    <row r="789" spans="5:10" x14ac:dyDescent="0.25">
      <c r="E789">
        <v>788</v>
      </c>
      <c r="F789" t="s">
        <v>1450</v>
      </c>
      <c r="G789" t="s">
        <v>1451</v>
      </c>
      <c r="H789" s="21">
        <v>4.3499999999999996</v>
      </c>
      <c r="I789" s="1">
        <v>27657</v>
      </c>
      <c r="J789">
        <v>146</v>
      </c>
    </row>
    <row r="790" spans="5:10" x14ac:dyDescent="0.25">
      <c r="E790">
        <v>789</v>
      </c>
      <c r="F790" t="s">
        <v>1452</v>
      </c>
      <c r="G790" t="s">
        <v>1428</v>
      </c>
      <c r="H790" s="21">
        <v>4.16</v>
      </c>
      <c r="I790" s="1">
        <v>198290</v>
      </c>
      <c r="J790">
        <v>145</v>
      </c>
    </row>
    <row r="791" spans="5:10" x14ac:dyDescent="0.25">
      <c r="E791">
        <v>790</v>
      </c>
      <c r="F791" t="s">
        <v>1453</v>
      </c>
      <c r="G791" t="s">
        <v>1344</v>
      </c>
      <c r="H791" s="21">
        <v>4.2</v>
      </c>
      <c r="I791" s="1">
        <v>54417</v>
      </c>
      <c r="J791">
        <v>145</v>
      </c>
    </row>
    <row r="792" spans="5:10" x14ac:dyDescent="0.25">
      <c r="E792">
        <v>791</v>
      </c>
      <c r="F792" t="s">
        <v>1454</v>
      </c>
      <c r="G792" t="s">
        <v>1455</v>
      </c>
      <c r="H792" s="21">
        <v>3.79</v>
      </c>
      <c r="I792" s="1">
        <v>14090</v>
      </c>
      <c r="J792">
        <v>144</v>
      </c>
    </row>
    <row r="793" spans="5:10" x14ac:dyDescent="0.25">
      <c r="E793">
        <v>792</v>
      </c>
      <c r="F793" t="s">
        <v>1456</v>
      </c>
      <c r="G793" t="s">
        <v>1457</v>
      </c>
      <c r="H793" s="21">
        <v>3.76</v>
      </c>
      <c r="I793" s="1">
        <v>47463</v>
      </c>
      <c r="J793">
        <v>144</v>
      </c>
    </row>
    <row r="794" spans="5:10" x14ac:dyDescent="0.25">
      <c r="E794">
        <v>793</v>
      </c>
      <c r="F794" t="s">
        <v>1458</v>
      </c>
      <c r="G794" t="s">
        <v>1459</v>
      </c>
      <c r="H794" s="21">
        <v>4.0199999999999996</v>
      </c>
      <c r="I794" s="1">
        <v>24297</v>
      </c>
      <c r="J794">
        <v>144</v>
      </c>
    </row>
    <row r="795" spans="5:10" x14ac:dyDescent="0.25">
      <c r="E795">
        <v>794</v>
      </c>
      <c r="F795" t="s">
        <v>1460</v>
      </c>
      <c r="G795" t="s">
        <v>1461</v>
      </c>
      <c r="H795" s="21">
        <v>4.2</v>
      </c>
      <c r="I795" s="1">
        <v>614038</v>
      </c>
      <c r="J795">
        <v>144</v>
      </c>
    </row>
    <row r="796" spans="5:10" x14ac:dyDescent="0.25">
      <c r="E796">
        <v>795</v>
      </c>
      <c r="F796" t="s">
        <v>1462</v>
      </c>
      <c r="G796" t="s">
        <v>78</v>
      </c>
      <c r="H796" s="21">
        <v>4.25</v>
      </c>
      <c r="I796" s="1">
        <v>645422</v>
      </c>
      <c r="J796">
        <v>144</v>
      </c>
    </row>
    <row r="797" spans="5:10" x14ac:dyDescent="0.25">
      <c r="E797">
        <v>796</v>
      </c>
      <c r="F797" t="s">
        <v>1463</v>
      </c>
      <c r="G797" t="s">
        <v>1464</v>
      </c>
      <c r="H797" s="21">
        <v>3.99</v>
      </c>
      <c r="I797" s="1">
        <v>13538</v>
      </c>
      <c r="J797">
        <v>144</v>
      </c>
    </row>
    <row r="798" spans="5:10" x14ac:dyDescent="0.25">
      <c r="E798">
        <v>797</v>
      </c>
      <c r="F798" t="s">
        <v>1465</v>
      </c>
      <c r="G798" t="s">
        <v>1466</v>
      </c>
      <c r="H798" s="21">
        <v>4.2300000000000004</v>
      </c>
      <c r="I798" s="1">
        <v>4415</v>
      </c>
      <c r="J798">
        <v>143</v>
      </c>
    </row>
    <row r="799" spans="5:10" x14ac:dyDescent="0.25">
      <c r="E799">
        <v>798</v>
      </c>
      <c r="F799" t="s">
        <v>1467</v>
      </c>
      <c r="G799" t="s">
        <v>1468</v>
      </c>
      <c r="H799" s="21">
        <v>4.13</v>
      </c>
      <c r="I799" s="1">
        <v>2905</v>
      </c>
      <c r="J799">
        <v>143</v>
      </c>
    </row>
    <row r="800" spans="5:10" x14ac:dyDescent="0.25">
      <c r="E800">
        <v>799</v>
      </c>
      <c r="F800" t="s">
        <v>1469</v>
      </c>
      <c r="G800" t="s">
        <v>1470</v>
      </c>
      <c r="H800" s="21">
        <v>3.9</v>
      </c>
      <c r="I800" s="1">
        <v>57886</v>
      </c>
      <c r="J800">
        <v>143</v>
      </c>
    </row>
    <row r="801" spans="5:10" x14ac:dyDescent="0.25">
      <c r="E801">
        <v>800</v>
      </c>
      <c r="F801" t="s">
        <v>1471</v>
      </c>
      <c r="G801" t="s">
        <v>1472</v>
      </c>
      <c r="H801" s="21">
        <v>3.32</v>
      </c>
      <c r="I801" s="1">
        <v>5507</v>
      </c>
      <c r="J801">
        <v>143</v>
      </c>
    </row>
    <row r="802" spans="5:10" x14ac:dyDescent="0.25">
      <c r="E802">
        <v>801</v>
      </c>
      <c r="F802" t="s">
        <v>1473</v>
      </c>
      <c r="G802" t="s">
        <v>1474</v>
      </c>
      <c r="H802" s="21">
        <v>4.33</v>
      </c>
      <c r="I802">
        <v>33</v>
      </c>
      <c r="J802">
        <v>143</v>
      </c>
    </row>
    <row r="803" spans="5:10" x14ac:dyDescent="0.25">
      <c r="E803">
        <v>802</v>
      </c>
      <c r="F803" t="s">
        <v>1475</v>
      </c>
      <c r="G803" t="s">
        <v>1476</v>
      </c>
      <c r="H803" s="21">
        <v>4.04</v>
      </c>
      <c r="I803" s="1">
        <v>12485</v>
      </c>
      <c r="J803">
        <v>143</v>
      </c>
    </row>
    <row r="804" spans="5:10" x14ac:dyDescent="0.25">
      <c r="E804">
        <v>803</v>
      </c>
      <c r="F804" t="s">
        <v>1477</v>
      </c>
      <c r="G804" t="s">
        <v>1344</v>
      </c>
      <c r="H804" s="21">
        <v>4.46</v>
      </c>
      <c r="I804" s="1">
        <v>9578</v>
      </c>
      <c r="J804">
        <v>143</v>
      </c>
    </row>
    <row r="805" spans="5:10" x14ac:dyDescent="0.25">
      <c r="E805">
        <v>804</v>
      </c>
      <c r="F805" t="s">
        <v>1478</v>
      </c>
      <c r="G805" t="s">
        <v>1479</v>
      </c>
      <c r="H805" s="21">
        <v>3.24</v>
      </c>
      <c r="I805" s="1">
        <v>45571</v>
      </c>
      <c r="J805">
        <v>142</v>
      </c>
    </row>
    <row r="806" spans="5:10" x14ac:dyDescent="0.25">
      <c r="E806">
        <v>805</v>
      </c>
      <c r="F806" t="s">
        <v>1480</v>
      </c>
      <c r="G806" t="s">
        <v>1481</v>
      </c>
      <c r="H806" s="21">
        <v>4.3</v>
      </c>
      <c r="I806" s="1">
        <v>4180</v>
      </c>
      <c r="J806">
        <v>142</v>
      </c>
    </row>
    <row r="807" spans="5:10" x14ac:dyDescent="0.25">
      <c r="E807">
        <v>806</v>
      </c>
      <c r="F807" t="s">
        <v>1482</v>
      </c>
      <c r="G807" t="s">
        <v>1483</v>
      </c>
      <c r="H807" s="21">
        <v>3.71</v>
      </c>
      <c r="I807" s="1">
        <v>18808</v>
      </c>
      <c r="J807">
        <v>142</v>
      </c>
    </row>
    <row r="808" spans="5:10" x14ac:dyDescent="0.25">
      <c r="E808">
        <v>807</v>
      </c>
      <c r="F808" t="s">
        <v>1484</v>
      </c>
      <c r="G808" t="s">
        <v>1165</v>
      </c>
      <c r="H808" s="21">
        <v>3.9</v>
      </c>
      <c r="I808" s="1">
        <v>12506</v>
      </c>
      <c r="J808">
        <v>141</v>
      </c>
    </row>
    <row r="809" spans="5:10" x14ac:dyDescent="0.25">
      <c r="E809">
        <v>808</v>
      </c>
      <c r="F809" t="s">
        <v>1485</v>
      </c>
      <c r="G809" t="s">
        <v>673</v>
      </c>
      <c r="H809" s="21">
        <v>4.0199999999999996</v>
      </c>
      <c r="I809" s="1">
        <v>38202</v>
      </c>
      <c r="J809">
        <v>141</v>
      </c>
    </row>
    <row r="810" spans="5:10" x14ac:dyDescent="0.25">
      <c r="E810">
        <v>809</v>
      </c>
      <c r="F810" t="s">
        <v>1486</v>
      </c>
      <c r="G810" t="s">
        <v>1487</v>
      </c>
      <c r="H810" s="21">
        <v>3.42</v>
      </c>
      <c r="I810" s="1">
        <v>3348</v>
      </c>
      <c r="J810">
        <v>141</v>
      </c>
    </row>
    <row r="811" spans="5:10" x14ac:dyDescent="0.25">
      <c r="E811">
        <v>810</v>
      </c>
      <c r="F811" t="s">
        <v>1488</v>
      </c>
      <c r="G811" t="s">
        <v>1489</v>
      </c>
      <c r="H811" s="21">
        <v>4.33</v>
      </c>
      <c r="I811" s="1">
        <v>2364</v>
      </c>
      <c r="J811">
        <v>141</v>
      </c>
    </row>
    <row r="812" spans="5:10" x14ac:dyDescent="0.25">
      <c r="E812">
        <v>811</v>
      </c>
      <c r="F812" t="s">
        <v>1490</v>
      </c>
      <c r="G812" t="s">
        <v>953</v>
      </c>
      <c r="H812" s="21">
        <v>4.0199999999999996</v>
      </c>
      <c r="I812" s="1">
        <v>44359</v>
      </c>
      <c r="J812">
        <v>140</v>
      </c>
    </row>
    <row r="813" spans="5:10" x14ac:dyDescent="0.25">
      <c r="E813">
        <v>812</v>
      </c>
      <c r="F813" t="s">
        <v>1491</v>
      </c>
      <c r="G813" t="s">
        <v>1344</v>
      </c>
      <c r="H813" s="21">
        <v>4.4800000000000004</v>
      </c>
      <c r="I813" s="1">
        <v>10841</v>
      </c>
      <c r="J813">
        <v>139</v>
      </c>
    </row>
    <row r="814" spans="5:10" x14ac:dyDescent="0.25">
      <c r="E814">
        <v>813</v>
      </c>
      <c r="F814" t="s">
        <v>1492</v>
      </c>
      <c r="G814" t="s">
        <v>1493</v>
      </c>
      <c r="H814" s="21">
        <v>3.81</v>
      </c>
      <c r="I814" s="1">
        <v>14221</v>
      </c>
      <c r="J814">
        <v>139</v>
      </c>
    </row>
    <row r="815" spans="5:10" x14ac:dyDescent="0.25">
      <c r="E815">
        <v>814</v>
      </c>
      <c r="F815" t="s">
        <v>1494</v>
      </c>
      <c r="G815" t="s">
        <v>1495</v>
      </c>
      <c r="H815" s="21">
        <v>4.18</v>
      </c>
      <c r="I815" s="1">
        <v>26912</v>
      </c>
      <c r="J815">
        <v>137</v>
      </c>
    </row>
    <row r="816" spans="5:10" x14ac:dyDescent="0.25">
      <c r="E816">
        <v>815</v>
      </c>
      <c r="F816" t="s">
        <v>1496</v>
      </c>
      <c r="G816" t="s">
        <v>1497</v>
      </c>
      <c r="H816" s="21">
        <v>3.95</v>
      </c>
      <c r="I816" s="1">
        <v>21866</v>
      </c>
      <c r="J816">
        <v>137</v>
      </c>
    </row>
    <row r="817" spans="5:10" x14ac:dyDescent="0.25">
      <c r="E817">
        <v>816</v>
      </c>
      <c r="F817" t="s">
        <v>1498</v>
      </c>
      <c r="G817" t="s">
        <v>1499</v>
      </c>
      <c r="H817" s="21">
        <v>3.8</v>
      </c>
      <c r="I817" s="1">
        <v>57388</v>
      </c>
      <c r="J817">
        <v>136</v>
      </c>
    </row>
    <row r="818" spans="5:10" x14ac:dyDescent="0.25">
      <c r="E818">
        <v>817</v>
      </c>
      <c r="F818" t="s">
        <v>1500</v>
      </c>
      <c r="G818" t="s">
        <v>1501</v>
      </c>
      <c r="H818" s="21">
        <v>4.0199999999999996</v>
      </c>
      <c r="I818" s="1">
        <v>7054</v>
      </c>
      <c r="J818">
        <v>135</v>
      </c>
    </row>
    <row r="819" spans="5:10" x14ac:dyDescent="0.25">
      <c r="E819">
        <v>818</v>
      </c>
      <c r="F819" t="s">
        <v>1502</v>
      </c>
      <c r="G819" t="s">
        <v>282</v>
      </c>
      <c r="H819" s="21">
        <v>3.81</v>
      </c>
      <c r="I819" s="1">
        <v>88980</v>
      </c>
      <c r="J819">
        <v>135</v>
      </c>
    </row>
    <row r="820" spans="5:10" x14ac:dyDescent="0.25">
      <c r="E820">
        <v>819</v>
      </c>
      <c r="F820" t="s">
        <v>1503</v>
      </c>
      <c r="G820" t="s">
        <v>1087</v>
      </c>
      <c r="H820" s="21">
        <v>4.2699999999999996</v>
      </c>
      <c r="I820" s="1">
        <v>26940</v>
      </c>
      <c r="J820">
        <v>135</v>
      </c>
    </row>
    <row r="821" spans="5:10" x14ac:dyDescent="0.25">
      <c r="E821">
        <v>820</v>
      </c>
      <c r="F821" t="s">
        <v>1504</v>
      </c>
      <c r="G821" t="s">
        <v>1505</v>
      </c>
      <c r="H821" s="21">
        <v>3.73</v>
      </c>
      <c r="I821" s="1">
        <v>3690</v>
      </c>
      <c r="J821">
        <v>134</v>
      </c>
    </row>
    <row r="822" spans="5:10" x14ac:dyDescent="0.25">
      <c r="E822">
        <v>821</v>
      </c>
      <c r="F822" t="s">
        <v>1506</v>
      </c>
      <c r="G822" t="s">
        <v>1507</v>
      </c>
      <c r="H822" s="21">
        <v>4.09</v>
      </c>
      <c r="I822" s="1">
        <v>108336</v>
      </c>
      <c r="J822">
        <v>134</v>
      </c>
    </row>
    <row r="823" spans="5:10" x14ac:dyDescent="0.25">
      <c r="E823">
        <v>822</v>
      </c>
      <c r="F823" t="s">
        <v>1508</v>
      </c>
      <c r="G823" t="s">
        <v>727</v>
      </c>
      <c r="H823" s="21">
        <v>4.21</v>
      </c>
      <c r="I823" s="1">
        <v>23925</v>
      </c>
      <c r="J823">
        <v>134</v>
      </c>
    </row>
    <row r="824" spans="5:10" x14ac:dyDescent="0.25">
      <c r="E824">
        <v>823</v>
      </c>
      <c r="F824" t="s">
        <v>1509</v>
      </c>
      <c r="G824" t="s">
        <v>1510</v>
      </c>
      <c r="H824" s="21">
        <v>4.0999999999999996</v>
      </c>
      <c r="I824" s="1">
        <v>39561</v>
      </c>
      <c r="J824">
        <v>133</v>
      </c>
    </row>
    <row r="825" spans="5:10" x14ac:dyDescent="0.25">
      <c r="E825">
        <v>824</v>
      </c>
      <c r="F825" t="s">
        <v>1511</v>
      </c>
      <c r="G825" t="s">
        <v>1512</v>
      </c>
      <c r="H825" s="21">
        <v>4.13</v>
      </c>
      <c r="I825" s="1">
        <v>22486</v>
      </c>
      <c r="J825">
        <v>132</v>
      </c>
    </row>
    <row r="826" spans="5:10" x14ac:dyDescent="0.25">
      <c r="E826">
        <v>825</v>
      </c>
      <c r="F826" t="s">
        <v>1513</v>
      </c>
      <c r="G826" t="s">
        <v>1514</v>
      </c>
      <c r="H826" s="21">
        <v>4.17</v>
      </c>
      <c r="I826" s="1">
        <v>6202</v>
      </c>
      <c r="J826">
        <v>132</v>
      </c>
    </row>
    <row r="827" spans="5:10" x14ac:dyDescent="0.25">
      <c r="E827">
        <v>826</v>
      </c>
      <c r="F827" t="s">
        <v>1515</v>
      </c>
      <c r="G827" t="s">
        <v>1516</v>
      </c>
      <c r="H827" s="21">
        <v>3.64</v>
      </c>
      <c r="I827" s="1">
        <v>34001</v>
      </c>
      <c r="J827">
        <v>131</v>
      </c>
    </row>
    <row r="828" spans="5:10" x14ac:dyDescent="0.25">
      <c r="E828">
        <v>827</v>
      </c>
      <c r="F828" t="s">
        <v>1517</v>
      </c>
      <c r="G828" t="s">
        <v>787</v>
      </c>
      <c r="H828" s="21">
        <v>4.16</v>
      </c>
      <c r="I828" s="1">
        <v>84235</v>
      </c>
      <c r="J828">
        <v>131</v>
      </c>
    </row>
    <row r="829" spans="5:10" x14ac:dyDescent="0.25">
      <c r="E829">
        <v>828</v>
      </c>
      <c r="F829" t="s">
        <v>1518</v>
      </c>
      <c r="G829" t="s">
        <v>1519</v>
      </c>
      <c r="H829" s="21">
        <v>4.55</v>
      </c>
      <c r="I829">
        <v>494</v>
      </c>
      <c r="J829">
        <v>130</v>
      </c>
    </row>
    <row r="830" spans="5:10" x14ac:dyDescent="0.25">
      <c r="E830">
        <v>829</v>
      </c>
      <c r="F830" t="s">
        <v>1520</v>
      </c>
      <c r="G830" t="s">
        <v>251</v>
      </c>
      <c r="H830" s="21">
        <v>4.16</v>
      </c>
      <c r="I830" s="1">
        <v>155415</v>
      </c>
      <c r="J830">
        <v>129</v>
      </c>
    </row>
    <row r="831" spans="5:10" x14ac:dyDescent="0.25">
      <c r="E831">
        <v>830</v>
      </c>
      <c r="F831" t="s">
        <v>1521</v>
      </c>
      <c r="G831" t="s">
        <v>1522</v>
      </c>
      <c r="H831" s="21">
        <v>4.03</v>
      </c>
      <c r="I831" s="1">
        <v>5611</v>
      </c>
      <c r="J831">
        <v>128</v>
      </c>
    </row>
    <row r="832" spans="5:10" x14ac:dyDescent="0.25">
      <c r="E832">
        <v>831</v>
      </c>
      <c r="F832" t="s">
        <v>1523</v>
      </c>
      <c r="G832" t="s">
        <v>701</v>
      </c>
      <c r="H832" s="21">
        <v>3.85</v>
      </c>
      <c r="I832" s="1">
        <v>31993</v>
      </c>
      <c r="J832">
        <v>127</v>
      </c>
    </row>
    <row r="833" spans="5:10" x14ac:dyDescent="0.25">
      <c r="E833">
        <v>832</v>
      </c>
      <c r="F833" t="s">
        <v>1524</v>
      </c>
      <c r="G833" t="s">
        <v>1525</v>
      </c>
      <c r="H833" s="21">
        <v>4.28</v>
      </c>
      <c r="I833" s="1">
        <v>8067</v>
      </c>
      <c r="J833">
        <v>127</v>
      </c>
    </row>
    <row r="834" spans="5:10" x14ac:dyDescent="0.25">
      <c r="E834">
        <v>833</v>
      </c>
      <c r="F834" t="s">
        <v>1526</v>
      </c>
      <c r="G834" t="s">
        <v>1527</v>
      </c>
      <c r="H834" s="21">
        <v>4.53</v>
      </c>
      <c r="I834" s="1">
        <v>5020</v>
      </c>
      <c r="J834">
        <v>127</v>
      </c>
    </row>
    <row r="835" spans="5:10" x14ac:dyDescent="0.25">
      <c r="E835">
        <v>834</v>
      </c>
      <c r="F835" t="s">
        <v>1528</v>
      </c>
      <c r="G835" t="s">
        <v>1529</v>
      </c>
      <c r="H835" s="21">
        <v>4.2699999999999996</v>
      </c>
      <c r="I835" s="1">
        <v>15349</v>
      </c>
      <c r="J835">
        <v>127</v>
      </c>
    </row>
    <row r="836" spans="5:10" x14ac:dyDescent="0.25">
      <c r="E836">
        <v>835</v>
      </c>
      <c r="F836" t="s">
        <v>1530</v>
      </c>
      <c r="G836" t="s">
        <v>78</v>
      </c>
      <c r="H836" s="21">
        <v>4.53</v>
      </c>
      <c r="I836" s="1">
        <v>7011</v>
      </c>
      <c r="J836">
        <v>127</v>
      </c>
    </row>
    <row r="837" spans="5:10" x14ac:dyDescent="0.25">
      <c r="E837">
        <v>836</v>
      </c>
      <c r="F837" t="s">
        <v>1531</v>
      </c>
      <c r="G837" t="s">
        <v>541</v>
      </c>
      <c r="H837" s="21">
        <v>4.24</v>
      </c>
      <c r="I837" s="1">
        <v>13200</v>
      </c>
      <c r="J837">
        <v>127</v>
      </c>
    </row>
    <row r="838" spans="5:10" x14ac:dyDescent="0.25">
      <c r="E838">
        <v>837</v>
      </c>
      <c r="F838" t="s">
        <v>1532</v>
      </c>
      <c r="G838" t="s">
        <v>1223</v>
      </c>
      <c r="H838" s="21">
        <v>3.93</v>
      </c>
      <c r="I838">
        <v>535</v>
      </c>
      <c r="J838">
        <v>126</v>
      </c>
    </row>
    <row r="839" spans="5:10" x14ac:dyDescent="0.25">
      <c r="E839">
        <v>838</v>
      </c>
      <c r="F839" t="s">
        <v>1533</v>
      </c>
      <c r="G839" t="s">
        <v>1534</v>
      </c>
      <c r="H839" s="21">
        <v>3.82</v>
      </c>
      <c r="I839" s="1">
        <v>27473</v>
      </c>
      <c r="J839">
        <v>126</v>
      </c>
    </row>
    <row r="840" spans="5:10" x14ac:dyDescent="0.25">
      <c r="E840">
        <v>839</v>
      </c>
      <c r="F840" t="s">
        <v>1535</v>
      </c>
      <c r="G840" t="s">
        <v>1536</v>
      </c>
      <c r="H840" s="21">
        <v>3.7</v>
      </c>
      <c r="I840" s="1">
        <v>1255</v>
      </c>
      <c r="J840">
        <v>126</v>
      </c>
    </row>
    <row r="841" spans="5:10" x14ac:dyDescent="0.25">
      <c r="E841">
        <v>840</v>
      </c>
      <c r="F841" t="s">
        <v>1537</v>
      </c>
      <c r="G841" t="s">
        <v>1538</v>
      </c>
      <c r="H841" s="21">
        <v>4.07</v>
      </c>
      <c r="I841">
        <v>718</v>
      </c>
      <c r="J841">
        <v>126</v>
      </c>
    </row>
    <row r="842" spans="5:10" x14ac:dyDescent="0.25">
      <c r="E842">
        <v>841</v>
      </c>
      <c r="F842" t="s">
        <v>1539</v>
      </c>
      <c r="G842" t="s">
        <v>1540</v>
      </c>
      <c r="H842" s="21">
        <v>4.28</v>
      </c>
      <c r="I842" s="1">
        <v>8915</v>
      </c>
      <c r="J842">
        <v>126</v>
      </c>
    </row>
    <row r="843" spans="5:10" x14ac:dyDescent="0.25">
      <c r="E843">
        <v>842</v>
      </c>
      <c r="F843" t="s">
        <v>1541</v>
      </c>
      <c r="G843" t="s">
        <v>1542</v>
      </c>
      <c r="H843" s="21">
        <v>4.28</v>
      </c>
      <c r="I843" s="1">
        <v>2887</v>
      </c>
      <c r="J843">
        <v>125</v>
      </c>
    </row>
    <row r="844" spans="5:10" x14ac:dyDescent="0.25">
      <c r="E844">
        <v>843</v>
      </c>
      <c r="F844" t="s">
        <v>1543</v>
      </c>
      <c r="G844" t="s">
        <v>787</v>
      </c>
      <c r="H844" s="21">
        <v>3.59</v>
      </c>
      <c r="I844" s="1">
        <v>183875</v>
      </c>
      <c r="J844">
        <v>125</v>
      </c>
    </row>
    <row r="845" spans="5:10" x14ac:dyDescent="0.25">
      <c r="E845">
        <v>844</v>
      </c>
      <c r="F845" t="s">
        <v>1544</v>
      </c>
      <c r="G845" t="s">
        <v>1545</v>
      </c>
      <c r="H845" s="21">
        <v>4.13</v>
      </c>
      <c r="I845" s="1">
        <v>60737</v>
      </c>
      <c r="J845">
        <v>125</v>
      </c>
    </row>
    <row r="846" spans="5:10" x14ac:dyDescent="0.25">
      <c r="E846">
        <v>845</v>
      </c>
      <c r="F846" t="s">
        <v>1546</v>
      </c>
      <c r="G846" t="s">
        <v>1547</v>
      </c>
      <c r="H846" s="21">
        <v>3.84</v>
      </c>
      <c r="I846" s="1">
        <v>71233</v>
      </c>
      <c r="J846">
        <v>125</v>
      </c>
    </row>
    <row r="847" spans="5:10" x14ac:dyDescent="0.25">
      <c r="E847">
        <v>846</v>
      </c>
      <c r="F847" t="s">
        <v>1548</v>
      </c>
      <c r="G847" t="s">
        <v>1549</v>
      </c>
      <c r="H847" s="21">
        <v>4.09</v>
      </c>
      <c r="I847" s="1">
        <v>156171</v>
      </c>
      <c r="J847">
        <v>125</v>
      </c>
    </row>
    <row r="848" spans="5:10" x14ac:dyDescent="0.25">
      <c r="E848">
        <v>847</v>
      </c>
      <c r="F848" t="s">
        <v>1550</v>
      </c>
      <c r="G848" t="s">
        <v>1551</v>
      </c>
      <c r="H848" s="21">
        <v>3.72</v>
      </c>
      <c r="I848" s="1">
        <v>127041</v>
      </c>
      <c r="J848">
        <v>124</v>
      </c>
    </row>
    <row r="849" spans="5:10" x14ac:dyDescent="0.25">
      <c r="E849">
        <v>848</v>
      </c>
      <c r="F849" t="s">
        <v>1552</v>
      </c>
      <c r="G849" t="s">
        <v>1553</v>
      </c>
      <c r="H849" s="21">
        <v>4.4000000000000004</v>
      </c>
      <c r="I849" s="1">
        <v>19898</v>
      </c>
      <c r="J849">
        <v>124</v>
      </c>
    </row>
    <row r="850" spans="5:10" x14ac:dyDescent="0.25">
      <c r="E850">
        <v>849</v>
      </c>
      <c r="F850" t="s">
        <v>1554</v>
      </c>
      <c r="G850" t="s">
        <v>1555</v>
      </c>
      <c r="H850" s="21">
        <v>3.77</v>
      </c>
      <c r="I850" s="1">
        <v>5225</v>
      </c>
      <c r="J850">
        <v>123</v>
      </c>
    </row>
    <row r="851" spans="5:10" x14ac:dyDescent="0.25">
      <c r="E851">
        <v>850</v>
      </c>
      <c r="F851" t="s">
        <v>1556</v>
      </c>
      <c r="G851" t="s">
        <v>1557</v>
      </c>
      <c r="H851" s="21">
        <v>4.43</v>
      </c>
      <c r="I851" s="1">
        <v>100914</v>
      </c>
      <c r="J851">
        <v>123</v>
      </c>
    </row>
    <row r="852" spans="5:10" x14ac:dyDescent="0.25">
      <c r="E852">
        <v>851</v>
      </c>
      <c r="F852" t="s">
        <v>1558</v>
      </c>
      <c r="G852" t="s">
        <v>1559</v>
      </c>
      <c r="H852" s="21">
        <v>4.3499999999999996</v>
      </c>
      <c r="I852" s="1">
        <v>32527</v>
      </c>
      <c r="J852">
        <v>123</v>
      </c>
    </row>
    <row r="853" spans="5:10" x14ac:dyDescent="0.25">
      <c r="E853">
        <v>852</v>
      </c>
      <c r="F853" t="s">
        <v>1560</v>
      </c>
      <c r="G853" t="s">
        <v>1561</v>
      </c>
      <c r="H853" s="21">
        <v>3.88</v>
      </c>
      <c r="I853" s="1">
        <v>7567</v>
      </c>
      <c r="J853">
        <v>123</v>
      </c>
    </row>
    <row r="854" spans="5:10" x14ac:dyDescent="0.25">
      <c r="E854">
        <v>853</v>
      </c>
      <c r="F854" t="s">
        <v>1562</v>
      </c>
      <c r="G854" t="s">
        <v>1461</v>
      </c>
      <c r="H854" s="21">
        <v>3.69</v>
      </c>
      <c r="I854" s="1">
        <v>267135</v>
      </c>
      <c r="J854">
        <v>123</v>
      </c>
    </row>
    <row r="855" spans="5:10" x14ac:dyDescent="0.25">
      <c r="E855">
        <v>854</v>
      </c>
      <c r="F855" t="s">
        <v>1563</v>
      </c>
      <c r="G855" t="s">
        <v>1564</v>
      </c>
      <c r="H855" s="21">
        <v>3.93</v>
      </c>
      <c r="I855" s="1">
        <v>1642</v>
      </c>
      <c r="J855">
        <v>122</v>
      </c>
    </row>
    <row r="856" spans="5:10" x14ac:dyDescent="0.25">
      <c r="E856">
        <v>855</v>
      </c>
      <c r="F856" t="s">
        <v>1565</v>
      </c>
      <c r="G856" t="s">
        <v>1566</v>
      </c>
      <c r="H856" s="21">
        <v>3.69</v>
      </c>
      <c r="I856" s="1">
        <v>14820</v>
      </c>
      <c r="J856">
        <v>122</v>
      </c>
    </row>
    <row r="857" spans="5:10" x14ac:dyDescent="0.25">
      <c r="E857">
        <v>856</v>
      </c>
      <c r="F857" t="s">
        <v>1567</v>
      </c>
      <c r="G857" t="s">
        <v>357</v>
      </c>
      <c r="H857" s="21">
        <v>3.54</v>
      </c>
      <c r="I857" s="1">
        <v>72718</v>
      </c>
      <c r="J857">
        <v>121</v>
      </c>
    </row>
    <row r="858" spans="5:10" x14ac:dyDescent="0.25">
      <c r="E858">
        <v>857</v>
      </c>
      <c r="F858" t="s">
        <v>1568</v>
      </c>
      <c r="G858" t="s">
        <v>787</v>
      </c>
      <c r="H858" s="21">
        <v>4.0999999999999996</v>
      </c>
      <c r="I858" s="1">
        <v>41236</v>
      </c>
      <c r="J858">
        <v>120</v>
      </c>
    </row>
    <row r="859" spans="5:10" x14ac:dyDescent="0.25">
      <c r="E859">
        <v>858</v>
      </c>
      <c r="F859" t="s">
        <v>1569</v>
      </c>
      <c r="G859" t="s">
        <v>1570</v>
      </c>
      <c r="H859" s="21">
        <v>3.74</v>
      </c>
      <c r="I859" s="1">
        <v>27657</v>
      </c>
      <c r="J859">
        <v>120</v>
      </c>
    </row>
    <row r="860" spans="5:10" x14ac:dyDescent="0.25">
      <c r="E860">
        <v>859</v>
      </c>
      <c r="F860" t="s">
        <v>1571</v>
      </c>
      <c r="G860" t="s">
        <v>413</v>
      </c>
      <c r="H860" s="21">
        <v>3.85</v>
      </c>
      <c r="I860" s="1">
        <v>264295</v>
      </c>
      <c r="J860">
        <v>120</v>
      </c>
    </row>
    <row r="861" spans="5:10" x14ac:dyDescent="0.25">
      <c r="E861">
        <v>860</v>
      </c>
      <c r="F861" t="s">
        <v>1572</v>
      </c>
      <c r="G861" t="s">
        <v>1573</v>
      </c>
      <c r="H861" s="21">
        <v>4.32</v>
      </c>
      <c r="I861" s="1">
        <v>4775</v>
      </c>
      <c r="J861">
        <v>119</v>
      </c>
    </row>
    <row r="862" spans="5:10" x14ac:dyDescent="0.25">
      <c r="E862">
        <v>861</v>
      </c>
      <c r="F862" t="s">
        <v>1574</v>
      </c>
      <c r="G862" t="s">
        <v>912</v>
      </c>
      <c r="H862" s="21">
        <v>4.43</v>
      </c>
      <c r="I862" s="1">
        <v>33332</v>
      </c>
      <c r="J862">
        <v>119</v>
      </c>
    </row>
    <row r="863" spans="5:10" x14ac:dyDescent="0.25">
      <c r="E863">
        <v>862</v>
      </c>
      <c r="F863" t="s">
        <v>1575</v>
      </c>
      <c r="G863" t="s">
        <v>1576</v>
      </c>
      <c r="H863" s="21">
        <v>4.32</v>
      </c>
      <c r="I863" s="1">
        <v>6696</v>
      </c>
      <c r="J863">
        <v>118</v>
      </c>
    </row>
    <row r="864" spans="5:10" x14ac:dyDescent="0.25">
      <c r="E864">
        <v>863</v>
      </c>
      <c r="F864" t="s">
        <v>1577</v>
      </c>
      <c r="G864" t="s">
        <v>241</v>
      </c>
      <c r="H864" s="34">
        <v>4</v>
      </c>
      <c r="I864" s="1">
        <v>255638</v>
      </c>
      <c r="J864">
        <v>117</v>
      </c>
    </row>
    <row r="865" spans="5:10" x14ac:dyDescent="0.25">
      <c r="E865">
        <v>864</v>
      </c>
      <c r="F865" t="s">
        <v>1578</v>
      </c>
      <c r="G865" t="s">
        <v>1579</v>
      </c>
      <c r="H865" s="21">
        <v>4.3499999999999996</v>
      </c>
      <c r="I865">
        <v>898</v>
      </c>
      <c r="J865">
        <v>116</v>
      </c>
    </row>
    <row r="866" spans="5:10" x14ac:dyDescent="0.25">
      <c r="E866">
        <v>865</v>
      </c>
      <c r="F866" t="s">
        <v>1580</v>
      </c>
      <c r="G866" t="s">
        <v>1581</v>
      </c>
      <c r="H866" s="21">
        <v>4.1900000000000004</v>
      </c>
      <c r="I866">
        <v>272</v>
      </c>
      <c r="J866">
        <v>116</v>
      </c>
    </row>
    <row r="867" spans="5:10" x14ac:dyDescent="0.25">
      <c r="E867">
        <v>866</v>
      </c>
      <c r="F867" t="s">
        <v>1582</v>
      </c>
      <c r="G867" t="s">
        <v>1583</v>
      </c>
      <c r="H867" s="21">
        <v>3.16</v>
      </c>
      <c r="I867">
        <v>994</v>
      </c>
      <c r="J867">
        <v>116</v>
      </c>
    </row>
    <row r="868" spans="5:10" x14ac:dyDescent="0.25">
      <c r="E868">
        <v>867</v>
      </c>
      <c r="F868" t="s">
        <v>1584</v>
      </c>
      <c r="G868" t="s">
        <v>1585</v>
      </c>
      <c r="H868" s="21">
        <v>4.01</v>
      </c>
      <c r="I868" s="1">
        <v>2138</v>
      </c>
      <c r="J868">
        <v>115</v>
      </c>
    </row>
    <row r="869" spans="5:10" x14ac:dyDescent="0.25">
      <c r="E869">
        <v>868</v>
      </c>
      <c r="F869" t="s">
        <v>1586</v>
      </c>
      <c r="G869" t="s">
        <v>1587</v>
      </c>
      <c r="H869" s="21">
        <v>3.69</v>
      </c>
      <c r="I869" s="1">
        <v>17954</v>
      </c>
      <c r="J869">
        <v>114</v>
      </c>
    </row>
    <row r="870" spans="5:10" x14ac:dyDescent="0.25">
      <c r="E870">
        <v>869</v>
      </c>
      <c r="F870" t="s">
        <v>1588</v>
      </c>
      <c r="G870" t="s">
        <v>1589</v>
      </c>
      <c r="H870" s="21">
        <v>3.67</v>
      </c>
      <c r="I870" s="1">
        <v>1522</v>
      </c>
      <c r="J870">
        <v>113</v>
      </c>
    </row>
    <row r="871" spans="5:10" x14ac:dyDescent="0.25">
      <c r="E871">
        <v>870</v>
      </c>
      <c r="F871" t="s">
        <v>1590</v>
      </c>
      <c r="G871" t="s">
        <v>1591</v>
      </c>
      <c r="H871" s="21">
        <v>4.3099999999999996</v>
      </c>
      <c r="I871" s="1">
        <v>4855</v>
      </c>
      <c r="J871">
        <v>113</v>
      </c>
    </row>
    <row r="872" spans="5:10" x14ac:dyDescent="0.25">
      <c r="E872">
        <v>871</v>
      </c>
      <c r="F872" t="s">
        <v>1592</v>
      </c>
      <c r="G872" t="s">
        <v>857</v>
      </c>
      <c r="H872" s="21">
        <v>4.1500000000000004</v>
      </c>
      <c r="I872" s="1">
        <v>116244</v>
      </c>
      <c r="J872">
        <v>112</v>
      </c>
    </row>
    <row r="873" spans="5:10" x14ac:dyDescent="0.25">
      <c r="E873">
        <v>872</v>
      </c>
      <c r="F873" t="s">
        <v>1593</v>
      </c>
      <c r="G873" t="s">
        <v>490</v>
      </c>
      <c r="H873" s="21">
        <v>3.77</v>
      </c>
      <c r="I873" s="1">
        <v>33290</v>
      </c>
      <c r="J873">
        <v>112</v>
      </c>
    </row>
    <row r="874" spans="5:10" x14ac:dyDescent="0.25">
      <c r="E874">
        <v>873</v>
      </c>
      <c r="F874" t="s">
        <v>1594</v>
      </c>
      <c r="G874" t="s">
        <v>1595</v>
      </c>
      <c r="H874" s="21">
        <v>4.5999999999999996</v>
      </c>
      <c r="I874">
        <v>726</v>
      </c>
      <c r="J874">
        <v>110</v>
      </c>
    </row>
    <row r="875" spans="5:10" x14ac:dyDescent="0.25">
      <c r="E875">
        <v>874</v>
      </c>
      <c r="F875" t="s">
        <v>1596</v>
      </c>
      <c r="G875" t="s">
        <v>234</v>
      </c>
      <c r="H875" s="21">
        <v>4.2300000000000004</v>
      </c>
      <c r="I875" s="1">
        <v>14580</v>
      </c>
      <c r="J875">
        <v>110</v>
      </c>
    </row>
    <row r="876" spans="5:10" x14ac:dyDescent="0.25">
      <c r="E876">
        <v>875</v>
      </c>
      <c r="F876" t="s">
        <v>1597</v>
      </c>
      <c r="G876" t="s">
        <v>1598</v>
      </c>
      <c r="H876" s="21">
        <v>4.4800000000000004</v>
      </c>
      <c r="I876" s="1">
        <v>2226</v>
      </c>
      <c r="J876">
        <v>110</v>
      </c>
    </row>
    <row r="877" spans="5:10" x14ac:dyDescent="0.25">
      <c r="E877">
        <v>876</v>
      </c>
      <c r="F877" t="s">
        <v>1599</v>
      </c>
      <c r="G877" t="s">
        <v>1600</v>
      </c>
      <c r="H877" s="21">
        <v>4.0199999999999996</v>
      </c>
      <c r="I877" s="1">
        <v>26065</v>
      </c>
      <c r="J877">
        <v>110</v>
      </c>
    </row>
    <row r="878" spans="5:10" x14ac:dyDescent="0.25">
      <c r="E878">
        <v>877</v>
      </c>
      <c r="F878" t="s">
        <v>1601</v>
      </c>
      <c r="G878" t="s">
        <v>1602</v>
      </c>
      <c r="H878" s="21">
        <v>3.33</v>
      </c>
      <c r="I878" s="1">
        <v>10816</v>
      </c>
      <c r="J878">
        <v>109</v>
      </c>
    </row>
    <row r="879" spans="5:10" x14ac:dyDescent="0.25">
      <c r="E879">
        <v>878</v>
      </c>
      <c r="F879" t="s">
        <v>1603</v>
      </c>
      <c r="G879" t="s">
        <v>1604</v>
      </c>
      <c r="H879" s="21">
        <v>4.6100000000000003</v>
      </c>
      <c r="I879" s="1">
        <v>3499</v>
      </c>
      <c r="J879">
        <v>109</v>
      </c>
    </row>
    <row r="880" spans="5:10" x14ac:dyDescent="0.25">
      <c r="E880">
        <v>879</v>
      </c>
      <c r="F880" t="s">
        <v>1605</v>
      </c>
      <c r="G880" t="s">
        <v>1606</v>
      </c>
      <c r="H880" s="21">
        <v>4.12</v>
      </c>
      <c r="I880">
        <v>711</v>
      </c>
      <c r="J880">
        <v>109</v>
      </c>
    </row>
    <row r="881" spans="5:10" x14ac:dyDescent="0.25">
      <c r="E881">
        <v>880</v>
      </c>
      <c r="F881" t="s">
        <v>1607</v>
      </c>
      <c r="G881" t="s">
        <v>1608</v>
      </c>
      <c r="H881" s="21">
        <v>3.87</v>
      </c>
      <c r="I881" s="1">
        <v>25565</v>
      </c>
      <c r="J881">
        <v>109</v>
      </c>
    </row>
    <row r="882" spans="5:10" x14ac:dyDescent="0.25">
      <c r="E882">
        <v>881</v>
      </c>
      <c r="F882" t="s">
        <v>1609</v>
      </c>
      <c r="G882" t="s">
        <v>1610</v>
      </c>
      <c r="H882" s="21">
        <v>3.71</v>
      </c>
      <c r="I882" s="1">
        <v>1909</v>
      </c>
      <c r="J882">
        <v>108</v>
      </c>
    </row>
    <row r="883" spans="5:10" x14ac:dyDescent="0.25">
      <c r="E883">
        <v>882</v>
      </c>
      <c r="F883" t="s">
        <v>1611</v>
      </c>
      <c r="G883" t="s">
        <v>1612</v>
      </c>
      <c r="H883" s="21">
        <v>3.82</v>
      </c>
      <c r="I883" s="1">
        <v>145959</v>
      </c>
      <c r="J883">
        <v>108</v>
      </c>
    </row>
    <row r="884" spans="5:10" x14ac:dyDescent="0.25">
      <c r="E884">
        <v>883</v>
      </c>
      <c r="F884" t="s">
        <v>1613</v>
      </c>
      <c r="G884" t="s">
        <v>1553</v>
      </c>
      <c r="H884" s="21">
        <v>4.1900000000000004</v>
      </c>
      <c r="I884" s="1">
        <v>27832</v>
      </c>
      <c r="J884">
        <v>107</v>
      </c>
    </row>
    <row r="885" spans="5:10" x14ac:dyDescent="0.25">
      <c r="E885">
        <v>884</v>
      </c>
      <c r="F885" t="s">
        <v>1614</v>
      </c>
      <c r="G885" t="s">
        <v>1615</v>
      </c>
      <c r="H885" s="21">
        <v>3.78</v>
      </c>
      <c r="I885" s="1">
        <v>3028</v>
      </c>
      <c r="J885">
        <v>107</v>
      </c>
    </row>
    <row r="886" spans="5:10" x14ac:dyDescent="0.25">
      <c r="E886">
        <v>885</v>
      </c>
      <c r="F886" t="s">
        <v>1616</v>
      </c>
      <c r="G886" t="s">
        <v>100</v>
      </c>
      <c r="H886" s="21">
        <v>3.57</v>
      </c>
      <c r="I886" s="1">
        <v>34518</v>
      </c>
      <c r="J886">
        <v>107</v>
      </c>
    </row>
    <row r="887" spans="5:10" x14ac:dyDescent="0.25">
      <c r="E887">
        <v>886</v>
      </c>
      <c r="F887" t="s">
        <v>1617</v>
      </c>
      <c r="G887" t="s">
        <v>1618</v>
      </c>
      <c r="H887" s="21">
        <v>4.13</v>
      </c>
      <c r="I887" s="1">
        <v>7384</v>
      </c>
      <c r="J887">
        <v>106</v>
      </c>
    </row>
    <row r="888" spans="5:10" x14ac:dyDescent="0.25">
      <c r="E888">
        <v>887</v>
      </c>
      <c r="F888" t="s">
        <v>1619</v>
      </c>
      <c r="G888" t="s">
        <v>1620</v>
      </c>
      <c r="H888" s="21">
        <v>4.18</v>
      </c>
      <c r="I888" s="1">
        <v>35803</v>
      </c>
      <c r="J888">
        <v>105</v>
      </c>
    </row>
    <row r="889" spans="5:10" x14ac:dyDescent="0.25">
      <c r="E889">
        <v>888</v>
      </c>
      <c r="F889" t="s">
        <v>1621</v>
      </c>
      <c r="G889" t="s">
        <v>959</v>
      </c>
      <c r="H889" s="21">
        <v>3.86</v>
      </c>
      <c r="I889" s="1">
        <v>84037</v>
      </c>
      <c r="J889">
        <v>105</v>
      </c>
    </row>
    <row r="890" spans="5:10" x14ac:dyDescent="0.25">
      <c r="E890">
        <v>889</v>
      </c>
      <c r="F890" t="s">
        <v>1622</v>
      </c>
      <c r="G890" t="s">
        <v>1623</v>
      </c>
      <c r="H890" s="21">
        <v>3.88</v>
      </c>
      <c r="I890" s="1">
        <v>1041</v>
      </c>
      <c r="J890">
        <v>105</v>
      </c>
    </row>
    <row r="891" spans="5:10" x14ac:dyDescent="0.25">
      <c r="E891">
        <v>890</v>
      </c>
      <c r="F891" t="s">
        <v>1624</v>
      </c>
      <c r="G891" t="s">
        <v>1625</v>
      </c>
      <c r="H891" s="21">
        <v>4.1500000000000004</v>
      </c>
      <c r="I891" s="1">
        <v>28332</v>
      </c>
      <c r="J891">
        <v>105</v>
      </c>
    </row>
    <row r="892" spans="5:10" x14ac:dyDescent="0.25">
      <c r="E892">
        <v>891</v>
      </c>
      <c r="F892" t="s">
        <v>1626</v>
      </c>
      <c r="G892" t="s">
        <v>1087</v>
      </c>
      <c r="H892" s="21">
        <v>4.21</v>
      </c>
      <c r="I892" s="1">
        <v>15699</v>
      </c>
      <c r="J892">
        <v>105</v>
      </c>
    </row>
    <row r="893" spans="5:10" x14ac:dyDescent="0.25">
      <c r="E893">
        <v>892</v>
      </c>
      <c r="F893" t="s">
        <v>1627</v>
      </c>
      <c r="G893" t="s">
        <v>1628</v>
      </c>
      <c r="H893" s="21">
        <v>3.91</v>
      </c>
      <c r="I893" s="1">
        <v>3138</v>
      </c>
      <c r="J893">
        <v>102</v>
      </c>
    </row>
    <row r="894" spans="5:10" x14ac:dyDescent="0.25">
      <c r="E894">
        <v>893</v>
      </c>
      <c r="F894" t="s">
        <v>1629</v>
      </c>
      <c r="G894" t="s">
        <v>1630</v>
      </c>
      <c r="H894" s="21">
        <v>4.71</v>
      </c>
      <c r="I894" s="1">
        <v>16663</v>
      </c>
      <c r="J894">
        <v>101</v>
      </c>
    </row>
    <row r="895" spans="5:10" x14ac:dyDescent="0.25">
      <c r="E895">
        <v>894</v>
      </c>
      <c r="F895" t="s">
        <v>1631</v>
      </c>
      <c r="G895" t="s">
        <v>1632</v>
      </c>
      <c r="H895" s="21">
        <v>3.84</v>
      </c>
      <c r="I895" s="1">
        <v>264361</v>
      </c>
      <c r="J895">
        <v>101</v>
      </c>
    </row>
    <row r="896" spans="5:10" x14ac:dyDescent="0.25">
      <c r="E896">
        <v>895</v>
      </c>
      <c r="F896" t="s">
        <v>1633</v>
      </c>
      <c r="G896" t="s">
        <v>1634</v>
      </c>
      <c r="H896" s="21">
        <v>3.59</v>
      </c>
      <c r="I896">
        <v>223</v>
      </c>
      <c r="J896">
        <v>100</v>
      </c>
    </row>
    <row r="897" spans="5:10" x14ac:dyDescent="0.25">
      <c r="E897">
        <v>896</v>
      </c>
      <c r="F897" t="s">
        <v>1635</v>
      </c>
      <c r="G897" t="s">
        <v>1636</v>
      </c>
      <c r="H897" s="21">
        <v>4.3899999999999997</v>
      </c>
      <c r="I897">
        <v>112</v>
      </c>
      <c r="J897">
        <v>100</v>
      </c>
    </row>
    <row r="898" spans="5:10" x14ac:dyDescent="0.25">
      <c r="E898">
        <v>897</v>
      </c>
      <c r="F898" t="s">
        <v>1637</v>
      </c>
      <c r="G898" t="s">
        <v>1638</v>
      </c>
      <c r="H898" s="21">
        <v>3.4</v>
      </c>
      <c r="I898">
        <v>5</v>
      </c>
      <c r="J898">
        <v>100</v>
      </c>
    </row>
    <row r="899" spans="5:10" x14ac:dyDescent="0.25">
      <c r="E899">
        <v>898</v>
      </c>
      <c r="F899" t="s">
        <v>1639</v>
      </c>
      <c r="G899" t="s">
        <v>1640</v>
      </c>
      <c r="H899" s="21">
        <v>4.2699999999999996</v>
      </c>
      <c r="I899" s="1">
        <v>3849</v>
      </c>
      <c r="J899">
        <v>100</v>
      </c>
    </row>
    <row r="900" spans="5:10" x14ac:dyDescent="0.25">
      <c r="E900">
        <v>899</v>
      </c>
      <c r="F900" t="s">
        <v>1641</v>
      </c>
      <c r="G900" t="s">
        <v>1642</v>
      </c>
      <c r="H900" s="21">
        <v>3.64</v>
      </c>
      <c r="I900" s="1">
        <v>17992</v>
      </c>
      <c r="J900">
        <v>100</v>
      </c>
    </row>
    <row r="901" spans="5:10" x14ac:dyDescent="0.25">
      <c r="E901">
        <v>900</v>
      </c>
      <c r="F901" t="s">
        <v>1643</v>
      </c>
      <c r="G901" t="s">
        <v>1644</v>
      </c>
      <c r="H901" s="21">
        <v>3.36</v>
      </c>
      <c r="I901">
        <v>905</v>
      </c>
      <c r="J901">
        <v>100</v>
      </c>
    </row>
    <row r="902" spans="5:10" x14ac:dyDescent="0.25">
      <c r="E902">
        <v>901</v>
      </c>
      <c r="F902" t="s">
        <v>1645</v>
      </c>
      <c r="G902" t="s">
        <v>1646</v>
      </c>
      <c r="H902" s="21">
        <v>3.36</v>
      </c>
      <c r="I902">
        <v>11</v>
      </c>
      <c r="J902">
        <v>100</v>
      </c>
    </row>
    <row r="903" spans="5:10" x14ac:dyDescent="0.25">
      <c r="E903">
        <v>902</v>
      </c>
      <c r="F903" t="s">
        <v>1647</v>
      </c>
      <c r="G903" t="s">
        <v>1648</v>
      </c>
      <c r="H903" s="21">
        <v>4.29</v>
      </c>
      <c r="I903">
        <v>35</v>
      </c>
      <c r="J903">
        <v>100</v>
      </c>
    </row>
    <row r="904" spans="5:10" x14ac:dyDescent="0.25">
      <c r="E904">
        <v>903</v>
      </c>
      <c r="F904" t="s">
        <v>1649</v>
      </c>
      <c r="G904" t="s">
        <v>1650</v>
      </c>
      <c r="H904" s="21">
        <v>4.16</v>
      </c>
      <c r="I904" s="1">
        <v>1852</v>
      </c>
      <c r="J904">
        <v>100</v>
      </c>
    </row>
    <row r="905" spans="5:10" x14ac:dyDescent="0.25">
      <c r="E905">
        <v>904</v>
      </c>
      <c r="F905" t="s">
        <v>1651</v>
      </c>
      <c r="G905" t="s">
        <v>1652</v>
      </c>
      <c r="H905" s="21">
        <v>4.58</v>
      </c>
      <c r="I905">
        <v>302</v>
      </c>
      <c r="J905">
        <v>100</v>
      </c>
    </row>
    <row r="906" spans="5:10" x14ac:dyDescent="0.25">
      <c r="E906">
        <v>905</v>
      </c>
      <c r="F906" t="s">
        <v>1653</v>
      </c>
      <c r="G906" t="s">
        <v>1654</v>
      </c>
      <c r="H906" s="21">
        <v>3.66</v>
      </c>
      <c r="I906" s="1">
        <v>5145</v>
      </c>
      <c r="J906">
        <v>100</v>
      </c>
    </row>
    <row r="907" spans="5:10" x14ac:dyDescent="0.25">
      <c r="E907">
        <v>906</v>
      </c>
      <c r="F907" t="s">
        <v>1655</v>
      </c>
      <c r="G907" t="s">
        <v>1656</v>
      </c>
      <c r="H907" s="21">
        <v>4.41</v>
      </c>
      <c r="I907" s="1">
        <v>3460</v>
      </c>
      <c r="J907">
        <v>100</v>
      </c>
    </row>
    <row r="908" spans="5:10" x14ac:dyDescent="0.25">
      <c r="E908">
        <v>907</v>
      </c>
      <c r="F908" t="s">
        <v>1657</v>
      </c>
      <c r="G908" t="s">
        <v>1658</v>
      </c>
      <c r="H908" s="21">
        <v>3.79</v>
      </c>
      <c r="I908" s="1">
        <v>2952</v>
      </c>
      <c r="J908">
        <v>100</v>
      </c>
    </row>
    <row r="909" spans="5:10" x14ac:dyDescent="0.25">
      <c r="E909">
        <v>908</v>
      </c>
      <c r="F909" t="s">
        <v>1659</v>
      </c>
      <c r="G909" t="s">
        <v>1660</v>
      </c>
      <c r="H909" s="21">
        <v>3.9</v>
      </c>
      <c r="I909">
        <v>327</v>
      </c>
      <c r="J909">
        <v>100</v>
      </c>
    </row>
    <row r="910" spans="5:10" x14ac:dyDescent="0.25">
      <c r="E910">
        <v>909</v>
      </c>
      <c r="F910" t="s">
        <v>1661</v>
      </c>
      <c r="G910" t="s">
        <v>1662</v>
      </c>
      <c r="H910" s="21">
        <v>4.0999999999999996</v>
      </c>
      <c r="I910">
        <v>10</v>
      </c>
      <c r="J910">
        <v>100</v>
      </c>
    </row>
    <row r="911" spans="5:10" x14ac:dyDescent="0.25">
      <c r="E911">
        <v>910</v>
      </c>
      <c r="F911" t="s">
        <v>1663</v>
      </c>
      <c r="G911" t="s">
        <v>1664</v>
      </c>
      <c r="H911" s="21">
        <v>3.84</v>
      </c>
      <c r="I911" s="1">
        <v>4239</v>
      </c>
      <c r="J911">
        <v>100</v>
      </c>
    </row>
    <row r="912" spans="5:10" x14ac:dyDescent="0.25">
      <c r="E912">
        <v>911</v>
      </c>
      <c r="F912" t="s">
        <v>1665</v>
      </c>
      <c r="G912" t="s">
        <v>1666</v>
      </c>
      <c r="H912" s="21">
        <v>3.98</v>
      </c>
      <c r="I912" s="1">
        <v>1942</v>
      </c>
      <c r="J912">
        <v>100</v>
      </c>
    </row>
    <row r="913" spans="5:10" x14ac:dyDescent="0.25">
      <c r="E913">
        <v>912</v>
      </c>
      <c r="F913" t="s">
        <v>1667</v>
      </c>
      <c r="G913" t="s">
        <v>1668</v>
      </c>
      <c r="H913" s="21">
        <v>3.61</v>
      </c>
      <c r="I913" s="1">
        <v>2930</v>
      </c>
      <c r="J913">
        <v>100</v>
      </c>
    </row>
    <row r="914" spans="5:10" x14ac:dyDescent="0.25">
      <c r="E914">
        <v>913</v>
      </c>
      <c r="F914" t="s">
        <v>1669</v>
      </c>
      <c r="G914" t="s">
        <v>1670</v>
      </c>
      <c r="H914" s="21">
        <v>4.25</v>
      </c>
      <c r="I914" s="1">
        <v>24193</v>
      </c>
      <c r="J914">
        <v>100</v>
      </c>
    </row>
    <row r="915" spans="5:10" x14ac:dyDescent="0.25">
      <c r="E915">
        <v>914</v>
      </c>
      <c r="F915" t="s">
        <v>1671</v>
      </c>
      <c r="G915" t="s">
        <v>1672</v>
      </c>
      <c r="H915" s="21">
        <v>4.01</v>
      </c>
      <c r="I915" s="1">
        <v>2081</v>
      </c>
      <c r="J915">
        <v>100</v>
      </c>
    </row>
    <row r="916" spans="5:10" x14ac:dyDescent="0.25">
      <c r="E916">
        <v>915</v>
      </c>
      <c r="F916" t="s">
        <v>1673</v>
      </c>
      <c r="G916" t="s">
        <v>1674</v>
      </c>
      <c r="H916" s="21">
        <v>3.95</v>
      </c>
      <c r="I916">
        <v>73</v>
      </c>
      <c r="J916">
        <v>100</v>
      </c>
    </row>
    <row r="917" spans="5:10" x14ac:dyDescent="0.25">
      <c r="E917">
        <v>916</v>
      </c>
      <c r="F917" t="s">
        <v>1675</v>
      </c>
      <c r="G917" t="s">
        <v>1676</v>
      </c>
      <c r="H917" s="21">
        <v>4.21</v>
      </c>
      <c r="I917">
        <v>519</v>
      </c>
      <c r="J917">
        <v>100</v>
      </c>
    </row>
    <row r="918" spans="5:10" x14ac:dyDescent="0.25">
      <c r="E918">
        <v>917</v>
      </c>
      <c r="F918" t="s">
        <v>1677</v>
      </c>
      <c r="G918" t="s">
        <v>1678</v>
      </c>
      <c r="H918" s="21">
        <v>3.6</v>
      </c>
      <c r="I918">
        <v>710</v>
      </c>
      <c r="J918">
        <v>100</v>
      </c>
    </row>
    <row r="919" spans="5:10" x14ac:dyDescent="0.25">
      <c r="E919">
        <v>918</v>
      </c>
      <c r="F919" t="s">
        <v>1679</v>
      </c>
      <c r="G919" t="s">
        <v>1680</v>
      </c>
      <c r="H919" s="21">
        <v>3.7</v>
      </c>
      <c r="I919" s="1">
        <v>1837</v>
      </c>
      <c r="J919">
        <v>100</v>
      </c>
    </row>
    <row r="920" spans="5:10" x14ac:dyDescent="0.25">
      <c r="E920">
        <v>919</v>
      </c>
      <c r="F920" t="s">
        <v>1681</v>
      </c>
      <c r="G920" t="s">
        <v>1682</v>
      </c>
      <c r="H920" s="21">
        <v>3.9</v>
      </c>
      <c r="I920" s="1">
        <v>5070</v>
      </c>
      <c r="J920">
        <v>100</v>
      </c>
    </row>
    <row r="921" spans="5:10" x14ac:dyDescent="0.25">
      <c r="E921">
        <v>920</v>
      </c>
      <c r="F921" t="s">
        <v>1683</v>
      </c>
      <c r="G921" t="s">
        <v>1684</v>
      </c>
      <c r="H921" s="21">
        <v>4.1399999999999997</v>
      </c>
      <c r="I921">
        <v>618</v>
      </c>
      <c r="J921">
        <v>100</v>
      </c>
    </row>
    <row r="922" spans="5:10" x14ac:dyDescent="0.25">
      <c r="E922">
        <v>921</v>
      </c>
      <c r="F922" t="s">
        <v>1685</v>
      </c>
      <c r="G922" t="s">
        <v>1686</v>
      </c>
      <c r="H922" s="21">
        <v>3.68</v>
      </c>
      <c r="I922">
        <v>100</v>
      </c>
      <c r="J922">
        <v>100</v>
      </c>
    </row>
    <row r="923" spans="5:10" x14ac:dyDescent="0.25">
      <c r="E923">
        <v>922</v>
      </c>
      <c r="F923" t="s">
        <v>1687</v>
      </c>
      <c r="G923" t="s">
        <v>1688</v>
      </c>
      <c r="H923" s="21">
        <v>3.86</v>
      </c>
      <c r="I923">
        <v>7</v>
      </c>
      <c r="J923">
        <v>100</v>
      </c>
    </row>
    <row r="924" spans="5:10" x14ac:dyDescent="0.25">
      <c r="E924">
        <v>923</v>
      </c>
      <c r="F924" t="s">
        <v>1689</v>
      </c>
      <c r="G924" t="s">
        <v>1555</v>
      </c>
      <c r="H924" s="21">
        <v>3.98</v>
      </c>
      <c r="I924" s="1">
        <v>2318</v>
      </c>
      <c r="J924">
        <v>100</v>
      </c>
    </row>
    <row r="925" spans="5:10" x14ac:dyDescent="0.25">
      <c r="E925">
        <v>924</v>
      </c>
      <c r="F925" t="s">
        <v>1690</v>
      </c>
      <c r="G925" t="s">
        <v>1691</v>
      </c>
      <c r="H925" s="21">
        <v>2.83</v>
      </c>
      <c r="I925">
        <v>47</v>
      </c>
      <c r="J925">
        <v>100</v>
      </c>
    </row>
    <row r="926" spans="5:10" x14ac:dyDescent="0.25">
      <c r="E926">
        <v>925</v>
      </c>
      <c r="F926" t="s">
        <v>1692</v>
      </c>
      <c r="G926" t="s">
        <v>1693</v>
      </c>
      <c r="H926" s="21">
        <v>4.12</v>
      </c>
      <c r="I926" s="1">
        <v>187033</v>
      </c>
      <c r="J926">
        <v>100</v>
      </c>
    </row>
    <row r="927" spans="5:10" x14ac:dyDescent="0.25">
      <c r="E927">
        <v>926</v>
      </c>
      <c r="F927" t="s">
        <v>1694</v>
      </c>
      <c r="G927" t="s">
        <v>1695</v>
      </c>
      <c r="H927" s="34">
        <v>5</v>
      </c>
      <c r="I927">
        <v>4</v>
      </c>
      <c r="J927">
        <v>100</v>
      </c>
    </row>
    <row r="928" spans="5:10" x14ac:dyDescent="0.25">
      <c r="E928">
        <v>927</v>
      </c>
      <c r="F928" t="s">
        <v>1696</v>
      </c>
      <c r="G928" t="s">
        <v>1697</v>
      </c>
      <c r="H928" s="21">
        <v>4.79</v>
      </c>
      <c r="I928">
        <v>594</v>
      </c>
      <c r="J928">
        <v>100</v>
      </c>
    </row>
    <row r="929" spans="5:10" x14ac:dyDescent="0.25">
      <c r="E929">
        <v>928</v>
      </c>
      <c r="F929" t="s">
        <v>1698</v>
      </c>
      <c r="G929" t="s">
        <v>1699</v>
      </c>
      <c r="H929" s="21">
        <v>3.97</v>
      </c>
      <c r="I929" s="1">
        <v>5225</v>
      </c>
      <c r="J929">
        <v>100</v>
      </c>
    </row>
    <row r="930" spans="5:10" x14ac:dyDescent="0.25">
      <c r="E930">
        <v>929</v>
      </c>
      <c r="F930" t="s">
        <v>1700</v>
      </c>
      <c r="G930" t="s">
        <v>1701</v>
      </c>
      <c r="H930" s="21">
        <v>3.67</v>
      </c>
      <c r="I930" s="1">
        <v>2382</v>
      </c>
      <c r="J930">
        <v>100</v>
      </c>
    </row>
    <row r="931" spans="5:10" x14ac:dyDescent="0.25">
      <c r="E931">
        <v>930</v>
      </c>
      <c r="F931" t="s">
        <v>1702</v>
      </c>
      <c r="G931" t="s">
        <v>1703</v>
      </c>
      <c r="H931" s="21">
        <v>4.5599999999999996</v>
      </c>
      <c r="I931">
        <v>59</v>
      </c>
      <c r="J931">
        <v>100</v>
      </c>
    </row>
    <row r="932" spans="5:10" x14ac:dyDescent="0.25">
      <c r="E932">
        <v>931</v>
      </c>
      <c r="F932" t="s">
        <v>1704</v>
      </c>
      <c r="G932" t="s">
        <v>1705</v>
      </c>
      <c r="H932" s="21">
        <v>4.33</v>
      </c>
      <c r="I932">
        <v>3</v>
      </c>
      <c r="J932">
        <v>100</v>
      </c>
    </row>
    <row r="933" spans="5:10" x14ac:dyDescent="0.25">
      <c r="E933">
        <v>932</v>
      </c>
      <c r="F933" t="s">
        <v>1706</v>
      </c>
      <c r="G933" t="s">
        <v>1707</v>
      </c>
      <c r="H933" s="21">
        <v>4.1100000000000003</v>
      </c>
      <c r="I933" s="1">
        <v>3802</v>
      </c>
      <c r="J933">
        <v>100</v>
      </c>
    </row>
    <row r="934" spans="5:10" x14ac:dyDescent="0.25">
      <c r="E934">
        <v>933</v>
      </c>
      <c r="F934" t="s">
        <v>1708</v>
      </c>
      <c r="G934" t="s">
        <v>1709</v>
      </c>
      <c r="H934" s="21">
        <v>4.1900000000000004</v>
      </c>
      <c r="I934" s="1">
        <v>1418</v>
      </c>
      <c r="J934">
        <v>100</v>
      </c>
    </row>
    <row r="935" spans="5:10" x14ac:dyDescent="0.25">
      <c r="E935">
        <v>934</v>
      </c>
      <c r="F935" t="s">
        <v>1710</v>
      </c>
      <c r="G935" t="s">
        <v>1711</v>
      </c>
      <c r="H935" s="21">
        <v>4.05</v>
      </c>
      <c r="I935">
        <v>93</v>
      </c>
      <c r="J935">
        <v>100</v>
      </c>
    </row>
    <row r="936" spans="5:10" x14ac:dyDescent="0.25">
      <c r="E936">
        <v>935</v>
      </c>
      <c r="F936" t="s">
        <v>1712</v>
      </c>
      <c r="G936" t="s">
        <v>1713</v>
      </c>
      <c r="H936" s="21">
        <v>4.0599999999999996</v>
      </c>
      <c r="I936" s="1">
        <v>54199</v>
      </c>
      <c r="J936">
        <v>100</v>
      </c>
    </row>
    <row r="937" spans="5:10" x14ac:dyDescent="0.25">
      <c r="E937">
        <v>936</v>
      </c>
      <c r="F937" t="s">
        <v>1714</v>
      </c>
      <c r="G937" t="s">
        <v>1715</v>
      </c>
      <c r="H937" s="21">
        <v>3.64</v>
      </c>
      <c r="I937">
        <v>568</v>
      </c>
      <c r="J937">
        <v>100</v>
      </c>
    </row>
    <row r="938" spans="5:10" x14ac:dyDescent="0.25">
      <c r="E938">
        <v>937</v>
      </c>
      <c r="F938" t="s">
        <v>1716</v>
      </c>
      <c r="G938" t="s">
        <v>1717</v>
      </c>
      <c r="H938" s="21">
        <v>3.69</v>
      </c>
      <c r="I938" s="1">
        <v>7975</v>
      </c>
      <c r="J938">
        <v>100</v>
      </c>
    </row>
    <row r="939" spans="5:10" x14ac:dyDescent="0.25">
      <c r="E939">
        <v>938</v>
      </c>
      <c r="F939" t="s">
        <v>1718</v>
      </c>
      <c r="G939" t="s">
        <v>1719</v>
      </c>
      <c r="H939" s="21">
        <v>4.1100000000000003</v>
      </c>
      <c r="I939" s="1">
        <v>10404</v>
      </c>
      <c r="J939">
        <v>100</v>
      </c>
    </row>
    <row r="940" spans="5:10" x14ac:dyDescent="0.25">
      <c r="E940">
        <v>939</v>
      </c>
      <c r="F940" t="s">
        <v>1720</v>
      </c>
      <c r="G940" t="s">
        <v>1721</v>
      </c>
      <c r="H940" s="21">
        <v>3.37</v>
      </c>
      <c r="I940" s="1">
        <v>4430</v>
      </c>
      <c r="J940">
        <v>100</v>
      </c>
    </row>
    <row r="941" spans="5:10" x14ac:dyDescent="0.25">
      <c r="E941">
        <v>940</v>
      </c>
      <c r="F941" t="s">
        <v>1722</v>
      </c>
      <c r="G941" t="s">
        <v>1723</v>
      </c>
      <c r="H941" s="21">
        <v>3.74</v>
      </c>
      <c r="I941" s="1">
        <v>3432</v>
      </c>
      <c r="J941">
        <v>100</v>
      </c>
    </row>
    <row r="942" spans="5:10" x14ac:dyDescent="0.25">
      <c r="E942">
        <v>941</v>
      </c>
      <c r="F942" t="s">
        <v>1724</v>
      </c>
      <c r="G942" t="s">
        <v>1725</v>
      </c>
      <c r="H942" s="21">
        <v>4.13</v>
      </c>
      <c r="I942" s="1">
        <v>2400</v>
      </c>
      <c r="J942">
        <v>100</v>
      </c>
    </row>
    <row r="943" spans="5:10" x14ac:dyDescent="0.25">
      <c r="E943">
        <v>942</v>
      </c>
      <c r="F943" t="s">
        <v>1726</v>
      </c>
      <c r="G943" t="s">
        <v>1727</v>
      </c>
      <c r="H943" s="21">
        <v>4.13</v>
      </c>
      <c r="I943">
        <v>801</v>
      </c>
      <c r="J943">
        <v>100</v>
      </c>
    </row>
    <row r="944" spans="5:10" x14ac:dyDescent="0.25">
      <c r="E944">
        <v>943</v>
      </c>
      <c r="F944" t="s">
        <v>1728</v>
      </c>
      <c r="G944" t="s">
        <v>1729</v>
      </c>
      <c r="H944" s="21">
        <v>4.71</v>
      </c>
      <c r="I944">
        <v>24</v>
      </c>
      <c r="J944">
        <v>100</v>
      </c>
    </row>
    <row r="945" spans="5:10" x14ac:dyDescent="0.25">
      <c r="E945">
        <v>944</v>
      </c>
      <c r="F945" t="s">
        <v>1730</v>
      </c>
      <c r="G945" t="s">
        <v>1731</v>
      </c>
      <c r="H945" s="21">
        <v>4.25</v>
      </c>
      <c r="I945" s="1">
        <v>8952</v>
      </c>
      <c r="J945">
        <v>100</v>
      </c>
    </row>
    <row r="946" spans="5:10" x14ac:dyDescent="0.25">
      <c r="E946">
        <v>945</v>
      </c>
      <c r="F946" t="s">
        <v>1732</v>
      </c>
      <c r="G946" t="s">
        <v>1733</v>
      </c>
      <c r="H946" s="21">
        <v>4.62</v>
      </c>
      <c r="I946">
        <v>94</v>
      </c>
      <c r="J946">
        <v>100</v>
      </c>
    </row>
    <row r="947" spans="5:10" x14ac:dyDescent="0.25">
      <c r="E947">
        <v>946</v>
      </c>
      <c r="F947" t="s">
        <v>1734</v>
      </c>
      <c r="G947" t="s">
        <v>1628</v>
      </c>
      <c r="H947" s="21">
        <v>3.74</v>
      </c>
      <c r="I947" s="1">
        <v>11675</v>
      </c>
      <c r="J947">
        <v>100</v>
      </c>
    </row>
    <row r="948" spans="5:10" x14ac:dyDescent="0.25">
      <c r="E948">
        <v>947</v>
      </c>
      <c r="F948" t="s">
        <v>1735</v>
      </c>
      <c r="G948" t="s">
        <v>1736</v>
      </c>
      <c r="H948" s="21">
        <v>4.2699999999999996</v>
      </c>
      <c r="I948">
        <v>113</v>
      </c>
      <c r="J948">
        <v>100</v>
      </c>
    </row>
    <row r="949" spans="5:10" x14ac:dyDescent="0.25">
      <c r="E949">
        <v>948</v>
      </c>
      <c r="F949" t="s">
        <v>1737</v>
      </c>
      <c r="G949" t="s">
        <v>1738</v>
      </c>
      <c r="H949" s="21">
        <v>4.3099999999999996</v>
      </c>
      <c r="I949">
        <v>42</v>
      </c>
      <c r="J949">
        <v>100</v>
      </c>
    </row>
    <row r="950" spans="5:10" x14ac:dyDescent="0.25">
      <c r="E950">
        <v>949</v>
      </c>
      <c r="F950" t="s">
        <v>1739</v>
      </c>
      <c r="G950" t="s">
        <v>1740</v>
      </c>
      <c r="H950" s="21">
        <v>3.91</v>
      </c>
      <c r="I950" s="1">
        <v>2538</v>
      </c>
      <c r="J950">
        <v>100</v>
      </c>
    </row>
    <row r="951" spans="5:10" x14ac:dyDescent="0.25">
      <c r="E951">
        <v>950</v>
      </c>
      <c r="F951" t="s">
        <v>1741</v>
      </c>
      <c r="G951" t="s">
        <v>1742</v>
      </c>
      <c r="H951" s="21">
        <v>4.21</v>
      </c>
      <c r="I951">
        <v>597</v>
      </c>
      <c r="J951">
        <v>100</v>
      </c>
    </row>
    <row r="952" spans="5:10" x14ac:dyDescent="0.25">
      <c r="E952">
        <v>951</v>
      </c>
      <c r="F952" t="s">
        <v>1743</v>
      </c>
      <c r="G952" t="s">
        <v>1744</v>
      </c>
      <c r="H952" s="21">
        <v>3.71</v>
      </c>
      <c r="I952">
        <v>77</v>
      </c>
      <c r="J952">
        <v>100</v>
      </c>
    </row>
    <row r="953" spans="5:10" x14ac:dyDescent="0.25">
      <c r="E953">
        <v>952</v>
      </c>
      <c r="F953" t="s">
        <v>1745</v>
      </c>
      <c r="G953" t="s">
        <v>1746</v>
      </c>
      <c r="H953" s="21">
        <v>3.78</v>
      </c>
      <c r="I953" s="1">
        <v>19780</v>
      </c>
      <c r="J953">
        <v>100</v>
      </c>
    </row>
    <row r="954" spans="5:10" x14ac:dyDescent="0.25">
      <c r="E954">
        <v>953</v>
      </c>
      <c r="F954" t="s">
        <v>1747</v>
      </c>
      <c r="G954" t="s">
        <v>1748</v>
      </c>
      <c r="H954" s="21">
        <v>3.82</v>
      </c>
      <c r="I954" s="1">
        <v>3586</v>
      </c>
      <c r="J954">
        <v>100</v>
      </c>
    </row>
    <row r="955" spans="5:10" x14ac:dyDescent="0.25">
      <c r="E955">
        <v>954</v>
      </c>
      <c r="F955" t="s">
        <v>1749</v>
      </c>
      <c r="G955" t="s">
        <v>1750</v>
      </c>
      <c r="H955" s="21">
        <v>4.34</v>
      </c>
      <c r="I955" s="1">
        <v>23815</v>
      </c>
      <c r="J955">
        <v>100</v>
      </c>
    </row>
    <row r="956" spans="5:10" x14ac:dyDescent="0.25">
      <c r="E956">
        <v>955</v>
      </c>
      <c r="F956" t="s">
        <v>1751</v>
      </c>
      <c r="G956" t="s">
        <v>1752</v>
      </c>
      <c r="H956" s="21">
        <v>4.71</v>
      </c>
      <c r="I956">
        <v>55</v>
      </c>
      <c r="J956">
        <v>100</v>
      </c>
    </row>
    <row r="957" spans="5:10" x14ac:dyDescent="0.25">
      <c r="E957">
        <v>956</v>
      </c>
      <c r="F957" t="s">
        <v>1753</v>
      </c>
      <c r="G957" t="s">
        <v>1754</v>
      </c>
      <c r="H957" s="21">
        <v>3.49</v>
      </c>
      <c r="I957">
        <v>78</v>
      </c>
      <c r="J957">
        <v>100</v>
      </c>
    </row>
    <row r="958" spans="5:10" x14ac:dyDescent="0.25">
      <c r="E958">
        <v>957</v>
      </c>
      <c r="F958" t="s">
        <v>1755</v>
      </c>
      <c r="G958" t="s">
        <v>1756</v>
      </c>
      <c r="H958" s="21">
        <v>4.3499999999999996</v>
      </c>
      <c r="I958">
        <v>417</v>
      </c>
      <c r="J958">
        <v>100</v>
      </c>
    </row>
    <row r="959" spans="5:10" x14ac:dyDescent="0.25">
      <c r="E959">
        <v>958</v>
      </c>
      <c r="F959" t="s">
        <v>1757</v>
      </c>
      <c r="G959" t="s">
        <v>1758</v>
      </c>
      <c r="H959" s="21">
        <v>3.42</v>
      </c>
      <c r="I959" s="1">
        <v>2426</v>
      </c>
      <c r="J959">
        <v>100</v>
      </c>
    </row>
    <row r="960" spans="5:10" x14ac:dyDescent="0.25">
      <c r="E960">
        <v>959</v>
      </c>
      <c r="F960" t="s">
        <v>1759</v>
      </c>
      <c r="G960" t="s">
        <v>1760</v>
      </c>
      <c r="H960" s="21">
        <v>3.67</v>
      </c>
      <c r="I960" s="1">
        <v>7200</v>
      </c>
      <c r="J960">
        <v>100</v>
      </c>
    </row>
    <row r="961" spans="5:10" x14ac:dyDescent="0.25">
      <c r="E961">
        <v>960</v>
      </c>
      <c r="F961" t="s">
        <v>1761</v>
      </c>
      <c r="G961" t="s">
        <v>1762</v>
      </c>
      <c r="H961" s="21">
        <v>3.84</v>
      </c>
      <c r="I961" s="1">
        <v>13113</v>
      </c>
      <c r="J961">
        <v>100</v>
      </c>
    </row>
    <row r="962" spans="5:10" x14ac:dyDescent="0.25">
      <c r="E962">
        <v>961</v>
      </c>
      <c r="F962" t="s">
        <v>1763</v>
      </c>
      <c r="G962" t="s">
        <v>1764</v>
      </c>
      <c r="H962" s="21">
        <v>3.51</v>
      </c>
      <c r="I962" s="1">
        <v>6351</v>
      </c>
      <c r="J962">
        <v>100</v>
      </c>
    </row>
    <row r="963" spans="5:10" x14ac:dyDescent="0.25">
      <c r="E963">
        <v>962</v>
      </c>
      <c r="F963" t="s">
        <v>1765</v>
      </c>
      <c r="G963" t="s">
        <v>1766</v>
      </c>
      <c r="H963" s="21">
        <v>4.2</v>
      </c>
      <c r="I963">
        <v>40</v>
      </c>
      <c r="J963">
        <v>100</v>
      </c>
    </row>
    <row r="964" spans="5:10" x14ac:dyDescent="0.25">
      <c r="E964">
        <v>963</v>
      </c>
      <c r="F964" t="s">
        <v>1767</v>
      </c>
      <c r="G964" t="s">
        <v>1570</v>
      </c>
      <c r="H964" s="21">
        <v>3.55</v>
      </c>
      <c r="I964" s="1">
        <v>30456</v>
      </c>
      <c r="J964">
        <v>100</v>
      </c>
    </row>
    <row r="965" spans="5:10" x14ac:dyDescent="0.25">
      <c r="E965">
        <v>964</v>
      </c>
      <c r="F965" t="s">
        <v>1768</v>
      </c>
      <c r="G965" t="s">
        <v>1769</v>
      </c>
      <c r="H965" s="21">
        <v>4.3600000000000003</v>
      </c>
      <c r="I965" s="1">
        <v>1192</v>
      </c>
      <c r="J965">
        <v>100</v>
      </c>
    </row>
    <row r="966" spans="5:10" x14ac:dyDescent="0.25">
      <c r="E966">
        <v>965</v>
      </c>
      <c r="F966" t="s">
        <v>1770</v>
      </c>
      <c r="G966" t="s">
        <v>1752</v>
      </c>
      <c r="H966" s="21">
        <v>4.1100000000000003</v>
      </c>
      <c r="I966">
        <v>37</v>
      </c>
      <c r="J966">
        <v>100</v>
      </c>
    </row>
    <row r="967" spans="5:10" x14ac:dyDescent="0.25">
      <c r="E967">
        <v>966</v>
      </c>
      <c r="F967" t="s">
        <v>1771</v>
      </c>
      <c r="G967" t="s">
        <v>1772</v>
      </c>
      <c r="H967" s="21">
        <v>4.47</v>
      </c>
      <c r="I967" s="1">
        <v>2761</v>
      </c>
      <c r="J967">
        <v>100</v>
      </c>
    </row>
    <row r="968" spans="5:10" x14ac:dyDescent="0.25">
      <c r="E968">
        <v>967</v>
      </c>
      <c r="F968" t="s">
        <v>1773</v>
      </c>
      <c r="G968" t="s">
        <v>1654</v>
      </c>
      <c r="H968" s="21">
        <v>4.5</v>
      </c>
      <c r="I968" s="1">
        <v>63692</v>
      </c>
      <c r="J968">
        <v>100</v>
      </c>
    </row>
    <row r="969" spans="5:10" x14ac:dyDescent="0.25">
      <c r="E969">
        <v>968</v>
      </c>
      <c r="F969" t="s">
        <v>1774</v>
      </c>
      <c r="G969" t="s">
        <v>1775</v>
      </c>
      <c r="H969" s="21">
        <v>4.3</v>
      </c>
      <c r="I969" s="1">
        <v>24204</v>
      </c>
      <c r="J969">
        <v>100</v>
      </c>
    </row>
    <row r="970" spans="5:10" x14ac:dyDescent="0.25">
      <c r="E970">
        <v>969</v>
      </c>
      <c r="F970" t="s">
        <v>1776</v>
      </c>
      <c r="G970" t="s">
        <v>1777</v>
      </c>
      <c r="H970" s="21">
        <v>3.58</v>
      </c>
      <c r="I970" s="1">
        <v>32246</v>
      </c>
      <c r="J970">
        <v>100</v>
      </c>
    </row>
    <row r="971" spans="5:10" x14ac:dyDescent="0.25">
      <c r="E971">
        <v>970</v>
      </c>
      <c r="F971" t="s">
        <v>1778</v>
      </c>
      <c r="G971" t="s">
        <v>1779</v>
      </c>
      <c r="H971" s="21">
        <v>4.26</v>
      </c>
      <c r="I971">
        <v>361</v>
      </c>
      <c r="J971">
        <v>100</v>
      </c>
    </row>
    <row r="972" spans="5:10" x14ac:dyDescent="0.25">
      <c r="E972">
        <v>971</v>
      </c>
      <c r="F972" t="s">
        <v>1780</v>
      </c>
      <c r="G972" t="s">
        <v>1781</v>
      </c>
      <c r="H972" s="21">
        <v>4.54</v>
      </c>
      <c r="I972">
        <v>97</v>
      </c>
      <c r="J972">
        <v>100</v>
      </c>
    </row>
    <row r="973" spans="5:10" x14ac:dyDescent="0.25">
      <c r="E973">
        <v>972</v>
      </c>
      <c r="F973" t="s">
        <v>1782</v>
      </c>
      <c r="G973" t="s">
        <v>1783</v>
      </c>
      <c r="H973" s="21">
        <v>3.87</v>
      </c>
      <c r="I973" s="1">
        <v>14370</v>
      </c>
      <c r="J973">
        <v>100</v>
      </c>
    </row>
    <row r="974" spans="5:10" x14ac:dyDescent="0.25">
      <c r="E974">
        <v>973</v>
      </c>
      <c r="F974" t="s">
        <v>1784</v>
      </c>
      <c r="G974" t="s">
        <v>1785</v>
      </c>
      <c r="H974" s="21">
        <v>4.91</v>
      </c>
      <c r="I974">
        <v>47</v>
      </c>
      <c r="J974">
        <v>100</v>
      </c>
    </row>
    <row r="975" spans="5:10" x14ac:dyDescent="0.25">
      <c r="E975">
        <v>974</v>
      </c>
      <c r="F975" t="s">
        <v>1786</v>
      </c>
      <c r="G975" t="s">
        <v>1787</v>
      </c>
      <c r="H975" s="21">
        <v>3.32</v>
      </c>
      <c r="I975" s="1">
        <v>3597</v>
      </c>
      <c r="J975">
        <v>100</v>
      </c>
    </row>
    <row r="976" spans="5:10" x14ac:dyDescent="0.25">
      <c r="E976">
        <v>975</v>
      </c>
      <c r="F976" t="s">
        <v>1788</v>
      </c>
      <c r="G976" t="s">
        <v>1789</v>
      </c>
      <c r="H976" s="21">
        <v>4.32</v>
      </c>
      <c r="I976" s="1">
        <v>24379</v>
      </c>
      <c r="J976">
        <v>100</v>
      </c>
    </row>
    <row r="977" spans="5:10" x14ac:dyDescent="0.25">
      <c r="E977">
        <v>976</v>
      </c>
      <c r="F977" t="s">
        <v>1790</v>
      </c>
      <c r="G977" t="s">
        <v>1791</v>
      </c>
      <c r="H977" s="21">
        <v>3.85</v>
      </c>
      <c r="I977" s="1">
        <v>23322</v>
      </c>
      <c r="J977">
        <v>100</v>
      </c>
    </row>
    <row r="978" spans="5:10" x14ac:dyDescent="0.25">
      <c r="E978">
        <v>977</v>
      </c>
      <c r="F978" t="s">
        <v>1792</v>
      </c>
      <c r="G978" t="s">
        <v>86</v>
      </c>
      <c r="H978" s="21">
        <v>3.94</v>
      </c>
      <c r="I978" s="1">
        <v>103373</v>
      </c>
      <c r="J978">
        <v>100</v>
      </c>
    </row>
    <row r="979" spans="5:10" x14ac:dyDescent="0.25">
      <c r="E979">
        <v>978</v>
      </c>
      <c r="F979" t="s">
        <v>1793</v>
      </c>
      <c r="G979" t="s">
        <v>1794</v>
      </c>
      <c r="H979" s="21">
        <v>4.7</v>
      </c>
      <c r="I979" s="1">
        <v>2512</v>
      </c>
      <c r="J979">
        <v>100</v>
      </c>
    </row>
    <row r="980" spans="5:10" x14ac:dyDescent="0.25">
      <c r="E980">
        <v>979</v>
      </c>
      <c r="F980" t="s">
        <v>1795</v>
      </c>
      <c r="G980" t="s">
        <v>1796</v>
      </c>
      <c r="H980" s="21">
        <v>3.86</v>
      </c>
      <c r="I980" s="1">
        <v>2140</v>
      </c>
      <c r="J980">
        <v>100</v>
      </c>
    </row>
    <row r="981" spans="5:10" x14ac:dyDescent="0.25">
      <c r="E981">
        <v>980</v>
      </c>
      <c r="F981" t="s">
        <v>1797</v>
      </c>
      <c r="G981" t="s">
        <v>1798</v>
      </c>
      <c r="H981" s="21">
        <v>4.34</v>
      </c>
      <c r="I981" s="1">
        <v>6363</v>
      </c>
      <c r="J981">
        <v>100</v>
      </c>
    </row>
    <row r="982" spans="5:10" x14ac:dyDescent="0.25">
      <c r="E982">
        <v>981</v>
      </c>
      <c r="F982" t="s">
        <v>1799</v>
      </c>
      <c r="G982" t="s">
        <v>1800</v>
      </c>
      <c r="H982" s="21">
        <v>3.66</v>
      </c>
      <c r="I982">
        <v>56</v>
      </c>
      <c r="J982">
        <v>100</v>
      </c>
    </row>
    <row r="983" spans="5:10" x14ac:dyDescent="0.25">
      <c r="E983">
        <v>982</v>
      </c>
      <c r="F983" t="s">
        <v>1801</v>
      </c>
      <c r="G983" t="s">
        <v>1802</v>
      </c>
      <c r="H983" s="21">
        <v>3.87</v>
      </c>
      <c r="I983" s="1">
        <v>4827</v>
      </c>
      <c r="J983">
        <v>100</v>
      </c>
    </row>
    <row r="984" spans="5:10" x14ac:dyDescent="0.25">
      <c r="E984">
        <v>983</v>
      </c>
      <c r="F984" t="s">
        <v>1803</v>
      </c>
      <c r="G984" t="s">
        <v>1804</v>
      </c>
      <c r="H984" s="21">
        <v>4.49</v>
      </c>
      <c r="I984" s="1">
        <v>66626</v>
      </c>
      <c r="J984">
        <v>100</v>
      </c>
    </row>
    <row r="985" spans="5:10" x14ac:dyDescent="0.25">
      <c r="E985">
        <v>984</v>
      </c>
      <c r="F985" t="s">
        <v>1805</v>
      </c>
      <c r="G985" t="s">
        <v>1806</v>
      </c>
      <c r="H985" s="21">
        <v>4.2</v>
      </c>
      <c r="I985">
        <v>707</v>
      </c>
      <c r="J985">
        <v>100</v>
      </c>
    </row>
    <row r="986" spans="5:10" x14ac:dyDescent="0.25">
      <c r="E986">
        <v>985</v>
      </c>
      <c r="F986" t="s">
        <v>1807</v>
      </c>
      <c r="G986" t="s">
        <v>1808</v>
      </c>
      <c r="H986" s="21">
        <v>4.0199999999999996</v>
      </c>
      <c r="I986">
        <v>990</v>
      </c>
      <c r="J986">
        <v>100</v>
      </c>
    </row>
    <row r="987" spans="5:10" x14ac:dyDescent="0.25">
      <c r="E987">
        <v>986</v>
      </c>
      <c r="F987" t="s">
        <v>1809</v>
      </c>
      <c r="G987" t="s">
        <v>1810</v>
      </c>
      <c r="H987" s="21">
        <v>4.29</v>
      </c>
      <c r="I987">
        <v>823</v>
      </c>
      <c r="J987">
        <v>100</v>
      </c>
    </row>
    <row r="988" spans="5:10" x14ac:dyDescent="0.25">
      <c r="E988">
        <v>987</v>
      </c>
      <c r="F988" t="s">
        <v>1811</v>
      </c>
      <c r="G988" t="s">
        <v>1812</v>
      </c>
      <c r="H988" s="21">
        <v>4.47</v>
      </c>
      <c r="I988" s="1">
        <v>1773</v>
      </c>
      <c r="J988">
        <v>100</v>
      </c>
    </row>
    <row r="989" spans="5:10" x14ac:dyDescent="0.25">
      <c r="E989">
        <v>988</v>
      </c>
      <c r="F989" t="s">
        <v>1813</v>
      </c>
      <c r="G989" t="s">
        <v>1814</v>
      </c>
      <c r="H989" s="21">
        <v>3.98</v>
      </c>
      <c r="I989" s="1">
        <v>48457</v>
      </c>
      <c r="J989">
        <v>100</v>
      </c>
    </row>
    <row r="990" spans="5:10" x14ac:dyDescent="0.25">
      <c r="E990">
        <v>989</v>
      </c>
      <c r="F990" t="s">
        <v>1815</v>
      </c>
      <c r="G990" t="s">
        <v>1816</v>
      </c>
      <c r="H990" s="21">
        <v>4.4800000000000004</v>
      </c>
      <c r="I990" s="1">
        <v>10930</v>
      </c>
      <c r="J990">
        <v>100</v>
      </c>
    </row>
    <row r="991" spans="5:10" x14ac:dyDescent="0.25">
      <c r="E991">
        <v>990</v>
      </c>
      <c r="F991" t="s">
        <v>1817</v>
      </c>
      <c r="G991" t="s">
        <v>1818</v>
      </c>
      <c r="H991" s="21">
        <v>3.76</v>
      </c>
      <c r="I991" s="1">
        <v>39425</v>
      </c>
      <c r="J991">
        <v>100</v>
      </c>
    </row>
    <row r="992" spans="5:10" x14ac:dyDescent="0.25">
      <c r="E992">
        <v>991</v>
      </c>
      <c r="F992" t="s">
        <v>1819</v>
      </c>
      <c r="G992" t="s">
        <v>1820</v>
      </c>
      <c r="H992" s="21">
        <v>3.74</v>
      </c>
      <c r="I992" s="1">
        <v>7265</v>
      </c>
      <c r="J992">
        <v>100</v>
      </c>
    </row>
    <row r="993" spans="5:10" x14ac:dyDescent="0.25">
      <c r="E993">
        <v>992</v>
      </c>
      <c r="F993" t="s">
        <v>1821</v>
      </c>
      <c r="G993" t="s">
        <v>1822</v>
      </c>
      <c r="H993" s="21">
        <v>4.21</v>
      </c>
      <c r="I993" s="1">
        <v>8351</v>
      </c>
      <c r="J993">
        <v>100</v>
      </c>
    </row>
    <row r="994" spans="5:10" x14ac:dyDescent="0.25">
      <c r="E994">
        <v>993</v>
      </c>
      <c r="F994" t="s">
        <v>1823</v>
      </c>
      <c r="G994" t="s">
        <v>1824</v>
      </c>
      <c r="H994" s="21">
        <v>4.16</v>
      </c>
      <c r="I994" s="1">
        <v>22767</v>
      </c>
      <c r="J994">
        <v>100</v>
      </c>
    </row>
    <row r="995" spans="5:10" x14ac:dyDescent="0.25">
      <c r="E995">
        <v>994</v>
      </c>
      <c r="F995" t="s">
        <v>1825</v>
      </c>
      <c r="G995" t="s">
        <v>1826</v>
      </c>
      <c r="H995" s="21">
        <v>4.4000000000000004</v>
      </c>
      <c r="I995" s="1">
        <v>27663</v>
      </c>
      <c r="J995">
        <v>100</v>
      </c>
    </row>
    <row r="996" spans="5:10" x14ac:dyDescent="0.25">
      <c r="E996">
        <v>995</v>
      </c>
      <c r="F996" t="s">
        <v>1827</v>
      </c>
      <c r="G996" t="s">
        <v>1828</v>
      </c>
      <c r="H996" s="21">
        <v>3.9</v>
      </c>
      <c r="I996" s="1">
        <v>2586</v>
      </c>
      <c r="J996">
        <v>100</v>
      </c>
    </row>
    <row r="997" spans="5:10" x14ac:dyDescent="0.25">
      <c r="E997">
        <v>996</v>
      </c>
      <c r="F997" t="s">
        <v>1829</v>
      </c>
      <c r="G997" t="s">
        <v>1830</v>
      </c>
      <c r="H997" s="21">
        <v>4.53</v>
      </c>
      <c r="I997" s="1">
        <v>41592</v>
      </c>
      <c r="J997">
        <v>100</v>
      </c>
    </row>
    <row r="998" spans="5:10" x14ac:dyDescent="0.25">
      <c r="E998">
        <v>997</v>
      </c>
      <c r="F998" t="s">
        <v>1831</v>
      </c>
      <c r="G998" t="s">
        <v>1832</v>
      </c>
      <c r="H998" s="21">
        <v>4.01</v>
      </c>
      <c r="I998" s="1">
        <v>144552</v>
      </c>
      <c r="J998">
        <v>100</v>
      </c>
    </row>
    <row r="999" spans="5:10" x14ac:dyDescent="0.25">
      <c r="E999">
        <v>998</v>
      </c>
      <c r="F999" t="s">
        <v>1833</v>
      </c>
      <c r="G999" t="s">
        <v>1834</v>
      </c>
      <c r="H999" s="21">
        <v>3.46</v>
      </c>
      <c r="I999" s="1">
        <v>17478</v>
      </c>
      <c r="J999">
        <v>100</v>
      </c>
    </row>
    <row r="1000" spans="5:10" x14ac:dyDescent="0.25">
      <c r="E1000">
        <v>999</v>
      </c>
      <c r="F1000" t="s">
        <v>1835</v>
      </c>
      <c r="G1000" t="s">
        <v>1836</v>
      </c>
      <c r="H1000" s="21">
        <v>3.97</v>
      </c>
      <c r="I1000" s="1">
        <v>16352</v>
      </c>
      <c r="J1000">
        <v>100</v>
      </c>
    </row>
    <row r="1001" spans="5:10" x14ac:dyDescent="0.25">
      <c r="E1001">
        <v>1000</v>
      </c>
      <c r="F1001" t="s">
        <v>1837</v>
      </c>
      <c r="G1001" t="s">
        <v>1838</v>
      </c>
      <c r="H1001" s="21">
        <v>3.49</v>
      </c>
      <c r="I1001" s="1">
        <v>1438</v>
      </c>
      <c r="J1001">
        <v>100</v>
      </c>
    </row>
    <row r="1002" spans="5:10" x14ac:dyDescent="0.25">
      <c r="E1002">
        <v>1001</v>
      </c>
      <c r="F1002" t="s">
        <v>1839</v>
      </c>
      <c r="G1002" t="s">
        <v>1840</v>
      </c>
      <c r="H1002" s="21">
        <v>4.88</v>
      </c>
      <c r="I1002">
        <v>17</v>
      </c>
      <c r="J1002">
        <v>100</v>
      </c>
    </row>
    <row r="1003" spans="5:10" x14ac:dyDescent="0.25">
      <c r="E1003">
        <v>1002</v>
      </c>
      <c r="F1003" t="s">
        <v>1841</v>
      </c>
      <c r="G1003" t="s">
        <v>1842</v>
      </c>
      <c r="H1003" s="21">
        <v>3.97</v>
      </c>
      <c r="I1003">
        <v>375</v>
      </c>
      <c r="J1003">
        <v>100</v>
      </c>
    </row>
    <row r="1004" spans="5:10" x14ac:dyDescent="0.25">
      <c r="E1004">
        <v>1003</v>
      </c>
      <c r="F1004" t="s">
        <v>1843</v>
      </c>
      <c r="G1004" t="s">
        <v>1844</v>
      </c>
      <c r="H1004" s="21">
        <v>4.2699999999999996</v>
      </c>
      <c r="I1004" s="1">
        <v>1235</v>
      </c>
      <c r="J1004">
        <v>99</v>
      </c>
    </row>
    <row r="1005" spans="5:10" x14ac:dyDescent="0.25">
      <c r="E1005">
        <v>1004</v>
      </c>
      <c r="F1005" t="s">
        <v>1845</v>
      </c>
      <c r="G1005" t="s">
        <v>1846</v>
      </c>
      <c r="H1005" s="21">
        <v>4.3899999999999997</v>
      </c>
      <c r="I1005">
        <v>201</v>
      </c>
      <c r="J1005">
        <v>99</v>
      </c>
    </row>
    <row r="1006" spans="5:10" x14ac:dyDescent="0.25">
      <c r="E1006">
        <v>1005</v>
      </c>
      <c r="F1006" t="s">
        <v>1847</v>
      </c>
      <c r="G1006" t="s">
        <v>1848</v>
      </c>
      <c r="H1006" s="21">
        <v>3.95</v>
      </c>
      <c r="I1006" s="1">
        <v>2058</v>
      </c>
      <c r="J1006">
        <v>99</v>
      </c>
    </row>
    <row r="1007" spans="5:10" x14ac:dyDescent="0.25">
      <c r="E1007">
        <v>1006</v>
      </c>
      <c r="F1007" t="s">
        <v>1849</v>
      </c>
      <c r="G1007" t="s">
        <v>1850</v>
      </c>
      <c r="H1007" s="21">
        <v>4.28</v>
      </c>
      <c r="I1007">
        <v>214</v>
      </c>
      <c r="J1007">
        <v>99</v>
      </c>
    </row>
    <row r="1008" spans="5:10" x14ac:dyDescent="0.25">
      <c r="E1008">
        <v>1007</v>
      </c>
      <c r="F1008" t="s">
        <v>1851</v>
      </c>
      <c r="G1008" t="s">
        <v>1852</v>
      </c>
      <c r="H1008" s="21">
        <v>4.04</v>
      </c>
      <c r="I1008" s="1">
        <v>36277</v>
      </c>
      <c r="J1008">
        <v>99</v>
      </c>
    </row>
    <row r="1009" spans="5:10" x14ac:dyDescent="0.25">
      <c r="E1009">
        <v>1008</v>
      </c>
      <c r="F1009" t="s">
        <v>1853</v>
      </c>
      <c r="G1009" t="s">
        <v>1854</v>
      </c>
      <c r="H1009" s="21">
        <v>4.5199999999999996</v>
      </c>
      <c r="I1009">
        <v>543</v>
      </c>
      <c r="J1009">
        <v>99</v>
      </c>
    </row>
    <row r="1010" spans="5:10" x14ac:dyDescent="0.25">
      <c r="E1010">
        <v>1009</v>
      </c>
      <c r="F1010" t="s">
        <v>1855</v>
      </c>
      <c r="G1010" t="s">
        <v>1856</v>
      </c>
      <c r="H1010" s="21">
        <v>4.41</v>
      </c>
      <c r="I1010">
        <v>957</v>
      </c>
      <c r="J1010">
        <v>99</v>
      </c>
    </row>
    <row r="1011" spans="5:10" x14ac:dyDescent="0.25">
      <c r="E1011">
        <v>1010</v>
      </c>
      <c r="F1011" t="s">
        <v>1857</v>
      </c>
      <c r="G1011" t="s">
        <v>1693</v>
      </c>
      <c r="H1011" s="21">
        <v>4.41</v>
      </c>
      <c r="I1011" s="1">
        <v>148201</v>
      </c>
      <c r="J1011">
        <v>99</v>
      </c>
    </row>
    <row r="1012" spans="5:10" x14ac:dyDescent="0.25">
      <c r="E1012">
        <v>1011</v>
      </c>
      <c r="F1012" t="s">
        <v>1858</v>
      </c>
      <c r="G1012" t="s">
        <v>1859</v>
      </c>
      <c r="H1012" s="21">
        <v>3.65</v>
      </c>
      <c r="I1012" s="1">
        <v>2772</v>
      </c>
      <c r="J1012">
        <v>99</v>
      </c>
    </row>
    <row r="1013" spans="5:10" x14ac:dyDescent="0.25">
      <c r="E1013">
        <v>1012</v>
      </c>
      <c r="F1013" t="s">
        <v>1860</v>
      </c>
      <c r="G1013" t="s">
        <v>1861</v>
      </c>
      <c r="H1013" s="34">
        <v>5</v>
      </c>
      <c r="I1013" t="s">
        <v>1862</v>
      </c>
      <c r="J1013">
        <v>99</v>
      </c>
    </row>
    <row r="1014" spans="5:10" x14ac:dyDescent="0.25">
      <c r="E1014">
        <v>1013</v>
      </c>
      <c r="F1014" t="s">
        <v>1863</v>
      </c>
      <c r="G1014" t="s">
        <v>1864</v>
      </c>
      <c r="H1014" s="21">
        <v>4.54</v>
      </c>
      <c r="I1014" s="1">
        <v>3153</v>
      </c>
      <c r="J1014">
        <v>99</v>
      </c>
    </row>
    <row r="1015" spans="5:10" x14ac:dyDescent="0.25">
      <c r="E1015">
        <v>1014</v>
      </c>
      <c r="F1015" t="s">
        <v>1865</v>
      </c>
      <c r="G1015" t="s">
        <v>1866</v>
      </c>
      <c r="H1015" s="21">
        <v>4.07</v>
      </c>
      <c r="I1015">
        <v>134</v>
      </c>
      <c r="J1015">
        <v>99</v>
      </c>
    </row>
    <row r="1016" spans="5:10" x14ac:dyDescent="0.25">
      <c r="E1016">
        <v>1015</v>
      </c>
      <c r="F1016" t="s">
        <v>1867</v>
      </c>
      <c r="G1016" t="s">
        <v>1868</v>
      </c>
      <c r="H1016" s="34">
        <v>5</v>
      </c>
      <c r="I1016" t="s">
        <v>1862</v>
      </c>
      <c r="J1016">
        <v>99</v>
      </c>
    </row>
    <row r="1017" spans="5:10" x14ac:dyDescent="0.25">
      <c r="E1017">
        <v>1016</v>
      </c>
      <c r="F1017" t="s">
        <v>1869</v>
      </c>
      <c r="G1017" t="s">
        <v>1870</v>
      </c>
      <c r="H1017" s="21">
        <v>4.3600000000000003</v>
      </c>
      <c r="I1017">
        <v>328</v>
      </c>
      <c r="J1017">
        <v>99</v>
      </c>
    </row>
    <row r="1018" spans="5:10" x14ac:dyDescent="0.25">
      <c r="E1018">
        <v>1017</v>
      </c>
      <c r="F1018" t="s">
        <v>1871</v>
      </c>
      <c r="G1018" t="s">
        <v>1872</v>
      </c>
      <c r="H1018" s="21">
        <v>3.73</v>
      </c>
      <c r="I1018">
        <v>244</v>
      </c>
      <c r="J1018">
        <v>99</v>
      </c>
    </row>
    <row r="1019" spans="5:10" x14ac:dyDescent="0.25">
      <c r="E1019">
        <v>1018</v>
      </c>
      <c r="F1019" t="s">
        <v>1873</v>
      </c>
      <c r="G1019" t="s">
        <v>1874</v>
      </c>
      <c r="H1019" s="21">
        <v>4.13</v>
      </c>
      <c r="I1019" s="1">
        <v>21396</v>
      </c>
      <c r="J1019">
        <v>99</v>
      </c>
    </row>
    <row r="1020" spans="5:10" x14ac:dyDescent="0.25">
      <c r="E1020">
        <v>1019</v>
      </c>
      <c r="F1020" t="s">
        <v>1875</v>
      </c>
      <c r="G1020" t="s">
        <v>1876</v>
      </c>
      <c r="H1020" s="21">
        <v>3.71</v>
      </c>
      <c r="I1020" s="1">
        <v>1806</v>
      </c>
      <c r="J1020">
        <v>99</v>
      </c>
    </row>
    <row r="1021" spans="5:10" x14ac:dyDescent="0.25">
      <c r="E1021">
        <v>1020</v>
      </c>
      <c r="F1021" t="s">
        <v>1877</v>
      </c>
      <c r="G1021" t="s">
        <v>1202</v>
      </c>
      <c r="H1021" s="34">
        <v>4</v>
      </c>
      <c r="I1021">
        <v>11</v>
      </c>
      <c r="J1021">
        <v>99</v>
      </c>
    </row>
    <row r="1022" spans="5:10" x14ac:dyDescent="0.25">
      <c r="E1022">
        <v>1021</v>
      </c>
      <c r="F1022" t="s">
        <v>1878</v>
      </c>
      <c r="G1022" t="s">
        <v>1879</v>
      </c>
      <c r="H1022" s="34">
        <v>5</v>
      </c>
      <c r="I1022">
        <v>2</v>
      </c>
      <c r="J1022">
        <v>99</v>
      </c>
    </row>
    <row r="1023" spans="5:10" x14ac:dyDescent="0.25">
      <c r="E1023">
        <v>1022</v>
      </c>
      <c r="F1023" t="s">
        <v>1880</v>
      </c>
      <c r="G1023" t="s">
        <v>1881</v>
      </c>
      <c r="H1023" s="21">
        <v>4.4800000000000004</v>
      </c>
      <c r="I1023">
        <v>718</v>
      </c>
      <c r="J1023">
        <v>99</v>
      </c>
    </row>
    <row r="1024" spans="5:10" x14ac:dyDescent="0.25">
      <c r="E1024">
        <v>1023</v>
      </c>
      <c r="F1024" t="s">
        <v>1882</v>
      </c>
      <c r="G1024" t="s">
        <v>1883</v>
      </c>
      <c r="H1024" s="21">
        <v>3.95</v>
      </c>
      <c r="I1024" s="1">
        <v>8820</v>
      </c>
      <c r="J1024">
        <v>99</v>
      </c>
    </row>
    <row r="1025" spans="5:10" x14ac:dyDescent="0.25">
      <c r="E1025">
        <v>1024</v>
      </c>
      <c r="F1025" t="s">
        <v>1884</v>
      </c>
      <c r="G1025" t="s">
        <v>1885</v>
      </c>
      <c r="H1025" s="21">
        <v>4.24</v>
      </c>
      <c r="I1025" s="1">
        <v>4585</v>
      </c>
      <c r="J1025">
        <v>99</v>
      </c>
    </row>
    <row r="1026" spans="5:10" x14ac:dyDescent="0.25">
      <c r="E1026">
        <v>1025</v>
      </c>
      <c r="F1026" t="s">
        <v>1886</v>
      </c>
      <c r="G1026" t="s">
        <v>1887</v>
      </c>
      <c r="H1026" s="21">
        <v>4.26</v>
      </c>
      <c r="I1026">
        <v>247</v>
      </c>
      <c r="J1026">
        <v>99</v>
      </c>
    </row>
    <row r="1027" spans="5:10" x14ac:dyDescent="0.25">
      <c r="E1027">
        <v>1026</v>
      </c>
      <c r="F1027" t="s">
        <v>1888</v>
      </c>
      <c r="G1027" t="s">
        <v>1889</v>
      </c>
      <c r="H1027" s="21">
        <v>3.78</v>
      </c>
      <c r="I1027">
        <v>64</v>
      </c>
      <c r="J1027">
        <v>99</v>
      </c>
    </row>
    <row r="1028" spans="5:10" x14ac:dyDescent="0.25">
      <c r="E1028">
        <v>1027</v>
      </c>
      <c r="F1028" t="s">
        <v>1890</v>
      </c>
      <c r="G1028" t="s">
        <v>1748</v>
      </c>
      <c r="H1028" s="21">
        <v>4.21</v>
      </c>
      <c r="I1028" s="1">
        <v>1277</v>
      </c>
      <c r="J1028">
        <v>99</v>
      </c>
    </row>
    <row r="1029" spans="5:10" x14ac:dyDescent="0.25">
      <c r="E1029">
        <v>1028</v>
      </c>
      <c r="F1029" t="s">
        <v>1891</v>
      </c>
      <c r="G1029" t="s">
        <v>1892</v>
      </c>
      <c r="H1029" s="21">
        <v>3.85</v>
      </c>
      <c r="I1029" s="1">
        <v>11440</v>
      </c>
      <c r="J1029">
        <v>99</v>
      </c>
    </row>
    <row r="1030" spans="5:10" x14ac:dyDescent="0.25">
      <c r="E1030">
        <v>1029</v>
      </c>
      <c r="F1030" t="s">
        <v>1893</v>
      </c>
      <c r="G1030" t="s">
        <v>1894</v>
      </c>
      <c r="H1030" s="21">
        <v>4.4400000000000004</v>
      </c>
      <c r="I1030" s="1">
        <v>52238</v>
      </c>
      <c r="J1030">
        <v>99</v>
      </c>
    </row>
    <row r="1031" spans="5:10" x14ac:dyDescent="0.25">
      <c r="E1031">
        <v>1030</v>
      </c>
      <c r="F1031" t="s">
        <v>1895</v>
      </c>
      <c r="G1031" t="s">
        <v>1896</v>
      </c>
      <c r="H1031" s="21">
        <v>4.07</v>
      </c>
      <c r="I1031" s="1">
        <v>39943</v>
      </c>
      <c r="J1031">
        <v>99</v>
      </c>
    </row>
    <row r="1032" spans="5:10" x14ac:dyDescent="0.25">
      <c r="E1032">
        <v>1031</v>
      </c>
      <c r="F1032" t="s">
        <v>1897</v>
      </c>
      <c r="G1032" t="s">
        <v>1898</v>
      </c>
      <c r="H1032" s="21">
        <v>3.34</v>
      </c>
      <c r="I1032">
        <v>86</v>
      </c>
      <c r="J1032">
        <v>99</v>
      </c>
    </row>
    <row r="1033" spans="5:10" x14ac:dyDescent="0.25">
      <c r="E1033">
        <v>1032</v>
      </c>
      <c r="F1033" t="s">
        <v>1899</v>
      </c>
      <c r="G1033" t="s">
        <v>1900</v>
      </c>
      <c r="H1033" s="21">
        <v>4.47</v>
      </c>
      <c r="I1033" s="1">
        <v>5806</v>
      </c>
      <c r="J1033">
        <v>99</v>
      </c>
    </row>
    <row r="1034" spans="5:10" x14ac:dyDescent="0.25">
      <c r="E1034">
        <v>1033</v>
      </c>
      <c r="F1034" t="s">
        <v>1901</v>
      </c>
      <c r="G1034" t="s">
        <v>1902</v>
      </c>
      <c r="H1034" s="21">
        <v>4.1500000000000004</v>
      </c>
      <c r="I1034">
        <v>118</v>
      </c>
      <c r="J1034">
        <v>99</v>
      </c>
    </row>
    <row r="1035" spans="5:10" x14ac:dyDescent="0.25">
      <c r="E1035">
        <v>1034</v>
      </c>
      <c r="F1035" t="s">
        <v>1903</v>
      </c>
      <c r="G1035" t="s">
        <v>1772</v>
      </c>
      <c r="H1035" s="21">
        <v>4.45</v>
      </c>
      <c r="I1035" s="1">
        <v>3681</v>
      </c>
      <c r="J1035">
        <v>99</v>
      </c>
    </row>
    <row r="1036" spans="5:10" x14ac:dyDescent="0.25">
      <c r="E1036">
        <v>1035</v>
      </c>
      <c r="F1036" t="s">
        <v>1904</v>
      </c>
      <c r="G1036" t="s">
        <v>1165</v>
      </c>
      <c r="H1036" s="21">
        <v>4.41</v>
      </c>
      <c r="I1036" s="1">
        <v>21615</v>
      </c>
      <c r="J1036">
        <v>99</v>
      </c>
    </row>
    <row r="1037" spans="5:10" x14ac:dyDescent="0.25">
      <c r="E1037">
        <v>1036</v>
      </c>
      <c r="F1037" t="s">
        <v>1905</v>
      </c>
      <c r="G1037" t="s">
        <v>1906</v>
      </c>
      <c r="H1037" s="21">
        <v>4.05</v>
      </c>
      <c r="I1037" s="1">
        <v>113945</v>
      </c>
      <c r="J1037">
        <v>99</v>
      </c>
    </row>
    <row r="1038" spans="5:10" x14ac:dyDescent="0.25">
      <c r="E1038">
        <v>1037</v>
      </c>
      <c r="F1038" t="s">
        <v>1907</v>
      </c>
      <c r="G1038" t="s">
        <v>1908</v>
      </c>
      <c r="H1038" s="21">
        <v>3.66</v>
      </c>
      <c r="I1038" s="1">
        <v>29636</v>
      </c>
      <c r="J1038">
        <v>99</v>
      </c>
    </row>
    <row r="1039" spans="5:10" x14ac:dyDescent="0.25">
      <c r="E1039">
        <v>1038</v>
      </c>
      <c r="F1039" t="s">
        <v>1909</v>
      </c>
      <c r="G1039" t="s">
        <v>1910</v>
      </c>
      <c r="H1039" s="21">
        <v>4.6399999999999997</v>
      </c>
      <c r="I1039" s="1">
        <v>9803</v>
      </c>
      <c r="J1039">
        <v>99</v>
      </c>
    </row>
    <row r="1040" spans="5:10" x14ac:dyDescent="0.25">
      <c r="E1040">
        <v>1039</v>
      </c>
      <c r="F1040" t="s">
        <v>1911</v>
      </c>
      <c r="G1040" t="s">
        <v>1912</v>
      </c>
      <c r="H1040" s="34">
        <v>4</v>
      </c>
      <c r="I1040">
        <v>283</v>
      </c>
      <c r="J1040">
        <v>99</v>
      </c>
    </row>
    <row r="1041" spans="5:10" x14ac:dyDescent="0.25">
      <c r="E1041">
        <v>1040</v>
      </c>
      <c r="F1041" t="s">
        <v>1913</v>
      </c>
      <c r="G1041" t="s">
        <v>1914</v>
      </c>
      <c r="H1041" s="21">
        <v>4.53</v>
      </c>
      <c r="I1041" s="1">
        <v>29602</v>
      </c>
      <c r="J1041">
        <v>99</v>
      </c>
    </row>
    <row r="1042" spans="5:10" x14ac:dyDescent="0.25">
      <c r="E1042">
        <v>1041</v>
      </c>
      <c r="F1042" t="s">
        <v>1915</v>
      </c>
      <c r="G1042" t="s">
        <v>1916</v>
      </c>
      <c r="H1042" s="21">
        <v>3.97</v>
      </c>
      <c r="I1042" s="1">
        <v>1264</v>
      </c>
      <c r="J1042">
        <v>99</v>
      </c>
    </row>
    <row r="1043" spans="5:10" x14ac:dyDescent="0.25">
      <c r="E1043">
        <v>1042</v>
      </c>
      <c r="F1043" t="s">
        <v>1917</v>
      </c>
      <c r="G1043" t="s">
        <v>1918</v>
      </c>
      <c r="H1043" s="21">
        <v>4.29</v>
      </c>
      <c r="I1043" s="1">
        <v>6269</v>
      </c>
      <c r="J1043">
        <v>99</v>
      </c>
    </row>
    <row r="1044" spans="5:10" x14ac:dyDescent="0.25">
      <c r="E1044">
        <v>1043</v>
      </c>
      <c r="F1044" t="s">
        <v>1919</v>
      </c>
      <c r="G1044" t="s">
        <v>1920</v>
      </c>
      <c r="H1044" s="21">
        <v>3.52</v>
      </c>
      <c r="I1044" s="1">
        <v>4053</v>
      </c>
      <c r="J1044">
        <v>99</v>
      </c>
    </row>
    <row r="1045" spans="5:10" x14ac:dyDescent="0.25">
      <c r="E1045">
        <v>1044</v>
      </c>
      <c r="F1045" t="s">
        <v>1921</v>
      </c>
      <c r="G1045" t="s">
        <v>1922</v>
      </c>
      <c r="H1045" s="21">
        <v>4.26</v>
      </c>
      <c r="I1045" s="1">
        <v>37531</v>
      </c>
      <c r="J1045">
        <v>99</v>
      </c>
    </row>
    <row r="1046" spans="5:10" x14ac:dyDescent="0.25">
      <c r="E1046">
        <v>1045</v>
      </c>
      <c r="F1046" t="s">
        <v>1923</v>
      </c>
      <c r="G1046" t="s">
        <v>1800</v>
      </c>
      <c r="H1046" s="34">
        <v>4</v>
      </c>
      <c r="I1046">
        <v>30</v>
      </c>
      <c r="J1046">
        <v>99</v>
      </c>
    </row>
    <row r="1047" spans="5:10" x14ac:dyDescent="0.25">
      <c r="E1047">
        <v>1046</v>
      </c>
      <c r="F1047" t="s">
        <v>1924</v>
      </c>
      <c r="G1047" t="s">
        <v>1802</v>
      </c>
      <c r="H1047" s="21">
        <v>4.07</v>
      </c>
      <c r="I1047" s="1">
        <v>7893</v>
      </c>
      <c r="J1047">
        <v>99</v>
      </c>
    </row>
    <row r="1048" spans="5:10" x14ac:dyDescent="0.25">
      <c r="E1048">
        <v>1047</v>
      </c>
      <c r="F1048" t="s">
        <v>1925</v>
      </c>
      <c r="G1048" t="s">
        <v>1926</v>
      </c>
      <c r="H1048" s="21">
        <v>4.3600000000000003</v>
      </c>
      <c r="I1048" s="1">
        <v>74114</v>
      </c>
      <c r="J1048">
        <v>99</v>
      </c>
    </row>
    <row r="1049" spans="5:10" x14ac:dyDescent="0.25">
      <c r="E1049">
        <v>1048</v>
      </c>
      <c r="F1049" t="s">
        <v>1927</v>
      </c>
      <c r="G1049" t="s">
        <v>325</v>
      </c>
      <c r="H1049" s="21">
        <v>4.13</v>
      </c>
      <c r="I1049" s="1">
        <v>232703</v>
      </c>
      <c r="J1049">
        <v>99</v>
      </c>
    </row>
    <row r="1050" spans="5:10" x14ac:dyDescent="0.25">
      <c r="E1050">
        <v>1049</v>
      </c>
      <c r="F1050" t="s">
        <v>1928</v>
      </c>
      <c r="G1050" t="s">
        <v>1929</v>
      </c>
      <c r="H1050" s="21">
        <v>4.5999999999999996</v>
      </c>
      <c r="I1050" s="1">
        <v>8802</v>
      </c>
      <c r="J1050">
        <v>99</v>
      </c>
    </row>
    <row r="1051" spans="5:10" x14ac:dyDescent="0.25">
      <c r="E1051">
        <v>1050</v>
      </c>
      <c r="F1051" t="s">
        <v>1930</v>
      </c>
      <c r="G1051" t="s">
        <v>1931</v>
      </c>
      <c r="H1051" s="21">
        <v>4.46</v>
      </c>
      <c r="I1051">
        <v>357</v>
      </c>
      <c r="J1051">
        <v>99</v>
      </c>
    </row>
    <row r="1052" spans="5:10" x14ac:dyDescent="0.25">
      <c r="E1052">
        <v>1051</v>
      </c>
      <c r="F1052" t="s">
        <v>1932</v>
      </c>
      <c r="G1052" t="s">
        <v>1933</v>
      </c>
      <c r="H1052" s="21">
        <v>4.24</v>
      </c>
      <c r="I1052">
        <v>833</v>
      </c>
      <c r="J1052">
        <v>99</v>
      </c>
    </row>
    <row r="1053" spans="5:10" x14ac:dyDescent="0.25">
      <c r="E1053">
        <v>1052</v>
      </c>
      <c r="F1053" t="s">
        <v>1934</v>
      </c>
      <c r="G1053" t="s">
        <v>1935</v>
      </c>
      <c r="H1053" s="21">
        <v>3.56</v>
      </c>
      <c r="I1053" s="1">
        <v>45644</v>
      </c>
      <c r="J1053">
        <v>99</v>
      </c>
    </row>
    <row r="1054" spans="5:10" x14ac:dyDescent="0.25">
      <c r="E1054">
        <v>1053</v>
      </c>
      <c r="F1054" t="s">
        <v>1936</v>
      </c>
      <c r="G1054" t="s">
        <v>1937</v>
      </c>
      <c r="H1054" s="21">
        <v>4.43</v>
      </c>
      <c r="I1054" s="1">
        <v>27347</v>
      </c>
      <c r="J1054">
        <v>99</v>
      </c>
    </row>
    <row r="1055" spans="5:10" x14ac:dyDescent="0.25">
      <c r="E1055">
        <v>1054</v>
      </c>
      <c r="F1055" t="s">
        <v>1938</v>
      </c>
      <c r="G1055" t="s">
        <v>1939</v>
      </c>
      <c r="H1055" s="21">
        <v>3.39</v>
      </c>
      <c r="I1055" s="1">
        <v>1814</v>
      </c>
      <c r="J1055">
        <v>99</v>
      </c>
    </row>
    <row r="1056" spans="5:10" x14ac:dyDescent="0.25">
      <c r="E1056">
        <v>1055</v>
      </c>
      <c r="F1056" t="s">
        <v>1940</v>
      </c>
      <c r="G1056" t="s">
        <v>1941</v>
      </c>
      <c r="H1056" s="21">
        <v>4.07</v>
      </c>
      <c r="I1056" s="1">
        <v>3113</v>
      </c>
      <c r="J1056">
        <v>99</v>
      </c>
    </row>
    <row r="1057" spans="5:10" x14ac:dyDescent="0.25">
      <c r="E1057">
        <v>1056</v>
      </c>
      <c r="F1057" t="s">
        <v>1942</v>
      </c>
      <c r="G1057" t="s">
        <v>1943</v>
      </c>
      <c r="H1057" s="21">
        <v>4.0599999999999996</v>
      </c>
      <c r="I1057" s="1">
        <v>60082</v>
      </c>
      <c r="J1057">
        <v>99</v>
      </c>
    </row>
    <row r="1058" spans="5:10" x14ac:dyDescent="0.25">
      <c r="E1058">
        <v>1057</v>
      </c>
      <c r="F1058" t="s">
        <v>1944</v>
      </c>
      <c r="G1058" t="s">
        <v>1133</v>
      </c>
      <c r="H1058" s="21">
        <v>4.46</v>
      </c>
      <c r="I1058" s="1">
        <v>1263</v>
      </c>
      <c r="J1058">
        <v>99</v>
      </c>
    </row>
    <row r="1059" spans="5:10" x14ac:dyDescent="0.25">
      <c r="E1059">
        <v>1058</v>
      </c>
      <c r="F1059" t="s">
        <v>1945</v>
      </c>
      <c r="G1059" t="s">
        <v>1946</v>
      </c>
      <c r="H1059" s="21">
        <v>4.1399999999999997</v>
      </c>
      <c r="I1059" s="1">
        <v>99215</v>
      </c>
      <c r="J1059">
        <v>99</v>
      </c>
    </row>
    <row r="1060" spans="5:10" x14ac:dyDescent="0.25">
      <c r="E1060">
        <v>1059</v>
      </c>
      <c r="F1060" t="s">
        <v>1947</v>
      </c>
      <c r="G1060" t="s">
        <v>411</v>
      </c>
      <c r="H1060" s="21">
        <v>4.2300000000000004</v>
      </c>
      <c r="I1060" s="1">
        <v>67890</v>
      </c>
      <c r="J1060">
        <v>99</v>
      </c>
    </row>
    <row r="1061" spans="5:10" x14ac:dyDescent="0.25">
      <c r="E1061">
        <v>1060</v>
      </c>
      <c r="F1061" t="s">
        <v>1948</v>
      </c>
      <c r="G1061" t="s">
        <v>1949</v>
      </c>
      <c r="H1061" s="21">
        <v>3.01</v>
      </c>
      <c r="I1061">
        <v>166</v>
      </c>
      <c r="J1061">
        <v>98</v>
      </c>
    </row>
    <row r="1062" spans="5:10" x14ac:dyDescent="0.25">
      <c r="E1062">
        <v>1061</v>
      </c>
      <c r="F1062" t="s">
        <v>1950</v>
      </c>
      <c r="G1062" t="s">
        <v>1951</v>
      </c>
      <c r="H1062" s="21">
        <v>3.46</v>
      </c>
      <c r="I1062" s="1">
        <v>2768</v>
      </c>
      <c r="J1062">
        <v>98</v>
      </c>
    </row>
    <row r="1063" spans="5:10" x14ac:dyDescent="0.25">
      <c r="E1063">
        <v>1062</v>
      </c>
      <c r="F1063" t="s">
        <v>1952</v>
      </c>
      <c r="G1063" t="s">
        <v>1953</v>
      </c>
      <c r="H1063" s="21">
        <v>3.85</v>
      </c>
      <c r="I1063">
        <v>803</v>
      </c>
      <c r="J1063">
        <v>98</v>
      </c>
    </row>
    <row r="1064" spans="5:10" x14ac:dyDescent="0.25">
      <c r="E1064">
        <v>1063</v>
      </c>
      <c r="F1064" t="s">
        <v>1954</v>
      </c>
      <c r="G1064" t="s">
        <v>1955</v>
      </c>
      <c r="H1064" s="21">
        <v>3.94</v>
      </c>
      <c r="I1064" s="1">
        <v>6361</v>
      </c>
      <c r="J1064">
        <v>98</v>
      </c>
    </row>
    <row r="1065" spans="5:10" x14ac:dyDescent="0.25">
      <c r="E1065">
        <v>1064</v>
      </c>
      <c r="F1065" t="s">
        <v>1956</v>
      </c>
      <c r="G1065" t="s">
        <v>1957</v>
      </c>
      <c r="H1065" s="21">
        <v>4.21</v>
      </c>
      <c r="I1065" s="1">
        <v>3650</v>
      </c>
      <c r="J1065">
        <v>98</v>
      </c>
    </row>
    <row r="1066" spans="5:10" x14ac:dyDescent="0.25">
      <c r="E1066">
        <v>1065</v>
      </c>
      <c r="F1066" t="s">
        <v>1958</v>
      </c>
      <c r="G1066" t="s">
        <v>1959</v>
      </c>
      <c r="H1066" s="21">
        <v>4.1399999999999997</v>
      </c>
      <c r="I1066" s="1">
        <v>5278</v>
      </c>
      <c r="J1066">
        <v>98</v>
      </c>
    </row>
    <row r="1067" spans="5:10" x14ac:dyDescent="0.25">
      <c r="E1067">
        <v>1066</v>
      </c>
      <c r="F1067" t="s">
        <v>1960</v>
      </c>
      <c r="G1067" t="s">
        <v>1889</v>
      </c>
      <c r="H1067" s="21">
        <v>3.84</v>
      </c>
      <c r="I1067" s="1">
        <v>18446</v>
      </c>
      <c r="J1067">
        <v>98</v>
      </c>
    </row>
    <row r="1068" spans="5:10" x14ac:dyDescent="0.25">
      <c r="E1068">
        <v>1067</v>
      </c>
      <c r="F1068" t="s">
        <v>1961</v>
      </c>
      <c r="G1068" t="s">
        <v>1962</v>
      </c>
      <c r="H1068" s="34">
        <v>5</v>
      </c>
      <c r="I1068" t="s">
        <v>1862</v>
      </c>
      <c r="J1068">
        <v>98</v>
      </c>
    </row>
    <row r="1069" spans="5:10" x14ac:dyDescent="0.25">
      <c r="E1069">
        <v>1068</v>
      </c>
      <c r="F1069" t="s">
        <v>1963</v>
      </c>
      <c r="G1069" t="s">
        <v>1693</v>
      </c>
      <c r="H1069" s="21">
        <v>4.26</v>
      </c>
      <c r="I1069" s="1">
        <v>108442</v>
      </c>
      <c r="J1069">
        <v>98</v>
      </c>
    </row>
    <row r="1070" spans="5:10" x14ac:dyDescent="0.25">
      <c r="E1070">
        <v>1069</v>
      </c>
      <c r="F1070" t="s">
        <v>1964</v>
      </c>
      <c r="G1070" t="s">
        <v>1965</v>
      </c>
      <c r="H1070" s="21">
        <v>4.32</v>
      </c>
      <c r="I1070" s="1">
        <v>6015</v>
      </c>
      <c r="J1070">
        <v>98</v>
      </c>
    </row>
    <row r="1071" spans="5:10" x14ac:dyDescent="0.25">
      <c r="E1071">
        <v>1070</v>
      </c>
      <c r="F1071" t="s">
        <v>1966</v>
      </c>
      <c r="G1071" t="s">
        <v>1967</v>
      </c>
      <c r="H1071" s="21">
        <v>3.99</v>
      </c>
      <c r="I1071" s="1">
        <v>1306</v>
      </c>
      <c r="J1071">
        <v>98</v>
      </c>
    </row>
    <row r="1072" spans="5:10" x14ac:dyDescent="0.25">
      <c r="E1072">
        <v>1071</v>
      </c>
      <c r="F1072" t="s">
        <v>1968</v>
      </c>
      <c r="G1072" t="s">
        <v>1969</v>
      </c>
      <c r="H1072" s="21">
        <v>3.7</v>
      </c>
      <c r="I1072" s="1">
        <v>4324</v>
      </c>
      <c r="J1072">
        <v>98</v>
      </c>
    </row>
    <row r="1073" spans="5:10" x14ac:dyDescent="0.25">
      <c r="E1073">
        <v>1072</v>
      </c>
      <c r="F1073" t="s">
        <v>1970</v>
      </c>
      <c r="G1073" t="s">
        <v>1971</v>
      </c>
      <c r="H1073" s="21">
        <v>4.0599999999999996</v>
      </c>
      <c r="I1073" s="1">
        <v>3407</v>
      </c>
      <c r="J1073">
        <v>98</v>
      </c>
    </row>
    <row r="1074" spans="5:10" x14ac:dyDescent="0.25">
      <c r="E1074">
        <v>1073</v>
      </c>
      <c r="F1074" t="s">
        <v>1972</v>
      </c>
      <c r="G1074" t="s">
        <v>1973</v>
      </c>
      <c r="H1074" s="21">
        <v>3.6</v>
      </c>
      <c r="I1074">
        <v>823</v>
      </c>
      <c r="J1074">
        <v>98</v>
      </c>
    </row>
    <row r="1075" spans="5:10" x14ac:dyDescent="0.25">
      <c r="E1075">
        <v>1074</v>
      </c>
      <c r="F1075" t="s">
        <v>1974</v>
      </c>
      <c r="G1075" t="s">
        <v>1975</v>
      </c>
      <c r="H1075" s="21">
        <v>3.55</v>
      </c>
      <c r="I1075">
        <v>199</v>
      </c>
      <c r="J1075">
        <v>98</v>
      </c>
    </row>
    <row r="1076" spans="5:10" x14ac:dyDescent="0.25">
      <c r="E1076">
        <v>1075</v>
      </c>
      <c r="F1076" t="s">
        <v>1976</v>
      </c>
      <c r="G1076" t="s">
        <v>1977</v>
      </c>
      <c r="H1076" s="21">
        <v>3.82</v>
      </c>
      <c r="I1076">
        <v>905</v>
      </c>
      <c r="J1076">
        <v>98</v>
      </c>
    </row>
    <row r="1077" spans="5:10" x14ac:dyDescent="0.25">
      <c r="E1077">
        <v>1076</v>
      </c>
      <c r="F1077" t="s">
        <v>1978</v>
      </c>
      <c r="G1077" t="s">
        <v>1979</v>
      </c>
      <c r="H1077" s="21">
        <v>4.29</v>
      </c>
      <c r="I1077">
        <v>241</v>
      </c>
      <c r="J1077">
        <v>98</v>
      </c>
    </row>
    <row r="1078" spans="5:10" x14ac:dyDescent="0.25">
      <c r="E1078">
        <v>1077</v>
      </c>
      <c r="F1078" t="s">
        <v>1980</v>
      </c>
      <c r="G1078" t="s">
        <v>1854</v>
      </c>
      <c r="H1078" s="21">
        <v>4.5199999999999996</v>
      </c>
      <c r="I1078">
        <v>215</v>
      </c>
      <c r="J1078">
        <v>98</v>
      </c>
    </row>
    <row r="1079" spans="5:10" x14ac:dyDescent="0.25">
      <c r="E1079">
        <v>1078</v>
      </c>
      <c r="F1079" t="s">
        <v>1981</v>
      </c>
      <c r="G1079" t="s">
        <v>1872</v>
      </c>
      <c r="H1079" s="21">
        <v>3.62</v>
      </c>
      <c r="I1079">
        <v>102</v>
      </c>
      <c r="J1079">
        <v>98</v>
      </c>
    </row>
    <row r="1080" spans="5:10" x14ac:dyDescent="0.25">
      <c r="E1080">
        <v>1079</v>
      </c>
      <c r="F1080" t="s">
        <v>1982</v>
      </c>
      <c r="G1080" t="s">
        <v>1983</v>
      </c>
      <c r="H1080" s="21">
        <v>4.25</v>
      </c>
      <c r="I1080">
        <v>664</v>
      </c>
      <c r="J1080">
        <v>98</v>
      </c>
    </row>
    <row r="1081" spans="5:10" x14ac:dyDescent="0.25">
      <c r="E1081">
        <v>1080</v>
      </c>
      <c r="F1081" t="s">
        <v>1984</v>
      </c>
      <c r="G1081" t="s">
        <v>1985</v>
      </c>
      <c r="H1081" s="21">
        <v>3.53</v>
      </c>
      <c r="I1081" s="1">
        <v>1245</v>
      </c>
      <c r="J1081">
        <v>98</v>
      </c>
    </row>
    <row r="1082" spans="5:10" x14ac:dyDescent="0.25">
      <c r="E1082">
        <v>1081</v>
      </c>
      <c r="F1082" t="s">
        <v>1986</v>
      </c>
      <c r="G1082" t="s">
        <v>1987</v>
      </c>
      <c r="H1082" s="21">
        <v>4.16</v>
      </c>
      <c r="I1082" s="1">
        <v>90466</v>
      </c>
      <c r="J1082">
        <v>98</v>
      </c>
    </row>
    <row r="1083" spans="5:10" x14ac:dyDescent="0.25">
      <c r="E1083">
        <v>1082</v>
      </c>
      <c r="F1083" t="s">
        <v>1988</v>
      </c>
      <c r="G1083" t="s">
        <v>1294</v>
      </c>
      <c r="H1083" s="21">
        <v>3.86</v>
      </c>
      <c r="I1083" s="1">
        <v>121284</v>
      </c>
      <c r="J1083">
        <v>98</v>
      </c>
    </row>
    <row r="1084" spans="5:10" x14ac:dyDescent="0.25">
      <c r="E1084">
        <v>1083</v>
      </c>
      <c r="F1084" t="s">
        <v>1989</v>
      </c>
      <c r="G1084" t="s">
        <v>1990</v>
      </c>
      <c r="H1084" s="21">
        <v>3.83</v>
      </c>
      <c r="I1084" s="1">
        <v>18132</v>
      </c>
      <c r="J1084">
        <v>98</v>
      </c>
    </row>
    <row r="1085" spans="5:10" x14ac:dyDescent="0.25">
      <c r="E1085">
        <v>1084</v>
      </c>
      <c r="F1085" t="s">
        <v>1991</v>
      </c>
      <c r="G1085" t="s">
        <v>320</v>
      </c>
      <c r="H1085" s="21">
        <v>3.7</v>
      </c>
      <c r="I1085" s="1">
        <v>15066</v>
      </c>
      <c r="J1085">
        <v>98</v>
      </c>
    </row>
    <row r="1086" spans="5:10" x14ac:dyDescent="0.25">
      <c r="E1086">
        <v>1085</v>
      </c>
      <c r="F1086" t="s">
        <v>1992</v>
      </c>
      <c r="G1086" t="s">
        <v>1993</v>
      </c>
      <c r="H1086" s="21">
        <v>3.62</v>
      </c>
      <c r="I1086" s="1">
        <v>6056</v>
      </c>
      <c r="J1086">
        <v>98</v>
      </c>
    </row>
    <row r="1087" spans="5:10" x14ac:dyDescent="0.25">
      <c r="E1087">
        <v>1086</v>
      </c>
      <c r="F1087" t="s">
        <v>1994</v>
      </c>
      <c r="G1087" t="s">
        <v>1995</v>
      </c>
      <c r="H1087" s="21">
        <v>4.0999999999999996</v>
      </c>
      <c r="I1087" s="1">
        <v>2065</v>
      </c>
      <c r="J1087">
        <v>98</v>
      </c>
    </row>
    <row r="1088" spans="5:10" x14ac:dyDescent="0.25">
      <c r="E1088">
        <v>1087</v>
      </c>
      <c r="F1088" t="s">
        <v>1996</v>
      </c>
      <c r="G1088" t="s">
        <v>1997</v>
      </c>
      <c r="H1088" s="21">
        <v>4.18</v>
      </c>
      <c r="I1088" s="1">
        <v>1205</v>
      </c>
      <c r="J1088">
        <v>98</v>
      </c>
    </row>
    <row r="1089" spans="5:10" x14ac:dyDescent="0.25">
      <c r="E1089">
        <v>1088</v>
      </c>
      <c r="F1089" t="s">
        <v>1998</v>
      </c>
      <c r="G1089" t="s">
        <v>1748</v>
      </c>
      <c r="H1089" s="21">
        <v>4.33</v>
      </c>
      <c r="I1089">
        <v>873</v>
      </c>
      <c r="J1089">
        <v>98</v>
      </c>
    </row>
    <row r="1090" spans="5:10" x14ac:dyDescent="0.25">
      <c r="E1090">
        <v>1089</v>
      </c>
      <c r="F1090" t="s">
        <v>1999</v>
      </c>
      <c r="G1090" t="s">
        <v>2000</v>
      </c>
      <c r="H1090" s="21">
        <v>4.1500000000000004</v>
      </c>
      <c r="I1090" s="1">
        <v>21994</v>
      </c>
      <c r="J1090">
        <v>98</v>
      </c>
    </row>
    <row r="1091" spans="5:10" x14ac:dyDescent="0.25">
      <c r="E1091">
        <v>1090</v>
      </c>
      <c r="F1091" t="s">
        <v>2001</v>
      </c>
      <c r="G1091" t="s">
        <v>2002</v>
      </c>
      <c r="H1091" s="21">
        <v>4.37</v>
      </c>
      <c r="I1091" s="1">
        <v>20515</v>
      </c>
      <c r="J1091">
        <v>98</v>
      </c>
    </row>
    <row r="1092" spans="5:10" x14ac:dyDescent="0.25">
      <c r="E1092">
        <v>1091</v>
      </c>
      <c r="F1092" t="s">
        <v>2003</v>
      </c>
      <c r="G1092" t="s">
        <v>2004</v>
      </c>
      <c r="H1092" s="21">
        <v>4.04</v>
      </c>
      <c r="I1092">
        <v>45</v>
      </c>
      <c r="J1092">
        <v>98</v>
      </c>
    </row>
    <row r="1093" spans="5:10" x14ac:dyDescent="0.25">
      <c r="E1093">
        <v>1092</v>
      </c>
      <c r="F1093" t="s">
        <v>2005</v>
      </c>
      <c r="G1093" t="s">
        <v>2006</v>
      </c>
      <c r="H1093" s="21">
        <v>3.68</v>
      </c>
      <c r="I1093" s="1">
        <v>3718</v>
      </c>
      <c r="J1093">
        <v>98</v>
      </c>
    </row>
    <row r="1094" spans="5:10" x14ac:dyDescent="0.25">
      <c r="E1094">
        <v>1093</v>
      </c>
      <c r="F1094" t="s">
        <v>2007</v>
      </c>
      <c r="G1094" t="s">
        <v>2008</v>
      </c>
      <c r="H1094" s="21">
        <v>3.22</v>
      </c>
      <c r="I1094" s="1">
        <v>68400</v>
      </c>
      <c r="J1094">
        <v>98</v>
      </c>
    </row>
    <row r="1095" spans="5:10" x14ac:dyDescent="0.25">
      <c r="E1095">
        <v>1094</v>
      </c>
      <c r="F1095" t="s">
        <v>2009</v>
      </c>
      <c r="G1095" t="s">
        <v>2010</v>
      </c>
      <c r="H1095" s="21">
        <v>4.43</v>
      </c>
      <c r="I1095">
        <v>223</v>
      </c>
      <c r="J1095">
        <v>98</v>
      </c>
    </row>
    <row r="1096" spans="5:10" x14ac:dyDescent="0.25">
      <c r="E1096">
        <v>1095</v>
      </c>
      <c r="F1096" t="s">
        <v>2011</v>
      </c>
      <c r="G1096" t="s">
        <v>2012</v>
      </c>
      <c r="H1096" s="21">
        <v>3.94</v>
      </c>
      <c r="I1096" s="1">
        <v>4161</v>
      </c>
      <c r="J1096">
        <v>98</v>
      </c>
    </row>
    <row r="1097" spans="5:10" x14ac:dyDescent="0.25">
      <c r="E1097">
        <v>1096</v>
      </c>
      <c r="F1097" t="s">
        <v>2013</v>
      </c>
      <c r="G1097" t="s">
        <v>2014</v>
      </c>
      <c r="H1097" s="21">
        <v>3.84</v>
      </c>
      <c r="I1097" s="1">
        <v>7975</v>
      </c>
      <c r="J1097">
        <v>98</v>
      </c>
    </row>
    <row r="1098" spans="5:10" x14ac:dyDescent="0.25">
      <c r="E1098">
        <v>1097</v>
      </c>
      <c r="F1098" t="s">
        <v>2015</v>
      </c>
      <c r="G1098" t="s">
        <v>2016</v>
      </c>
      <c r="H1098" s="21">
        <v>3.94</v>
      </c>
      <c r="I1098" s="1">
        <v>14966</v>
      </c>
      <c r="J1098">
        <v>98</v>
      </c>
    </row>
    <row r="1099" spans="5:10" x14ac:dyDescent="0.25">
      <c r="E1099">
        <v>1098</v>
      </c>
      <c r="F1099" t="s">
        <v>2017</v>
      </c>
      <c r="G1099" t="s">
        <v>2018</v>
      </c>
      <c r="H1099" s="21">
        <v>3.74</v>
      </c>
      <c r="I1099" s="1">
        <v>14557</v>
      </c>
      <c r="J1099">
        <v>98</v>
      </c>
    </row>
    <row r="1100" spans="5:10" x14ac:dyDescent="0.25">
      <c r="E1100">
        <v>1099</v>
      </c>
      <c r="F1100" t="s">
        <v>2019</v>
      </c>
      <c r="G1100" t="s">
        <v>224</v>
      </c>
      <c r="H1100" s="21">
        <v>4.0599999999999996</v>
      </c>
      <c r="I1100" s="1">
        <v>24667</v>
      </c>
      <c r="J1100">
        <v>98</v>
      </c>
    </row>
    <row r="1101" spans="5:10" x14ac:dyDescent="0.25">
      <c r="E1101">
        <v>1100</v>
      </c>
      <c r="F1101" t="s">
        <v>2020</v>
      </c>
      <c r="G1101" t="s">
        <v>2021</v>
      </c>
      <c r="H1101" s="21">
        <v>4.2</v>
      </c>
      <c r="I1101" s="1">
        <v>1419</v>
      </c>
      <c r="J1101">
        <v>98</v>
      </c>
    </row>
    <row r="1102" spans="5:10" x14ac:dyDescent="0.25">
      <c r="E1102">
        <v>1101</v>
      </c>
      <c r="F1102" t="s">
        <v>2022</v>
      </c>
      <c r="G1102" t="s">
        <v>2023</v>
      </c>
      <c r="H1102" s="21">
        <v>4.07</v>
      </c>
      <c r="I1102" s="1">
        <v>1973</v>
      </c>
      <c r="J1102">
        <v>98</v>
      </c>
    </row>
    <row r="1103" spans="5:10" x14ac:dyDescent="0.25">
      <c r="E1103">
        <v>1102</v>
      </c>
      <c r="F1103" t="s">
        <v>2024</v>
      </c>
      <c r="G1103" t="s">
        <v>629</v>
      </c>
      <c r="H1103" s="21">
        <v>4.0599999999999996</v>
      </c>
      <c r="I1103" s="1">
        <v>34790</v>
      </c>
      <c r="J1103">
        <v>98</v>
      </c>
    </row>
    <row r="1104" spans="5:10" x14ac:dyDescent="0.25">
      <c r="E1104">
        <v>1103</v>
      </c>
      <c r="F1104" t="s">
        <v>2025</v>
      </c>
      <c r="G1104" t="s">
        <v>2026</v>
      </c>
      <c r="H1104" s="21">
        <v>4.0999999999999996</v>
      </c>
      <c r="I1104" s="1">
        <v>22442</v>
      </c>
      <c r="J1104">
        <v>98</v>
      </c>
    </row>
    <row r="1105" spans="5:10" x14ac:dyDescent="0.25">
      <c r="E1105">
        <v>1104</v>
      </c>
      <c r="F1105" t="s">
        <v>2027</v>
      </c>
      <c r="G1105" t="s">
        <v>2028</v>
      </c>
      <c r="H1105" s="21">
        <v>3.78</v>
      </c>
      <c r="I1105" s="1">
        <v>1930</v>
      </c>
      <c r="J1105">
        <v>98</v>
      </c>
    </row>
    <row r="1106" spans="5:10" x14ac:dyDescent="0.25">
      <c r="E1106">
        <v>1105</v>
      </c>
      <c r="F1106" t="s">
        <v>2029</v>
      </c>
      <c r="G1106" t="s">
        <v>2030</v>
      </c>
      <c r="H1106" s="21">
        <v>3.67</v>
      </c>
      <c r="I1106" s="1">
        <v>1289</v>
      </c>
      <c r="J1106">
        <v>98</v>
      </c>
    </row>
    <row r="1107" spans="5:10" x14ac:dyDescent="0.25">
      <c r="E1107">
        <v>1106</v>
      </c>
      <c r="F1107" t="s">
        <v>2031</v>
      </c>
      <c r="G1107" t="s">
        <v>1772</v>
      </c>
      <c r="H1107" s="21">
        <v>4.57</v>
      </c>
      <c r="I1107" s="1">
        <v>1076</v>
      </c>
      <c r="J1107">
        <v>98</v>
      </c>
    </row>
    <row r="1108" spans="5:10" x14ac:dyDescent="0.25">
      <c r="E1108">
        <v>1107</v>
      </c>
      <c r="F1108" t="s">
        <v>2032</v>
      </c>
      <c r="G1108" t="s">
        <v>2033</v>
      </c>
      <c r="H1108" s="21">
        <v>4.4000000000000004</v>
      </c>
      <c r="I1108" s="1">
        <v>37054</v>
      </c>
      <c r="J1108">
        <v>98</v>
      </c>
    </row>
    <row r="1109" spans="5:10" x14ac:dyDescent="0.25">
      <c r="E1109">
        <v>1108</v>
      </c>
      <c r="F1109" t="s">
        <v>2034</v>
      </c>
      <c r="G1109" t="s">
        <v>2035</v>
      </c>
      <c r="H1109" s="21">
        <v>4.16</v>
      </c>
      <c r="I1109" s="1">
        <v>3753</v>
      </c>
      <c r="J1109">
        <v>98</v>
      </c>
    </row>
    <row r="1110" spans="5:10" x14ac:dyDescent="0.25">
      <c r="E1110">
        <v>1109</v>
      </c>
      <c r="F1110" t="s">
        <v>2036</v>
      </c>
      <c r="G1110" t="s">
        <v>1933</v>
      </c>
      <c r="H1110" s="21">
        <v>4.28</v>
      </c>
      <c r="I1110" s="1">
        <v>1513</v>
      </c>
      <c r="J1110">
        <v>98</v>
      </c>
    </row>
    <row r="1111" spans="5:10" x14ac:dyDescent="0.25">
      <c r="E1111">
        <v>1110</v>
      </c>
      <c r="F1111" t="s">
        <v>2037</v>
      </c>
      <c r="G1111" t="s">
        <v>2038</v>
      </c>
      <c r="H1111" s="21">
        <v>4.22</v>
      </c>
      <c r="I1111">
        <v>412</v>
      </c>
      <c r="J1111">
        <v>98</v>
      </c>
    </row>
    <row r="1112" spans="5:10" x14ac:dyDescent="0.25">
      <c r="E1112">
        <v>1111</v>
      </c>
      <c r="F1112" t="s">
        <v>2039</v>
      </c>
      <c r="G1112" t="s">
        <v>2040</v>
      </c>
      <c r="H1112" s="21">
        <v>3.8</v>
      </c>
      <c r="I1112" s="1">
        <v>33583</v>
      </c>
      <c r="J1112">
        <v>98</v>
      </c>
    </row>
    <row r="1113" spans="5:10" x14ac:dyDescent="0.25">
      <c r="E1113">
        <v>1112</v>
      </c>
      <c r="F1113" t="s">
        <v>2041</v>
      </c>
      <c r="G1113" t="s">
        <v>2042</v>
      </c>
      <c r="H1113" s="21">
        <v>3.91</v>
      </c>
      <c r="I1113" s="1">
        <v>25202</v>
      </c>
      <c r="J1113">
        <v>98</v>
      </c>
    </row>
    <row r="1114" spans="5:10" x14ac:dyDescent="0.25">
      <c r="E1114">
        <v>1113</v>
      </c>
      <c r="F1114" t="s">
        <v>2043</v>
      </c>
      <c r="G1114" t="s">
        <v>2044</v>
      </c>
      <c r="H1114" s="21">
        <v>4.0999999999999996</v>
      </c>
      <c r="I1114" s="1">
        <v>104652</v>
      </c>
      <c r="J1114">
        <v>98</v>
      </c>
    </row>
    <row r="1115" spans="5:10" x14ac:dyDescent="0.25">
      <c r="E1115">
        <v>1114</v>
      </c>
      <c r="F1115" t="s">
        <v>2045</v>
      </c>
      <c r="G1115" t="s">
        <v>2046</v>
      </c>
      <c r="H1115" s="21">
        <v>3.57</v>
      </c>
      <c r="I1115">
        <v>423</v>
      </c>
      <c r="J1115">
        <v>98</v>
      </c>
    </row>
    <row r="1116" spans="5:10" x14ac:dyDescent="0.25">
      <c r="E1116">
        <v>1115</v>
      </c>
      <c r="F1116" t="s">
        <v>2047</v>
      </c>
      <c r="G1116" t="s">
        <v>192</v>
      </c>
      <c r="H1116" s="21">
        <v>4.22</v>
      </c>
      <c r="I1116" s="1">
        <v>123890</v>
      </c>
      <c r="J1116">
        <v>98</v>
      </c>
    </row>
    <row r="1117" spans="5:10" x14ac:dyDescent="0.25">
      <c r="E1117">
        <v>1116</v>
      </c>
      <c r="F1117" t="s">
        <v>2048</v>
      </c>
      <c r="G1117" t="s">
        <v>2049</v>
      </c>
      <c r="H1117" s="21">
        <v>3.62</v>
      </c>
      <c r="I1117" s="1">
        <v>61285</v>
      </c>
      <c r="J1117">
        <v>98</v>
      </c>
    </row>
    <row r="1118" spans="5:10" x14ac:dyDescent="0.25">
      <c r="E1118">
        <v>1117</v>
      </c>
      <c r="F1118" t="s">
        <v>2050</v>
      </c>
      <c r="G1118" t="s">
        <v>2051</v>
      </c>
      <c r="H1118" s="21">
        <v>4.22</v>
      </c>
      <c r="I1118" s="1">
        <v>27174</v>
      </c>
      <c r="J1118">
        <v>98</v>
      </c>
    </row>
    <row r="1119" spans="5:10" x14ac:dyDescent="0.25">
      <c r="E1119">
        <v>1118</v>
      </c>
      <c r="F1119" t="s">
        <v>2052</v>
      </c>
      <c r="G1119" t="s">
        <v>2053</v>
      </c>
      <c r="H1119" s="34">
        <v>4</v>
      </c>
      <c r="I1119" s="1">
        <v>36963</v>
      </c>
      <c r="J1119">
        <v>98</v>
      </c>
    </row>
    <row r="1120" spans="5:10" x14ac:dyDescent="0.25">
      <c r="E1120">
        <v>1119</v>
      </c>
      <c r="F1120" t="s">
        <v>2054</v>
      </c>
      <c r="G1120" t="s">
        <v>1534</v>
      </c>
      <c r="H1120" s="21">
        <v>3.86</v>
      </c>
      <c r="I1120" s="1">
        <v>31725</v>
      </c>
      <c r="J1120">
        <v>98</v>
      </c>
    </row>
    <row r="1121" spans="5:10" x14ac:dyDescent="0.25">
      <c r="E1121">
        <v>1120</v>
      </c>
      <c r="F1121" t="s">
        <v>2055</v>
      </c>
      <c r="G1121" t="s">
        <v>2056</v>
      </c>
      <c r="H1121" s="21">
        <v>4.25</v>
      </c>
      <c r="I1121" s="1">
        <v>10928</v>
      </c>
      <c r="J1121">
        <v>98</v>
      </c>
    </row>
    <row r="1122" spans="5:10" x14ac:dyDescent="0.25">
      <c r="E1122">
        <v>1121</v>
      </c>
      <c r="F1122" t="s">
        <v>2057</v>
      </c>
      <c r="G1122" t="s">
        <v>2058</v>
      </c>
      <c r="H1122" s="21">
        <v>3.4</v>
      </c>
      <c r="I1122" s="1">
        <v>7162</v>
      </c>
      <c r="J1122">
        <v>98</v>
      </c>
    </row>
    <row r="1123" spans="5:10" x14ac:dyDescent="0.25">
      <c r="E1123">
        <v>1122</v>
      </c>
      <c r="F1123" t="s">
        <v>2059</v>
      </c>
      <c r="G1123" t="s">
        <v>2060</v>
      </c>
      <c r="H1123" s="21">
        <v>3.36</v>
      </c>
      <c r="I1123">
        <v>451</v>
      </c>
      <c r="J1123">
        <v>97</v>
      </c>
    </row>
    <row r="1124" spans="5:10" x14ac:dyDescent="0.25">
      <c r="E1124">
        <v>1123</v>
      </c>
      <c r="F1124" t="s">
        <v>2061</v>
      </c>
      <c r="G1124" t="s">
        <v>2062</v>
      </c>
      <c r="H1124" s="21">
        <v>4.6500000000000004</v>
      </c>
      <c r="I1124" s="1">
        <v>2373</v>
      </c>
      <c r="J1124">
        <v>97</v>
      </c>
    </row>
    <row r="1125" spans="5:10" x14ac:dyDescent="0.25">
      <c r="E1125">
        <v>1124</v>
      </c>
      <c r="F1125" t="s">
        <v>2063</v>
      </c>
      <c r="G1125" t="s">
        <v>1953</v>
      </c>
      <c r="H1125" s="21">
        <v>4.0199999999999996</v>
      </c>
      <c r="I1125">
        <v>574</v>
      </c>
      <c r="J1125">
        <v>97</v>
      </c>
    </row>
    <row r="1126" spans="5:10" x14ac:dyDescent="0.25">
      <c r="E1126">
        <v>1125</v>
      </c>
      <c r="F1126" t="s">
        <v>2064</v>
      </c>
      <c r="G1126" t="s">
        <v>2065</v>
      </c>
      <c r="H1126" s="21">
        <v>3.71</v>
      </c>
      <c r="I1126" s="1">
        <v>27690</v>
      </c>
      <c r="J1126">
        <v>97</v>
      </c>
    </row>
    <row r="1127" spans="5:10" x14ac:dyDescent="0.25">
      <c r="E1127">
        <v>1126</v>
      </c>
      <c r="F1127" t="s">
        <v>2066</v>
      </c>
      <c r="G1127" t="s">
        <v>2067</v>
      </c>
      <c r="H1127" s="21">
        <v>4.53</v>
      </c>
      <c r="I1127">
        <v>116</v>
      </c>
      <c r="J1127">
        <v>97</v>
      </c>
    </row>
    <row r="1128" spans="5:10" x14ac:dyDescent="0.25">
      <c r="E1128">
        <v>1127</v>
      </c>
      <c r="F1128" t="s">
        <v>2068</v>
      </c>
      <c r="G1128" t="s">
        <v>2069</v>
      </c>
      <c r="H1128" s="21">
        <v>3.82</v>
      </c>
      <c r="I1128" s="1">
        <v>22967</v>
      </c>
      <c r="J1128">
        <v>97</v>
      </c>
    </row>
    <row r="1129" spans="5:10" x14ac:dyDescent="0.25">
      <c r="E1129">
        <v>1128</v>
      </c>
      <c r="F1129" t="s">
        <v>2070</v>
      </c>
      <c r="G1129" t="s">
        <v>2071</v>
      </c>
      <c r="H1129" s="21">
        <v>4.07</v>
      </c>
      <c r="I1129" s="1">
        <v>6102</v>
      </c>
      <c r="J1129">
        <v>97</v>
      </c>
    </row>
    <row r="1130" spans="5:10" x14ac:dyDescent="0.25">
      <c r="E1130">
        <v>1129</v>
      </c>
      <c r="F1130" t="s">
        <v>2072</v>
      </c>
      <c r="G1130" t="s">
        <v>2073</v>
      </c>
      <c r="H1130" s="21">
        <v>3.81</v>
      </c>
      <c r="I1130">
        <v>508</v>
      </c>
      <c r="J1130">
        <v>97</v>
      </c>
    </row>
    <row r="1131" spans="5:10" x14ac:dyDescent="0.25">
      <c r="E1131">
        <v>1130</v>
      </c>
      <c r="F1131" t="s">
        <v>2074</v>
      </c>
      <c r="G1131" t="s">
        <v>2075</v>
      </c>
      <c r="H1131" s="21">
        <v>4.1500000000000004</v>
      </c>
      <c r="I1131">
        <v>97</v>
      </c>
      <c r="J1131">
        <v>97</v>
      </c>
    </row>
    <row r="1132" spans="5:10" x14ac:dyDescent="0.25">
      <c r="E1132">
        <v>1131</v>
      </c>
      <c r="F1132" t="s">
        <v>2076</v>
      </c>
      <c r="G1132" t="s">
        <v>2077</v>
      </c>
      <c r="H1132" s="21">
        <v>3.77</v>
      </c>
      <c r="I1132" s="1">
        <v>1422</v>
      </c>
      <c r="J1132">
        <v>97</v>
      </c>
    </row>
    <row r="1133" spans="5:10" x14ac:dyDescent="0.25">
      <c r="E1133">
        <v>1132</v>
      </c>
      <c r="F1133" t="s">
        <v>2078</v>
      </c>
      <c r="G1133" t="s">
        <v>2079</v>
      </c>
      <c r="H1133" s="21">
        <v>3.89</v>
      </c>
      <c r="I1133" s="1">
        <v>1550</v>
      </c>
      <c r="J1133">
        <v>97</v>
      </c>
    </row>
    <row r="1134" spans="5:10" x14ac:dyDescent="0.25">
      <c r="E1134">
        <v>1133</v>
      </c>
      <c r="F1134" t="s">
        <v>2080</v>
      </c>
      <c r="G1134" t="s">
        <v>2081</v>
      </c>
      <c r="H1134" s="21">
        <v>3.77</v>
      </c>
      <c r="I1134">
        <v>847</v>
      </c>
      <c r="J1134">
        <v>97</v>
      </c>
    </row>
    <row r="1135" spans="5:10" x14ac:dyDescent="0.25">
      <c r="E1135">
        <v>1134</v>
      </c>
      <c r="F1135" t="s">
        <v>2082</v>
      </c>
      <c r="G1135" t="s">
        <v>2083</v>
      </c>
      <c r="H1135" s="21">
        <v>4.57</v>
      </c>
      <c r="I1135" s="1">
        <v>1255</v>
      </c>
      <c r="J1135">
        <v>97</v>
      </c>
    </row>
    <row r="1136" spans="5:10" x14ac:dyDescent="0.25">
      <c r="E1136">
        <v>1135</v>
      </c>
      <c r="F1136" t="s">
        <v>2084</v>
      </c>
      <c r="G1136" t="s">
        <v>2085</v>
      </c>
      <c r="H1136" s="21">
        <v>4.24</v>
      </c>
      <c r="I1136" s="1">
        <v>2953</v>
      </c>
      <c r="J1136">
        <v>97</v>
      </c>
    </row>
    <row r="1137" spans="5:10" x14ac:dyDescent="0.25">
      <c r="E1137">
        <v>1136</v>
      </c>
      <c r="F1137" t="s">
        <v>2086</v>
      </c>
      <c r="G1137" t="s">
        <v>1346</v>
      </c>
      <c r="H1137" s="21">
        <v>4.28</v>
      </c>
      <c r="I1137" s="1">
        <v>18836</v>
      </c>
      <c r="J1137">
        <v>97</v>
      </c>
    </row>
    <row r="1138" spans="5:10" x14ac:dyDescent="0.25">
      <c r="E1138">
        <v>1137</v>
      </c>
      <c r="F1138" t="s">
        <v>2087</v>
      </c>
      <c r="G1138" t="s">
        <v>2088</v>
      </c>
      <c r="H1138" s="21">
        <v>4.45</v>
      </c>
      <c r="I1138" s="1">
        <v>81721</v>
      </c>
      <c r="J1138">
        <v>97</v>
      </c>
    </row>
    <row r="1139" spans="5:10" x14ac:dyDescent="0.25">
      <c r="E1139">
        <v>1138</v>
      </c>
      <c r="F1139" t="s">
        <v>2089</v>
      </c>
      <c r="G1139" t="s">
        <v>2090</v>
      </c>
      <c r="H1139" s="21">
        <v>4.5199999999999996</v>
      </c>
      <c r="I1139" s="1">
        <v>5903</v>
      </c>
      <c r="J1139">
        <v>97</v>
      </c>
    </row>
    <row r="1140" spans="5:10" x14ac:dyDescent="0.25">
      <c r="E1140">
        <v>1139</v>
      </c>
      <c r="F1140" t="s">
        <v>2091</v>
      </c>
      <c r="G1140" t="s">
        <v>2092</v>
      </c>
      <c r="H1140" s="21">
        <v>3.41</v>
      </c>
      <c r="I1140">
        <v>94</v>
      </c>
      <c r="J1140">
        <v>97</v>
      </c>
    </row>
    <row r="1141" spans="5:10" x14ac:dyDescent="0.25">
      <c r="E1141">
        <v>1140</v>
      </c>
      <c r="F1141" t="s">
        <v>2093</v>
      </c>
      <c r="G1141" t="s">
        <v>2094</v>
      </c>
      <c r="H1141" s="21">
        <v>3.8</v>
      </c>
      <c r="I1141" s="1">
        <v>3331</v>
      </c>
      <c r="J1141">
        <v>97</v>
      </c>
    </row>
    <row r="1142" spans="5:10" x14ac:dyDescent="0.25">
      <c r="E1142">
        <v>1141</v>
      </c>
      <c r="F1142" t="s">
        <v>2095</v>
      </c>
      <c r="G1142" t="s">
        <v>1995</v>
      </c>
      <c r="H1142" s="21">
        <v>3.91</v>
      </c>
      <c r="I1142">
        <v>413</v>
      </c>
      <c r="J1142">
        <v>97</v>
      </c>
    </row>
    <row r="1143" spans="5:10" x14ac:dyDescent="0.25">
      <c r="E1143">
        <v>1142</v>
      </c>
      <c r="F1143" t="s">
        <v>2096</v>
      </c>
      <c r="G1143" t="s">
        <v>2097</v>
      </c>
      <c r="H1143" s="21">
        <v>4.5199999999999996</v>
      </c>
      <c r="I1143" s="1">
        <v>19395</v>
      </c>
      <c r="J1143">
        <v>97</v>
      </c>
    </row>
    <row r="1144" spans="5:10" x14ac:dyDescent="0.25">
      <c r="E1144">
        <v>1143</v>
      </c>
      <c r="F1144" t="s">
        <v>2098</v>
      </c>
      <c r="G1144" t="s">
        <v>2099</v>
      </c>
      <c r="H1144" s="21">
        <v>4.5</v>
      </c>
      <c r="I1144" s="1">
        <v>20870</v>
      </c>
      <c r="J1144">
        <v>97</v>
      </c>
    </row>
    <row r="1145" spans="5:10" x14ac:dyDescent="0.25">
      <c r="E1145">
        <v>1144</v>
      </c>
      <c r="F1145" t="s">
        <v>2100</v>
      </c>
      <c r="G1145" t="s">
        <v>2101</v>
      </c>
      <c r="H1145" s="21">
        <v>3.4</v>
      </c>
      <c r="I1145" s="1">
        <v>62571</v>
      </c>
      <c r="J1145">
        <v>97</v>
      </c>
    </row>
    <row r="1146" spans="5:10" x14ac:dyDescent="0.25">
      <c r="E1146">
        <v>1145</v>
      </c>
      <c r="F1146" t="s">
        <v>2102</v>
      </c>
      <c r="G1146" t="s">
        <v>2103</v>
      </c>
      <c r="H1146" s="21">
        <v>3.95</v>
      </c>
      <c r="I1146">
        <v>574</v>
      </c>
      <c r="J1146">
        <v>97</v>
      </c>
    </row>
    <row r="1147" spans="5:10" x14ac:dyDescent="0.25">
      <c r="E1147">
        <v>1146</v>
      </c>
      <c r="F1147" t="s">
        <v>2104</v>
      </c>
      <c r="G1147" t="s">
        <v>2105</v>
      </c>
      <c r="H1147" s="21">
        <v>4.1399999999999997</v>
      </c>
      <c r="I1147">
        <v>657</v>
      </c>
      <c r="J1147">
        <v>97</v>
      </c>
    </row>
    <row r="1148" spans="5:10" x14ac:dyDescent="0.25">
      <c r="E1148">
        <v>1147</v>
      </c>
      <c r="F1148" t="s">
        <v>2106</v>
      </c>
      <c r="G1148" t="s">
        <v>765</v>
      </c>
      <c r="H1148" s="21">
        <v>4.05</v>
      </c>
      <c r="I1148" s="1">
        <v>11388</v>
      </c>
      <c r="J1148">
        <v>97</v>
      </c>
    </row>
    <row r="1149" spans="5:10" x14ac:dyDescent="0.25">
      <c r="E1149">
        <v>1148</v>
      </c>
      <c r="F1149" t="s">
        <v>2107</v>
      </c>
      <c r="G1149" t="s">
        <v>2108</v>
      </c>
      <c r="H1149" s="21">
        <v>4.04</v>
      </c>
      <c r="I1149">
        <v>24</v>
      </c>
      <c r="J1149">
        <v>97</v>
      </c>
    </row>
    <row r="1150" spans="5:10" x14ac:dyDescent="0.25">
      <c r="E1150">
        <v>1149</v>
      </c>
      <c r="F1150" t="s">
        <v>2109</v>
      </c>
      <c r="G1150" t="s">
        <v>2110</v>
      </c>
      <c r="H1150" s="21">
        <v>3.85</v>
      </c>
      <c r="I1150" s="1">
        <v>8989</v>
      </c>
      <c r="J1150">
        <v>97</v>
      </c>
    </row>
    <row r="1151" spans="5:10" x14ac:dyDescent="0.25">
      <c r="E1151">
        <v>1150</v>
      </c>
      <c r="F1151" t="s">
        <v>2111</v>
      </c>
      <c r="G1151" t="s">
        <v>1165</v>
      </c>
      <c r="H1151" s="21">
        <v>4.24</v>
      </c>
      <c r="I1151" s="1">
        <v>9519</v>
      </c>
      <c r="J1151">
        <v>97</v>
      </c>
    </row>
    <row r="1152" spans="5:10" x14ac:dyDescent="0.25">
      <c r="E1152">
        <v>1151</v>
      </c>
      <c r="F1152" t="s">
        <v>2112</v>
      </c>
      <c r="G1152" t="s">
        <v>2113</v>
      </c>
      <c r="H1152" s="21">
        <v>4.18</v>
      </c>
      <c r="I1152" s="1">
        <v>4191</v>
      </c>
      <c r="J1152">
        <v>97</v>
      </c>
    </row>
    <row r="1153" spans="5:10" x14ac:dyDescent="0.25">
      <c r="E1153">
        <v>1152</v>
      </c>
      <c r="F1153" t="s">
        <v>2114</v>
      </c>
      <c r="G1153" t="s">
        <v>2115</v>
      </c>
      <c r="H1153" s="21">
        <v>4.4000000000000004</v>
      </c>
      <c r="I1153" s="1">
        <v>23013</v>
      </c>
      <c r="J1153">
        <v>97</v>
      </c>
    </row>
    <row r="1154" spans="5:10" x14ac:dyDescent="0.25">
      <c r="E1154">
        <v>1153</v>
      </c>
      <c r="F1154" t="s">
        <v>2116</v>
      </c>
      <c r="G1154" t="s">
        <v>2117</v>
      </c>
      <c r="H1154" s="21">
        <v>4.34</v>
      </c>
      <c r="I1154" s="1">
        <v>13878</v>
      </c>
      <c r="J1154">
        <v>97</v>
      </c>
    </row>
    <row r="1155" spans="5:10" x14ac:dyDescent="0.25">
      <c r="E1155">
        <v>1154</v>
      </c>
      <c r="F1155" t="s">
        <v>2118</v>
      </c>
      <c r="G1155" t="s">
        <v>2119</v>
      </c>
      <c r="H1155" s="21">
        <v>4.08</v>
      </c>
      <c r="I1155">
        <v>135</v>
      </c>
      <c r="J1155">
        <v>97</v>
      </c>
    </row>
    <row r="1156" spans="5:10" x14ac:dyDescent="0.25">
      <c r="E1156">
        <v>1155</v>
      </c>
      <c r="F1156" t="s">
        <v>2120</v>
      </c>
      <c r="G1156" t="s">
        <v>2121</v>
      </c>
      <c r="H1156" s="21">
        <v>4.08</v>
      </c>
      <c r="I1156" s="1">
        <v>10282</v>
      </c>
      <c r="J1156">
        <v>97</v>
      </c>
    </row>
    <row r="1157" spans="5:10" x14ac:dyDescent="0.25">
      <c r="E1157">
        <v>1156</v>
      </c>
      <c r="F1157" t="s">
        <v>2122</v>
      </c>
      <c r="G1157" t="s">
        <v>696</v>
      </c>
      <c r="H1157" s="21">
        <v>4.16</v>
      </c>
      <c r="I1157" s="1">
        <v>16692</v>
      </c>
      <c r="J1157">
        <v>97</v>
      </c>
    </row>
    <row r="1158" spans="5:10" x14ac:dyDescent="0.25">
      <c r="E1158">
        <v>1157</v>
      </c>
      <c r="F1158" t="s">
        <v>2123</v>
      </c>
      <c r="G1158" t="s">
        <v>2124</v>
      </c>
      <c r="H1158" s="21">
        <v>4.1900000000000004</v>
      </c>
      <c r="I1158" s="1">
        <v>5557</v>
      </c>
      <c r="J1158">
        <v>97</v>
      </c>
    </row>
    <row r="1159" spans="5:10" x14ac:dyDescent="0.25">
      <c r="E1159">
        <v>1158</v>
      </c>
      <c r="F1159" t="s">
        <v>2125</v>
      </c>
      <c r="G1159" t="s">
        <v>2126</v>
      </c>
      <c r="H1159" s="21">
        <v>4.07</v>
      </c>
      <c r="I1159" s="1">
        <v>2563</v>
      </c>
      <c r="J1159">
        <v>97</v>
      </c>
    </row>
    <row r="1160" spans="5:10" x14ac:dyDescent="0.25">
      <c r="E1160">
        <v>1159</v>
      </c>
      <c r="F1160" t="s">
        <v>2127</v>
      </c>
      <c r="G1160" t="s">
        <v>2128</v>
      </c>
      <c r="H1160" s="21">
        <v>3.8</v>
      </c>
      <c r="I1160" s="1">
        <v>2924</v>
      </c>
      <c r="J1160">
        <v>97</v>
      </c>
    </row>
    <row r="1161" spans="5:10" x14ac:dyDescent="0.25">
      <c r="E1161">
        <v>1160</v>
      </c>
      <c r="F1161" t="s">
        <v>2129</v>
      </c>
      <c r="G1161" t="s">
        <v>2130</v>
      </c>
      <c r="H1161" s="21">
        <v>4.18</v>
      </c>
      <c r="I1161" s="1">
        <v>11591</v>
      </c>
      <c r="J1161">
        <v>97</v>
      </c>
    </row>
    <row r="1162" spans="5:10" x14ac:dyDescent="0.25">
      <c r="E1162">
        <v>1161</v>
      </c>
      <c r="F1162" t="s">
        <v>2131</v>
      </c>
      <c r="G1162" t="s">
        <v>2132</v>
      </c>
      <c r="H1162" s="21">
        <v>3.51</v>
      </c>
      <c r="I1162" s="1">
        <v>3123</v>
      </c>
      <c r="J1162">
        <v>97</v>
      </c>
    </row>
    <row r="1163" spans="5:10" x14ac:dyDescent="0.25">
      <c r="E1163">
        <v>1162</v>
      </c>
      <c r="F1163" t="s">
        <v>2133</v>
      </c>
      <c r="G1163" t="s">
        <v>2134</v>
      </c>
      <c r="H1163" s="21">
        <v>4.03</v>
      </c>
      <c r="I1163">
        <v>448</v>
      </c>
      <c r="J1163">
        <v>97</v>
      </c>
    </row>
    <row r="1164" spans="5:10" x14ac:dyDescent="0.25">
      <c r="E1164">
        <v>1163</v>
      </c>
      <c r="F1164" t="s">
        <v>2135</v>
      </c>
      <c r="G1164" t="s">
        <v>2030</v>
      </c>
      <c r="H1164" s="21">
        <v>3.67</v>
      </c>
      <c r="I1164">
        <v>839</v>
      </c>
      <c r="J1164">
        <v>97</v>
      </c>
    </row>
    <row r="1165" spans="5:10" x14ac:dyDescent="0.25">
      <c r="E1165">
        <v>1164</v>
      </c>
      <c r="F1165" t="s">
        <v>2136</v>
      </c>
      <c r="G1165" t="s">
        <v>2137</v>
      </c>
      <c r="H1165" s="21">
        <v>4.66</v>
      </c>
      <c r="I1165">
        <v>237</v>
      </c>
      <c r="J1165">
        <v>97</v>
      </c>
    </row>
    <row r="1166" spans="5:10" x14ac:dyDescent="0.25">
      <c r="E1166">
        <v>1165</v>
      </c>
      <c r="F1166" t="s">
        <v>2138</v>
      </c>
      <c r="G1166" t="s">
        <v>2139</v>
      </c>
      <c r="H1166" s="21">
        <v>3.57</v>
      </c>
      <c r="I1166" s="1">
        <v>2058</v>
      </c>
      <c r="J1166">
        <v>97</v>
      </c>
    </row>
    <row r="1167" spans="5:10" x14ac:dyDescent="0.25">
      <c r="E1167">
        <v>1166</v>
      </c>
      <c r="F1167" t="s">
        <v>2140</v>
      </c>
      <c r="G1167" t="s">
        <v>2141</v>
      </c>
      <c r="H1167" s="21">
        <v>4.03</v>
      </c>
      <c r="I1167" s="1">
        <v>455744</v>
      </c>
      <c r="J1167">
        <v>97</v>
      </c>
    </row>
    <row r="1168" spans="5:10" x14ac:dyDescent="0.25">
      <c r="E1168">
        <v>1167</v>
      </c>
      <c r="F1168" t="s">
        <v>2142</v>
      </c>
      <c r="G1168" t="s">
        <v>2143</v>
      </c>
      <c r="H1168" s="21">
        <v>3.94</v>
      </c>
      <c r="I1168" s="1">
        <v>13015</v>
      </c>
      <c r="J1168">
        <v>97</v>
      </c>
    </row>
    <row r="1169" spans="5:10" x14ac:dyDescent="0.25">
      <c r="E1169">
        <v>1168</v>
      </c>
      <c r="F1169" t="s">
        <v>2144</v>
      </c>
      <c r="G1169" t="s">
        <v>2145</v>
      </c>
      <c r="H1169" s="21">
        <v>3.54</v>
      </c>
      <c r="I1169" s="1">
        <v>2186</v>
      </c>
      <c r="J1169">
        <v>97</v>
      </c>
    </row>
    <row r="1170" spans="5:10" x14ac:dyDescent="0.25">
      <c r="E1170">
        <v>1169</v>
      </c>
      <c r="F1170" t="s">
        <v>2146</v>
      </c>
      <c r="G1170" t="s">
        <v>2147</v>
      </c>
      <c r="H1170" s="21">
        <v>3.99</v>
      </c>
      <c r="I1170" s="1">
        <v>1527</v>
      </c>
      <c r="J1170">
        <v>97</v>
      </c>
    </row>
    <row r="1171" spans="5:10" x14ac:dyDescent="0.25">
      <c r="E1171">
        <v>1170</v>
      </c>
      <c r="F1171" t="s">
        <v>2148</v>
      </c>
      <c r="G1171" t="s">
        <v>2149</v>
      </c>
      <c r="H1171" s="21">
        <v>3.99</v>
      </c>
      <c r="I1171" s="1">
        <v>250833</v>
      </c>
      <c r="J1171">
        <v>97</v>
      </c>
    </row>
    <row r="1172" spans="5:10" x14ac:dyDescent="0.25">
      <c r="E1172">
        <v>1171</v>
      </c>
      <c r="F1172" t="s">
        <v>2150</v>
      </c>
      <c r="G1172" t="s">
        <v>401</v>
      </c>
      <c r="H1172" s="21">
        <v>3.79</v>
      </c>
      <c r="I1172" s="1">
        <v>86528</v>
      </c>
      <c r="J1172">
        <v>97</v>
      </c>
    </row>
    <row r="1173" spans="5:10" x14ac:dyDescent="0.25">
      <c r="E1173">
        <v>1172</v>
      </c>
      <c r="F1173" t="s">
        <v>2151</v>
      </c>
      <c r="G1173" t="s">
        <v>2152</v>
      </c>
      <c r="H1173" s="21">
        <v>4.28</v>
      </c>
      <c r="I1173" s="1">
        <v>36955</v>
      </c>
      <c r="J1173">
        <v>97</v>
      </c>
    </row>
    <row r="1174" spans="5:10" x14ac:dyDescent="0.25">
      <c r="E1174">
        <v>1173</v>
      </c>
      <c r="F1174" t="s">
        <v>2153</v>
      </c>
      <c r="G1174" t="s">
        <v>2154</v>
      </c>
      <c r="H1174" s="21">
        <v>4.6100000000000003</v>
      </c>
      <c r="I1174" s="1">
        <v>11388</v>
      </c>
      <c r="J1174">
        <v>97</v>
      </c>
    </row>
    <row r="1175" spans="5:10" x14ac:dyDescent="0.25">
      <c r="E1175">
        <v>1174</v>
      </c>
      <c r="F1175" t="s">
        <v>2155</v>
      </c>
      <c r="G1175" t="s">
        <v>2156</v>
      </c>
      <c r="H1175" s="21">
        <v>4.49</v>
      </c>
      <c r="I1175" s="1">
        <v>19245</v>
      </c>
      <c r="J1175">
        <v>97</v>
      </c>
    </row>
    <row r="1176" spans="5:10" x14ac:dyDescent="0.25">
      <c r="E1176">
        <v>1175</v>
      </c>
      <c r="F1176" t="s">
        <v>2157</v>
      </c>
      <c r="G1176" t="s">
        <v>2158</v>
      </c>
      <c r="H1176" s="21">
        <v>4.0599999999999996</v>
      </c>
      <c r="I1176" s="1">
        <v>10900</v>
      </c>
      <c r="J1176">
        <v>97</v>
      </c>
    </row>
    <row r="1177" spans="5:10" x14ac:dyDescent="0.25">
      <c r="E1177">
        <v>1176</v>
      </c>
      <c r="F1177" t="s">
        <v>2159</v>
      </c>
      <c r="G1177" t="s">
        <v>2160</v>
      </c>
      <c r="H1177" s="21">
        <v>3.92</v>
      </c>
      <c r="I1177" s="1">
        <v>8979</v>
      </c>
      <c r="J1177">
        <v>97</v>
      </c>
    </row>
    <row r="1178" spans="5:10" x14ac:dyDescent="0.25">
      <c r="E1178">
        <v>1177</v>
      </c>
      <c r="F1178" t="s">
        <v>2161</v>
      </c>
      <c r="G1178" t="s">
        <v>280</v>
      </c>
      <c r="H1178" s="21">
        <v>4.2300000000000004</v>
      </c>
      <c r="I1178" s="1">
        <v>43249</v>
      </c>
      <c r="J1178">
        <v>97</v>
      </c>
    </row>
    <row r="1179" spans="5:10" x14ac:dyDescent="0.25">
      <c r="E1179">
        <v>1178</v>
      </c>
      <c r="F1179" t="s">
        <v>2162</v>
      </c>
      <c r="G1179" t="s">
        <v>2163</v>
      </c>
      <c r="H1179" s="21">
        <v>3.97</v>
      </c>
      <c r="I1179">
        <v>405</v>
      </c>
      <c r="J1179">
        <v>97</v>
      </c>
    </row>
    <row r="1180" spans="5:10" x14ac:dyDescent="0.25">
      <c r="E1180">
        <v>1179</v>
      </c>
      <c r="F1180" t="s">
        <v>2164</v>
      </c>
      <c r="G1180" t="s">
        <v>2165</v>
      </c>
      <c r="H1180" s="21">
        <v>3.99</v>
      </c>
      <c r="I1180" s="1">
        <v>15179</v>
      </c>
      <c r="J1180">
        <v>97</v>
      </c>
    </row>
    <row r="1181" spans="5:10" x14ac:dyDescent="0.25">
      <c r="E1181">
        <v>1180</v>
      </c>
      <c r="F1181" t="s">
        <v>2166</v>
      </c>
      <c r="G1181" t="s">
        <v>2167</v>
      </c>
      <c r="H1181" s="21">
        <v>4.33</v>
      </c>
      <c r="I1181" s="1">
        <v>21370</v>
      </c>
      <c r="J1181">
        <v>97</v>
      </c>
    </row>
    <row r="1182" spans="5:10" x14ac:dyDescent="0.25">
      <c r="E1182">
        <v>1181</v>
      </c>
      <c r="F1182" t="s">
        <v>2168</v>
      </c>
      <c r="G1182" t="s">
        <v>2169</v>
      </c>
      <c r="H1182" s="21">
        <v>4.3499999999999996</v>
      </c>
      <c r="I1182" s="1">
        <v>10167</v>
      </c>
      <c r="J1182">
        <v>97</v>
      </c>
    </row>
    <row r="1183" spans="5:10" x14ac:dyDescent="0.25">
      <c r="E1183">
        <v>1182</v>
      </c>
      <c r="F1183" t="s">
        <v>2170</v>
      </c>
      <c r="G1183" t="s">
        <v>1777</v>
      </c>
      <c r="H1183" s="21">
        <v>3.87</v>
      </c>
      <c r="I1183" s="1">
        <v>19296</v>
      </c>
      <c r="J1183">
        <v>97</v>
      </c>
    </row>
    <row r="1184" spans="5:10" x14ac:dyDescent="0.25">
      <c r="E1184">
        <v>1183</v>
      </c>
      <c r="F1184" t="s">
        <v>2171</v>
      </c>
      <c r="G1184" t="s">
        <v>2172</v>
      </c>
      <c r="H1184" s="21">
        <v>4.1500000000000004</v>
      </c>
      <c r="I1184" s="1">
        <v>56413</v>
      </c>
      <c r="J1184">
        <v>97</v>
      </c>
    </row>
    <row r="1185" spans="5:10" x14ac:dyDescent="0.25">
      <c r="E1185">
        <v>1184</v>
      </c>
      <c r="F1185" t="s">
        <v>2173</v>
      </c>
      <c r="G1185" t="s">
        <v>2174</v>
      </c>
      <c r="H1185" s="21">
        <v>4.21</v>
      </c>
      <c r="I1185" s="1">
        <v>2947</v>
      </c>
      <c r="J1185">
        <v>97</v>
      </c>
    </row>
    <row r="1186" spans="5:10" x14ac:dyDescent="0.25">
      <c r="E1186">
        <v>1185</v>
      </c>
      <c r="F1186" t="s">
        <v>2175</v>
      </c>
      <c r="G1186" t="s">
        <v>2176</v>
      </c>
      <c r="H1186" s="21">
        <v>4.2</v>
      </c>
      <c r="I1186" s="1">
        <v>8738</v>
      </c>
      <c r="J1186">
        <v>96</v>
      </c>
    </row>
    <row r="1187" spans="5:10" x14ac:dyDescent="0.25">
      <c r="E1187">
        <v>1186</v>
      </c>
      <c r="F1187" t="s">
        <v>2177</v>
      </c>
      <c r="G1187" t="s">
        <v>2178</v>
      </c>
      <c r="H1187" s="21">
        <v>3.51</v>
      </c>
      <c r="I1187" s="1">
        <v>4373</v>
      </c>
      <c r="J1187">
        <v>96</v>
      </c>
    </row>
    <row r="1188" spans="5:10" x14ac:dyDescent="0.25">
      <c r="E1188">
        <v>1187</v>
      </c>
      <c r="F1188" t="s">
        <v>2179</v>
      </c>
      <c r="G1188" t="s">
        <v>2180</v>
      </c>
      <c r="H1188" s="21">
        <v>3.36</v>
      </c>
      <c r="I1188" s="1">
        <v>3812</v>
      </c>
      <c r="J1188">
        <v>96</v>
      </c>
    </row>
    <row r="1189" spans="5:10" x14ac:dyDescent="0.25">
      <c r="E1189">
        <v>1188</v>
      </c>
      <c r="F1189" t="s">
        <v>2181</v>
      </c>
      <c r="G1189" t="s">
        <v>2182</v>
      </c>
      <c r="H1189" s="21">
        <v>4.41</v>
      </c>
      <c r="I1189">
        <v>80</v>
      </c>
      <c r="J1189">
        <v>96</v>
      </c>
    </row>
    <row r="1190" spans="5:10" x14ac:dyDescent="0.25">
      <c r="E1190">
        <v>1189</v>
      </c>
      <c r="F1190" t="s">
        <v>2183</v>
      </c>
      <c r="G1190" t="s">
        <v>2184</v>
      </c>
      <c r="H1190" s="21">
        <v>4.49</v>
      </c>
      <c r="I1190">
        <v>90</v>
      </c>
      <c r="J1190">
        <v>96</v>
      </c>
    </row>
    <row r="1191" spans="5:10" x14ac:dyDescent="0.25">
      <c r="E1191">
        <v>1190</v>
      </c>
      <c r="F1191" t="s">
        <v>2185</v>
      </c>
      <c r="G1191" t="s">
        <v>2186</v>
      </c>
      <c r="H1191" s="21">
        <v>3.84</v>
      </c>
      <c r="I1191" s="1">
        <v>2899</v>
      </c>
      <c r="J1191">
        <v>96</v>
      </c>
    </row>
    <row r="1192" spans="5:10" x14ac:dyDescent="0.25">
      <c r="E1192">
        <v>1191</v>
      </c>
      <c r="F1192" t="s">
        <v>2187</v>
      </c>
      <c r="G1192" t="s">
        <v>2188</v>
      </c>
      <c r="H1192" s="21">
        <v>4.08</v>
      </c>
      <c r="I1192">
        <v>149</v>
      </c>
      <c r="J1192">
        <v>96</v>
      </c>
    </row>
    <row r="1193" spans="5:10" x14ac:dyDescent="0.25">
      <c r="E1193">
        <v>1192</v>
      </c>
      <c r="F1193" t="s">
        <v>2189</v>
      </c>
      <c r="G1193" t="s">
        <v>2190</v>
      </c>
      <c r="H1193" s="21">
        <v>4.22</v>
      </c>
      <c r="I1193" s="1">
        <v>1981</v>
      </c>
      <c r="J1193">
        <v>96</v>
      </c>
    </row>
    <row r="1194" spans="5:10" x14ac:dyDescent="0.25">
      <c r="E1194">
        <v>1193</v>
      </c>
      <c r="F1194" t="s">
        <v>2191</v>
      </c>
      <c r="G1194" t="s">
        <v>2192</v>
      </c>
      <c r="H1194" s="21">
        <v>4.41</v>
      </c>
      <c r="I1194">
        <v>727</v>
      </c>
      <c r="J1194">
        <v>96</v>
      </c>
    </row>
    <row r="1195" spans="5:10" x14ac:dyDescent="0.25">
      <c r="E1195">
        <v>1194</v>
      </c>
      <c r="F1195" t="s">
        <v>2193</v>
      </c>
      <c r="G1195" t="s">
        <v>2194</v>
      </c>
      <c r="H1195" s="21">
        <v>4.17</v>
      </c>
      <c r="I1195" s="1">
        <v>8094</v>
      </c>
      <c r="J1195">
        <v>96</v>
      </c>
    </row>
    <row r="1196" spans="5:10" x14ac:dyDescent="0.25">
      <c r="E1196">
        <v>1195</v>
      </c>
      <c r="F1196" t="s">
        <v>2195</v>
      </c>
      <c r="G1196" t="s">
        <v>2196</v>
      </c>
      <c r="H1196" s="21">
        <v>3.86</v>
      </c>
      <c r="I1196" s="1">
        <v>8864</v>
      </c>
      <c r="J1196">
        <v>96</v>
      </c>
    </row>
    <row r="1197" spans="5:10" x14ac:dyDescent="0.25">
      <c r="E1197">
        <v>1196</v>
      </c>
      <c r="F1197" t="s">
        <v>2197</v>
      </c>
      <c r="G1197" t="s">
        <v>2198</v>
      </c>
      <c r="H1197" s="21">
        <v>3.67</v>
      </c>
      <c r="I1197">
        <v>576</v>
      </c>
      <c r="J1197">
        <v>96</v>
      </c>
    </row>
    <row r="1198" spans="5:10" x14ac:dyDescent="0.25">
      <c r="E1198">
        <v>1197</v>
      </c>
      <c r="F1198" t="s">
        <v>2199</v>
      </c>
      <c r="G1198" t="s">
        <v>2200</v>
      </c>
      <c r="H1198" s="21">
        <v>3.74</v>
      </c>
      <c r="I1198" s="1">
        <v>14772</v>
      </c>
      <c r="J1198">
        <v>96</v>
      </c>
    </row>
    <row r="1199" spans="5:10" x14ac:dyDescent="0.25">
      <c r="E1199">
        <v>1198</v>
      </c>
      <c r="F1199" t="s">
        <v>2201</v>
      </c>
      <c r="G1199" t="s">
        <v>2202</v>
      </c>
      <c r="H1199" s="21">
        <v>4.05</v>
      </c>
      <c r="I1199" s="1">
        <v>1029</v>
      </c>
      <c r="J1199">
        <v>96</v>
      </c>
    </row>
    <row r="1200" spans="5:10" x14ac:dyDescent="0.25">
      <c r="E1200">
        <v>1199</v>
      </c>
      <c r="F1200" t="s">
        <v>2203</v>
      </c>
      <c r="G1200" t="s">
        <v>2204</v>
      </c>
      <c r="H1200" s="21">
        <v>3.97</v>
      </c>
      <c r="I1200" s="1">
        <v>3609</v>
      </c>
      <c r="J1200">
        <v>96</v>
      </c>
    </row>
    <row r="1201" spans="5:10" x14ac:dyDescent="0.25">
      <c r="E1201">
        <v>1200</v>
      </c>
      <c r="F1201" t="s">
        <v>2205</v>
      </c>
      <c r="G1201" t="s">
        <v>2206</v>
      </c>
      <c r="H1201" s="21">
        <v>4.43</v>
      </c>
      <c r="I1201" s="1">
        <v>3690</v>
      </c>
      <c r="J1201">
        <v>96</v>
      </c>
    </row>
    <row r="1202" spans="5:10" x14ac:dyDescent="0.25">
      <c r="E1202">
        <v>1201</v>
      </c>
      <c r="F1202" t="s">
        <v>2207</v>
      </c>
      <c r="G1202" t="s">
        <v>2208</v>
      </c>
      <c r="H1202" s="21">
        <v>4.1500000000000004</v>
      </c>
      <c r="I1202" s="1">
        <v>3645</v>
      </c>
      <c r="J1202">
        <v>96</v>
      </c>
    </row>
    <row r="1203" spans="5:10" x14ac:dyDescent="0.25">
      <c r="E1203">
        <v>1202</v>
      </c>
      <c r="F1203" t="s">
        <v>2209</v>
      </c>
      <c r="G1203" t="s">
        <v>2210</v>
      </c>
      <c r="H1203" s="21">
        <v>4.33</v>
      </c>
      <c r="I1203">
        <v>494</v>
      </c>
      <c r="J1203">
        <v>96</v>
      </c>
    </row>
    <row r="1204" spans="5:10" x14ac:dyDescent="0.25">
      <c r="E1204">
        <v>1203</v>
      </c>
      <c r="F1204" t="s">
        <v>2211</v>
      </c>
      <c r="G1204" t="s">
        <v>2212</v>
      </c>
      <c r="H1204" s="21">
        <v>4.21</v>
      </c>
      <c r="I1204" s="1">
        <v>1445</v>
      </c>
      <c r="J1204">
        <v>96</v>
      </c>
    </row>
    <row r="1205" spans="5:10" x14ac:dyDescent="0.25">
      <c r="E1205">
        <v>1204</v>
      </c>
      <c r="F1205" t="s">
        <v>2213</v>
      </c>
      <c r="G1205" t="s">
        <v>1196</v>
      </c>
      <c r="H1205" s="21">
        <v>3.77</v>
      </c>
      <c r="I1205">
        <v>52</v>
      </c>
      <c r="J1205">
        <v>96</v>
      </c>
    </row>
    <row r="1206" spans="5:10" x14ac:dyDescent="0.25">
      <c r="E1206">
        <v>1205</v>
      </c>
      <c r="F1206" t="s">
        <v>2214</v>
      </c>
      <c r="G1206" t="s">
        <v>2215</v>
      </c>
      <c r="H1206" s="21">
        <v>3.73</v>
      </c>
      <c r="I1206">
        <v>368</v>
      </c>
      <c r="J1206">
        <v>96</v>
      </c>
    </row>
    <row r="1207" spans="5:10" x14ac:dyDescent="0.25">
      <c r="E1207">
        <v>1206</v>
      </c>
      <c r="F1207" t="s">
        <v>2216</v>
      </c>
      <c r="G1207" t="s">
        <v>2217</v>
      </c>
      <c r="H1207" s="21">
        <v>3.92</v>
      </c>
      <c r="I1207" s="1">
        <v>1226</v>
      </c>
      <c r="J1207">
        <v>96</v>
      </c>
    </row>
    <row r="1208" spans="5:10" x14ac:dyDescent="0.25">
      <c r="E1208">
        <v>1207</v>
      </c>
      <c r="F1208" t="s">
        <v>2218</v>
      </c>
      <c r="G1208" t="s">
        <v>2219</v>
      </c>
      <c r="H1208" s="21">
        <v>3.54</v>
      </c>
      <c r="I1208" s="1">
        <v>43851</v>
      </c>
      <c r="J1208">
        <v>96</v>
      </c>
    </row>
    <row r="1209" spans="5:10" x14ac:dyDescent="0.25">
      <c r="E1209">
        <v>1208</v>
      </c>
      <c r="F1209" t="s">
        <v>2220</v>
      </c>
      <c r="G1209" t="s">
        <v>2221</v>
      </c>
      <c r="H1209" s="21">
        <v>4.08</v>
      </c>
      <c r="I1209" s="1">
        <v>71351</v>
      </c>
      <c r="J1209">
        <v>96</v>
      </c>
    </row>
    <row r="1210" spans="5:10" x14ac:dyDescent="0.25">
      <c r="E1210">
        <v>1209</v>
      </c>
      <c r="F1210" t="s">
        <v>2222</v>
      </c>
      <c r="G1210" t="s">
        <v>2223</v>
      </c>
      <c r="H1210" s="21">
        <v>4.38</v>
      </c>
      <c r="I1210" s="1">
        <v>3605</v>
      </c>
      <c r="J1210">
        <v>96</v>
      </c>
    </row>
    <row r="1211" spans="5:10" x14ac:dyDescent="0.25">
      <c r="E1211">
        <v>1210</v>
      </c>
      <c r="F1211" t="s">
        <v>2224</v>
      </c>
      <c r="G1211" t="s">
        <v>2225</v>
      </c>
      <c r="H1211" s="21">
        <v>4.4400000000000004</v>
      </c>
      <c r="I1211" s="1">
        <v>2748</v>
      </c>
      <c r="J1211">
        <v>96</v>
      </c>
    </row>
    <row r="1212" spans="5:10" x14ac:dyDescent="0.25">
      <c r="E1212">
        <v>1211</v>
      </c>
      <c r="F1212" t="s">
        <v>2226</v>
      </c>
      <c r="G1212" t="s">
        <v>2227</v>
      </c>
      <c r="H1212" s="21">
        <v>4.4400000000000004</v>
      </c>
      <c r="I1212" s="1">
        <v>11468</v>
      </c>
      <c r="J1212">
        <v>96</v>
      </c>
    </row>
    <row r="1213" spans="5:10" x14ac:dyDescent="0.25">
      <c r="E1213">
        <v>1212</v>
      </c>
      <c r="F1213" t="s">
        <v>2228</v>
      </c>
      <c r="G1213" t="s">
        <v>2117</v>
      </c>
      <c r="H1213" s="21">
        <v>4.25</v>
      </c>
      <c r="I1213" s="1">
        <v>9610</v>
      </c>
      <c r="J1213">
        <v>96</v>
      </c>
    </row>
    <row r="1214" spans="5:10" x14ac:dyDescent="0.25">
      <c r="E1214">
        <v>1213</v>
      </c>
      <c r="F1214" t="s">
        <v>2229</v>
      </c>
      <c r="G1214" t="s">
        <v>2230</v>
      </c>
      <c r="H1214" s="21">
        <v>3.75</v>
      </c>
      <c r="I1214" s="1">
        <v>1887</v>
      </c>
      <c r="J1214">
        <v>96</v>
      </c>
    </row>
    <row r="1215" spans="5:10" x14ac:dyDescent="0.25">
      <c r="E1215">
        <v>1214</v>
      </c>
      <c r="F1215" t="s">
        <v>2231</v>
      </c>
      <c r="G1215" t="s">
        <v>2232</v>
      </c>
      <c r="H1215" s="21">
        <v>3.78</v>
      </c>
      <c r="I1215">
        <v>9</v>
      </c>
      <c r="J1215">
        <v>96</v>
      </c>
    </row>
    <row r="1216" spans="5:10" x14ac:dyDescent="0.25">
      <c r="E1216">
        <v>1215</v>
      </c>
      <c r="F1216" t="s">
        <v>2233</v>
      </c>
      <c r="G1216" t="s">
        <v>2234</v>
      </c>
      <c r="H1216" s="21">
        <v>2.92</v>
      </c>
      <c r="I1216" s="1">
        <v>2125</v>
      </c>
      <c r="J1216">
        <v>96</v>
      </c>
    </row>
    <row r="1217" spans="5:10" x14ac:dyDescent="0.25">
      <c r="E1217">
        <v>1216</v>
      </c>
      <c r="F1217" t="s">
        <v>2235</v>
      </c>
      <c r="G1217" t="s">
        <v>395</v>
      </c>
      <c r="H1217" s="21">
        <v>3.8</v>
      </c>
      <c r="I1217" s="1">
        <v>27536</v>
      </c>
      <c r="J1217">
        <v>96</v>
      </c>
    </row>
    <row r="1218" spans="5:10" x14ac:dyDescent="0.25">
      <c r="E1218">
        <v>1217</v>
      </c>
      <c r="F1218" t="s">
        <v>2236</v>
      </c>
      <c r="G1218" t="s">
        <v>2237</v>
      </c>
      <c r="H1218" s="21">
        <v>3.6</v>
      </c>
      <c r="I1218" s="1">
        <v>6036</v>
      </c>
      <c r="J1218">
        <v>96</v>
      </c>
    </row>
    <row r="1219" spans="5:10" x14ac:dyDescent="0.25">
      <c r="E1219">
        <v>1218</v>
      </c>
      <c r="F1219" t="s">
        <v>2238</v>
      </c>
      <c r="G1219" t="s">
        <v>2239</v>
      </c>
      <c r="H1219" s="21">
        <v>3.89</v>
      </c>
      <c r="I1219" s="1">
        <v>4018</v>
      </c>
      <c r="J1219">
        <v>96</v>
      </c>
    </row>
    <row r="1220" spans="5:10" x14ac:dyDescent="0.25">
      <c r="E1220">
        <v>1219</v>
      </c>
      <c r="F1220" t="s">
        <v>2240</v>
      </c>
      <c r="G1220" t="s">
        <v>514</v>
      </c>
      <c r="H1220" s="21">
        <v>4.5599999999999996</v>
      </c>
      <c r="I1220" s="1">
        <v>4033</v>
      </c>
      <c r="J1220">
        <v>96</v>
      </c>
    </row>
    <row r="1221" spans="5:10" x14ac:dyDescent="0.25">
      <c r="E1221">
        <v>1220</v>
      </c>
      <c r="F1221" t="s">
        <v>2241</v>
      </c>
      <c r="G1221" t="s">
        <v>2242</v>
      </c>
      <c r="H1221" s="21">
        <v>4.1399999999999997</v>
      </c>
      <c r="I1221" s="1">
        <v>1477</v>
      </c>
      <c r="J1221">
        <v>96</v>
      </c>
    </row>
    <row r="1222" spans="5:10" x14ac:dyDescent="0.25">
      <c r="E1222">
        <v>1221</v>
      </c>
      <c r="F1222" t="s">
        <v>2243</v>
      </c>
      <c r="G1222" t="s">
        <v>2244</v>
      </c>
      <c r="H1222" s="21">
        <v>4.37</v>
      </c>
      <c r="I1222" s="1">
        <v>1106</v>
      </c>
      <c r="J1222">
        <v>96</v>
      </c>
    </row>
    <row r="1223" spans="5:10" x14ac:dyDescent="0.25">
      <c r="E1223">
        <v>1222</v>
      </c>
      <c r="F1223" t="s">
        <v>2245</v>
      </c>
      <c r="G1223" t="s">
        <v>2246</v>
      </c>
      <c r="H1223" s="21">
        <v>3.75</v>
      </c>
      <c r="I1223" s="1">
        <v>14479</v>
      </c>
      <c r="J1223">
        <v>96</v>
      </c>
    </row>
    <row r="1224" spans="5:10" x14ac:dyDescent="0.25">
      <c r="E1224">
        <v>1223</v>
      </c>
      <c r="F1224" t="s">
        <v>2247</v>
      </c>
      <c r="G1224" t="s">
        <v>2248</v>
      </c>
      <c r="H1224" s="21">
        <v>3.97</v>
      </c>
      <c r="I1224" s="1">
        <v>1094</v>
      </c>
      <c r="J1224">
        <v>96</v>
      </c>
    </row>
    <row r="1225" spans="5:10" x14ac:dyDescent="0.25">
      <c r="E1225">
        <v>1224</v>
      </c>
      <c r="F1225" t="s">
        <v>2249</v>
      </c>
      <c r="G1225" t="s">
        <v>2172</v>
      </c>
      <c r="H1225" s="21">
        <v>3.99</v>
      </c>
      <c r="I1225" s="1">
        <v>59129</v>
      </c>
      <c r="J1225">
        <v>96</v>
      </c>
    </row>
    <row r="1226" spans="5:10" x14ac:dyDescent="0.25">
      <c r="E1226">
        <v>1225</v>
      </c>
      <c r="F1226" t="s">
        <v>2250</v>
      </c>
      <c r="G1226" t="s">
        <v>2251</v>
      </c>
      <c r="H1226" s="21">
        <v>4.21</v>
      </c>
      <c r="I1226">
        <v>458</v>
      </c>
      <c r="J1226">
        <v>96</v>
      </c>
    </row>
    <row r="1227" spans="5:10" x14ac:dyDescent="0.25">
      <c r="E1227">
        <v>1226</v>
      </c>
      <c r="F1227" t="s">
        <v>2252</v>
      </c>
      <c r="G1227" t="s">
        <v>2253</v>
      </c>
      <c r="H1227" s="21">
        <v>4.1500000000000004</v>
      </c>
      <c r="I1227" s="1">
        <v>78868</v>
      </c>
      <c r="J1227">
        <v>96</v>
      </c>
    </row>
    <row r="1228" spans="5:10" x14ac:dyDescent="0.25">
      <c r="E1228">
        <v>1227</v>
      </c>
      <c r="F1228" t="s">
        <v>2254</v>
      </c>
      <c r="G1228" t="s">
        <v>2255</v>
      </c>
      <c r="H1228" s="21">
        <v>3.96</v>
      </c>
      <c r="I1228" s="1">
        <v>15064</v>
      </c>
      <c r="J1228">
        <v>96</v>
      </c>
    </row>
    <row r="1229" spans="5:10" x14ac:dyDescent="0.25">
      <c r="E1229">
        <v>1228</v>
      </c>
      <c r="F1229" t="s">
        <v>2256</v>
      </c>
      <c r="G1229" t="s">
        <v>2257</v>
      </c>
      <c r="H1229" s="21">
        <v>4.5</v>
      </c>
      <c r="I1229" s="1">
        <v>41633</v>
      </c>
      <c r="J1229">
        <v>96</v>
      </c>
    </row>
    <row r="1230" spans="5:10" x14ac:dyDescent="0.25">
      <c r="E1230">
        <v>1229</v>
      </c>
      <c r="F1230" t="s">
        <v>2258</v>
      </c>
      <c r="G1230" t="s">
        <v>2259</v>
      </c>
      <c r="H1230" s="21">
        <v>3.94</v>
      </c>
      <c r="I1230" s="1">
        <v>3616</v>
      </c>
      <c r="J1230">
        <v>96</v>
      </c>
    </row>
    <row r="1231" spans="5:10" x14ac:dyDescent="0.25">
      <c r="E1231">
        <v>1230</v>
      </c>
      <c r="F1231" t="s">
        <v>2260</v>
      </c>
      <c r="G1231" t="s">
        <v>2261</v>
      </c>
      <c r="H1231" s="21">
        <v>4.3099999999999996</v>
      </c>
      <c r="I1231" s="1">
        <v>1719</v>
      </c>
      <c r="J1231">
        <v>96</v>
      </c>
    </row>
    <row r="1232" spans="5:10" x14ac:dyDescent="0.25">
      <c r="E1232">
        <v>1231</v>
      </c>
      <c r="F1232" t="s">
        <v>2262</v>
      </c>
      <c r="G1232" t="s">
        <v>2263</v>
      </c>
      <c r="H1232" s="21">
        <v>3.92</v>
      </c>
      <c r="I1232" s="1">
        <v>23768</v>
      </c>
      <c r="J1232">
        <v>96</v>
      </c>
    </row>
    <row r="1233" spans="5:10" x14ac:dyDescent="0.25">
      <c r="E1233">
        <v>1232</v>
      </c>
      <c r="F1233" t="s">
        <v>2264</v>
      </c>
      <c r="G1233" t="s">
        <v>2265</v>
      </c>
      <c r="H1233" s="21">
        <v>4.45</v>
      </c>
      <c r="I1233">
        <v>346</v>
      </c>
      <c r="J1233">
        <v>96</v>
      </c>
    </row>
    <row r="1234" spans="5:10" x14ac:dyDescent="0.25">
      <c r="E1234">
        <v>1233</v>
      </c>
      <c r="F1234" t="s">
        <v>2266</v>
      </c>
      <c r="G1234" t="s">
        <v>2267</v>
      </c>
      <c r="H1234" s="21">
        <v>4.5</v>
      </c>
      <c r="I1234" s="1">
        <v>10117</v>
      </c>
      <c r="J1234">
        <v>96</v>
      </c>
    </row>
    <row r="1235" spans="5:10" x14ac:dyDescent="0.25">
      <c r="E1235">
        <v>1234</v>
      </c>
      <c r="F1235" t="s">
        <v>2268</v>
      </c>
      <c r="G1235" t="s">
        <v>2269</v>
      </c>
      <c r="H1235" s="21">
        <v>3.88</v>
      </c>
      <c r="I1235">
        <v>420</v>
      </c>
      <c r="J1235">
        <v>96</v>
      </c>
    </row>
    <row r="1236" spans="5:10" x14ac:dyDescent="0.25">
      <c r="E1236">
        <v>1235</v>
      </c>
      <c r="F1236" t="s">
        <v>2270</v>
      </c>
      <c r="G1236" t="s">
        <v>2271</v>
      </c>
      <c r="H1236" s="21">
        <v>4.0599999999999996</v>
      </c>
      <c r="I1236" s="1">
        <v>1554</v>
      </c>
      <c r="J1236">
        <v>96</v>
      </c>
    </row>
    <row r="1237" spans="5:10" x14ac:dyDescent="0.25">
      <c r="E1237">
        <v>1236</v>
      </c>
      <c r="F1237" t="s">
        <v>2272</v>
      </c>
      <c r="G1237" t="s">
        <v>2273</v>
      </c>
      <c r="H1237" s="21">
        <v>3.98</v>
      </c>
      <c r="I1237" s="1">
        <v>3638</v>
      </c>
      <c r="J1237">
        <v>96</v>
      </c>
    </row>
    <row r="1238" spans="5:10" x14ac:dyDescent="0.25">
      <c r="E1238">
        <v>1237</v>
      </c>
      <c r="F1238" t="s">
        <v>2274</v>
      </c>
      <c r="G1238" t="s">
        <v>2275</v>
      </c>
      <c r="H1238" s="21">
        <v>3.5</v>
      </c>
      <c r="I1238">
        <v>8</v>
      </c>
      <c r="J1238">
        <v>96</v>
      </c>
    </row>
    <row r="1239" spans="5:10" x14ac:dyDescent="0.25">
      <c r="E1239">
        <v>1238</v>
      </c>
      <c r="F1239" t="s">
        <v>2276</v>
      </c>
      <c r="G1239" t="s">
        <v>2277</v>
      </c>
      <c r="H1239" s="21">
        <v>4.05</v>
      </c>
      <c r="I1239" s="1">
        <v>128539</v>
      </c>
      <c r="J1239">
        <v>96</v>
      </c>
    </row>
    <row r="1240" spans="5:10" x14ac:dyDescent="0.25">
      <c r="E1240">
        <v>1239</v>
      </c>
      <c r="F1240" t="s">
        <v>2278</v>
      </c>
      <c r="G1240" t="s">
        <v>2279</v>
      </c>
      <c r="H1240" s="21">
        <v>4.1100000000000003</v>
      </c>
      <c r="I1240">
        <v>332</v>
      </c>
      <c r="J1240">
        <v>96</v>
      </c>
    </row>
    <row r="1241" spans="5:10" x14ac:dyDescent="0.25">
      <c r="E1241">
        <v>1240</v>
      </c>
      <c r="F1241" t="s">
        <v>2280</v>
      </c>
      <c r="G1241" t="s">
        <v>317</v>
      </c>
      <c r="H1241" s="21">
        <v>4.25</v>
      </c>
      <c r="I1241" s="1">
        <v>10139</v>
      </c>
      <c r="J1241">
        <v>96</v>
      </c>
    </row>
    <row r="1242" spans="5:10" x14ac:dyDescent="0.25">
      <c r="E1242">
        <v>1241</v>
      </c>
      <c r="F1242" t="s">
        <v>2281</v>
      </c>
      <c r="G1242" t="s">
        <v>2282</v>
      </c>
      <c r="H1242" s="21">
        <v>4.16</v>
      </c>
      <c r="I1242" s="1">
        <v>6474</v>
      </c>
      <c r="J1242">
        <v>96</v>
      </c>
    </row>
    <row r="1243" spans="5:10" x14ac:dyDescent="0.25">
      <c r="E1243">
        <v>1242</v>
      </c>
      <c r="F1243" t="s">
        <v>2283</v>
      </c>
      <c r="G1243" t="s">
        <v>68</v>
      </c>
      <c r="H1243" s="21">
        <v>4.8</v>
      </c>
      <c r="I1243" s="1">
        <v>25121</v>
      </c>
      <c r="J1243">
        <v>96</v>
      </c>
    </row>
    <row r="1244" spans="5:10" x14ac:dyDescent="0.25">
      <c r="E1244">
        <v>1243</v>
      </c>
      <c r="F1244" t="s">
        <v>2284</v>
      </c>
      <c r="G1244" t="s">
        <v>2285</v>
      </c>
      <c r="H1244" s="21">
        <v>3.16</v>
      </c>
      <c r="I1244" s="1">
        <v>156989</v>
      </c>
      <c r="J1244">
        <v>96</v>
      </c>
    </row>
    <row r="1245" spans="5:10" x14ac:dyDescent="0.25">
      <c r="E1245">
        <v>1244</v>
      </c>
      <c r="F1245" t="s">
        <v>2286</v>
      </c>
      <c r="G1245" t="s">
        <v>2287</v>
      </c>
      <c r="H1245" s="21">
        <v>3.16</v>
      </c>
      <c r="I1245" s="1">
        <v>1767</v>
      </c>
      <c r="J1245">
        <v>95</v>
      </c>
    </row>
    <row r="1246" spans="5:10" x14ac:dyDescent="0.25">
      <c r="E1246">
        <v>1245</v>
      </c>
      <c r="F1246" t="s">
        <v>2288</v>
      </c>
      <c r="G1246" t="s">
        <v>2289</v>
      </c>
      <c r="H1246" s="21">
        <v>3.71</v>
      </c>
      <c r="I1246" s="1">
        <v>22466</v>
      </c>
      <c r="J1246">
        <v>95</v>
      </c>
    </row>
    <row r="1247" spans="5:10" x14ac:dyDescent="0.25">
      <c r="E1247">
        <v>1246</v>
      </c>
      <c r="F1247" t="s">
        <v>2290</v>
      </c>
      <c r="G1247" t="s">
        <v>2291</v>
      </c>
      <c r="H1247" s="21">
        <v>3.32</v>
      </c>
      <c r="I1247" s="1">
        <v>2535</v>
      </c>
      <c r="J1247">
        <v>95</v>
      </c>
    </row>
    <row r="1248" spans="5:10" x14ac:dyDescent="0.25">
      <c r="E1248">
        <v>1247</v>
      </c>
      <c r="F1248" t="s">
        <v>2292</v>
      </c>
      <c r="G1248" t="s">
        <v>2293</v>
      </c>
      <c r="H1248" s="21">
        <v>4.8099999999999996</v>
      </c>
      <c r="I1248">
        <v>446</v>
      </c>
      <c r="J1248">
        <v>95</v>
      </c>
    </row>
    <row r="1249" spans="5:10" x14ac:dyDescent="0.25">
      <c r="E1249">
        <v>1248</v>
      </c>
      <c r="F1249" t="s">
        <v>2294</v>
      </c>
      <c r="G1249" t="s">
        <v>2295</v>
      </c>
      <c r="H1249" s="21">
        <v>4.0999999999999996</v>
      </c>
      <c r="I1249" s="1">
        <v>1274</v>
      </c>
      <c r="J1249">
        <v>95</v>
      </c>
    </row>
    <row r="1250" spans="5:10" x14ac:dyDescent="0.25">
      <c r="E1250">
        <v>1249</v>
      </c>
      <c r="F1250" t="s">
        <v>2296</v>
      </c>
      <c r="G1250" t="s">
        <v>2297</v>
      </c>
      <c r="H1250" s="21">
        <v>4.1500000000000004</v>
      </c>
      <c r="I1250" s="1">
        <v>2914</v>
      </c>
      <c r="J1250">
        <v>95</v>
      </c>
    </row>
    <row r="1251" spans="5:10" x14ac:dyDescent="0.25">
      <c r="E1251">
        <v>1250</v>
      </c>
      <c r="F1251" t="s">
        <v>2298</v>
      </c>
      <c r="G1251" t="s">
        <v>2299</v>
      </c>
      <c r="H1251" s="21">
        <v>3.64</v>
      </c>
      <c r="I1251" s="1">
        <v>173337</v>
      </c>
      <c r="J1251">
        <v>95</v>
      </c>
    </row>
    <row r="1252" spans="5:10" x14ac:dyDescent="0.25">
      <c r="E1252">
        <v>1251</v>
      </c>
      <c r="F1252" t="s">
        <v>2300</v>
      </c>
      <c r="G1252" t="s">
        <v>2301</v>
      </c>
      <c r="H1252" s="21">
        <v>3.8</v>
      </c>
      <c r="I1252" s="1">
        <v>1189</v>
      </c>
      <c r="J1252">
        <v>95</v>
      </c>
    </row>
    <row r="1253" spans="5:10" x14ac:dyDescent="0.25">
      <c r="E1253">
        <v>1252</v>
      </c>
      <c r="F1253" t="s">
        <v>2302</v>
      </c>
      <c r="G1253" t="s">
        <v>2303</v>
      </c>
      <c r="H1253" s="21">
        <v>3.85</v>
      </c>
      <c r="I1253">
        <v>627</v>
      </c>
      <c r="J1253">
        <v>95</v>
      </c>
    </row>
    <row r="1254" spans="5:10" x14ac:dyDescent="0.25">
      <c r="E1254">
        <v>1253</v>
      </c>
      <c r="F1254" t="s">
        <v>2304</v>
      </c>
      <c r="G1254" t="s">
        <v>1711</v>
      </c>
      <c r="H1254" s="21">
        <v>4.3099999999999996</v>
      </c>
      <c r="I1254">
        <v>96</v>
      </c>
      <c r="J1254">
        <v>95</v>
      </c>
    </row>
    <row r="1255" spans="5:10" x14ac:dyDescent="0.25">
      <c r="E1255">
        <v>1254</v>
      </c>
      <c r="F1255" t="s">
        <v>2305</v>
      </c>
      <c r="G1255" t="s">
        <v>2306</v>
      </c>
      <c r="H1255" s="21">
        <v>3.89</v>
      </c>
      <c r="I1255" s="1">
        <v>5836</v>
      </c>
      <c r="J1255">
        <v>95</v>
      </c>
    </row>
    <row r="1256" spans="5:10" x14ac:dyDescent="0.25">
      <c r="E1256">
        <v>1255</v>
      </c>
      <c r="F1256" t="s">
        <v>2307</v>
      </c>
      <c r="G1256" t="s">
        <v>2308</v>
      </c>
      <c r="H1256" s="21">
        <v>4.3600000000000003</v>
      </c>
      <c r="I1256" s="1">
        <v>6498</v>
      </c>
      <c r="J1256">
        <v>95</v>
      </c>
    </row>
    <row r="1257" spans="5:10" x14ac:dyDescent="0.25">
      <c r="E1257">
        <v>1256</v>
      </c>
      <c r="F1257" t="s">
        <v>2309</v>
      </c>
      <c r="G1257" t="s">
        <v>2310</v>
      </c>
      <c r="H1257" s="21">
        <v>4.24</v>
      </c>
      <c r="I1257">
        <v>82</v>
      </c>
      <c r="J1257">
        <v>95</v>
      </c>
    </row>
    <row r="1258" spans="5:10" x14ac:dyDescent="0.25">
      <c r="E1258">
        <v>1257</v>
      </c>
      <c r="F1258" t="s">
        <v>2311</v>
      </c>
      <c r="G1258" t="s">
        <v>2312</v>
      </c>
      <c r="H1258" s="21">
        <v>4.09</v>
      </c>
      <c r="I1258" s="1">
        <v>20879</v>
      </c>
      <c r="J1258">
        <v>95</v>
      </c>
    </row>
    <row r="1259" spans="5:10" x14ac:dyDescent="0.25">
      <c r="E1259">
        <v>1258</v>
      </c>
      <c r="F1259" t="s">
        <v>2313</v>
      </c>
      <c r="G1259" t="s">
        <v>2314</v>
      </c>
      <c r="H1259" s="21">
        <v>4.01</v>
      </c>
      <c r="I1259" s="1">
        <v>7752</v>
      </c>
      <c r="J1259">
        <v>95</v>
      </c>
    </row>
    <row r="1260" spans="5:10" x14ac:dyDescent="0.25">
      <c r="E1260">
        <v>1259</v>
      </c>
      <c r="F1260" t="s">
        <v>2315</v>
      </c>
      <c r="G1260" t="s">
        <v>2316</v>
      </c>
      <c r="H1260" s="21">
        <v>4.04</v>
      </c>
      <c r="I1260" s="1">
        <v>69513</v>
      </c>
      <c r="J1260">
        <v>95</v>
      </c>
    </row>
    <row r="1261" spans="5:10" x14ac:dyDescent="0.25">
      <c r="E1261">
        <v>1260</v>
      </c>
      <c r="F1261" t="s">
        <v>2317</v>
      </c>
      <c r="G1261" t="s">
        <v>1370</v>
      </c>
      <c r="H1261" s="21">
        <v>3.94</v>
      </c>
      <c r="I1261" s="1">
        <v>86829</v>
      </c>
      <c r="J1261">
        <v>95</v>
      </c>
    </row>
    <row r="1262" spans="5:10" x14ac:dyDescent="0.25">
      <c r="E1262">
        <v>1261</v>
      </c>
      <c r="F1262" t="s">
        <v>2318</v>
      </c>
      <c r="G1262" t="s">
        <v>2319</v>
      </c>
      <c r="H1262" s="21">
        <v>4.45</v>
      </c>
      <c r="I1262" s="1">
        <v>5426</v>
      </c>
      <c r="J1262">
        <v>95</v>
      </c>
    </row>
    <row r="1263" spans="5:10" x14ac:dyDescent="0.25">
      <c r="E1263">
        <v>1262</v>
      </c>
      <c r="F1263" t="s">
        <v>2320</v>
      </c>
      <c r="G1263" t="s">
        <v>1340</v>
      </c>
      <c r="H1263" s="21">
        <v>3.68</v>
      </c>
      <c r="I1263">
        <v>253</v>
      </c>
      <c r="J1263">
        <v>95</v>
      </c>
    </row>
    <row r="1264" spans="5:10" x14ac:dyDescent="0.25">
      <c r="E1264">
        <v>1263</v>
      </c>
      <c r="F1264" t="s">
        <v>2321</v>
      </c>
      <c r="G1264" t="s">
        <v>2322</v>
      </c>
      <c r="H1264" s="21">
        <v>3.85</v>
      </c>
      <c r="I1264" s="1">
        <v>1517</v>
      </c>
      <c r="J1264">
        <v>95</v>
      </c>
    </row>
    <row r="1265" spans="5:10" x14ac:dyDescent="0.25">
      <c r="E1265">
        <v>1264</v>
      </c>
      <c r="F1265" t="s">
        <v>2323</v>
      </c>
      <c r="G1265" t="s">
        <v>2324</v>
      </c>
      <c r="H1265" s="21">
        <v>4.21</v>
      </c>
      <c r="I1265" s="1">
        <v>3549</v>
      </c>
      <c r="J1265">
        <v>95</v>
      </c>
    </row>
    <row r="1266" spans="5:10" x14ac:dyDescent="0.25">
      <c r="E1266">
        <v>1265</v>
      </c>
      <c r="F1266" t="s">
        <v>2325</v>
      </c>
      <c r="G1266" t="s">
        <v>2326</v>
      </c>
      <c r="H1266" s="21">
        <v>3.5</v>
      </c>
      <c r="I1266" s="1">
        <v>10660</v>
      </c>
      <c r="J1266">
        <v>95</v>
      </c>
    </row>
    <row r="1267" spans="5:10" x14ac:dyDescent="0.25">
      <c r="E1267">
        <v>1266</v>
      </c>
      <c r="F1267" t="s">
        <v>2327</v>
      </c>
      <c r="G1267" t="s">
        <v>2328</v>
      </c>
      <c r="H1267" s="21">
        <v>4.5199999999999996</v>
      </c>
      <c r="I1267" s="1">
        <v>6989</v>
      </c>
      <c r="J1267">
        <v>95</v>
      </c>
    </row>
    <row r="1268" spans="5:10" x14ac:dyDescent="0.25">
      <c r="E1268">
        <v>1267</v>
      </c>
      <c r="F1268" t="s">
        <v>2329</v>
      </c>
      <c r="G1268" t="s">
        <v>2330</v>
      </c>
      <c r="H1268" s="21">
        <v>3.64</v>
      </c>
      <c r="I1268" s="1">
        <v>14318</v>
      </c>
      <c r="J1268">
        <v>95</v>
      </c>
    </row>
    <row r="1269" spans="5:10" x14ac:dyDescent="0.25">
      <c r="E1269">
        <v>1268</v>
      </c>
      <c r="F1269" t="s">
        <v>2331</v>
      </c>
      <c r="G1269" t="s">
        <v>205</v>
      </c>
      <c r="H1269" s="21">
        <v>4.1100000000000003</v>
      </c>
      <c r="I1269" s="1">
        <v>124785</v>
      </c>
      <c r="J1269">
        <v>95</v>
      </c>
    </row>
    <row r="1270" spans="5:10" x14ac:dyDescent="0.25">
      <c r="E1270">
        <v>1269</v>
      </c>
      <c r="F1270" t="s">
        <v>2332</v>
      </c>
      <c r="G1270" t="s">
        <v>2333</v>
      </c>
      <c r="H1270" s="21">
        <v>4.03</v>
      </c>
      <c r="I1270">
        <v>906</v>
      </c>
      <c r="J1270">
        <v>95</v>
      </c>
    </row>
    <row r="1271" spans="5:10" x14ac:dyDescent="0.25">
      <c r="E1271">
        <v>1270</v>
      </c>
      <c r="F1271" t="s">
        <v>2334</v>
      </c>
      <c r="G1271" t="s">
        <v>2335</v>
      </c>
      <c r="H1271" s="21">
        <v>4.0199999999999996</v>
      </c>
      <c r="I1271" s="1">
        <v>10865</v>
      </c>
      <c r="J1271">
        <v>95</v>
      </c>
    </row>
    <row r="1272" spans="5:10" x14ac:dyDescent="0.25">
      <c r="E1272">
        <v>1271</v>
      </c>
      <c r="F1272" t="s">
        <v>2336</v>
      </c>
      <c r="G1272" t="s">
        <v>57</v>
      </c>
      <c r="H1272" s="21">
        <v>4.3</v>
      </c>
      <c r="I1272" s="1">
        <v>212593</v>
      </c>
      <c r="J1272">
        <v>95</v>
      </c>
    </row>
    <row r="1273" spans="5:10" x14ac:dyDescent="0.25">
      <c r="E1273">
        <v>1272</v>
      </c>
      <c r="F1273" t="s">
        <v>2337</v>
      </c>
      <c r="G1273" t="s">
        <v>141</v>
      </c>
      <c r="H1273" s="21">
        <v>4.41</v>
      </c>
      <c r="I1273" s="1">
        <v>62021</v>
      </c>
      <c r="J1273">
        <v>95</v>
      </c>
    </row>
    <row r="1274" spans="5:10" x14ac:dyDescent="0.25">
      <c r="E1274">
        <v>1273</v>
      </c>
      <c r="F1274" t="s">
        <v>2338</v>
      </c>
      <c r="G1274" t="s">
        <v>2339</v>
      </c>
      <c r="H1274" s="21">
        <v>4.2</v>
      </c>
      <c r="I1274">
        <v>725</v>
      </c>
      <c r="J1274">
        <v>95</v>
      </c>
    </row>
    <row r="1275" spans="5:10" x14ac:dyDescent="0.25">
      <c r="E1275">
        <v>1274</v>
      </c>
      <c r="F1275" t="s">
        <v>2340</v>
      </c>
      <c r="G1275" t="s">
        <v>2341</v>
      </c>
      <c r="H1275" s="21">
        <v>4.1399999999999997</v>
      </c>
      <c r="I1275">
        <v>127</v>
      </c>
      <c r="J1275">
        <v>95</v>
      </c>
    </row>
    <row r="1276" spans="5:10" x14ac:dyDescent="0.25">
      <c r="E1276">
        <v>1275</v>
      </c>
      <c r="F1276" t="s">
        <v>2342</v>
      </c>
      <c r="G1276" t="s">
        <v>2343</v>
      </c>
      <c r="H1276" s="21">
        <v>3.43</v>
      </c>
      <c r="I1276" s="1">
        <v>1788</v>
      </c>
      <c r="J1276">
        <v>95</v>
      </c>
    </row>
    <row r="1277" spans="5:10" x14ac:dyDescent="0.25">
      <c r="E1277">
        <v>1276</v>
      </c>
      <c r="F1277" t="s">
        <v>2344</v>
      </c>
      <c r="G1277" t="s">
        <v>2345</v>
      </c>
      <c r="H1277" s="21">
        <v>4.17</v>
      </c>
      <c r="I1277">
        <v>719</v>
      </c>
      <c r="J1277">
        <v>95</v>
      </c>
    </row>
    <row r="1278" spans="5:10" x14ac:dyDescent="0.25">
      <c r="E1278">
        <v>1277</v>
      </c>
      <c r="F1278" t="s">
        <v>2346</v>
      </c>
      <c r="G1278" t="s">
        <v>2347</v>
      </c>
      <c r="H1278" s="21">
        <v>3.61</v>
      </c>
      <c r="I1278" s="1">
        <v>53761</v>
      </c>
      <c r="J1278">
        <v>95</v>
      </c>
    </row>
    <row r="1279" spans="5:10" x14ac:dyDescent="0.25">
      <c r="E1279">
        <v>1278</v>
      </c>
      <c r="F1279" t="s">
        <v>2348</v>
      </c>
      <c r="G1279" t="s">
        <v>2314</v>
      </c>
      <c r="H1279" s="21">
        <v>3.81</v>
      </c>
      <c r="I1279" s="1">
        <v>4929</v>
      </c>
      <c r="J1279">
        <v>95</v>
      </c>
    </row>
    <row r="1280" spans="5:10" x14ac:dyDescent="0.25">
      <c r="E1280">
        <v>1279</v>
      </c>
      <c r="F1280" t="s">
        <v>2349</v>
      </c>
      <c r="G1280" t="s">
        <v>2350</v>
      </c>
      <c r="H1280" s="21">
        <v>3.97</v>
      </c>
      <c r="I1280">
        <v>75</v>
      </c>
      <c r="J1280">
        <v>95</v>
      </c>
    </row>
    <row r="1281" spans="5:10" x14ac:dyDescent="0.25">
      <c r="E1281">
        <v>1280</v>
      </c>
      <c r="F1281" t="s">
        <v>2351</v>
      </c>
      <c r="G1281" t="s">
        <v>2352</v>
      </c>
      <c r="H1281" s="21">
        <v>4.3899999999999997</v>
      </c>
      <c r="I1281" s="1">
        <v>5204</v>
      </c>
      <c r="J1281">
        <v>95</v>
      </c>
    </row>
    <row r="1282" spans="5:10" x14ac:dyDescent="0.25">
      <c r="E1282">
        <v>1281</v>
      </c>
      <c r="F1282" t="s">
        <v>2353</v>
      </c>
      <c r="G1282" t="s">
        <v>2354</v>
      </c>
      <c r="H1282" s="21">
        <v>4.32</v>
      </c>
      <c r="I1282" s="1">
        <v>21645</v>
      </c>
      <c r="J1282">
        <v>95</v>
      </c>
    </row>
    <row r="1283" spans="5:10" x14ac:dyDescent="0.25">
      <c r="E1283">
        <v>1282</v>
      </c>
      <c r="F1283" t="s">
        <v>2355</v>
      </c>
      <c r="G1283" t="s">
        <v>2356</v>
      </c>
      <c r="H1283" s="21">
        <v>3.98</v>
      </c>
      <c r="I1283" s="1">
        <v>3611</v>
      </c>
      <c r="J1283">
        <v>95</v>
      </c>
    </row>
    <row r="1284" spans="5:10" x14ac:dyDescent="0.25">
      <c r="E1284">
        <v>1283</v>
      </c>
      <c r="F1284" t="s">
        <v>2357</v>
      </c>
      <c r="G1284" t="s">
        <v>409</v>
      </c>
      <c r="H1284" s="21">
        <v>4.1100000000000003</v>
      </c>
      <c r="I1284" s="1">
        <v>7284</v>
      </c>
      <c r="J1284">
        <v>95</v>
      </c>
    </row>
    <row r="1285" spans="5:10" x14ac:dyDescent="0.25">
      <c r="E1285">
        <v>1284</v>
      </c>
      <c r="F1285" t="s">
        <v>2358</v>
      </c>
      <c r="G1285" t="s">
        <v>2359</v>
      </c>
      <c r="H1285" s="21">
        <v>3.69</v>
      </c>
      <c r="I1285" s="1">
        <v>2235</v>
      </c>
      <c r="J1285">
        <v>95</v>
      </c>
    </row>
    <row r="1286" spans="5:10" x14ac:dyDescent="0.25">
      <c r="E1286">
        <v>1285</v>
      </c>
      <c r="F1286" t="s">
        <v>2360</v>
      </c>
      <c r="G1286" t="s">
        <v>2361</v>
      </c>
      <c r="H1286" s="21">
        <v>3.89</v>
      </c>
      <c r="I1286">
        <v>348</v>
      </c>
      <c r="J1286">
        <v>95</v>
      </c>
    </row>
    <row r="1287" spans="5:10" x14ac:dyDescent="0.25">
      <c r="E1287">
        <v>1286</v>
      </c>
      <c r="F1287" t="s">
        <v>2362</v>
      </c>
      <c r="G1287" t="s">
        <v>2363</v>
      </c>
      <c r="H1287" s="21">
        <v>4.33</v>
      </c>
      <c r="I1287" s="1">
        <v>5105</v>
      </c>
      <c r="J1287">
        <v>95</v>
      </c>
    </row>
    <row r="1288" spans="5:10" x14ac:dyDescent="0.25">
      <c r="E1288">
        <v>1287</v>
      </c>
      <c r="F1288" t="s">
        <v>2364</v>
      </c>
      <c r="G1288" t="s">
        <v>2365</v>
      </c>
      <c r="H1288" s="21">
        <v>3.77</v>
      </c>
      <c r="I1288" s="1">
        <v>163231</v>
      </c>
      <c r="J1288">
        <v>95</v>
      </c>
    </row>
    <row r="1289" spans="5:10" x14ac:dyDescent="0.25">
      <c r="E1289">
        <v>1288</v>
      </c>
      <c r="F1289" t="s">
        <v>2366</v>
      </c>
      <c r="G1289" t="s">
        <v>2367</v>
      </c>
      <c r="H1289" s="21">
        <v>4.24</v>
      </c>
      <c r="I1289" s="1">
        <v>6529</v>
      </c>
      <c r="J1289">
        <v>95</v>
      </c>
    </row>
    <row r="1290" spans="5:10" x14ac:dyDescent="0.25">
      <c r="E1290">
        <v>1289</v>
      </c>
      <c r="F1290" t="s">
        <v>2368</v>
      </c>
      <c r="G1290" t="s">
        <v>707</v>
      </c>
      <c r="H1290" s="21">
        <v>3.98</v>
      </c>
      <c r="I1290" s="1">
        <v>553109</v>
      </c>
      <c r="J1290">
        <v>95</v>
      </c>
    </row>
    <row r="1291" spans="5:10" x14ac:dyDescent="0.25">
      <c r="E1291">
        <v>1290</v>
      </c>
      <c r="F1291" t="s">
        <v>2369</v>
      </c>
      <c r="G1291" t="s">
        <v>2370</v>
      </c>
      <c r="H1291" s="21">
        <v>3.75</v>
      </c>
      <c r="I1291" s="1">
        <v>19251</v>
      </c>
      <c r="J1291">
        <v>95</v>
      </c>
    </row>
    <row r="1292" spans="5:10" x14ac:dyDescent="0.25">
      <c r="E1292">
        <v>1291</v>
      </c>
      <c r="F1292" t="s">
        <v>2371</v>
      </c>
      <c r="G1292" t="s">
        <v>2372</v>
      </c>
      <c r="H1292" s="21">
        <v>3.38</v>
      </c>
      <c r="I1292">
        <v>687</v>
      </c>
      <c r="J1292">
        <v>94</v>
      </c>
    </row>
    <row r="1293" spans="5:10" x14ac:dyDescent="0.25">
      <c r="E1293">
        <v>1292</v>
      </c>
      <c r="F1293" t="s">
        <v>2373</v>
      </c>
      <c r="G1293" t="s">
        <v>2374</v>
      </c>
      <c r="H1293" s="21">
        <v>4.32</v>
      </c>
      <c r="I1293" s="1">
        <v>4450</v>
      </c>
      <c r="J1293">
        <v>94</v>
      </c>
    </row>
    <row r="1294" spans="5:10" x14ac:dyDescent="0.25">
      <c r="E1294">
        <v>1293</v>
      </c>
      <c r="F1294" t="s">
        <v>2375</v>
      </c>
      <c r="G1294" t="s">
        <v>2376</v>
      </c>
      <c r="H1294" s="21">
        <v>4.03</v>
      </c>
      <c r="I1294" s="1">
        <v>4138</v>
      </c>
      <c r="J1294">
        <v>94</v>
      </c>
    </row>
    <row r="1295" spans="5:10" x14ac:dyDescent="0.25">
      <c r="E1295">
        <v>1294</v>
      </c>
      <c r="F1295" t="s">
        <v>2377</v>
      </c>
      <c r="G1295" t="s">
        <v>2378</v>
      </c>
      <c r="H1295" s="21">
        <v>3.77</v>
      </c>
      <c r="I1295" s="1">
        <v>2515</v>
      </c>
      <c r="J1295">
        <v>94</v>
      </c>
    </row>
    <row r="1296" spans="5:10" x14ac:dyDescent="0.25">
      <c r="E1296">
        <v>1295</v>
      </c>
      <c r="F1296" t="s">
        <v>2379</v>
      </c>
      <c r="G1296" t="s">
        <v>43</v>
      </c>
      <c r="H1296" s="21">
        <v>4.03</v>
      </c>
      <c r="I1296" s="1">
        <v>20510</v>
      </c>
      <c r="J1296">
        <v>94</v>
      </c>
    </row>
    <row r="1297" spans="5:10" x14ac:dyDescent="0.25">
      <c r="E1297">
        <v>1296</v>
      </c>
      <c r="F1297" t="s">
        <v>2380</v>
      </c>
      <c r="G1297" t="s">
        <v>2381</v>
      </c>
      <c r="H1297" s="21">
        <v>4.3600000000000003</v>
      </c>
      <c r="I1297" s="1">
        <v>1167</v>
      </c>
      <c r="J1297">
        <v>94</v>
      </c>
    </row>
    <row r="1298" spans="5:10" x14ac:dyDescent="0.25">
      <c r="E1298">
        <v>1297</v>
      </c>
      <c r="F1298" t="s">
        <v>2382</v>
      </c>
      <c r="G1298" t="s">
        <v>2383</v>
      </c>
      <c r="H1298" s="21">
        <v>4.6500000000000004</v>
      </c>
      <c r="I1298">
        <v>34</v>
      </c>
      <c r="J1298">
        <v>94</v>
      </c>
    </row>
    <row r="1299" spans="5:10" x14ac:dyDescent="0.25">
      <c r="E1299">
        <v>1298</v>
      </c>
      <c r="F1299" t="s">
        <v>2384</v>
      </c>
      <c r="G1299" t="s">
        <v>2297</v>
      </c>
      <c r="H1299" s="21">
        <v>4.38</v>
      </c>
      <c r="I1299" s="1">
        <v>1546</v>
      </c>
      <c r="J1299">
        <v>94</v>
      </c>
    </row>
    <row r="1300" spans="5:10" x14ac:dyDescent="0.25">
      <c r="E1300">
        <v>1299</v>
      </c>
      <c r="F1300" t="s">
        <v>2385</v>
      </c>
      <c r="G1300" t="s">
        <v>2386</v>
      </c>
      <c r="H1300" s="21">
        <v>3.72</v>
      </c>
      <c r="I1300">
        <v>595</v>
      </c>
      <c r="J1300">
        <v>94</v>
      </c>
    </row>
    <row r="1301" spans="5:10" x14ac:dyDescent="0.25">
      <c r="E1301">
        <v>1300</v>
      </c>
      <c r="F1301" t="s">
        <v>2387</v>
      </c>
      <c r="G1301" t="s">
        <v>2388</v>
      </c>
      <c r="H1301" s="21">
        <v>4.22</v>
      </c>
      <c r="I1301" s="1">
        <v>5090</v>
      </c>
      <c r="J1301">
        <v>94</v>
      </c>
    </row>
    <row r="1302" spans="5:10" x14ac:dyDescent="0.25">
      <c r="E1302">
        <v>1301</v>
      </c>
      <c r="F1302" t="s">
        <v>2389</v>
      </c>
      <c r="G1302" t="s">
        <v>2390</v>
      </c>
      <c r="H1302" s="21">
        <v>4.05</v>
      </c>
      <c r="I1302">
        <v>196</v>
      </c>
      <c r="J1302">
        <v>94</v>
      </c>
    </row>
    <row r="1303" spans="5:10" x14ac:dyDescent="0.25">
      <c r="E1303">
        <v>1302</v>
      </c>
      <c r="F1303" t="s">
        <v>2391</v>
      </c>
      <c r="G1303" t="s">
        <v>2392</v>
      </c>
      <c r="H1303" s="21">
        <v>4.03</v>
      </c>
      <c r="I1303" s="1">
        <v>1054</v>
      </c>
      <c r="J1303">
        <v>94</v>
      </c>
    </row>
    <row r="1304" spans="5:10" x14ac:dyDescent="0.25">
      <c r="E1304">
        <v>1303</v>
      </c>
      <c r="F1304" t="s">
        <v>2393</v>
      </c>
      <c r="G1304" t="s">
        <v>2394</v>
      </c>
      <c r="H1304" s="21">
        <v>4.46</v>
      </c>
      <c r="I1304" s="1">
        <v>2200</v>
      </c>
      <c r="J1304">
        <v>94</v>
      </c>
    </row>
    <row r="1305" spans="5:10" x14ac:dyDescent="0.25">
      <c r="E1305">
        <v>1304</v>
      </c>
      <c r="F1305" t="s">
        <v>2395</v>
      </c>
      <c r="G1305" t="s">
        <v>903</v>
      </c>
      <c r="H1305" s="21">
        <v>4.32</v>
      </c>
      <c r="I1305" s="1">
        <v>3469</v>
      </c>
      <c r="J1305">
        <v>94</v>
      </c>
    </row>
    <row r="1306" spans="5:10" x14ac:dyDescent="0.25">
      <c r="E1306">
        <v>1305</v>
      </c>
      <c r="F1306" t="s">
        <v>2396</v>
      </c>
      <c r="G1306" t="s">
        <v>2397</v>
      </c>
      <c r="H1306" s="21">
        <v>3.21</v>
      </c>
      <c r="I1306" s="1">
        <v>5053</v>
      </c>
      <c r="J1306">
        <v>94</v>
      </c>
    </row>
    <row r="1307" spans="5:10" x14ac:dyDescent="0.25">
      <c r="E1307">
        <v>1306</v>
      </c>
      <c r="F1307" t="s">
        <v>2398</v>
      </c>
      <c r="G1307" t="s">
        <v>2099</v>
      </c>
      <c r="H1307" s="21">
        <v>4.59</v>
      </c>
      <c r="I1307">
        <v>351</v>
      </c>
      <c r="J1307">
        <v>94</v>
      </c>
    </row>
    <row r="1308" spans="5:10" x14ac:dyDescent="0.25">
      <c r="E1308">
        <v>1307</v>
      </c>
      <c r="F1308" t="s">
        <v>2399</v>
      </c>
      <c r="G1308" t="s">
        <v>2400</v>
      </c>
      <c r="H1308" s="21">
        <v>3.57</v>
      </c>
      <c r="I1308" s="1">
        <v>5258</v>
      </c>
      <c r="J1308">
        <v>94</v>
      </c>
    </row>
    <row r="1309" spans="5:10" x14ac:dyDescent="0.25">
      <c r="E1309">
        <v>1308</v>
      </c>
      <c r="F1309" t="s">
        <v>2401</v>
      </c>
      <c r="G1309" t="s">
        <v>2319</v>
      </c>
      <c r="H1309" s="21">
        <v>4.3899999999999997</v>
      </c>
      <c r="I1309" s="1">
        <v>7088</v>
      </c>
      <c r="J1309">
        <v>94</v>
      </c>
    </row>
    <row r="1310" spans="5:10" x14ac:dyDescent="0.25">
      <c r="E1310">
        <v>1309</v>
      </c>
      <c r="F1310" t="s">
        <v>2402</v>
      </c>
      <c r="G1310" t="s">
        <v>98</v>
      </c>
      <c r="H1310" s="21">
        <v>4.6399999999999997</v>
      </c>
      <c r="I1310" s="1">
        <v>2239</v>
      </c>
      <c r="J1310">
        <v>94</v>
      </c>
    </row>
    <row r="1311" spans="5:10" x14ac:dyDescent="0.25">
      <c r="E1311">
        <v>1310</v>
      </c>
      <c r="F1311" t="s">
        <v>2403</v>
      </c>
      <c r="G1311" t="s">
        <v>2404</v>
      </c>
      <c r="H1311" s="21">
        <v>3.71</v>
      </c>
      <c r="I1311" s="1">
        <v>41102</v>
      </c>
      <c r="J1311">
        <v>94</v>
      </c>
    </row>
    <row r="1312" spans="5:10" x14ac:dyDescent="0.25">
      <c r="E1312">
        <v>1311</v>
      </c>
      <c r="F1312" t="s">
        <v>2405</v>
      </c>
      <c r="G1312" t="s">
        <v>2406</v>
      </c>
      <c r="H1312" s="21">
        <v>4.5199999999999996</v>
      </c>
      <c r="I1312" s="1">
        <v>4943</v>
      </c>
      <c r="J1312">
        <v>94</v>
      </c>
    </row>
    <row r="1313" spans="5:10" x14ac:dyDescent="0.25">
      <c r="E1313">
        <v>1312</v>
      </c>
      <c r="F1313" t="s">
        <v>1061</v>
      </c>
      <c r="G1313" t="s">
        <v>2407</v>
      </c>
      <c r="H1313" s="21">
        <v>2.66</v>
      </c>
      <c r="I1313" s="1">
        <v>13489</v>
      </c>
      <c r="J1313">
        <v>94</v>
      </c>
    </row>
    <row r="1314" spans="5:10" x14ac:dyDescent="0.25">
      <c r="E1314">
        <v>1313</v>
      </c>
      <c r="F1314" t="s">
        <v>2408</v>
      </c>
      <c r="G1314" t="s">
        <v>2409</v>
      </c>
      <c r="H1314" s="21">
        <v>3.78</v>
      </c>
      <c r="I1314" s="1">
        <v>16794</v>
      </c>
      <c r="J1314">
        <v>94</v>
      </c>
    </row>
    <row r="1315" spans="5:10" x14ac:dyDescent="0.25">
      <c r="E1315">
        <v>1314</v>
      </c>
      <c r="F1315" t="s">
        <v>2410</v>
      </c>
      <c r="G1315" t="s">
        <v>1439</v>
      </c>
      <c r="H1315" s="21">
        <v>3.68</v>
      </c>
      <c r="I1315" s="1">
        <v>2813</v>
      </c>
      <c r="J1315">
        <v>94</v>
      </c>
    </row>
    <row r="1316" spans="5:10" x14ac:dyDescent="0.25">
      <c r="E1316">
        <v>1315</v>
      </c>
      <c r="F1316" t="s">
        <v>2411</v>
      </c>
      <c r="G1316" t="s">
        <v>2412</v>
      </c>
      <c r="H1316" s="21">
        <v>3.95</v>
      </c>
      <c r="I1316">
        <v>226</v>
      </c>
      <c r="J1316">
        <v>94</v>
      </c>
    </row>
    <row r="1317" spans="5:10" x14ac:dyDescent="0.25">
      <c r="E1317">
        <v>1316</v>
      </c>
      <c r="F1317" t="s">
        <v>2413</v>
      </c>
      <c r="G1317" t="s">
        <v>2414</v>
      </c>
      <c r="H1317" s="21">
        <v>4.21</v>
      </c>
      <c r="I1317" s="1">
        <v>47415</v>
      </c>
      <c r="J1317">
        <v>94</v>
      </c>
    </row>
    <row r="1318" spans="5:10" x14ac:dyDescent="0.25">
      <c r="E1318">
        <v>1317</v>
      </c>
      <c r="F1318" t="s">
        <v>2415</v>
      </c>
      <c r="G1318" t="s">
        <v>2416</v>
      </c>
      <c r="H1318" s="21">
        <v>3.83</v>
      </c>
      <c r="I1318" s="1">
        <v>15572</v>
      </c>
      <c r="J1318">
        <v>94</v>
      </c>
    </row>
    <row r="1319" spans="5:10" x14ac:dyDescent="0.25">
      <c r="E1319">
        <v>1318</v>
      </c>
      <c r="F1319" t="s">
        <v>2417</v>
      </c>
      <c r="G1319" t="s">
        <v>293</v>
      </c>
      <c r="H1319" s="21">
        <v>4.18</v>
      </c>
      <c r="I1319" s="1">
        <v>6900</v>
      </c>
      <c r="J1319">
        <v>94</v>
      </c>
    </row>
    <row r="1320" spans="5:10" x14ac:dyDescent="0.25">
      <c r="E1320">
        <v>1319</v>
      </c>
      <c r="F1320" t="s">
        <v>2418</v>
      </c>
      <c r="G1320" t="s">
        <v>2419</v>
      </c>
      <c r="H1320" s="21">
        <v>4.3600000000000003</v>
      </c>
      <c r="I1320" s="1">
        <v>38149</v>
      </c>
      <c r="J1320">
        <v>94</v>
      </c>
    </row>
    <row r="1321" spans="5:10" x14ac:dyDescent="0.25">
      <c r="E1321">
        <v>1320</v>
      </c>
      <c r="F1321" t="s">
        <v>2420</v>
      </c>
      <c r="G1321" t="s">
        <v>2421</v>
      </c>
      <c r="H1321" s="21">
        <v>4.12</v>
      </c>
      <c r="I1321">
        <v>912</v>
      </c>
      <c r="J1321">
        <v>94</v>
      </c>
    </row>
    <row r="1322" spans="5:10" x14ac:dyDescent="0.25">
      <c r="E1322">
        <v>1321</v>
      </c>
      <c r="F1322" t="s">
        <v>2422</v>
      </c>
      <c r="G1322" t="s">
        <v>2423</v>
      </c>
      <c r="H1322" s="21">
        <v>4.09</v>
      </c>
      <c r="I1322" s="1">
        <v>79013</v>
      </c>
      <c r="J1322">
        <v>94</v>
      </c>
    </row>
    <row r="1323" spans="5:10" x14ac:dyDescent="0.25">
      <c r="E1323">
        <v>1322</v>
      </c>
      <c r="F1323" t="s">
        <v>2424</v>
      </c>
      <c r="G1323" t="s">
        <v>2425</v>
      </c>
      <c r="H1323" s="21">
        <v>4.74</v>
      </c>
      <c r="I1323">
        <v>126</v>
      </c>
      <c r="J1323">
        <v>94</v>
      </c>
    </row>
    <row r="1324" spans="5:10" x14ac:dyDescent="0.25">
      <c r="E1324">
        <v>1323</v>
      </c>
      <c r="F1324" t="s">
        <v>2426</v>
      </c>
      <c r="G1324" t="s">
        <v>2427</v>
      </c>
      <c r="H1324" s="21">
        <v>3.22</v>
      </c>
      <c r="I1324" s="1">
        <v>2797</v>
      </c>
      <c r="J1324">
        <v>94</v>
      </c>
    </row>
    <row r="1325" spans="5:10" x14ac:dyDescent="0.25">
      <c r="E1325">
        <v>1324</v>
      </c>
      <c r="F1325" t="s">
        <v>2428</v>
      </c>
      <c r="G1325" t="s">
        <v>2345</v>
      </c>
      <c r="H1325" s="21">
        <v>4.2</v>
      </c>
      <c r="I1325">
        <v>358</v>
      </c>
      <c r="J1325">
        <v>94</v>
      </c>
    </row>
    <row r="1326" spans="5:10" x14ac:dyDescent="0.25">
      <c r="E1326">
        <v>1325</v>
      </c>
      <c r="F1326" t="s">
        <v>2429</v>
      </c>
      <c r="G1326" t="s">
        <v>2430</v>
      </c>
      <c r="H1326" s="21">
        <v>4.05</v>
      </c>
      <c r="I1326" s="1">
        <v>6393</v>
      </c>
      <c r="J1326">
        <v>94</v>
      </c>
    </row>
    <row r="1327" spans="5:10" x14ac:dyDescent="0.25">
      <c r="E1327">
        <v>1326</v>
      </c>
      <c r="F1327" t="s">
        <v>2431</v>
      </c>
      <c r="G1327" t="s">
        <v>857</v>
      </c>
      <c r="H1327" s="21">
        <v>4.2699999999999996</v>
      </c>
      <c r="I1327" s="1">
        <v>14179</v>
      </c>
      <c r="J1327">
        <v>94</v>
      </c>
    </row>
    <row r="1328" spans="5:10" x14ac:dyDescent="0.25">
      <c r="E1328">
        <v>1327</v>
      </c>
      <c r="F1328" t="s">
        <v>2432</v>
      </c>
      <c r="G1328" t="s">
        <v>2433</v>
      </c>
      <c r="H1328" s="21">
        <v>4.24</v>
      </c>
      <c r="I1328" s="1">
        <v>1331</v>
      </c>
      <c r="J1328">
        <v>94</v>
      </c>
    </row>
    <row r="1329" spans="5:10" x14ac:dyDescent="0.25">
      <c r="E1329">
        <v>1328</v>
      </c>
      <c r="F1329" t="s">
        <v>2434</v>
      </c>
      <c r="G1329" t="s">
        <v>2435</v>
      </c>
      <c r="H1329" s="21">
        <v>3.91</v>
      </c>
      <c r="I1329" s="1">
        <v>3035</v>
      </c>
      <c r="J1329">
        <v>94</v>
      </c>
    </row>
    <row r="1330" spans="5:10" x14ac:dyDescent="0.25">
      <c r="E1330">
        <v>1329</v>
      </c>
      <c r="F1330" t="s">
        <v>2436</v>
      </c>
      <c r="G1330" t="s">
        <v>2437</v>
      </c>
      <c r="H1330" s="21">
        <v>4.0999999999999996</v>
      </c>
      <c r="I1330">
        <v>449</v>
      </c>
      <c r="J1330">
        <v>94</v>
      </c>
    </row>
    <row r="1331" spans="5:10" x14ac:dyDescent="0.25">
      <c r="E1331">
        <v>1330</v>
      </c>
      <c r="F1331" t="s">
        <v>2438</v>
      </c>
      <c r="G1331" t="s">
        <v>282</v>
      </c>
      <c r="H1331" s="21">
        <v>2.89</v>
      </c>
      <c r="I1331" s="1">
        <v>19208</v>
      </c>
      <c r="J1331">
        <v>94</v>
      </c>
    </row>
    <row r="1332" spans="5:10" x14ac:dyDescent="0.25">
      <c r="E1332">
        <v>1331</v>
      </c>
      <c r="F1332" t="s">
        <v>2439</v>
      </c>
      <c r="G1332" t="s">
        <v>2440</v>
      </c>
      <c r="H1332" s="21">
        <v>4.24</v>
      </c>
      <c r="I1332" s="1">
        <v>4260</v>
      </c>
      <c r="J1332">
        <v>93</v>
      </c>
    </row>
    <row r="1333" spans="5:10" x14ac:dyDescent="0.25">
      <c r="E1333">
        <v>1332</v>
      </c>
      <c r="F1333" t="s">
        <v>2441</v>
      </c>
      <c r="G1333" t="s">
        <v>2442</v>
      </c>
      <c r="H1333" s="21">
        <v>3.92</v>
      </c>
      <c r="I1333" s="1">
        <v>2800</v>
      </c>
      <c r="J1333">
        <v>93</v>
      </c>
    </row>
    <row r="1334" spans="5:10" x14ac:dyDescent="0.25">
      <c r="E1334">
        <v>1333</v>
      </c>
      <c r="F1334" t="s">
        <v>2443</v>
      </c>
      <c r="G1334" t="s">
        <v>2444</v>
      </c>
      <c r="H1334" s="21">
        <v>4.55</v>
      </c>
      <c r="I1334">
        <v>20</v>
      </c>
      <c r="J1334">
        <v>93</v>
      </c>
    </row>
    <row r="1335" spans="5:10" x14ac:dyDescent="0.25">
      <c r="E1335">
        <v>1334</v>
      </c>
      <c r="F1335" t="s">
        <v>2445</v>
      </c>
      <c r="G1335" t="s">
        <v>2446</v>
      </c>
      <c r="H1335" s="21">
        <v>3.8</v>
      </c>
      <c r="I1335" s="1">
        <v>3072</v>
      </c>
      <c r="J1335">
        <v>93</v>
      </c>
    </row>
    <row r="1336" spans="5:10" x14ac:dyDescent="0.25">
      <c r="E1336">
        <v>1335</v>
      </c>
      <c r="F1336" t="s">
        <v>2447</v>
      </c>
      <c r="G1336" t="s">
        <v>2448</v>
      </c>
      <c r="H1336" s="21">
        <v>3.8</v>
      </c>
      <c r="I1336" s="1">
        <v>11817</v>
      </c>
      <c r="J1336">
        <v>93</v>
      </c>
    </row>
    <row r="1337" spans="5:10" x14ac:dyDescent="0.25">
      <c r="E1337">
        <v>1336</v>
      </c>
      <c r="F1337" t="s">
        <v>2449</v>
      </c>
      <c r="G1337" t="s">
        <v>2450</v>
      </c>
      <c r="H1337" s="21">
        <v>3.85</v>
      </c>
      <c r="I1337">
        <v>434</v>
      </c>
      <c r="J1337">
        <v>93</v>
      </c>
    </row>
    <row r="1338" spans="5:10" x14ac:dyDescent="0.25">
      <c r="E1338">
        <v>1337</v>
      </c>
      <c r="F1338" t="s">
        <v>2451</v>
      </c>
      <c r="G1338" t="s">
        <v>2388</v>
      </c>
      <c r="H1338" s="21">
        <v>4.24</v>
      </c>
      <c r="I1338" s="1">
        <v>1214</v>
      </c>
      <c r="J1338">
        <v>93</v>
      </c>
    </row>
    <row r="1339" spans="5:10" x14ac:dyDescent="0.25">
      <c r="E1339">
        <v>1338</v>
      </c>
      <c r="F1339" t="s">
        <v>2452</v>
      </c>
      <c r="G1339" t="s">
        <v>1711</v>
      </c>
      <c r="H1339" s="21">
        <v>4.3499999999999996</v>
      </c>
      <c r="I1339">
        <v>96</v>
      </c>
      <c r="J1339">
        <v>93</v>
      </c>
    </row>
    <row r="1340" spans="5:10" x14ac:dyDescent="0.25">
      <c r="E1340">
        <v>1339</v>
      </c>
      <c r="F1340" t="s">
        <v>2453</v>
      </c>
      <c r="G1340" t="s">
        <v>2454</v>
      </c>
      <c r="H1340" s="21">
        <v>4.53</v>
      </c>
      <c r="I1340" s="1">
        <v>11307</v>
      </c>
      <c r="J1340">
        <v>93</v>
      </c>
    </row>
    <row r="1341" spans="5:10" x14ac:dyDescent="0.25">
      <c r="E1341">
        <v>1340</v>
      </c>
      <c r="F1341" t="s">
        <v>2455</v>
      </c>
      <c r="G1341" t="s">
        <v>2456</v>
      </c>
      <c r="H1341" s="21">
        <v>4.13</v>
      </c>
      <c r="I1341">
        <v>86</v>
      </c>
      <c r="J1341">
        <v>93</v>
      </c>
    </row>
    <row r="1342" spans="5:10" x14ac:dyDescent="0.25">
      <c r="E1342">
        <v>1341</v>
      </c>
      <c r="F1342" t="s">
        <v>2457</v>
      </c>
      <c r="G1342" t="s">
        <v>2458</v>
      </c>
      <c r="H1342" s="21">
        <v>4.16</v>
      </c>
      <c r="I1342" s="1">
        <v>9220</v>
      </c>
      <c r="J1342">
        <v>93</v>
      </c>
    </row>
    <row r="1343" spans="5:10" x14ac:dyDescent="0.25">
      <c r="E1343">
        <v>1342</v>
      </c>
      <c r="F1343" t="s">
        <v>2459</v>
      </c>
      <c r="G1343" t="s">
        <v>208</v>
      </c>
      <c r="H1343" s="21">
        <v>4.0999999999999996</v>
      </c>
      <c r="I1343" s="1">
        <v>16590</v>
      </c>
      <c r="J1343">
        <v>93</v>
      </c>
    </row>
    <row r="1344" spans="5:10" x14ac:dyDescent="0.25">
      <c r="E1344">
        <v>1343</v>
      </c>
      <c r="F1344" t="s">
        <v>2460</v>
      </c>
      <c r="G1344" t="s">
        <v>2461</v>
      </c>
      <c r="H1344" s="21">
        <v>3.7</v>
      </c>
      <c r="I1344" s="1">
        <v>3071</v>
      </c>
      <c r="J1344">
        <v>93</v>
      </c>
    </row>
    <row r="1345" spans="5:10" x14ac:dyDescent="0.25">
      <c r="E1345">
        <v>1344</v>
      </c>
      <c r="F1345" t="s">
        <v>2462</v>
      </c>
      <c r="G1345" t="s">
        <v>2463</v>
      </c>
      <c r="H1345" s="21">
        <v>4.29</v>
      </c>
      <c r="I1345" s="1">
        <v>3386</v>
      </c>
      <c r="J1345">
        <v>93</v>
      </c>
    </row>
    <row r="1346" spans="5:10" x14ac:dyDescent="0.25">
      <c r="E1346">
        <v>1345</v>
      </c>
      <c r="F1346" t="s">
        <v>2464</v>
      </c>
      <c r="G1346" t="s">
        <v>2465</v>
      </c>
      <c r="H1346" s="21">
        <v>3.97</v>
      </c>
      <c r="I1346" s="1">
        <v>2364</v>
      </c>
      <c r="J1346">
        <v>93</v>
      </c>
    </row>
    <row r="1347" spans="5:10" x14ac:dyDescent="0.25">
      <c r="E1347">
        <v>1346</v>
      </c>
      <c r="F1347" t="s">
        <v>2466</v>
      </c>
      <c r="G1347" t="s">
        <v>2467</v>
      </c>
      <c r="H1347" s="21">
        <v>4.08</v>
      </c>
      <c r="I1347">
        <v>252</v>
      </c>
      <c r="J1347">
        <v>93</v>
      </c>
    </row>
    <row r="1348" spans="5:10" x14ac:dyDescent="0.25">
      <c r="E1348">
        <v>1347</v>
      </c>
      <c r="F1348" t="s">
        <v>2468</v>
      </c>
      <c r="G1348" t="s">
        <v>2469</v>
      </c>
      <c r="H1348" s="21">
        <v>4.37</v>
      </c>
      <c r="I1348" s="1">
        <v>4002</v>
      </c>
      <c r="J1348">
        <v>93</v>
      </c>
    </row>
    <row r="1349" spans="5:10" x14ac:dyDescent="0.25">
      <c r="E1349">
        <v>1348</v>
      </c>
      <c r="F1349" t="s">
        <v>2470</v>
      </c>
      <c r="G1349" t="s">
        <v>2471</v>
      </c>
      <c r="H1349" s="21">
        <v>4.29</v>
      </c>
      <c r="I1349" s="1">
        <v>12541</v>
      </c>
      <c r="J1349">
        <v>93</v>
      </c>
    </row>
    <row r="1350" spans="5:10" x14ac:dyDescent="0.25">
      <c r="E1350">
        <v>1349</v>
      </c>
      <c r="F1350" t="s">
        <v>2472</v>
      </c>
      <c r="G1350" t="s">
        <v>912</v>
      </c>
      <c r="H1350" s="21">
        <v>4.4400000000000004</v>
      </c>
      <c r="I1350" s="1">
        <v>25161</v>
      </c>
      <c r="J1350">
        <v>93</v>
      </c>
    </row>
    <row r="1351" spans="5:10" x14ac:dyDescent="0.25">
      <c r="E1351">
        <v>1350</v>
      </c>
      <c r="F1351" t="s">
        <v>2473</v>
      </c>
      <c r="G1351" t="s">
        <v>2474</v>
      </c>
      <c r="H1351" s="21">
        <v>4.6900000000000004</v>
      </c>
      <c r="I1351" s="1">
        <v>3764</v>
      </c>
      <c r="J1351">
        <v>93</v>
      </c>
    </row>
    <row r="1352" spans="5:10" x14ac:dyDescent="0.25">
      <c r="E1352">
        <v>1351</v>
      </c>
      <c r="F1352" t="s">
        <v>2475</v>
      </c>
      <c r="G1352" t="s">
        <v>2476</v>
      </c>
      <c r="H1352" s="21">
        <v>4.17</v>
      </c>
      <c r="I1352" s="1">
        <v>2785</v>
      </c>
      <c r="J1352">
        <v>93</v>
      </c>
    </row>
    <row r="1353" spans="5:10" x14ac:dyDescent="0.25">
      <c r="E1353">
        <v>1352</v>
      </c>
      <c r="F1353" t="s">
        <v>2477</v>
      </c>
      <c r="G1353" t="s">
        <v>2478</v>
      </c>
      <c r="H1353" s="21">
        <v>3.9</v>
      </c>
      <c r="I1353" s="1">
        <v>3737</v>
      </c>
      <c r="J1353">
        <v>93</v>
      </c>
    </row>
    <row r="1354" spans="5:10" x14ac:dyDescent="0.25">
      <c r="E1354">
        <v>1353</v>
      </c>
      <c r="F1354" t="s">
        <v>2479</v>
      </c>
      <c r="G1354" t="s">
        <v>2480</v>
      </c>
      <c r="H1354" s="21">
        <v>4.1900000000000004</v>
      </c>
      <c r="I1354">
        <v>121</v>
      </c>
      <c r="J1354">
        <v>93</v>
      </c>
    </row>
    <row r="1355" spans="5:10" x14ac:dyDescent="0.25">
      <c r="E1355">
        <v>1354</v>
      </c>
      <c r="F1355" t="s">
        <v>2481</v>
      </c>
      <c r="G1355" t="s">
        <v>2482</v>
      </c>
      <c r="H1355" s="21">
        <v>4.74</v>
      </c>
      <c r="I1355">
        <v>70</v>
      </c>
      <c r="J1355">
        <v>93</v>
      </c>
    </row>
    <row r="1356" spans="5:10" x14ac:dyDescent="0.25">
      <c r="E1356">
        <v>1355</v>
      </c>
      <c r="F1356" t="s">
        <v>2483</v>
      </c>
      <c r="G1356" t="s">
        <v>2484</v>
      </c>
      <c r="H1356" s="21">
        <v>3.51</v>
      </c>
      <c r="I1356">
        <v>597</v>
      </c>
      <c r="J1356">
        <v>93</v>
      </c>
    </row>
    <row r="1357" spans="5:10" x14ac:dyDescent="0.25">
      <c r="E1357">
        <v>1356</v>
      </c>
      <c r="F1357" t="s">
        <v>2485</v>
      </c>
      <c r="G1357" t="s">
        <v>2486</v>
      </c>
      <c r="H1357" s="34">
        <v>4</v>
      </c>
      <c r="I1357" t="s">
        <v>1862</v>
      </c>
      <c r="J1357">
        <v>93</v>
      </c>
    </row>
    <row r="1358" spans="5:10" x14ac:dyDescent="0.25">
      <c r="E1358">
        <v>1357</v>
      </c>
      <c r="F1358" t="s">
        <v>2487</v>
      </c>
      <c r="G1358" t="s">
        <v>2488</v>
      </c>
      <c r="H1358" s="21">
        <v>3.87</v>
      </c>
      <c r="I1358">
        <v>274</v>
      </c>
      <c r="J1358">
        <v>93</v>
      </c>
    </row>
    <row r="1359" spans="5:10" x14ac:dyDescent="0.25">
      <c r="E1359">
        <v>1358</v>
      </c>
      <c r="F1359" t="s">
        <v>2489</v>
      </c>
      <c r="G1359" t="s">
        <v>2490</v>
      </c>
      <c r="H1359" s="21">
        <v>4.13</v>
      </c>
      <c r="I1359" s="1">
        <v>11477</v>
      </c>
      <c r="J1359">
        <v>93</v>
      </c>
    </row>
    <row r="1360" spans="5:10" x14ac:dyDescent="0.25">
      <c r="E1360">
        <v>1359</v>
      </c>
      <c r="F1360" t="s">
        <v>2491</v>
      </c>
      <c r="G1360" t="s">
        <v>2492</v>
      </c>
      <c r="H1360" s="21">
        <v>3.91</v>
      </c>
      <c r="I1360">
        <v>484</v>
      </c>
      <c r="J1360">
        <v>93</v>
      </c>
    </row>
    <row r="1361" spans="5:10" x14ac:dyDescent="0.25">
      <c r="E1361">
        <v>1360</v>
      </c>
      <c r="F1361" t="s">
        <v>2493</v>
      </c>
      <c r="G1361" t="s">
        <v>2494</v>
      </c>
      <c r="H1361" s="21">
        <v>3.88</v>
      </c>
      <c r="I1361" s="1">
        <v>1864</v>
      </c>
      <c r="J1361">
        <v>93</v>
      </c>
    </row>
    <row r="1362" spans="5:10" x14ac:dyDescent="0.25">
      <c r="E1362">
        <v>1361</v>
      </c>
      <c r="F1362" t="s">
        <v>2495</v>
      </c>
      <c r="G1362" t="s">
        <v>2496</v>
      </c>
      <c r="H1362" s="21">
        <v>3.77</v>
      </c>
      <c r="I1362">
        <v>579</v>
      </c>
      <c r="J1362">
        <v>93</v>
      </c>
    </row>
    <row r="1363" spans="5:10" x14ac:dyDescent="0.25">
      <c r="E1363">
        <v>1362</v>
      </c>
      <c r="F1363" t="s">
        <v>2497</v>
      </c>
      <c r="G1363" t="s">
        <v>2498</v>
      </c>
      <c r="H1363" s="21">
        <v>4.29</v>
      </c>
      <c r="I1363">
        <v>880</v>
      </c>
      <c r="J1363">
        <v>93</v>
      </c>
    </row>
    <row r="1364" spans="5:10" x14ac:dyDescent="0.25">
      <c r="E1364">
        <v>1363</v>
      </c>
      <c r="F1364" t="s">
        <v>2499</v>
      </c>
      <c r="G1364" t="s">
        <v>2500</v>
      </c>
      <c r="H1364" s="21">
        <v>3.98</v>
      </c>
      <c r="I1364" s="1">
        <v>33908</v>
      </c>
      <c r="J1364">
        <v>93</v>
      </c>
    </row>
    <row r="1365" spans="5:10" x14ac:dyDescent="0.25">
      <c r="E1365">
        <v>1364</v>
      </c>
      <c r="F1365" t="s">
        <v>2501</v>
      </c>
      <c r="G1365" t="s">
        <v>2502</v>
      </c>
      <c r="H1365" s="21">
        <v>3.93</v>
      </c>
      <c r="I1365" s="1">
        <v>6442</v>
      </c>
      <c r="J1365">
        <v>93</v>
      </c>
    </row>
    <row r="1366" spans="5:10" x14ac:dyDescent="0.25">
      <c r="E1366">
        <v>1365</v>
      </c>
      <c r="F1366" t="s">
        <v>2503</v>
      </c>
      <c r="G1366" t="s">
        <v>2504</v>
      </c>
      <c r="H1366" s="21">
        <v>4.5</v>
      </c>
      <c r="I1366" s="1">
        <v>4718</v>
      </c>
      <c r="J1366">
        <v>93</v>
      </c>
    </row>
    <row r="1367" spans="5:10" x14ac:dyDescent="0.25">
      <c r="E1367">
        <v>1366</v>
      </c>
      <c r="F1367" t="s">
        <v>2505</v>
      </c>
      <c r="G1367" t="s">
        <v>2506</v>
      </c>
      <c r="H1367" s="21">
        <v>3.84</v>
      </c>
      <c r="I1367" s="1">
        <v>4721</v>
      </c>
      <c r="J1367">
        <v>93</v>
      </c>
    </row>
    <row r="1368" spans="5:10" x14ac:dyDescent="0.25">
      <c r="E1368">
        <v>1367</v>
      </c>
      <c r="F1368" t="s">
        <v>2507</v>
      </c>
      <c r="G1368" t="s">
        <v>2508</v>
      </c>
      <c r="H1368" s="21">
        <v>3.82</v>
      </c>
      <c r="I1368" s="1">
        <v>31497</v>
      </c>
      <c r="J1368">
        <v>93</v>
      </c>
    </row>
    <row r="1369" spans="5:10" x14ac:dyDescent="0.25">
      <c r="E1369">
        <v>1368</v>
      </c>
      <c r="F1369" t="s">
        <v>2509</v>
      </c>
      <c r="G1369" t="s">
        <v>2510</v>
      </c>
      <c r="H1369" s="21">
        <v>3.9</v>
      </c>
      <c r="I1369" s="1">
        <v>24511</v>
      </c>
      <c r="J1369">
        <v>93</v>
      </c>
    </row>
    <row r="1370" spans="5:10" x14ac:dyDescent="0.25">
      <c r="E1370">
        <v>1369</v>
      </c>
      <c r="F1370" t="s">
        <v>2511</v>
      </c>
      <c r="G1370" t="s">
        <v>2433</v>
      </c>
      <c r="H1370" s="21">
        <v>3.92</v>
      </c>
      <c r="I1370">
        <v>537</v>
      </c>
      <c r="J1370">
        <v>93</v>
      </c>
    </row>
    <row r="1371" spans="5:10" x14ac:dyDescent="0.25">
      <c r="E1371">
        <v>1370</v>
      </c>
      <c r="F1371" t="s">
        <v>2512</v>
      </c>
      <c r="G1371" t="s">
        <v>2513</v>
      </c>
      <c r="H1371" s="21">
        <v>4.2699999999999996</v>
      </c>
      <c r="I1371">
        <v>871</v>
      </c>
      <c r="J1371">
        <v>93</v>
      </c>
    </row>
    <row r="1372" spans="5:10" x14ac:dyDescent="0.25">
      <c r="E1372">
        <v>1371</v>
      </c>
      <c r="F1372" t="s">
        <v>2514</v>
      </c>
      <c r="G1372" t="s">
        <v>1133</v>
      </c>
      <c r="H1372" s="21">
        <v>3.97</v>
      </c>
      <c r="I1372" s="1">
        <v>71638</v>
      </c>
      <c r="J1372">
        <v>93</v>
      </c>
    </row>
    <row r="1373" spans="5:10" x14ac:dyDescent="0.25">
      <c r="E1373">
        <v>1372</v>
      </c>
      <c r="F1373" t="s">
        <v>2515</v>
      </c>
      <c r="G1373" t="s">
        <v>2516</v>
      </c>
      <c r="H1373" s="21">
        <v>3.83</v>
      </c>
      <c r="I1373" s="1">
        <v>1552</v>
      </c>
      <c r="J1373">
        <v>92</v>
      </c>
    </row>
    <row r="1374" spans="5:10" x14ac:dyDescent="0.25">
      <c r="E1374">
        <v>1373</v>
      </c>
      <c r="F1374" t="s">
        <v>2517</v>
      </c>
      <c r="G1374" t="s">
        <v>2518</v>
      </c>
      <c r="H1374" s="21">
        <v>3.28</v>
      </c>
      <c r="I1374">
        <v>827</v>
      </c>
      <c r="J1374">
        <v>92</v>
      </c>
    </row>
    <row r="1375" spans="5:10" x14ac:dyDescent="0.25">
      <c r="E1375">
        <v>1374</v>
      </c>
      <c r="F1375" t="s">
        <v>2519</v>
      </c>
      <c r="G1375" t="s">
        <v>2520</v>
      </c>
      <c r="H1375" s="21">
        <v>4.4000000000000004</v>
      </c>
      <c r="I1375">
        <v>88</v>
      </c>
      <c r="J1375">
        <v>92</v>
      </c>
    </row>
    <row r="1376" spans="5:10" x14ac:dyDescent="0.25">
      <c r="E1376">
        <v>1375</v>
      </c>
      <c r="F1376" t="s">
        <v>2521</v>
      </c>
      <c r="G1376" t="s">
        <v>2522</v>
      </c>
      <c r="H1376" s="21">
        <v>4.07</v>
      </c>
      <c r="I1376">
        <v>134</v>
      </c>
      <c r="J1376">
        <v>92</v>
      </c>
    </row>
    <row r="1377" spans="5:10" x14ac:dyDescent="0.25">
      <c r="E1377">
        <v>1376</v>
      </c>
      <c r="F1377" t="s">
        <v>2523</v>
      </c>
      <c r="G1377" t="s">
        <v>2524</v>
      </c>
      <c r="H1377" s="21">
        <v>4.26</v>
      </c>
      <c r="I1377" s="1">
        <v>11138</v>
      </c>
      <c r="J1377">
        <v>92</v>
      </c>
    </row>
    <row r="1378" spans="5:10" x14ac:dyDescent="0.25">
      <c r="E1378">
        <v>1377</v>
      </c>
      <c r="F1378" t="s">
        <v>2525</v>
      </c>
      <c r="G1378" t="s">
        <v>2526</v>
      </c>
      <c r="H1378" s="21">
        <v>3.86</v>
      </c>
      <c r="I1378" s="1">
        <v>1130</v>
      </c>
      <c r="J1378">
        <v>92</v>
      </c>
    </row>
    <row r="1379" spans="5:10" x14ac:dyDescent="0.25">
      <c r="E1379">
        <v>1378</v>
      </c>
      <c r="F1379" t="s">
        <v>2527</v>
      </c>
      <c r="G1379" t="s">
        <v>2528</v>
      </c>
      <c r="H1379" s="21">
        <v>4.45</v>
      </c>
      <c r="I1379" s="1">
        <v>45866</v>
      </c>
      <c r="J1379">
        <v>92</v>
      </c>
    </row>
    <row r="1380" spans="5:10" x14ac:dyDescent="0.25">
      <c r="E1380">
        <v>1379</v>
      </c>
      <c r="F1380" t="s">
        <v>2529</v>
      </c>
      <c r="G1380" t="s">
        <v>2388</v>
      </c>
      <c r="H1380" s="21">
        <v>4.16</v>
      </c>
      <c r="I1380" s="1">
        <v>4759</v>
      </c>
      <c r="J1380">
        <v>92</v>
      </c>
    </row>
    <row r="1381" spans="5:10" x14ac:dyDescent="0.25">
      <c r="E1381">
        <v>1380</v>
      </c>
      <c r="F1381" t="s">
        <v>2530</v>
      </c>
      <c r="G1381" t="s">
        <v>2531</v>
      </c>
      <c r="H1381" s="21">
        <v>4.47</v>
      </c>
      <c r="I1381" s="1">
        <v>2009</v>
      </c>
      <c r="J1381">
        <v>92</v>
      </c>
    </row>
    <row r="1382" spans="5:10" x14ac:dyDescent="0.25">
      <c r="E1382">
        <v>1381</v>
      </c>
      <c r="F1382" t="s">
        <v>2532</v>
      </c>
      <c r="G1382" t="s">
        <v>2533</v>
      </c>
      <c r="H1382" s="21">
        <v>4.1500000000000004</v>
      </c>
      <c r="I1382" s="1">
        <v>62938</v>
      </c>
      <c r="J1382">
        <v>92</v>
      </c>
    </row>
    <row r="1383" spans="5:10" x14ac:dyDescent="0.25">
      <c r="E1383">
        <v>1382</v>
      </c>
      <c r="F1383" t="s">
        <v>2534</v>
      </c>
      <c r="G1383" t="s">
        <v>2535</v>
      </c>
      <c r="H1383" s="21">
        <v>3.89</v>
      </c>
      <c r="I1383" s="1">
        <v>47785</v>
      </c>
      <c r="J1383">
        <v>92</v>
      </c>
    </row>
    <row r="1384" spans="5:10" x14ac:dyDescent="0.25">
      <c r="E1384">
        <v>1383</v>
      </c>
      <c r="F1384" t="s">
        <v>2536</v>
      </c>
      <c r="G1384" t="s">
        <v>2537</v>
      </c>
      <c r="H1384" s="21">
        <v>3.68</v>
      </c>
      <c r="I1384" s="1">
        <v>5370</v>
      </c>
      <c r="J1384">
        <v>92</v>
      </c>
    </row>
    <row r="1385" spans="5:10" x14ac:dyDescent="0.25">
      <c r="E1385">
        <v>1384</v>
      </c>
      <c r="F1385" t="s">
        <v>2538</v>
      </c>
      <c r="G1385" t="s">
        <v>2539</v>
      </c>
      <c r="H1385" s="21">
        <v>4.3499999999999996</v>
      </c>
      <c r="I1385" s="1">
        <v>22484</v>
      </c>
      <c r="J1385">
        <v>92</v>
      </c>
    </row>
    <row r="1386" spans="5:10" x14ac:dyDescent="0.25">
      <c r="E1386">
        <v>1385</v>
      </c>
      <c r="F1386" t="s">
        <v>2540</v>
      </c>
      <c r="G1386" t="s">
        <v>1997</v>
      </c>
      <c r="H1386" s="21">
        <v>4.3600000000000003</v>
      </c>
      <c r="I1386" s="1">
        <v>1710</v>
      </c>
      <c r="J1386">
        <v>92</v>
      </c>
    </row>
    <row r="1387" spans="5:10" x14ac:dyDescent="0.25">
      <c r="E1387">
        <v>1386</v>
      </c>
      <c r="F1387" t="s">
        <v>2541</v>
      </c>
      <c r="G1387" t="s">
        <v>2542</v>
      </c>
      <c r="H1387" s="21">
        <v>3.61</v>
      </c>
      <c r="I1387" s="1">
        <v>1704</v>
      </c>
      <c r="J1387">
        <v>92</v>
      </c>
    </row>
    <row r="1388" spans="5:10" x14ac:dyDescent="0.25">
      <c r="E1388">
        <v>1387</v>
      </c>
      <c r="F1388" t="s">
        <v>2543</v>
      </c>
      <c r="G1388" t="s">
        <v>2544</v>
      </c>
      <c r="H1388" s="21">
        <v>4.3</v>
      </c>
      <c r="I1388" s="1">
        <v>3622</v>
      </c>
      <c r="J1388">
        <v>92</v>
      </c>
    </row>
    <row r="1389" spans="5:10" x14ac:dyDescent="0.25">
      <c r="E1389">
        <v>1388</v>
      </c>
      <c r="F1389" t="s">
        <v>2545</v>
      </c>
      <c r="G1389" t="s">
        <v>2546</v>
      </c>
      <c r="H1389" s="21">
        <v>4.2</v>
      </c>
      <c r="I1389">
        <v>565</v>
      </c>
      <c r="J1389">
        <v>92</v>
      </c>
    </row>
    <row r="1390" spans="5:10" x14ac:dyDescent="0.25">
      <c r="E1390">
        <v>1389</v>
      </c>
      <c r="F1390" t="s">
        <v>2547</v>
      </c>
      <c r="G1390" t="s">
        <v>2548</v>
      </c>
      <c r="H1390" s="21">
        <v>4.3899999999999997</v>
      </c>
      <c r="I1390" s="1">
        <v>1045</v>
      </c>
      <c r="J1390">
        <v>92</v>
      </c>
    </row>
    <row r="1391" spans="5:10" x14ac:dyDescent="0.25">
      <c r="E1391">
        <v>1390</v>
      </c>
      <c r="F1391" t="s">
        <v>2549</v>
      </c>
      <c r="G1391" t="s">
        <v>2550</v>
      </c>
      <c r="H1391" s="21">
        <v>4.3899999999999997</v>
      </c>
      <c r="I1391" s="1">
        <v>27331</v>
      </c>
      <c r="J1391">
        <v>92</v>
      </c>
    </row>
    <row r="1392" spans="5:10" x14ac:dyDescent="0.25">
      <c r="E1392">
        <v>1391</v>
      </c>
      <c r="F1392" t="s">
        <v>2551</v>
      </c>
      <c r="G1392" t="s">
        <v>2552</v>
      </c>
      <c r="H1392" s="21">
        <v>3.65</v>
      </c>
      <c r="I1392" s="1">
        <v>14342</v>
      </c>
      <c r="J1392">
        <v>92</v>
      </c>
    </row>
    <row r="1393" spans="5:10" x14ac:dyDescent="0.25">
      <c r="E1393">
        <v>1392</v>
      </c>
      <c r="F1393" t="s">
        <v>2553</v>
      </c>
      <c r="G1393" t="s">
        <v>1898</v>
      </c>
      <c r="H1393" s="21">
        <v>3.67</v>
      </c>
      <c r="I1393">
        <v>329</v>
      </c>
      <c r="J1393">
        <v>92</v>
      </c>
    </row>
    <row r="1394" spans="5:10" x14ac:dyDescent="0.25">
      <c r="E1394">
        <v>1393</v>
      </c>
      <c r="F1394" t="s">
        <v>2554</v>
      </c>
      <c r="G1394" t="s">
        <v>2555</v>
      </c>
      <c r="H1394" s="21">
        <v>4.24</v>
      </c>
      <c r="I1394" s="1">
        <v>58534</v>
      </c>
      <c r="J1394">
        <v>92</v>
      </c>
    </row>
    <row r="1395" spans="5:10" x14ac:dyDescent="0.25">
      <c r="E1395">
        <v>1394</v>
      </c>
      <c r="F1395" t="s">
        <v>2556</v>
      </c>
      <c r="G1395" t="s">
        <v>2227</v>
      </c>
      <c r="H1395" s="21">
        <v>4.32</v>
      </c>
      <c r="I1395" s="1">
        <v>7193</v>
      </c>
      <c r="J1395">
        <v>92</v>
      </c>
    </row>
    <row r="1396" spans="5:10" x14ac:dyDescent="0.25">
      <c r="E1396">
        <v>1395</v>
      </c>
      <c r="F1396" t="s">
        <v>2557</v>
      </c>
      <c r="G1396" t="s">
        <v>1906</v>
      </c>
      <c r="H1396" s="21">
        <v>4.22</v>
      </c>
      <c r="I1396" s="1">
        <v>251603</v>
      </c>
      <c r="J1396">
        <v>92</v>
      </c>
    </row>
    <row r="1397" spans="5:10" x14ac:dyDescent="0.25">
      <c r="E1397">
        <v>1396</v>
      </c>
      <c r="F1397" t="s">
        <v>2558</v>
      </c>
      <c r="G1397" t="s">
        <v>334</v>
      </c>
      <c r="H1397" s="21">
        <v>3.54</v>
      </c>
      <c r="I1397" s="1">
        <v>14223</v>
      </c>
      <c r="J1397">
        <v>92</v>
      </c>
    </row>
    <row r="1398" spans="5:10" x14ac:dyDescent="0.25">
      <c r="E1398">
        <v>1397</v>
      </c>
      <c r="F1398" t="s">
        <v>2559</v>
      </c>
      <c r="G1398" t="s">
        <v>2560</v>
      </c>
      <c r="H1398" s="21">
        <v>4.1100000000000003</v>
      </c>
      <c r="I1398" s="1">
        <v>7206</v>
      </c>
      <c r="J1398">
        <v>92</v>
      </c>
    </row>
    <row r="1399" spans="5:10" x14ac:dyDescent="0.25">
      <c r="E1399">
        <v>1398</v>
      </c>
      <c r="F1399" t="s">
        <v>2561</v>
      </c>
      <c r="G1399" t="s">
        <v>2562</v>
      </c>
      <c r="H1399" s="21">
        <v>4.5199999999999996</v>
      </c>
      <c r="I1399" s="1">
        <v>4805</v>
      </c>
      <c r="J1399">
        <v>92</v>
      </c>
    </row>
    <row r="1400" spans="5:10" x14ac:dyDescent="0.25">
      <c r="E1400">
        <v>1399</v>
      </c>
      <c r="F1400" t="s">
        <v>2563</v>
      </c>
      <c r="G1400" t="s">
        <v>2564</v>
      </c>
      <c r="H1400" s="21">
        <v>4.2300000000000004</v>
      </c>
      <c r="I1400" s="1">
        <v>1712</v>
      </c>
      <c r="J1400">
        <v>92</v>
      </c>
    </row>
    <row r="1401" spans="5:10" x14ac:dyDescent="0.25">
      <c r="E1401">
        <v>1400</v>
      </c>
      <c r="F1401" t="s">
        <v>2565</v>
      </c>
      <c r="G1401" t="s">
        <v>2566</v>
      </c>
      <c r="H1401" s="21">
        <v>3.76</v>
      </c>
      <c r="I1401" s="1">
        <v>6411</v>
      </c>
      <c r="J1401">
        <v>92</v>
      </c>
    </row>
    <row r="1402" spans="5:10" x14ac:dyDescent="0.25">
      <c r="E1402">
        <v>1401</v>
      </c>
      <c r="F1402" t="s">
        <v>2567</v>
      </c>
      <c r="G1402" t="s">
        <v>2568</v>
      </c>
      <c r="H1402" s="21">
        <v>3.82</v>
      </c>
      <c r="I1402">
        <v>348</v>
      </c>
      <c r="J1402">
        <v>92</v>
      </c>
    </row>
    <row r="1403" spans="5:10" x14ac:dyDescent="0.25">
      <c r="E1403">
        <v>1402</v>
      </c>
      <c r="F1403" t="s">
        <v>2569</v>
      </c>
      <c r="G1403" t="s">
        <v>2570</v>
      </c>
      <c r="H1403" s="21">
        <v>3.88</v>
      </c>
      <c r="I1403" s="1">
        <v>32798</v>
      </c>
      <c r="J1403">
        <v>92</v>
      </c>
    </row>
    <row r="1404" spans="5:10" x14ac:dyDescent="0.25">
      <c r="E1404">
        <v>1403</v>
      </c>
      <c r="F1404" t="s">
        <v>2571</v>
      </c>
      <c r="G1404" t="s">
        <v>2572</v>
      </c>
      <c r="H1404" s="21">
        <v>4.51</v>
      </c>
      <c r="I1404">
        <v>57</v>
      </c>
      <c r="J1404">
        <v>92</v>
      </c>
    </row>
    <row r="1405" spans="5:10" x14ac:dyDescent="0.25">
      <c r="E1405">
        <v>1404</v>
      </c>
      <c r="F1405" t="s">
        <v>2573</v>
      </c>
      <c r="G1405" t="s">
        <v>2257</v>
      </c>
      <c r="H1405" s="21">
        <v>4.34</v>
      </c>
      <c r="I1405" s="1">
        <v>74073</v>
      </c>
      <c r="J1405">
        <v>92</v>
      </c>
    </row>
    <row r="1406" spans="5:10" x14ac:dyDescent="0.25">
      <c r="E1406">
        <v>1405</v>
      </c>
      <c r="F1406" t="s">
        <v>2574</v>
      </c>
      <c r="G1406" t="s">
        <v>2575</v>
      </c>
      <c r="H1406" s="21">
        <v>3.62</v>
      </c>
      <c r="I1406" s="1">
        <v>29433</v>
      </c>
      <c r="J1406">
        <v>92</v>
      </c>
    </row>
    <row r="1407" spans="5:10" x14ac:dyDescent="0.25">
      <c r="E1407">
        <v>1406</v>
      </c>
      <c r="F1407" t="s">
        <v>2576</v>
      </c>
      <c r="G1407" t="s">
        <v>2577</v>
      </c>
      <c r="H1407" s="21">
        <v>4.3600000000000003</v>
      </c>
      <c r="I1407">
        <v>918</v>
      </c>
      <c r="J1407">
        <v>92</v>
      </c>
    </row>
    <row r="1408" spans="5:10" x14ac:dyDescent="0.25">
      <c r="E1408">
        <v>1407</v>
      </c>
      <c r="F1408" t="s">
        <v>2578</v>
      </c>
      <c r="G1408" t="s">
        <v>2579</v>
      </c>
      <c r="H1408" s="21">
        <v>4.54</v>
      </c>
      <c r="I1408" s="1">
        <v>25858</v>
      </c>
      <c r="J1408">
        <v>92</v>
      </c>
    </row>
    <row r="1409" spans="5:10" x14ac:dyDescent="0.25">
      <c r="E1409">
        <v>1408</v>
      </c>
      <c r="F1409" t="s">
        <v>2580</v>
      </c>
      <c r="G1409" t="s">
        <v>162</v>
      </c>
      <c r="H1409" s="21">
        <v>3.77</v>
      </c>
      <c r="I1409" s="1">
        <v>116217</v>
      </c>
      <c r="J1409">
        <v>92</v>
      </c>
    </row>
    <row r="1410" spans="5:10" x14ac:dyDescent="0.25">
      <c r="E1410">
        <v>1409</v>
      </c>
      <c r="F1410" t="s">
        <v>2581</v>
      </c>
      <c r="G1410" t="s">
        <v>2582</v>
      </c>
      <c r="H1410" s="21">
        <v>4.22</v>
      </c>
      <c r="I1410" s="1">
        <v>95493</v>
      </c>
      <c r="J1410">
        <v>92</v>
      </c>
    </row>
    <row r="1411" spans="5:10" x14ac:dyDescent="0.25">
      <c r="E1411">
        <v>1410</v>
      </c>
      <c r="F1411" t="s">
        <v>2583</v>
      </c>
      <c r="G1411" t="s">
        <v>2584</v>
      </c>
      <c r="H1411" s="21">
        <v>3.68</v>
      </c>
      <c r="I1411" s="1">
        <v>26712</v>
      </c>
      <c r="J1411">
        <v>91</v>
      </c>
    </row>
    <row r="1412" spans="5:10" x14ac:dyDescent="0.25">
      <c r="E1412">
        <v>1411</v>
      </c>
      <c r="F1412" t="s">
        <v>2585</v>
      </c>
      <c r="G1412" t="s">
        <v>2586</v>
      </c>
      <c r="H1412" s="21">
        <v>4.5</v>
      </c>
      <c r="I1412" s="1">
        <v>19914</v>
      </c>
      <c r="J1412">
        <v>91</v>
      </c>
    </row>
    <row r="1413" spans="5:10" x14ac:dyDescent="0.25">
      <c r="E1413">
        <v>1412</v>
      </c>
      <c r="F1413" t="s">
        <v>2587</v>
      </c>
      <c r="G1413" t="s">
        <v>2588</v>
      </c>
      <c r="H1413" s="21">
        <v>3.34</v>
      </c>
      <c r="I1413" s="1">
        <v>47530</v>
      </c>
      <c r="J1413">
        <v>91</v>
      </c>
    </row>
    <row r="1414" spans="5:10" x14ac:dyDescent="0.25">
      <c r="E1414">
        <v>1413</v>
      </c>
      <c r="F1414" t="s">
        <v>2589</v>
      </c>
      <c r="G1414" t="s">
        <v>2590</v>
      </c>
      <c r="H1414" s="21">
        <v>3.78</v>
      </c>
      <c r="I1414" s="1">
        <v>2838</v>
      </c>
      <c r="J1414">
        <v>91</v>
      </c>
    </row>
    <row r="1415" spans="5:10" x14ac:dyDescent="0.25">
      <c r="E1415">
        <v>1414</v>
      </c>
      <c r="F1415" t="s">
        <v>2591</v>
      </c>
      <c r="G1415" t="s">
        <v>2592</v>
      </c>
      <c r="H1415" s="21">
        <v>4.22</v>
      </c>
      <c r="I1415">
        <v>79</v>
      </c>
      <c r="J1415">
        <v>91</v>
      </c>
    </row>
    <row r="1416" spans="5:10" x14ac:dyDescent="0.25">
      <c r="E1416">
        <v>1415</v>
      </c>
      <c r="F1416" t="s">
        <v>2593</v>
      </c>
      <c r="G1416" t="s">
        <v>2594</v>
      </c>
      <c r="H1416" s="21">
        <v>4.13</v>
      </c>
      <c r="I1416" s="1">
        <v>4552</v>
      </c>
      <c r="J1416">
        <v>91</v>
      </c>
    </row>
    <row r="1417" spans="5:10" x14ac:dyDescent="0.25">
      <c r="E1417">
        <v>1416</v>
      </c>
      <c r="F1417" t="s">
        <v>2595</v>
      </c>
      <c r="G1417" t="s">
        <v>2596</v>
      </c>
      <c r="H1417" s="21">
        <v>4.0199999999999996</v>
      </c>
      <c r="I1417" s="1">
        <v>1667</v>
      </c>
      <c r="J1417">
        <v>91</v>
      </c>
    </row>
    <row r="1418" spans="5:10" x14ac:dyDescent="0.25">
      <c r="E1418">
        <v>1417</v>
      </c>
      <c r="F1418" t="s">
        <v>2597</v>
      </c>
      <c r="G1418" t="s">
        <v>2598</v>
      </c>
      <c r="H1418" s="21">
        <v>3.85</v>
      </c>
      <c r="I1418" s="1">
        <v>41938</v>
      </c>
      <c r="J1418">
        <v>91</v>
      </c>
    </row>
    <row r="1419" spans="5:10" x14ac:dyDescent="0.25">
      <c r="E1419">
        <v>1418</v>
      </c>
      <c r="F1419" t="s">
        <v>2599</v>
      </c>
      <c r="G1419" t="s">
        <v>2600</v>
      </c>
      <c r="H1419" s="21">
        <v>3.91</v>
      </c>
      <c r="I1419" s="1">
        <v>1714</v>
      </c>
      <c r="J1419">
        <v>91</v>
      </c>
    </row>
    <row r="1420" spans="5:10" x14ac:dyDescent="0.25">
      <c r="E1420">
        <v>1419</v>
      </c>
      <c r="F1420" t="s">
        <v>2601</v>
      </c>
      <c r="G1420" t="s">
        <v>2602</v>
      </c>
      <c r="H1420" s="21">
        <v>4.38</v>
      </c>
      <c r="I1420">
        <v>237</v>
      </c>
      <c r="J1420">
        <v>91</v>
      </c>
    </row>
    <row r="1421" spans="5:10" x14ac:dyDescent="0.25">
      <c r="E1421">
        <v>1420</v>
      </c>
      <c r="F1421" t="s">
        <v>2603</v>
      </c>
      <c r="G1421" t="s">
        <v>2604</v>
      </c>
      <c r="H1421" s="21">
        <v>4.07</v>
      </c>
      <c r="I1421" s="1">
        <v>1165</v>
      </c>
      <c r="J1421">
        <v>91</v>
      </c>
    </row>
    <row r="1422" spans="5:10" x14ac:dyDescent="0.25">
      <c r="E1422">
        <v>1421</v>
      </c>
      <c r="F1422" t="s">
        <v>2605</v>
      </c>
      <c r="G1422" t="s">
        <v>2606</v>
      </c>
      <c r="H1422" s="21">
        <v>4.08</v>
      </c>
      <c r="I1422" s="1">
        <v>20933</v>
      </c>
      <c r="J1422">
        <v>91</v>
      </c>
    </row>
    <row r="1423" spans="5:10" x14ac:dyDescent="0.25">
      <c r="E1423">
        <v>1422</v>
      </c>
      <c r="F1423" t="s">
        <v>2607</v>
      </c>
      <c r="G1423" t="s">
        <v>2608</v>
      </c>
      <c r="H1423" s="21">
        <v>4.2699999999999996</v>
      </c>
      <c r="I1423">
        <v>270</v>
      </c>
      <c r="J1423">
        <v>91</v>
      </c>
    </row>
    <row r="1424" spans="5:10" x14ac:dyDescent="0.25">
      <c r="E1424">
        <v>1423</v>
      </c>
      <c r="F1424" t="s">
        <v>2609</v>
      </c>
      <c r="G1424" t="s">
        <v>2610</v>
      </c>
      <c r="H1424" s="21">
        <v>4.3099999999999996</v>
      </c>
      <c r="I1424" s="1">
        <v>2498</v>
      </c>
      <c r="J1424">
        <v>91</v>
      </c>
    </row>
    <row r="1425" spans="5:10" x14ac:dyDescent="0.25">
      <c r="E1425">
        <v>1424</v>
      </c>
      <c r="F1425" t="s">
        <v>2611</v>
      </c>
      <c r="G1425" t="s">
        <v>2612</v>
      </c>
      <c r="H1425" s="21">
        <v>3.65</v>
      </c>
      <c r="I1425" s="1">
        <v>22158</v>
      </c>
      <c r="J1425">
        <v>91</v>
      </c>
    </row>
    <row r="1426" spans="5:10" x14ac:dyDescent="0.25">
      <c r="E1426">
        <v>1425</v>
      </c>
      <c r="F1426" t="s">
        <v>2613</v>
      </c>
      <c r="G1426" t="s">
        <v>2614</v>
      </c>
      <c r="H1426" s="21">
        <v>3.65</v>
      </c>
      <c r="I1426" s="1">
        <v>2948</v>
      </c>
      <c r="J1426">
        <v>91</v>
      </c>
    </row>
    <row r="1427" spans="5:10" x14ac:dyDescent="0.25">
      <c r="E1427">
        <v>1426</v>
      </c>
      <c r="F1427" t="s">
        <v>2615</v>
      </c>
      <c r="G1427" t="s">
        <v>2616</v>
      </c>
      <c r="H1427" s="21">
        <v>4.09</v>
      </c>
      <c r="I1427" s="1">
        <v>9672</v>
      </c>
      <c r="J1427">
        <v>91</v>
      </c>
    </row>
    <row r="1428" spans="5:10" x14ac:dyDescent="0.25">
      <c r="E1428">
        <v>1427</v>
      </c>
      <c r="F1428" t="s">
        <v>2617</v>
      </c>
      <c r="G1428" t="s">
        <v>2539</v>
      </c>
      <c r="H1428" s="21">
        <v>3.92</v>
      </c>
      <c r="I1428" s="1">
        <v>7940</v>
      </c>
      <c r="J1428">
        <v>91</v>
      </c>
    </row>
    <row r="1429" spans="5:10" x14ac:dyDescent="0.25">
      <c r="E1429">
        <v>1428</v>
      </c>
      <c r="F1429" t="s">
        <v>2618</v>
      </c>
      <c r="G1429" t="s">
        <v>2619</v>
      </c>
      <c r="H1429" s="21">
        <v>3.84</v>
      </c>
      <c r="I1429" s="1">
        <v>1746</v>
      </c>
      <c r="J1429">
        <v>91</v>
      </c>
    </row>
    <row r="1430" spans="5:10" x14ac:dyDescent="0.25">
      <c r="E1430">
        <v>1429</v>
      </c>
      <c r="F1430" t="s">
        <v>2620</v>
      </c>
      <c r="G1430" t="s">
        <v>2621</v>
      </c>
      <c r="H1430" s="21">
        <v>3.4</v>
      </c>
      <c r="I1430">
        <v>55</v>
      </c>
      <c r="J1430">
        <v>91</v>
      </c>
    </row>
    <row r="1431" spans="5:10" x14ac:dyDescent="0.25">
      <c r="E1431">
        <v>1430</v>
      </c>
      <c r="F1431" t="s">
        <v>2622</v>
      </c>
      <c r="G1431" t="s">
        <v>2623</v>
      </c>
      <c r="H1431" s="21">
        <v>4.3499999999999996</v>
      </c>
      <c r="I1431" s="1">
        <v>5855</v>
      </c>
      <c r="J1431">
        <v>91</v>
      </c>
    </row>
    <row r="1432" spans="5:10" x14ac:dyDescent="0.25">
      <c r="E1432">
        <v>1431</v>
      </c>
      <c r="F1432" t="s">
        <v>2624</v>
      </c>
      <c r="G1432" t="s">
        <v>2625</v>
      </c>
      <c r="H1432" s="21">
        <v>4.1399999999999997</v>
      </c>
      <c r="I1432" s="1">
        <v>16413</v>
      </c>
      <c r="J1432">
        <v>91</v>
      </c>
    </row>
    <row r="1433" spans="5:10" x14ac:dyDescent="0.25">
      <c r="E1433">
        <v>1432</v>
      </c>
      <c r="F1433" t="s">
        <v>2626</v>
      </c>
      <c r="G1433" t="s">
        <v>2627</v>
      </c>
      <c r="H1433" s="21">
        <v>4.3899999999999997</v>
      </c>
      <c r="I1433" s="1">
        <v>8165</v>
      </c>
      <c r="J1433">
        <v>91</v>
      </c>
    </row>
    <row r="1434" spans="5:10" x14ac:dyDescent="0.25">
      <c r="E1434">
        <v>1433</v>
      </c>
      <c r="F1434" t="s">
        <v>2628</v>
      </c>
      <c r="G1434" t="s">
        <v>1167</v>
      </c>
      <c r="H1434" s="21">
        <v>4.2300000000000004</v>
      </c>
      <c r="I1434" s="1">
        <v>22046</v>
      </c>
      <c r="J1434">
        <v>91</v>
      </c>
    </row>
    <row r="1435" spans="5:10" x14ac:dyDescent="0.25">
      <c r="E1435">
        <v>1434</v>
      </c>
      <c r="F1435" t="s">
        <v>2629</v>
      </c>
      <c r="G1435" t="s">
        <v>2630</v>
      </c>
      <c r="H1435" s="21">
        <v>4.3099999999999996</v>
      </c>
      <c r="I1435" s="1">
        <v>4545</v>
      </c>
      <c r="J1435">
        <v>91</v>
      </c>
    </row>
    <row r="1436" spans="5:10" x14ac:dyDescent="0.25">
      <c r="E1436">
        <v>1435</v>
      </c>
      <c r="F1436" t="s">
        <v>2631</v>
      </c>
      <c r="G1436" t="s">
        <v>2363</v>
      </c>
      <c r="H1436" s="21">
        <v>4.32</v>
      </c>
      <c r="I1436" s="1">
        <v>12743</v>
      </c>
      <c r="J1436">
        <v>91</v>
      </c>
    </row>
    <row r="1437" spans="5:10" x14ac:dyDescent="0.25">
      <c r="E1437">
        <v>1436</v>
      </c>
      <c r="F1437" t="s">
        <v>2632</v>
      </c>
      <c r="G1437" t="s">
        <v>2633</v>
      </c>
      <c r="H1437" s="21">
        <v>4.09</v>
      </c>
      <c r="I1437" s="1">
        <v>32757</v>
      </c>
      <c r="J1437">
        <v>91</v>
      </c>
    </row>
    <row r="1438" spans="5:10" x14ac:dyDescent="0.25">
      <c r="E1438">
        <v>1437</v>
      </c>
      <c r="F1438" t="s">
        <v>2634</v>
      </c>
      <c r="G1438" t="s">
        <v>637</v>
      </c>
      <c r="H1438" s="21">
        <v>4.42</v>
      </c>
      <c r="I1438" s="1">
        <v>16496</v>
      </c>
      <c r="J1438">
        <v>91</v>
      </c>
    </row>
    <row r="1439" spans="5:10" x14ac:dyDescent="0.25">
      <c r="E1439">
        <v>1438</v>
      </c>
      <c r="F1439" t="s">
        <v>2635</v>
      </c>
      <c r="G1439" t="s">
        <v>2636</v>
      </c>
      <c r="H1439" s="21">
        <v>4.37</v>
      </c>
      <c r="I1439">
        <v>845</v>
      </c>
      <c r="J1439">
        <v>91</v>
      </c>
    </row>
    <row r="1440" spans="5:10" x14ac:dyDescent="0.25">
      <c r="E1440">
        <v>1439</v>
      </c>
      <c r="F1440" t="s">
        <v>2637</v>
      </c>
      <c r="G1440" t="s">
        <v>2257</v>
      </c>
      <c r="H1440" s="21">
        <v>4.3600000000000003</v>
      </c>
      <c r="I1440" s="1">
        <v>48895</v>
      </c>
      <c r="J1440">
        <v>91</v>
      </c>
    </row>
    <row r="1441" spans="5:10" x14ac:dyDescent="0.25">
      <c r="E1441">
        <v>1440</v>
      </c>
      <c r="F1441" t="s">
        <v>2638</v>
      </c>
      <c r="G1441" t="s">
        <v>2639</v>
      </c>
      <c r="H1441" s="21">
        <v>3.8</v>
      </c>
      <c r="I1441" s="1">
        <v>29645</v>
      </c>
      <c r="J1441">
        <v>91</v>
      </c>
    </row>
    <row r="1442" spans="5:10" x14ac:dyDescent="0.25">
      <c r="E1442">
        <v>1441</v>
      </c>
      <c r="F1442" t="s">
        <v>2640</v>
      </c>
      <c r="G1442" t="s">
        <v>2641</v>
      </c>
      <c r="H1442" s="21">
        <v>3.88</v>
      </c>
      <c r="I1442" s="1">
        <v>3267</v>
      </c>
      <c r="J1442">
        <v>91</v>
      </c>
    </row>
    <row r="1443" spans="5:10" x14ac:dyDescent="0.25">
      <c r="E1443">
        <v>1442</v>
      </c>
      <c r="F1443" t="s">
        <v>2642</v>
      </c>
      <c r="G1443" t="s">
        <v>2643</v>
      </c>
      <c r="H1443" s="21">
        <v>3.9</v>
      </c>
      <c r="I1443" s="1">
        <v>8297</v>
      </c>
      <c r="J1443">
        <v>91</v>
      </c>
    </row>
    <row r="1444" spans="5:10" x14ac:dyDescent="0.25">
      <c r="E1444">
        <v>1443</v>
      </c>
      <c r="F1444" t="s">
        <v>2644</v>
      </c>
      <c r="G1444" t="s">
        <v>2645</v>
      </c>
      <c r="H1444" s="21">
        <v>4.2699999999999996</v>
      </c>
      <c r="I1444" s="1">
        <v>4105</v>
      </c>
      <c r="J1444">
        <v>91</v>
      </c>
    </row>
    <row r="1445" spans="5:10" x14ac:dyDescent="0.25">
      <c r="E1445">
        <v>1444</v>
      </c>
      <c r="F1445" t="s">
        <v>2646</v>
      </c>
      <c r="G1445" t="s">
        <v>138</v>
      </c>
      <c r="H1445" s="21">
        <v>3.77</v>
      </c>
      <c r="I1445" s="1">
        <v>50245</v>
      </c>
      <c r="J1445">
        <v>91</v>
      </c>
    </row>
    <row r="1446" spans="5:10" x14ac:dyDescent="0.25">
      <c r="E1446">
        <v>1445</v>
      </c>
      <c r="F1446" t="s">
        <v>2647</v>
      </c>
      <c r="G1446" t="s">
        <v>2648</v>
      </c>
      <c r="H1446" s="21">
        <v>4.05</v>
      </c>
      <c r="I1446" s="1">
        <v>3821</v>
      </c>
      <c r="J1446">
        <v>91</v>
      </c>
    </row>
    <row r="1447" spans="5:10" x14ac:dyDescent="0.25">
      <c r="E1447">
        <v>1446</v>
      </c>
      <c r="F1447" t="s">
        <v>2649</v>
      </c>
      <c r="G1447" t="s">
        <v>2650</v>
      </c>
      <c r="H1447" s="21">
        <v>3.43</v>
      </c>
      <c r="I1447" s="1">
        <v>4370</v>
      </c>
      <c r="J1447">
        <v>90</v>
      </c>
    </row>
    <row r="1448" spans="5:10" x14ac:dyDescent="0.25">
      <c r="E1448">
        <v>1447</v>
      </c>
      <c r="F1448" t="s">
        <v>2651</v>
      </c>
      <c r="G1448" t="s">
        <v>2652</v>
      </c>
      <c r="H1448" s="21">
        <v>3.42</v>
      </c>
      <c r="I1448" s="1">
        <v>1117</v>
      </c>
      <c r="J1448">
        <v>90</v>
      </c>
    </row>
    <row r="1449" spans="5:10" x14ac:dyDescent="0.25">
      <c r="E1449">
        <v>1448</v>
      </c>
      <c r="F1449" t="s">
        <v>2653</v>
      </c>
      <c r="G1449" t="s">
        <v>2654</v>
      </c>
      <c r="H1449" s="21">
        <v>4.1100000000000003</v>
      </c>
      <c r="I1449">
        <v>18</v>
      </c>
      <c r="J1449">
        <v>90</v>
      </c>
    </row>
    <row r="1450" spans="5:10" x14ac:dyDescent="0.25">
      <c r="E1450">
        <v>1449</v>
      </c>
      <c r="F1450" t="s">
        <v>2655</v>
      </c>
      <c r="G1450" t="s">
        <v>2656</v>
      </c>
      <c r="H1450" s="21">
        <v>4.17</v>
      </c>
      <c r="I1450" s="1">
        <v>21418</v>
      </c>
      <c r="J1450">
        <v>90</v>
      </c>
    </row>
    <row r="1451" spans="5:10" x14ac:dyDescent="0.25">
      <c r="E1451">
        <v>1450</v>
      </c>
      <c r="F1451" t="s">
        <v>2657</v>
      </c>
      <c r="G1451" t="s">
        <v>2658</v>
      </c>
      <c r="H1451" s="21">
        <v>3.78</v>
      </c>
      <c r="I1451" s="1">
        <v>2586</v>
      </c>
      <c r="J1451">
        <v>90</v>
      </c>
    </row>
    <row r="1452" spans="5:10" x14ac:dyDescent="0.25">
      <c r="E1452">
        <v>1451</v>
      </c>
      <c r="F1452" t="s">
        <v>2659</v>
      </c>
      <c r="G1452" t="s">
        <v>2660</v>
      </c>
      <c r="H1452" s="21">
        <v>4.0599999999999996</v>
      </c>
      <c r="I1452">
        <v>519</v>
      </c>
      <c r="J1452">
        <v>90</v>
      </c>
    </row>
    <row r="1453" spans="5:10" x14ac:dyDescent="0.25">
      <c r="E1453">
        <v>1452</v>
      </c>
      <c r="F1453" t="s">
        <v>2661</v>
      </c>
      <c r="G1453" t="s">
        <v>2662</v>
      </c>
      <c r="H1453" s="21">
        <v>3.92</v>
      </c>
      <c r="I1453" s="1">
        <v>1750</v>
      </c>
      <c r="J1453">
        <v>90</v>
      </c>
    </row>
    <row r="1454" spans="5:10" x14ac:dyDescent="0.25">
      <c r="E1454">
        <v>1453</v>
      </c>
      <c r="F1454" t="s">
        <v>2663</v>
      </c>
      <c r="G1454" t="s">
        <v>2664</v>
      </c>
      <c r="H1454" s="21">
        <v>4.1100000000000003</v>
      </c>
      <c r="I1454" s="1">
        <v>5489</v>
      </c>
      <c r="J1454">
        <v>90</v>
      </c>
    </row>
    <row r="1455" spans="5:10" x14ac:dyDescent="0.25">
      <c r="E1455">
        <v>1454</v>
      </c>
      <c r="F1455" t="s">
        <v>2665</v>
      </c>
      <c r="G1455" t="s">
        <v>692</v>
      </c>
      <c r="H1455" s="21">
        <v>3.94</v>
      </c>
      <c r="I1455" s="1">
        <v>29253</v>
      </c>
      <c r="J1455">
        <v>90</v>
      </c>
    </row>
    <row r="1456" spans="5:10" x14ac:dyDescent="0.25">
      <c r="E1456">
        <v>1455</v>
      </c>
      <c r="F1456" t="s">
        <v>2666</v>
      </c>
      <c r="G1456" t="s">
        <v>2667</v>
      </c>
      <c r="H1456" s="21">
        <v>3.39</v>
      </c>
      <c r="I1456" s="1">
        <v>19673</v>
      </c>
      <c r="J1456">
        <v>90</v>
      </c>
    </row>
    <row r="1457" spans="5:10" x14ac:dyDescent="0.25">
      <c r="E1457">
        <v>1456</v>
      </c>
      <c r="F1457" t="s">
        <v>2668</v>
      </c>
      <c r="G1457" t="s">
        <v>2669</v>
      </c>
      <c r="H1457" s="21">
        <v>4.13</v>
      </c>
      <c r="I1457" s="1">
        <v>2239</v>
      </c>
      <c r="J1457">
        <v>90</v>
      </c>
    </row>
    <row r="1458" spans="5:10" x14ac:dyDescent="0.25">
      <c r="E1458">
        <v>1457</v>
      </c>
      <c r="F1458" t="s">
        <v>2670</v>
      </c>
      <c r="G1458" t="s">
        <v>1344</v>
      </c>
      <c r="H1458" s="21">
        <v>4.5</v>
      </c>
      <c r="I1458" s="1">
        <v>13166</v>
      </c>
      <c r="J1458">
        <v>90</v>
      </c>
    </row>
    <row r="1459" spans="5:10" x14ac:dyDescent="0.25">
      <c r="E1459">
        <v>1458</v>
      </c>
      <c r="F1459" t="s">
        <v>2671</v>
      </c>
      <c r="G1459" t="s">
        <v>2176</v>
      </c>
      <c r="H1459" s="21">
        <v>4.1399999999999997</v>
      </c>
      <c r="I1459" s="1">
        <v>5104</v>
      </c>
      <c r="J1459">
        <v>90</v>
      </c>
    </row>
    <row r="1460" spans="5:10" x14ac:dyDescent="0.25">
      <c r="E1460">
        <v>1459</v>
      </c>
      <c r="F1460" t="s">
        <v>2672</v>
      </c>
      <c r="G1460" t="s">
        <v>2500</v>
      </c>
      <c r="H1460" s="21">
        <v>3.95</v>
      </c>
      <c r="I1460" s="1">
        <v>32111</v>
      </c>
      <c r="J1460">
        <v>90</v>
      </c>
    </row>
    <row r="1461" spans="5:10" x14ac:dyDescent="0.25">
      <c r="E1461">
        <v>1460</v>
      </c>
      <c r="F1461" t="s">
        <v>2673</v>
      </c>
      <c r="G1461" t="s">
        <v>385</v>
      </c>
      <c r="H1461" s="21">
        <v>3.87</v>
      </c>
      <c r="I1461" s="1">
        <v>1737</v>
      </c>
      <c r="J1461">
        <v>90</v>
      </c>
    </row>
    <row r="1462" spans="5:10" x14ac:dyDescent="0.25">
      <c r="E1462">
        <v>1461</v>
      </c>
      <c r="F1462" t="s">
        <v>2674</v>
      </c>
      <c r="G1462" t="s">
        <v>2675</v>
      </c>
      <c r="H1462" s="21">
        <v>3.88</v>
      </c>
      <c r="I1462">
        <v>645</v>
      </c>
      <c r="J1462">
        <v>90</v>
      </c>
    </row>
    <row r="1463" spans="5:10" x14ac:dyDescent="0.25">
      <c r="E1463">
        <v>1462</v>
      </c>
      <c r="F1463" t="s">
        <v>2676</v>
      </c>
      <c r="G1463" t="s">
        <v>2677</v>
      </c>
      <c r="H1463" s="21">
        <v>3.67</v>
      </c>
      <c r="I1463" s="1">
        <v>23536</v>
      </c>
      <c r="J1463">
        <v>90</v>
      </c>
    </row>
    <row r="1464" spans="5:10" x14ac:dyDescent="0.25">
      <c r="E1464">
        <v>1463</v>
      </c>
      <c r="F1464" t="s">
        <v>2678</v>
      </c>
      <c r="G1464" t="s">
        <v>2679</v>
      </c>
      <c r="H1464" s="21">
        <v>4.34</v>
      </c>
      <c r="I1464" s="1">
        <v>79654</v>
      </c>
      <c r="J1464">
        <v>90</v>
      </c>
    </row>
    <row r="1465" spans="5:10" x14ac:dyDescent="0.25">
      <c r="E1465">
        <v>1464</v>
      </c>
      <c r="F1465" t="s">
        <v>2680</v>
      </c>
      <c r="G1465" t="s">
        <v>2681</v>
      </c>
      <c r="H1465" s="21">
        <v>4.6399999999999997</v>
      </c>
      <c r="I1465">
        <v>11</v>
      </c>
      <c r="J1465">
        <v>90</v>
      </c>
    </row>
    <row r="1466" spans="5:10" x14ac:dyDescent="0.25">
      <c r="E1466">
        <v>1465</v>
      </c>
      <c r="F1466" t="s">
        <v>2682</v>
      </c>
      <c r="G1466" t="s">
        <v>1155</v>
      </c>
      <c r="H1466" s="21">
        <v>3.89</v>
      </c>
      <c r="I1466" s="1">
        <v>26380</v>
      </c>
      <c r="J1466">
        <v>90</v>
      </c>
    </row>
    <row r="1467" spans="5:10" x14ac:dyDescent="0.25">
      <c r="E1467">
        <v>1466</v>
      </c>
      <c r="F1467" t="s">
        <v>2683</v>
      </c>
      <c r="G1467" t="s">
        <v>2684</v>
      </c>
      <c r="H1467" s="21">
        <v>4.0199999999999996</v>
      </c>
      <c r="I1467" s="1">
        <v>2575</v>
      </c>
      <c r="J1467">
        <v>90</v>
      </c>
    </row>
    <row r="1468" spans="5:10" x14ac:dyDescent="0.25">
      <c r="E1468">
        <v>1467</v>
      </c>
      <c r="F1468" t="s">
        <v>2685</v>
      </c>
      <c r="G1468" t="s">
        <v>2686</v>
      </c>
      <c r="H1468" s="21">
        <v>3.88</v>
      </c>
      <c r="I1468" s="1">
        <v>7161</v>
      </c>
      <c r="J1468">
        <v>90</v>
      </c>
    </row>
    <row r="1469" spans="5:10" x14ac:dyDescent="0.25">
      <c r="E1469">
        <v>1468</v>
      </c>
      <c r="F1469" t="s">
        <v>2687</v>
      </c>
      <c r="G1469" t="s">
        <v>2363</v>
      </c>
      <c r="H1469" s="21">
        <v>4.43</v>
      </c>
      <c r="I1469" s="1">
        <v>15859</v>
      </c>
      <c r="J1469">
        <v>90</v>
      </c>
    </row>
    <row r="1470" spans="5:10" x14ac:dyDescent="0.25">
      <c r="E1470">
        <v>1469</v>
      </c>
      <c r="F1470" t="s">
        <v>2688</v>
      </c>
      <c r="G1470" t="s">
        <v>2689</v>
      </c>
      <c r="H1470" s="21">
        <v>4.01</v>
      </c>
      <c r="I1470" s="1">
        <v>1149</v>
      </c>
      <c r="J1470">
        <v>90</v>
      </c>
    </row>
    <row r="1471" spans="5:10" x14ac:dyDescent="0.25">
      <c r="E1471">
        <v>1470</v>
      </c>
      <c r="F1471" t="s">
        <v>2690</v>
      </c>
      <c r="G1471" t="s">
        <v>2480</v>
      </c>
      <c r="H1471" s="21">
        <v>4.24</v>
      </c>
      <c r="I1471">
        <v>391</v>
      </c>
      <c r="J1471">
        <v>90</v>
      </c>
    </row>
    <row r="1472" spans="5:10" x14ac:dyDescent="0.25">
      <c r="E1472">
        <v>1471</v>
      </c>
      <c r="F1472" t="s">
        <v>2691</v>
      </c>
      <c r="G1472" t="s">
        <v>2692</v>
      </c>
      <c r="H1472" s="21">
        <v>3.72</v>
      </c>
      <c r="I1472">
        <v>979</v>
      </c>
      <c r="J1472">
        <v>90</v>
      </c>
    </row>
    <row r="1473" spans="5:10" x14ac:dyDescent="0.25">
      <c r="E1473">
        <v>1472</v>
      </c>
      <c r="F1473" t="s">
        <v>2693</v>
      </c>
      <c r="G1473" t="s">
        <v>2694</v>
      </c>
      <c r="H1473" s="21">
        <v>4.1500000000000004</v>
      </c>
      <c r="I1473" s="1">
        <v>18457</v>
      </c>
      <c r="J1473">
        <v>90</v>
      </c>
    </row>
    <row r="1474" spans="5:10" x14ac:dyDescent="0.25">
      <c r="E1474">
        <v>1473</v>
      </c>
      <c r="F1474" t="s">
        <v>2695</v>
      </c>
      <c r="G1474" t="s">
        <v>2696</v>
      </c>
      <c r="H1474" s="21">
        <v>4.2</v>
      </c>
      <c r="I1474" s="1">
        <v>156051</v>
      </c>
      <c r="J1474">
        <v>90</v>
      </c>
    </row>
    <row r="1475" spans="5:10" x14ac:dyDescent="0.25">
      <c r="E1475">
        <v>1474</v>
      </c>
      <c r="F1475" t="s">
        <v>2697</v>
      </c>
      <c r="G1475" t="s">
        <v>443</v>
      </c>
      <c r="H1475" s="21">
        <v>3.99</v>
      </c>
      <c r="I1475" s="1">
        <v>88702</v>
      </c>
      <c r="J1475">
        <v>90</v>
      </c>
    </row>
    <row r="1476" spans="5:10" x14ac:dyDescent="0.25">
      <c r="E1476">
        <v>1475</v>
      </c>
      <c r="F1476" t="s">
        <v>2698</v>
      </c>
      <c r="G1476" t="s">
        <v>116</v>
      </c>
      <c r="H1476" s="21">
        <v>3.84</v>
      </c>
      <c r="I1476">
        <v>694</v>
      </c>
      <c r="J1476">
        <v>90</v>
      </c>
    </row>
    <row r="1477" spans="5:10" x14ac:dyDescent="0.25">
      <c r="E1477">
        <v>1476</v>
      </c>
      <c r="F1477" t="s">
        <v>2699</v>
      </c>
      <c r="G1477" t="s">
        <v>2700</v>
      </c>
      <c r="H1477" s="21">
        <v>3.98</v>
      </c>
      <c r="I1477" s="1">
        <v>5484</v>
      </c>
      <c r="J1477">
        <v>90</v>
      </c>
    </row>
    <row r="1478" spans="5:10" x14ac:dyDescent="0.25">
      <c r="E1478">
        <v>1477</v>
      </c>
      <c r="F1478" t="s">
        <v>2701</v>
      </c>
      <c r="G1478" t="s">
        <v>2702</v>
      </c>
      <c r="H1478" s="21">
        <v>4.49</v>
      </c>
      <c r="I1478" s="1">
        <v>10887</v>
      </c>
      <c r="J1478">
        <v>90</v>
      </c>
    </row>
    <row r="1479" spans="5:10" x14ac:dyDescent="0.25">
      <c r="E1479">
        <v>1478</v>
      </c>
      <c r="F1479" t="s">
        <v>2703</v>
      </c>
      <c r="G1479" t="s">
        <v>2579</v>
      </c>
      <c r="H1479" s="21">
        <v>4.22</v>
      </c>
      <c r="I1479" s="1">
        <v>51974</v>
      </c>
      <c r="J1479">
        <v>90</v>
      </c>
    </row>
    <row r="1480" spans="5:10" x14ac:dyDescent="0.25">
      <c r="E1480">
        <v>1479</v>
      </c>
      <c r="F1480" t="s">
        <v>2704</v>
      </c>
      <c r="G1480" t="s">
        <v>284</v>
      </c>
      <c r="H1480" s="21">
        <v>4.08</v>
      </c>
      <c r="I1480" s="1">
        <v>16388</v>
      </c>
      <c r="J1480">
        <v>90</v>
      </c>
    </row>
    <row r="1481" spans="5:10" x14ac:dyDescent="0.25">
      <c r="E1481">
        <v>1480</v>
      </c>
      <c r="F1481" t="s">
        <v>2705</v>
      </c>
      <c r="G1481" t="s">
        <v>2706</v>
      </c>
      <c r="H1481" s="21">
        <v>4.2</v>
      </c>
      <c r="I1481" s="1">
        <v>3622</v>
      </c>
      <c r="J1481">
        <v>90</v>
      </c>
    </row>
    <row r="1482" spans="5:10" x14ac:dyDescent="0.25">
      <c r="E1482">
        <v>1481</v>
      </c>
      <c r="F1482" t="s">
        <v>2493</v>
      </c>
      <c r="G1482" t="s">
        <v>2707</v>
      </c>
      <c r="H1482" s="21">
        <v>3.98</v>
      </c>
      <c r="I1482" s="1">
        <v>21992</v>
      </c>
      <c r="J1482">
        <v>89</v>
      </c>
    </row>
    <row r="1483" spans="5:10" x14ac:dyDescent="0.25">
      <c r="E1483">
        <v>1482</v>
      </c>
      <c r="F1483" t="s">
        <v>2708</v>
      </c>
      <c r="G1483" t="s">
        <v>2709</v>
      </c>
      <c r="H1483" s="21">
        <v>3.9</v>
      </c>
      <c r="I1483" s="1">
        <v>4118</v>
      </c>
      <c r="J1483">
        <v>89</v>
      </c>
    </row>
    <row r="1484" spans="5:10" x14ac:dyDescent="0.25">
      <c r="E1484">
        <v>1483</v>
      </c>
      <c r="F1484" t="s">
        <v>2710</v>
      </c>
      <c r="G1484" t="s">
        <v>2711</v>
      </c>
      <c r="H1484" s="21">
        <v>4.09</v>
      </c>
      <c r="I1484" s="1">
        <v>6166</v>
      </c>
      <c r="J1484">
        <v>89</v>
      </c>
    </row>
    <row r="1485" spans="5:10" x14ac:dyDescent="0.25">
      <c r="E1485">
        <v>1484</v>
      </c>
      <c r="F1485" t="s">
        <v>2712</v>
      </c>
      <c r="G1485" t="s">
        <v>2713</v>
      </c>
      <c r="H1485" s="21">
        <v>4.33</v>
      </c>
      <c r="I1485">
        <v>3</v>
      </c>
      <c r="J1485">
        <v>89</v>
      </c>
    </row>
    <row r="1486" spans="5:10" x14ac:dyDescent="0.25">
      <c r="E1486">
        <v>1485</v>
      </c>
      <c r="F1486" t="s">
        <v>2714</v>
      </c>
      <c r="G1486" t="s">
        <v>2715</v>
      </c>
      <c r="H1486" s="21">
        <v>3.99</v>
      </c>
      <c r="I1486">
        <v>579</v>
      </c>
      <c r="J1486">
        <v>89</v>
      </c>
    </row>
    <row r="1487" spans="5:10" x14ac:dyDescent="0.25">
      <c r="E1487">
        <v>1486</v>
      </c>
      <c r="F1487" t="s">
        <v>2716</v>
      </c>
      <c r="G1487" t="s">
        <v>2717</v>
      </c>
      <c r="H1487" s="21">
        <v>4.26</v>
      </c>
      <c r="I1487" s="1">
        <v>3548</v>
      </c>
      <c r="J1487">
        <v>89</v>
      </c>
    </row>
    <row r="1488" spans="5:10" x14ac:dyDescent="0.25">
      <c r="E1488">
        <v>1487</v>
      </c>
      <c r="F1488" t="s">
        <v>2718</v>
      </c>
      <c r="G1488" t="s">
        <v>2719</v>
      </c>
      <c r="H1488" s="21">
        <v>3.99</v>
      </c>
      <c r="I1488" s="1">
        <v>27494</v>
      </c>
      <c r="J1488">
        <v>89</v>
      </c>
    </row>
    <row r="1489" spans="5:10" x14ac:dyDescent="0.25">
      <c r="E1489">
        <v>1488</v>
      </c>
      <c r="F1489" t="s">
        <v>2720</v>
      </c>
      <c r="G1489" t="s">
        <v>2721</v>
      </c>
      <c r="H1489" s="21">
        <v>4.1399999999999997</v>
      </c>
      <c r="I1489">
        <v>334</v>
      </c>
      <c r="J1489">
        <v>89</v>
      </c>
    </row>
    <row r="1490" spans="5:10" x14ac:dyDescent="0.25">
      <c r="E1490">
        <v>1489</v>
      </c>
      <c r="F1490" t="s">
        <v>2722</v>
      </c>
      <c r="G1490" t="s">
        <v>2723</v>
      </c>
      <c r="H1490" s="21">
        <v>3.36</v>
      </c>
      <c r="I1490" s="1">
        <v>10329</v>
      </c>
      <c r="J1490">
        <v>89</v>
      </c>
    </row>
    <row r="1491" spans="5:10" x14ac:dyDescent="0.25">
      <c r="E1491">
        <v>1490</v>
      </c>
      <c r="F1491" t="s">
        <v>2724</v>
      </c>
      <c r="G1491" t="s">
        <v>2725</v>
      </c>
      <c r="H1491" s="21">
        <v>3.77</v>
      </c>
      <c r="I1491" s="1">
        <v>1082</v>
      </c>
      <c r="J1491">
        <v>89</v>
      </c>
    </row>
    <row r="1492" spans="5:10" x14ac:dyDescent="0.25">
      <c r="E1492">
        <v>1491</v>
      </c>
      <c r="F1492" t="s">
        <v>2726</v>
      </c>
      <c r="G1492" t="s">
        <v>2727</v>
      </c>
      <c r="H1492" s="21">
        <v>3.75</v>
      </c>
      <c r="I1492">
        <v>323</v>
      </c>
      <c r="J1492">
        <v>89</v>
      </c>
    </row>
    <row r="1493" spans="5:10" x14ac:dyDescent="0.25">
      <c r="E1493">
        <v>1492</v>
      </c>
      <c r="F1493" t="s">
        <v>2728</v>
      </c>
      <c r="G1493" t="s">
        <v>2729</v>
      </c>
      <c r="H1493" s="21">
        <v>3.91</v>
      </c>
      <c r="I1493" s="1">
        <v>5970</v>
      </c>
      <c r="J1493">
        <v>89</v>
      </c>
    </row>
    <row r="1494" spans="5:10" x14ac:dyDescent="0.25">
      <c r="E1494">
        <v>1493</v>
      </c>
      <c r="F1494" t="s">
        <v>2730</v>
      </c>
      <c r="G1494" t="s">
        <v>2731</v>
      </c>
      <c r="H1494" s="21">
        <v>4.1500000000000004</v>
      </c>
      <c r="I1494" s="1">
        <v>19078</v>
      </c>
      <c r="J1494">
        <v>89</v>
      </c>
    </row>
    <row r="1495" spans="5:10" x14ac:dyDescent="0.25">
      <c r="E1495">
        <v>1494</v>
      </c>
      <c r="F1495" t="s">
        <v>2732</v>
      </c>
      <c r="G1495" t="s">
        <v>2733</v>
      </c>
      <c r="H1495" s="21">
        <v>3.23</v>
      </c>
      <c r="I1495" s="1">
        <v>11537</v>
      </c>
      <c r="J1495">
        <v>89</v>
      </c>
    </row>
    <row r="1496" spans="5:10" x14ac:dyDescent="0.25">
      <c r="E1496">
        <v>1495</v>
      </c>
      <c r="F1496" t="s">
        <v>2734</v>
      </c>
      <c r="G1496" t="s">
        <v>1165</v>
      </c>
      <c r="H1496" s="21">
        <v>4.17</v>
      </c>
      <c r="I1496" s="1">
        <v>4679</v>
      </c>
      <c r="J1496">
        <v>89</v>
      </c>
    </row>
    <row r="1497" spans="5:10" x14ac:dyDescent="0.25">
      <c r="E1497">
        <v>1496</v>
      </c>
      <c r="F1497" t="s">
        <v>2735</v>
      </c>
      <c r="G1497" t="s">
        <v>2736</v>
      </c>
      <c r="H1497" s="21">
        <v>4.1399999999999997</v>
      </c>
      <c r="I1497" s="1">
        <v>17874</v>
      </c>
      <c r="J1497">
        <v>89</v>
      </c>
    </row>
    <row r="1498" spans="5:10" x14ac:dyDescent="0.25">
      <c r="E1498">
        <v>1497</v>
      </c>
      <c r="F1498" t="s">
        <v>2737</v>
      </c>
      <c r="G1498" t="s">
        <v>2738</v>
      </c>
      <c r="H1498" s="21">
        <v>3.54</v>
      </c>
      <c r="I1498" s="1">
        <v>8171</v>
      </c>
      <c r="J1498">
        <v>89</v>
      </c>
    </row>
    <row r="1499" spans="5:10" x14ac:dyDescent="0.25">
      <c r="E1499">
        <v>1498</v>
      </c>
      <c r="F1499" t="s">
        <v>2739</v>
      </c>
      <c r="G1499" t="s">
        <v>2740</v>
      </c>
      <c r="H1499" s="21">
        <v>4.04</v>
      </c>
      <c r="I1499" s="1">
        <v>45743</v>
      </c>
      <c r="J1499">
        <v>89</v>
      </c>
    </row>
    <row r="1500" spans="5:10" x14ac:dyDescent="0.25">
      <c r="E1500">
        <v>1499</v>
      </c>
      <c r="F1500" t="s">
        <v>2741</v>
      </c>
      <c r="G1500" t="s">
        <v>2742</v>
      </c>
      <c r="H1500" s="21">
        <v>4.4400000000000004</v>
      </c>
      <c r="I1500" s="1">
        <v>33613</v>
      </c>
      <c r="J1500">
        <v>89</v>
      </c>
    </row>
    <row r="1501" spans="5:10" x14ac:dyDescent="0.25">
      <c r="E1501">
        <v>1500</v>
      </c>
      <c r="F1501" t="s">
        <v>2743</v>
      </c>
      <c r="G1501" t="s">
        <v>2689</v>
      </c>
      <c r="H1501" s="21">
        <v>3.93</v>
      </c>
      <c r="I1501">
        <v>511</v>
      </c>
      <c r="J1501">
        <v>89</v>
      </c>
    </row>
    <row r="1502" spans="5:10" x14ac:dyDescent="0.25">
      <c r="E1502">
        <v>1501</v>
      </c>
      <c r="F1502" t="s">
        <v>2744</v>
      </c>
      <c r="G1502" t="s">
        <v>2745</v>
      </c>
      <c r="H1502" s="21">
        <v>4.4800000000000004</v>
      </c>
      <c r="I1502" s="1">
        <v>1334</v>
      </c>
      <c r="J1502">
        <v>89</v>
      </c>
    </row>
    <row r="1503" spans="5:10" x14ac:dyDescent="0.25">
      <c r="E1503">
        <v>1502</v>
      </c>
      <c r="F1503" t="s">
        <v>2746</v>
      </c>
      <c r="G1503" t="s">
        <v>2747</v>
      </c>
      <c r="H1503" s="21">
        <v>4.0999999999999996</v>
      </c>
      <c r="I1503" s="1">
        <v>6630</v>
      </c>
      <c r="J1503">
        <v>89</v>
      </c>
    </row>
    <row r="1504" spans="5:10" x14ac:dyDescent="0.25">
      <c r="E1504">
        <v>1503</v>
      </c>
      <c r="F1504" t="s">
        <v>2748</v>
      </c>
      <c r="G1504" t="s">
        <v>857</v>
      </c>
      <c r="H1504" s="21">
        <v>4.55</v>
      </c>
      <c r="I1504" s="1">
        <v>5567</v>
      </c>
      <c r="J1504">
        <v>89</v>
      </c>
    </row>
    <row r="1505" spans="5:10" x14ac:dyDescent="0.25">
      <c r="E1505">
        <v>1504</v>
      </c>
      <c r="F1505" t="s">
        <v>2749</v>
      </c>
      <c r="G1505" t="s">
        <v>241</v>
      </c>
      <c r="H1505" s="21">
        <v>4.22</v>
      </c>
      <c r="I1505" s="1">
        <v>111355</v>
      </c>
      <c r="J1505">
        <v>89</v>
      </c>
    </row>
    <row r="1506" spans="5:10" x14ac:dyDescent="0.25">
      <c r="E1506">
        <v>1505</v>
      </c>
      <c r="F1506" t="s">
        <v>2750</v>
      </c>
      <c r="G1506" t="s">
        <v>2751</v>
      </c>
      <c r="H1506" s="21">
        <v>3.9</v>
      </c>
      <c r="I1506" s="1">
        <v>3203</v>
      </c>
      <c r="J1506">
        <v>89</v>
      </c>
    </row>
    <row r="1507" spans="5:10" x14ac:dyDescent="0.25">
      <c r="E1507">
        <v>1506</v>
      </c>
      <c r="F1507" t="s">
        <v>2752</v>
      </c>
      <c r="G1507" t="s">
        <v>2753</v>
      </c>
      <c r="H1507" s="21">
        <v>3.59</v>
      </c>
      <c r="I1507" s="1">
        <v>1473</v>
      </c>
      <c r="J1507">
        <v>89</v>
      </c>
    </row>
    <row r="1508" spans="5:10" x14ac:dyDescent="0.25">
      <c r="E1508">
        <v>1507</v>
      </c>
      <c r="F1508" t="s">
        <v>2754</v>
      </c>
      <c r="G1508" t="s">
        <v>2755</v>
      </c>
      <c r="H1508" s="21">
        <v>3.67</v>
      </c>
      <c r="I1508">
        <v>3</v>
      </c>
      <c r="J1508">
        <v>88</v>
      </c>
    </row>
    <row r="1509" spans="5:10" x14ac:dyDescent="0.25">
      <c r="E1509">
        <v>1508</v>
      </c>
      <c r="F1509" t="s">
        <v>2756</v>
      </c>
      <c r="G1509" t="s">
        <v>2757</v>
      </c>
      <c r="H1509" s="21">
        <v>4.24</v>
      </c>
      <c r="I1509">
        <v>49</v>
      </c>
      <c r="J1509">
        <v>88</v>
      </c>
    </row>
    <row r="1510" spans="5:10" x14ac:dyDescent="0.25">
      <c r="E1510">
        <v>1509</v>
      </c>
      <c r="F1510" t="s">
        <v>2758</v>
      </c>
      <c r="G1510" t="s">
        <v>1175</v>
      </c>
      <c r="H1510" s="21">
        <v>4.05</v>
      </c>
      <c r="I1510" s="1">
        <v>5381</v>
      </c>
      <c r="J1510">
        <v>88</v>
      </c>
    </row>
    <row r="1511" spans="5:10" x14ac:dyDescent="0.25">
      <c r="E1511">
        <v>1510</v>
      </c>
      <c r="F1511" t="s">
        <v>2759</v>
      </c>
      <c r="G1511" t="s">
        <v>2760</v>
      </c>
      <c r="H1511" s="21">
        <v>4.2300000000000004</v>
      </c>
      <c r="I1511" s="1">
        <v>4464</v>
      </c>
      <c r="J1511">
        <v>88</v>
      </c>
    </row>
    <row r="1512" spans="5:10" x14ac:dyDescent="0.25">
      <c r="E1512">
        <v>1511</v>
      </c>
      <c r="F1512" t="s">
        <v>2761</v>
      </c>
      <c r="G1512" t="s">
        <v>2762</v>
      </c>
      <c r="H1512" s="21">
        <v>4.29</v>
      </c>
      <c r="I1512" s="1">
        <v>15654</v>
      </c>
      <c r="J1512">
        <v>88</v>
      </c>
    </row>
    <row r="1513" spans="5:10" x14ac:dyDescent="0.25">
      <c r="E1513">
        <v>1512</v>
      </c>
      <c r="F1513" t="s">
        <v>2763</v>
      </c>
      <c r="G1513" t="s">
        <v>2764</v>
      </c>
      <c r="H1513" s="21">
        <v>4.2300000000000004</v>
      </c>
      <c r="I1513" s="1">
        <v>4089</v>
      </c>
      <c r="J1513">
        <v>88</v>
      </c>
    </row>
    <row r="1514" spans="5:10" x14ac:dyDescent="0.25">
      <c r="E1514">
        <v>1513</v>
      </c>
      <c r="F1514" t="s">
        <v>2765</v>
      </c>
      <c r="G1514" t="s">
        <v>2766</v>
      </c>
      <c r="H1514" s="21">
        <v>3.82</v>
      </c>
      <c r="I1514" s="1">
        <v>2749</v>
      </c>
      <c r="J1514">
        <v>88</v>
      </c>
    </row>
    <row r="1515" spans="5:10" x14ac:dyDescent="0.25">
      <c r="E1515">
        <v>1514</v>
      </c>
      <c r="F1515" t="s">
        <v>2767</v>
      </c>
      <c r="G1515" t="s">
        <v>2768</v>
      </c>
      <c r="H1515" s="21">
        <v>3.73</v>
      </c>
      <c r="I1515" s="1">
        <v>23768</v>
      </c>
      <c r="J1515">
        <v>88</v>
      </c>
    </row>
    <row r="1516" spans="5:10" x14ac:dyDescent="0.25">
      <c r="E1516">
        <v>1515</v>
      </c>
      <c r="F1516" t="s">
        <v>2769</v>
      </c>
      <c r="G1516" t="s">
        <v>2610</v>
      </c>
      <c r="H1516" s="21">
        <v>4.37</v>
      </c>
      <c r="I1516" s="1">
        <v>2660</v>
      </c>
      <c r="J1516">
        <v>88</v>
      </c>
    </row>
    <row r="1517" spans="5:10" x14ac:dyDescent="0.25">
      <c r="E1517">
        <v>1516</v>
      </c>
      <c r="F1517" t="s">
        <v>2770</v>
      </c>
      <c r="G1517" t="s">
        <v>2771</v>
      </c>
      <c r="H1517" s="21">
        <v>3.73</v>
      </c>
      <c r="I1517" s="1">
        <v>9957</v>
      </c>
      <c r="J1517">
        <v>88</v>
      </c>
    </row>
    <row r="1518" spans="5:10" x14ac:dyDescent="0.25">
      <c r="E1518">
        <v>1517</v>
      </c>
      <c r="F1518" t="s">
        <v>2772</v>
      </c>
      <c r="G1518" t="s">
        <v>2773</v>
      </c>
      <c r="H1518" s="21">
        <v>4.08</v>
      </c>
      <c r="I1518" s="1">
        <v>42129</v>
      </c>
      <c r="J1518">
        <v>88</v>
      </c>
    </row>
    <row r="1519" spans="5:10" x14ac:dyDescent="0.25">
      <c r="E1519">
        <v>1518</v>
      </c>
      <c r="F1519" t="s">
        <v>2774</v>
      </c>
      <c r="G1519" t="s">
        <v>2775</v>
      </c>
      <c r="H1519" s="21">
        <v>4.32</v>
      </c>
      <c r="I1519">
        <v>794</v>
      </c>
      <c r="J1519">
        <v>88</v>
      </c>
    </row>
    <row r="1520" spans="5:10" x14ac:dyDescent="0.25">
      <c r="E1520">
        <v>1519</v>
      </c>
      <c r="F1520" t="s">
        <v>2776</v>
      </c>
      <c r="G1520" t="s">
        <v>2619</v>
      </c>
      <c r="H1520" s="21">
        <v>3.9</v>
      </c>
      <c r="I1520" s="1">
        <v>1020</v>
      </c>
      <c r="J1520">
        <v>88</v>
      </c>
    </row>
    <row r="1521" spans="5:10" x14ac:dyDescent="0.25">
      <c r="E1521">
        <v>1520</v>
      </c>
      <c r="F1521" t="s">
        <v>2777</v>
      </c>
      <c r="G1521" t="s">
        <v>1129</v>
      </c>
      <c r="H1521" s="21">
        <v>4.46</v>
      </c>
      <c r="I1521" s="1">
        <v>20996</v>
      </c>
      <c r="J1521">
        <v>88</v>
      </c>
    </row>
    <row r="1522" spans="5:10" x14ac:dyDescent="0.25">
      <c r="E1522">
        <v>1521</v>
      </c>
      <c r="F1522" t="s">
        <v>2778</v>
      </c>
      <c r="G1522" t="s">
        <v>2779</v>
      </c>
      <c r="H1522" s="21">
        <v>4.18</v>
      </c>
      <c r="I1522" s="1">
        <v>5673</v>
      </c>
      <c r="J1522">
        <v>88</v>
      </c>
    </row>
    <row r="1523" spans="5:10" x14ac:dyDescent="0.25">
      <c r="E1523">
        <v>1522</v>
      </c>
      <c r="F1523" t="s">
        <v>2780</v>
      </c>
      <c r="G1523" t="s">
        <v>2781</v>
      </c>
      <c r="H1523" s="21">
        <v>3.75</v>
      </c>
      <c r="I1523">
        <v>99</v>
      </c>
      <c r="J1523">
        <v>88</v>
      </c>
    </row>
    <row r="1524" spans="5:10" x14ac:dyDescent="0.25">
      <c r="E1524">
        <v>1523</v>
      </c>
      <c r="F1524" t="s">
        <v>2782</v>
      </c>
      <c r="G1524" t="s">
        <v>2783</v>
      </c>
      <c r="H1524" s="21">
        <v>4.0199999999999996</v>
      </c>
      <c r="I1524" s="1">
        <v>1105</v>
      </c>
      <c r="J1524">
        <v>88</v>
      </c>
    </row>
    <row r="1525" spans="5:10" x14ac:dyDescent="0.25">
      <c r="E1525">
        <v>1524</v>
      </c>
      <c r="F1525" t="s">
        <v>2784</v>
      </c>
      <c r="G1525" t="s">
        <v>2785</v>
      </c>
      <c r="H1525" s="21">
        <v>4.37</v>
      </c>
      <c r="I1525" s="1">
        <v>5552</v>
      </c>
      <c r="J1525">
        <v>88</v>
      </c>
    </row>
    <row r="1526" spans="5:10" x14ac:dyDescent="0.25">
      <c r="E1526">
        <v>1525</v>
      </c>
      <c r="F1526" t="s">
        <v>2786</v>
      </c>
      <c r="G1526" t="s">
        <v>2787</v>
      </c>
      <c r="H1526" s="21">
        <v>4.5599999999999996</v>
      </c>
      <c r="I1526">
        <v>194</v>
      </c>
      <c r="J1526">
        <v>88</v>
      </c>
    </row>
    <row r="1527" spans="5:10" x14ac:dyDescent="0.25">
      <c r="E1527">
        <v>1526</v>
      </c>
      <c r="F1527" t="s">
        <v>2788</v>
      </c>
      <c r="G1527" t="s">
        <v>2789</v>
      </c>
      <c r="H1527" s="21">
        <v>4.29</v>
      </c>
      <c r="I1527" s="1">
        <v>17839</v>
      </c>
      <c r="J1527">
        <v>88</v>
      </c>
    </row>
    <row r="1528" spans="5:10" x14ac:dyDescent="0.25">
      <c r="E1528">
        <v>1527</v>
      </c>
      <c r="F1528" t="s">
        <v>2790</v>
      </c>
      <c r="G1528" t="s">
        <v>2791</v>
      </c>
      <c r="H1528" s="21">
        <v>4.33</v>
      </c>
      <c r="I1528">
        <v>950</v>
      </c>
      <c r="J1528">
        <v>88</v>
      </c>
    </row>
    <row r="1529" spans="5:10" x14ac:dyDescent="0.25">
      <c r="E1529">
        <v>1528</v>
      </c>
      <c r="F1529" t="s">
        <v>2792</v>
      </c>
      <c r="G1529" t="s">
        <v>2793</v>
      </c>
      <c r="H1529" s="21">
        <v>4.21</v>
      </c>
      <c r="I1529" s="1">
        <v>1012</v>
      </c>
      <c r="J1529">
        <v>88</v>
      </c>
    </row>
    <row r="1530" spans="5:10" x14ac:dyDescent="0.25">
      <c r="E1530">
        <v>1529</v>
      </c>
      <c r="F1530" t="s">
        <v>2794</v>
      </c>
      <c r="G1530" t="s">
        <v>2795</v>
      </c>
      <c r="H1530" s="21">
        <v>3.98</v>
      </c>
      <c r="I1530" s="1">
        <v>2352</v>
      </c>
      <c r="J1530">
        <v>88</v>
      </c>
    </row>
    <row r="1531" spans="5:10" x14ac:dyDescent="0.25">
      <c r="E1531">
        <v>1530</v>
      </c>
      <c r="F1531" t="s">
        <v>2796</v>
      </c>
      <c r="G1531" t="s">
        <v>2797</v>
      </c>
      <c r="H1531" s="21">
        <v>3.37</v>
      </c>
      <c r="I1531" s="1">
        <v>6651</v>
      </c>
      <c r="J1531">
        <v>88</v>
      </c>
    </row>
    <row r="1532" spans="5:10" x14ac:dyDescent="0.25">
      <c r="E1532">
        <v>1531</v>
      </c>
      <c r="F1532" t="s">
        <v>2798</v>
      </c>
      <c r="G1532" t="s">
        <v>2799</v>
      </c>
      <c r="H1532" s="21">
        <v>3.97</v>
      </c>
      <c r="I1532" s="1">
        <v>12229</v>
      </c>
      <c r="J1532">
        <v>88</v>
      </c>
    </row>
    <row r="1533" spans="5:10" x14ac:dyDescent="0.25">
      <c r="E1533">
        <v>1532</v>
      </c>
      <c r="F1533" t="s">
        <v>2800</v>
      </c>
      <c r="G1533" t="s">
        <v>2801</v>
      </c>
      <c r="H1533" s="21">
        <v>4.46</v>
      </c>
      <c r="I1533" s="1">
        <v>4027</v>
      </c>
      <c r="J1533">
        <v>88</v>
      </c>
    </row>
    <row r="1534" spans="5:10" x14ac:dyDescent="0.25">
      <c r="E1534">
        <v>1533</v>
      </c>
      <c r="F1534" t="s">
        <v>2802</v>
      </c>
      <c r="G1534" t="s">
        <v>2803</v>
      </c>
      <c r="H1534" s="21">
        <v>3.98</v>
      </c>
      <c r="I1534" s="1">
        <v>1736</v>
      </c>
      <c r="J1534">
        <v>88</v>
      </c>
    </row>
    <row r="1535" spans="5:10" x14ac:dyDescent="0.25">
      <c r="E1535">
        <v>1534</v>
      </c>
      <c r="F1535" t="s">
        <v>2804</v>
      </c>
      <c r="G1535" t="s">
        <v>2805</v>
      </c>
      <c r="H1535" s="21">
        <v>3.58</v>
      </c>
      <c r="I1535" s="1">
        <v>7616</v>
      </c>
      <c r="J1535">
        <v>87</v>
      </c>
    </row>
    <row r="1536" spans="5:10" x14ac:dyDescent="0.25">
      <c r="E1536">
        <v>1535</v>
      </c>
      <c r="F1536" t="s">
        <v>2806</v>
      </c>
      <c r="G1536" t="s">
        <v>2807</v>
      </c>
      <c r="H1536" s="21">
        <v>3.78</v>
      </c>
      <c r="I1536">
        <v>9</v>
      </c>
      <c r="J1536">
        <v>87</v>
      </c>
    </row>
    <row r="1537" spans="5:10" x14ac:dyDescent="0.25">
      <c r="E1537">
        <v>1536</v>
      </c>
      <c r="F1537" t="s">
        <v>2808</v>
      </c>
      <c r="G1537" t="s">
        <v>2809</v>
      </c>
      <c r="H1537" s="21">
        <v>3.81</v>
      </c>
      <c r="I1537" s="1">
        <v>8247</v>
      </c>
      <c r="J1537">
        <v>87</v>
      </c>
    </row>
    <row r="1538" spans="5:10" x14ac:dyDescent="0.25">
      <c r="E1538">
        <v>1537</v>
      </c>
      <c r="F1538" t="s">
        <v>2810</v>
      </c>
      <c r="G1538" t="s">
        <v>2811</v>
      </c>
      <c r="H1538" s="21">
        <v>3.9</v>
      </c>
      <c r="I1538" s="1">
        <v>6154</v>
      </c>
      <c r="J1538">
        <v>87</v>
      </c>
    </row>
    <row r="1539" spans="5:10" x14ac:dyDescent="0.25">
      <c r="E1539">
        <v>1538</v>
      </c>
      <c r="F1539" t="s">
        <v>2812</v>
      </c>
      <c r="G1539" t="s">
        <v>2813</v>
      </c>
      <c r="H1539" s="21">
        <v>4.2</v>
      </c>
      <c r="I1539" s="1">
        <v>1676</v>
      </c>
      <c r="J1539">
        <v>87</v>
      </c>
    </row>
    <row r="1540" spans="5:10" x14ac:dyDescent="0.25">
      <c r="E1540">
        <v>1539</v>
      </c>
      <c r="F1540" t="s">
        <v>2814</v>
      </c>
      <c r="G1540" t="s">
        <v>2815</v>
      </c>
      <c r="H1540" s="21">
        <v>4.07</v>
      </c>
      <c r="I1540" s="1">
        <v>1547</v>
      </c>
      <c r="J1540">
        <v>87</v>
      </c>
    </row>
    <row r="1541" spans="5:10" x14ac:dyDescent="0.25">
      <c r="E1541">
        <v>1540</v>
      </c>
      <c r="F1541" t="s">
        <v>2816</v>
      </c>
      <c r="G1541" t="s">
        <v>2817</v>
      </c>
      <c r="H1541" s="21">
        <v>3.92</v>
      </c>
      <c r="I1541" s="1">
        <v>64746</v>
      </c>
      <c r="J1541">
        <v>87</v>
      </c>
    </row>
    <row r="1542" spans="5:10" x14ac:dyDescent="0.25">
      <c r="E1542">
        <v>1541</v>
      </c>
      <c r="F1542" t="s">
        <v>2818</v>
      </c>
      <c r="G1542" t="s">
        <v>2819</v>
      </c>
      <c r="H1542" s="21">
        <v>3.56</v>
      </c>
      <c r="I1542" s="1">
        <v>3013</v>
      </c>
      <c r="J1542">
        <v>87</v>
      </c>
    </row>
    <row r="1543" spans="5:10" x14ac:dyDescent="0.25">
      <c r="E1543">
        <v>1542</v>
      </c>
      <c r="F1543" t="s">
        <v>2820</v>
      </c>
      <c r="G1543" t="s">
        <v>2821</v>
      </c>
      <c r="H1543" s="21">
        <v>4.2300000000000004</v>
      </c>
      <c r="I1543" s="1">
        <v>6364</v>
      </c>
      <c r="J1543">
        <v>87</v>
      </c>
    </row>
    <row r="1544" spans="5:10" x14ac:dyDescent="0.25">
      <c r="E1544">
        <v>1543</v>
      </c>
      <c r="F1544" t="s">
        <v>2822</v>
      </c>
      <c r="G1544" t="s">
        <v>1204</v>
      </c>
      <c r="H1544" s="21">
        <v>3.96</v>
      </c>
      <c r="I1544" s="1">
        <v>23768</v>
      </c>
      <c r="J1544">
        <v>87</v>
      </c>
    </row>
    <row r="1545" spans="5:10" x14ac:dyDescent="0.25">
      <c r="E1545">
        <v>1544</v>
      </c>
      <c r="F1545" t="s">
        <v>2823</v>
      </c>
      <c r="G1545" t="s">
        <v>1193</v>
      </c>
      <c r="H1545" s="21">
        <v>4.34</v>
      </c>
      <c r="I1545" s="1">
        <v>9066</v>
      </c>
      <c r="J1545">
        <v>87</v>
      </c>
    </row>
    <row r="1546" spans="5:10" x14ac:dyDescent="0.25">
      <c r="E1546">
        <v>1545</v>
      </c>
      <c r="F1546" t="s">
        <v>2824</v>
      </c>
      <c r="G1546" t="s">
        <v>2825</v>
      </c>
      <c r="H1546" s="21">
        <v>3.58</v>
      </c>
      <c r="I1546">
        <v>19</v>
      </c>
      <c r="J1546">
        <v>87</v>
      </c>
    </row>
    <row r="1547" spans="5:10" x14ac:dyDescent="0.25">
      <c r="E1547">
        <v>1546</v>
      </c>
      <c r="F1547" t="s">
        <v>2826</v>
      </c>
      <c r="G1547" t="s">
        <v>781</v>
      </c>
      <c r="H1547" s="21">
        <v>4.07</v>
      </c>
      <c r="I1547">
        <v>924</v>
      </c>
      <c r="J1547">
        <v>87</v>
      </c>
    </row>
    <row r="1548" spans="5:10" x14ac:dyDescent="0.25">
      <c r="E1548">
        <v>1547</v>
      </c>
      <c r="F1548" t="s">
        <v>2827</v>
      </c>
      <c r="G1548" t="s">
        <v>2828</v>
      </c>
      <c r="H1548" s="21">
        <v>4.25</v>
      </c>
      <c r="I1548">
        <v>146</v>
      </c>
      <c r="J1548">
        <v>87</v>
      </c>
    </row>
    <row r="1549" spans="5:10" x14ac:dyDescent="0.25">
      <c r="E1549">
        <v>1548</v>
      </c>
      <c r="F1549" t="s">
        <v>2829</v>
      </c>
      <c r="G1549" t="s">
        <v>2830</v>
      </c>
      <c r="H1549" s="21">
        <v>4.25</v>
      </c>
      <c r="I1549" s="1">
        <v>99628</v>
      </c>
      <c r="J1549">
        <v>87</v>
      </c>
    </row>
    <row r="1550" spans="5:10" x14ac:dyDescent="0.25">
      <c r="E1550">
        <v>1549</v>
      </c>
      <c r="F1550" t="s">
        <v>2831</v>
      </c>
      <c r="G1550" t="s">
        <v>2832</v>
      </c>
      <c r="H1550" s="21">
        <v>4.07</v>
      </c>
      <c r="I1550" s="1">
        <v>3777</v>
      </c>
      <c r="J1550">
        <v>87</v>
      </c>
    </row>
    <row r="1551" spans="5:10" x14ac:dyDescent="0.25">
      <c r="E1551">
        <v>1550</v>
      </c>
      <c r="F1551" t="s">
        <v>2833</v>
      </c>
      <c r="G1551" t="s">
        <v>2834</v>
      </c>
      <c r="H1551" s="21">
        <v>3.95</v>
      </c>
      <c r="I1551">
        <v>782</v>
      </c>
      <c r="J1551">
        <v>87</v>
      </c>
    </row>
    <row r="1552" spans="5:10" x14ac:dyDescent="0.25">
      <c r="E1552">
        <v>1551</v>
      </c>
      <c r="F1552" t="s">
        <v>2835</v>
      </c>
      <c r="G1552" t="s">
        <v>2836</v>
      </c>
      <c r="H1552" s="21">
        <v>4.12</v>
      </c>
      <c r="I1552" s="1">
        <v>5033</v>
      </c>
      <c r="J1552">
        <v>87</v>
      </c>
    </row>
    <row r="1553" spans="5:10" x14ac:dyDescent="0.25">
      <c r="E1553">
        <v>1552</v>
      </c>
      <c r="F1553" t="s">
        <v>2837</v>
      </c>
      <c r="G1553" t="s">
        <v>2633</v>
      </c>
      <c r="H1553" s="21">
        <v>3.88</v>
      </c>
      <c r="I1553" s="1">
        <v>72840</v>
      </c>
      <c r="J1553">
        <v>87</v>
      </c>
    </row>
    <row r="1554" spans="5:10" x14ac:dyDescent="0.25">
      <c r="E1554">
        <v>1553</v>
      </c>
      <c r="F1554" t="s">
        <v>2838</v>
      </c>
      <c r="G1554" t="s">
        <v>1340</v>
      </c>
      <c r="H1554" s="21">
        <v>4.41</v>
      </c>
      <c r="I1554" s="1">
        <v>4394</v>
      </c>
      <c r="J1554">
        <v>87</v>
      </c>
    </row>
    <row r="1555" spans="5:10" x14ac:dyDescent="0.25">
      <c r="E1555">
        <v>1554</v>
      </c>
      <c r="F1555" t="s">
        <v>2839</v>
      </c>
      <c r="G1555" t="s">
        <v>1420</v>
      </c>
      <c r="H1555" s="21">
        <v>3.67</v>
      </c>
      <c r="I1555" s="1">
        <v>23702</v>
      </c>
      <c r="J1555">
        <v>87</v>
      </c>
    </row>
    <row r="1556" spans="5:10" x14ac:dyDescent="0.25">
      <c r="E1556">
        <v>1555</v>
      </c>
      <c r="F1556" t="s">
        <v>2840</v>
      </c>
      <c r="G1556" t="s">
        <v>2841</v>
      </c>
      <c r="H1556" s="21">
        <v>3.69</v>
      </c>
      <c r="I1556" s="1">
        <v>11796</v>
      </c>
      <c r="J1556">
        <v>87</v>
      </c>
    </row>
    <row r="1557" spans="5:10" x14ac:dyDescent="0.25">
      <c r="E1557">
        <v>1556</v>
      </c>
      <c r="F1557" t="s">
        <v>2842</v>
      </c>
      <c r="G1557" t="s">
        <v>2843</v>
      </c>
      <c r="H1557" s="21">
        <v>4.34</v>
      </c>
      <c r="I1557" s="1">
        <v>3998</v>
      </c>
      <c r="J1557">
        <v>87</v>
      </c>
    </row>
    <row r="1558" spans="5:10" x14ac:dyDescent="0.25">
      <c r="E1558">
        <v>1557</v>
      </c>
      <c r="F1558" t="s">
        <v>2844</v>
      </c>
      <c r="G1558" t="s">
        <v>2845</v>
      </c>
      <c r="H1558" s="21">
        <v>4.3600000000000003</v>
      </c>
      <c r="I1558" s="1">
        <v>2038</v>
      </c>
      <c r="J1558">
        <v>87</v>
      </c>
    </row>
    <row r="1559" spans="5:10" x14ac:dyDescent="0.25">
      <c r="E1559">
        <v>1558</v>
      </c>
      <c r="F1559" t="s">
        <v>2846</v>
      </c>
      <c r="G1559" t="s">
        <v>2847</v>
      </c>
      <c r="H1559" s="21">
        <v>3.89</v>
      </c>
      <c r="I1559" s="1">
        <v>7833</v>
      </c>
      <c r="J1559">
        <v>86</v>
      </c>
    </row>
    <row r="1560" spans="5:10" x14ac:dyDescent="0.25">
      <c r="E1560">
        <v>1559</v>
      </c>
      <c r="F1560" t="s">
        <v>2848</v>
      </c>
      <c r="G1560" t="s">
        <v>2849</v>
      </c>
      <c r="H1560" s="21">
        <v>4.42</v>
      </c>
      <c r="I1560" s="1">
        <v>1106</v>
      </c>
      <c r="J1560">
        <v>86</v>
      </c>
    </row>
    <row r="1561" spans="5:10" x14ac:dyDescent="0.25">
      <c r="E1561">
        <v>1560</v>
      </c>
      <c r="F1561" t="s">
        <v>2850</v>
      </c>
      <c r="G1561" t="s">
        <v>2851</v>
      </c>
      <c r="H1561" s="21">
        <v>4.2</v>
      </c>
      <c r="I1561">
        <v>15</v>
      </c>
      <c r="J1561">
        <v>86</v>
      </c>
    </row>
    <row r="1562" spans="5:10" x14ac:dyDescent="0.25">
      <c r="E1562">
        <v>1561</v>
      </c>
      <c r="F1562" t="s">
        <v>2852</v>
      </c>
      <c r="G1562" t="s">
        <v>1957</v>
      </c>
      <c r="H1562" s="21">
        <v>4.3499999999999996</v>
      </c>
      <c r="I1562" s="1">
        <v>3158</v>
      </c>
      <c r="J1562">
        <v>86</v>
      </c>
    </row>
    <row r="1563" spans="5:10" x14ac:dyDescent="0.25">
      <c r="E1563">
        <v>1562</v>
      </c>
      <c r="F1563" t="s">
        <v>2853</v>
      </c>
      <c r="G1563" t="s">
        <v>2854</v>
      </c>
      <c r="H1563" s="21">
        <v>3.73</v>
      </c>
      <c r="I1563" s="1">
        <v>1538</v>
      </c>
      <c r="J1563">
        <v>86</v>
      </c>
    </row>
    <row r="1564" spans="5:10" x14ac:dyDescent="0.25">
      <c r="E1564">
        <v>1563</v>
      </c>
      <c r="F1564" t="s">
        <v>2855</v>
      </c>
      <c r="G1564" t="s">
        <v>1926</v>
      </c>
      <c r="H1564" s="21">
        <v>4.46</v>
      </c>
      <c r="I1564" s="1">
        <v>11306</v>
      </c>
      <c r="J1564">
        <v>86</v>
      </c>
    </row>
    <row r="1565" spans="5:10" x14ac:dyDescent="0.25">
      <c r="E1565">
        <v>1564</v>
      </c>
      <c r="F1565" t="s">
        <v>2856</v>
      </c>
      <c r="G1565" t="s">
        <v>2857</v>
      </c>
      <c r="H1565" s="21">
        <v>3.63</v>
      </c>
      <c r="I1565" s="1">
        <v>30034</v>
      </c>
      <c r="J1565">
        <v>86</v>
      </c>
    </row>
    <row r="1566" spans="5:10" x14ac:dyDescent="0.25">
      <c r="E1566">
        <v>1565</v>
      </c>
      <c r="F1566" t="s">
        <v>2858</v>
      </c>
      <c r="G1566" t="s">
        <v>2859</v>
      </c>
      <c r="H1566" s="21">
        <v>3.66</v>
      </c>
      <c r="I1566" s="1">
        <v>11513</v>
      </c>
      <c r="J1566">
        <v>86</v>
      </c>
    </row>
    <row r="1567" spans="5:10" x14ac:dyDescent="0.25">
      <c r="E1567">
        <v>1566</v>
      </c>
      <c r="F1567" t="s">
        <v>2860</v>
      </c>
      <c r="G1567" t="s">
        <v>2861</v>
      </c>
      <c r="H1567" s="21">
        <v>3.98</v>
      </c>
      <c r="I1567" s="1">
        <v>2525</v>
      </c>
      <c r="J1567">
        <v>86</v>
      </c>
    </row>
    <row r="1568" spans="5:10" x14ac:dyDescent="0.25">
      <c r="E1568">
        <v>1567</v>
      </c>
      <c r="F1568" t="s">
        <v>2862</v>
      </c>
      <c r="G1568" t="s">
        <v>2863</v>
      </c>
      <c r="H1568" s="21">
        <v>3.89</v>
      </c>
      <c r="I1568">
        <v>74</v>
      </c>
      <c r="J1568">
        <v>86</v>
      </c>
    </row>
    <row r="1569" spans="5:10" x14ac:dyDescent="0.25">
      <c r="E1569">
        <v>1568</v>
      </c>
      <c r="F1569" t="s">
        <v>2864</v>
      </c>
      <c r="G1569" t="s">
        <v>2865</v>
      </c>
      <c r="H1569" s="21">
        <v>4.0599999999999996</v>
      </c>
      <c r="I1569">
        <v>171</v>
      </c>
      <c r="J1569">
        <v>86</v>
      </c>
    </row>
    <row r="1570" spans="5:10" x14ac:dyDescent="0.25">
      <c r="E1570">
        <v>1569</v>
      </c>
      <c r="F1570" t="s">
        <v>2866</v>
      </c>
      <c r="G1570" t="s">
        <v>1204</v>
      </c>
      <c r="H1570" s="21">
        <v>3.79</v>
      </c>
      <c r="I1570" s="1">
        <v>18172</v>
      </c>
      <c r="J1570">
        <v>86</v>
      </c>
    </row>
    <row r="1571" spans="5:10" x14ac:dyDescent="0.25">
      <c r="E1571">
        <v>1570</v>
      </c>
      <c r="F1571" t="s">
        <v>2867</v>
      </c>
      <c r="G1571" t="s">
        <v>2868</v>
      </c>
      <c r="H1571" s="21">
        <v>3.59</v>
      </c>
      <c r="I1571" s="1">
        <v>36314</v>
      </c>
      <c r="J1571">
        <v>86</v>
      </c>
    </row>
    <row r="1572" spans="5:10" x14ac:dyDescent="0.25">
      <c r="E1572">
        <v>1571</v>
      </c>
      <c r="F1572" t="s">
        <v>2869</v>
      </c>
      <c r="G1572" t="s">
        <v>2870</v>
      </c>
      <c r="H1572" s="21">
        <v>4.0999999999999996</v>
      </c>
      <c r="I1572" s="1">
        <v>2699</v>
      </c>
      <c r="J1572">
        <v>86</v>
      </c>
    </row>
    <row r="1573" spans="5:10" x14ac:dyDescent="0.25">
      <c r="E1573">
        <v>1572</v>
      </c>
      <c r="F1573" t="s">
        <v>2871</v>
      </c>
      <c r="G1573" t="s">
        <v>2872</v>
      </c>
      <c r="H1573" s="21">
        <v>3.88</v>
      </c>
      <c r="I1573" s="1">
        <v>4179</v>
      </c>
      <c r="J1573">
        <v>86</v>
      </c>
    </row>
    <row r="1574" spans="5:10" x14ac:dyDescent="0.25">
      <c r="E1574">
        <v>1573</v>
      </c>
      <c r="F1574" t="s">
        <v>2873</v>
      </c>
      <c r="G1574" t="s">
        <v>2874</v>
      </c>
      <c r="H1574" s="21">
        <v>4.62</v>
      </c>
      <c r="I1574">
        <v>24</v>
      </c>
      <c r="J1574">
        <v>86</v>
      </c>
    </row>
    <row r="1575" spans="5:10" x14ac:dyDescent="0.25">
      <c r="E1575">
        <v>1574</v>
      </c>
      <c r="F1575" t="s">
        <v>2875</v>
      </c>
      <c r="G1575" t="s">
        <v>1431</v>
      </c>
      <c r="H1575" s="21">
        <v>4.09</v>
      </c>
      <c r="I1575" s="1">
        <v>19652</v>
      </c>
      <c r="J1575">
        <v>86</v>
      </c>
    </row>
    <row r="1576" spans="5:10" x14ac:dyDescent="0.25">
      <c r="E1576">
        <v>1575</v>
      </c>
      <c r="F1576" t="s">
        <v>2876</v>
      </c>
      <c r="G1576" t="s">
        <v>2877</v>
      </c>
      <c r="H1576" s="21">
        <v>4.04</v>
      </c>
      <c r="I1576" s="1">
        <v>10308</v>
      </c>
      <c r="J1576">
        <v>86</v>
      </c>
    </row>
    <row r="1577" spans="5:10" x14ac:dyDescent="0.25">
      <c r="E1577">
        <v>1576</v>
      </c>
      <c r="F1577" t="s">
        <v>2878</v>
      </c>
      <c r="G1577" t="s">
        <v>2879</v>
      </c>
      <c r="H1577" s="21">
        <v>3.57</v>
      </c>
      <c r="I1577">
        <v>679</v>
      </c>
      <c r="J1577">
        <v>86</v>
      </c>
    </row>
    <row r="1578" spans="5:10" x14ac:dyDescent="0.25">
      <c r="E1578">
        <v>1577</v>
      </c>
      <c r="F1578" t="s">
        <v>2880</v>
      </c>
      <c r="G1578" t="s">
        <v>2881</v>
      </c>
      <c r="H1578" s="21">
        <v>3.4</v>
      </c>
      <c r="I1578">
        <v>828</v>
      </c>
      <c r="J1578">
        <v>86</v>
      </c>
    </row>
    <row r="1579" spans="5:10" x14ac:dyDescent="0.25">
      <c r="E1579">
        <v>1578</v>
      </c>
      <c r="F1579" t="s">
        <v>2882</v>
      </c>
      <c r="G1579" t="s">
        <v>2883</v>
      </c>
      <c r="H1579" s="21">
        <v>4.04</v>
      </c>
      <c r="I1579" s="1">
        <v>13999</v>
      </c>
      <c r="J1579">
        <v>86</v>
      </c>
    </row>
    <row r="1580" spans="5:10" x14ac:dyDescent="0.25">
      <c r="E1580">
        <v>1579</v>
      </c>
      <c r="F1580" t="s">
        <v>2884</v>
      </c>
      <c r="G1580" t="s">
        <v>2885</v>
      </c>
      <c r="H1580" s="21">
        <v>3.57</v>
      </c>
      <c r="I1580">
        <v>475</v>
      </c>
      <c r="J1580">
        <v>86</v>
      </c>
    </row>
    <row r="1581" spans="5:10" x14ac:dyDescent="0.25">
      <c r="E1581">
        <v>1580</v>
      </c>
      <c r="F1581" t="s">
        <v>2886</v>
      </c>
      <c r="G1581" t="s">
        <v>2887</v>
      </c>
      <c r="H1581" s="21">
        <v>3.86</v>
      </c>
      <c r="I1581" s="1">
        <v>3001</v>
      </c>
      <c r="J1581">
        <v>86</v>
      </c>
    </row>
    <row r="1582" spans="5:10" x14ac:dyDescent="0.25">
      <c r="E1582">
        <v>1581</v>
      </c>
      <c r="F1582" t="s">
        <v>2888</v>
      </c>
      <c r="G1582" t="s">
        <v>2889</v>
      </c>
      <c r="H1582" s="21">
        <v>3.86</v>
      </c>
      <c r="I1582" s="1">
        <v>35519</v>
      </c>
      <c r="J1582">
        <v>86</v>
      </c>
    </row>
    <row r="1583" spans="5:10" x14ac:dyDescent="0.25">
      <c r="E1583">
        <v>1582</v>
      </c>
      <c r="F1583" t="s">
        <v>2890</v>
      </c>
      <c r="G1583" t="s">
        <v>2891</v>
      </c>
      <c r="H1583" s="21">
        <v>3.64</v>
      </c>
      <c r="I1583" s="1">
        <v>35409</v>
      </c>
      <c r="J1583">
        <v>86</v>
      </c>
    </row>
    <row r="1584" spans="5:10" x14ac:dyDescent="0.25">
      <c r="E1584">
        <v>1583</v>
      </c>
      <c r="F1584" t="s">
        <v>2892</v>
      </c>
      <c r="G1584" t="s">
        <v>2893</v>
      </c>
      <c r="H1584" s="21">
        <v>4.66</v>
      </c>
      <c r="I1584" s="1">
        <v>7928</v>
      </c>
      <c r="J1584">
        <v>86</v>
      </c>
    </row>
    <row r="1585" spans="5:10" x14ac:dyDescent="0.25">
      <c r="E1585">
        <v>1584</v>
      </c>
      <c r="F1585" t="s">
        <v>2894</v>
      </c>
      <c r="G1585" t="s">
        <v>138</v>
      </c>
      <c r="H1585" s="21">
        <v>4.16</v>
      </c>
      <c r="I1585" s="1">
        <v>22649</v>
      </c>
      <c r="J1585">
        <v>86</v>
      </c>
    </row>
    <row r="1586" spans="5:10" x14ac:dyDescent="0.25">
      <c r="E1586">
        <v>1585</v>
      </c>
      <c r="F1586" t="s">
        <v>2895</v>
      </c>
      <c r="G1586" t="s">
        <v>177</v>
      </c>
      <c r="H1586" s="21">
        <v>4.22</v>
      </c>
      <c r="I1586" s="1">
        <v>26495</v>
      </c>
      <c r="J1586">
        <v>86</v>
      </c>
    </row>
    <row r="1587" spans="5:10" x14ac:dyDescent="0.25">
      <c r="E1587">
        <v>1586</v>
      </c>
      <c r="F1587" t="s">
        <v>2896</v>
      </c>
      <c r="G1587" t="s">
        <v>2845</v>
      </c>
      <c r="H1587" s="21">
        <v>4.4000000000000004</v>
      </c>
      <c r="I1587" s="1">
        <v>3372</v>
      </c>
      <c r="J1587">
        <v>86</v>
      </c>
    </row>
    <row r="1588" spans="5:10" x14ac:dyDescent="0.25">
      <c r="E1588">
        <v>1587</v>
      </c>
      <c r="F1588" t="s">
        <v>2897</v>
      </c>
      <c r="G1588" t="s">
        <v>2898</v>
      </c>
      <c r="H1588" s="21">
        <v>3.75</v>
      </c>
      <c r="I1588" s="1">
        <v>2851</v>
      </c>
      <c r="J1588">
        <v>85</v>
      </c>
    </row>
    <row r="1589" spans="5:10" x14ac:dyDescent="0.25">
      <c r="E1589">
        <v>1588</v>
      </c>
      <c r="F1589" t="s">
        <v>2899</v>
      </c>
      <c r="G1589" t="s">
        <v>2900</v>
      </c>
      <c r="H1589" s="21">
        <v>3.89</v>
      </c>
      <c r="I1589">
        <v>131</v>
      </c>
      <c r="J1589">
        <v>85</v>
      </c>
    </row>
    <row r="1590" spans="5:10" x14ac:dyDescent="0.25">
      <c r="E1590">
        <v>1589</v>
      </c>
      <c r="F1590" t="s">
        <v>2901</v>
      </c>
      <c r="G1590" t="s">
        <v>2902</v>
      </c>
      <c r="H1590" s="21">
        <v>4.25</v>
      </c>
      <c r="I1590" s="1">
        <v>1315</v>
      </c>
      <c r="J1590">
        <v>85</v>
      </c>
    </row>
    <row r="1591" spans="5:10" x14ac:dyDescent="0.25">
      <c r="E1591">
        <v>1590</v>
      </c>
      <c r="F1591" t="s">
        <v>2903</v>
      </c>
      <c r="G1591" t="s">
        <v>2904</v>
      </c>
      <c r="H1591" s="21">
        <v>4.1399999999999997</v>
      </c>
      <c r="I1591" s="1">
        <v>6033</v>
      </c>
      <c r="J1591">
        <v>85</v>
      </c>
    </row>
    <row r="1592" spans="5:10" x14ac:dyDescent="0.25">
      <c r="E1592">
        <v>1591</v>
      </c>
      <c r="F1592" t="s">
        <v>2905</v>
      </c>
      <c r="G1592" t="s">
        <v>982</v>
      </c>
      <c r="H1592" s="21">
        <v>4.07</v>
      </c>
      <c r="I1592" s="1">
        <v>9628</v>
      </c>
      <c r="J1592">
        <v>85</v>
      </c>
    </row>
    <row r="1593" spans="5:10" x14ac:dyDescent="0.25">
      <c r="E1593">
        <v>1592</v>
      </c>
      <c r="F1593" t="s">
        <v>2906</v>
      </c>
      <c r="G1593" t="s">
        <v>2907</v>
      </c>
      <c r="H1593" s="21">
        <v>3.42</v>
      </c>
      <c r="I1593">
        <v>583</v>
      </c>
      <c r="J1593">
        <v>85</v>
      </c>
    </row>
    <row r="1594" spans="5:10" x14ac:dyDescent="0.25">
      <c r="E1594">
        <v>1593</v>
      </c>
      <c r="F1594" t="s">
        <v>2908</v>
      </c>
      <c r="G1594" t="s">
        <v>2909</v>
      </c>
      <c r="H1594" s="21">
        <v>4.24</v>
      </c>
      <c r="I1594">
        <v>442</v>
      </c>
      <c r="J1594">
        <v>85</v>
      </c>
    </row>
    <row r="1595" spans="5:10" x14ac:dyDescent="0.25">
      <c r="E1595">
        <v>1594</v>
      </c>
      <c r="F1595" t="s">
        <v>2910</v>
      </c>
      <c r="G1595" t="s">
        <v>2911</v>
      </c>
      <c r="H1595" s="34">
        <v>5</v>
      </c>
      <c r="I1595">
        <v>2</v>
      </c>
      <c r="J1595">
        <v>85</v>
      </c>
    </row>
    <row r="1596" spans="5:10" x14ac:dyDescent="0.25">
      <c r="E1596">
        <v>1595</v>
      </c>
      <c r="F1596" t="s">
        <v>2912</v>
      </c>
      <c r="G1596" t="s">
        <v>2913</v>
      </c>
      <c r="H1596" s="21">
        <v>4.3899999999999997</v>
      </c>
      <c r="I1596">
        <v>994</v>
      </c>
      <c r="J1596">
        <v>85</v>
      </c>
    </row>
    <row r="1597" spans="5:10" x14ac:dyDescent="0.25">
      <c r="E1597">
        <v>1596</v>
      </c>
      <c r="F1597" t="s">
        <v>2914</v>
      </c>
      <c r="G1597" t="s">
        <v>2915</v>
      </c>
      <c r="H1597" s="21">
        <v>4.22</v>
      </c>
      <c r="I1597">
        <v>225</v>
      </c>
      <c r="J1597">
        <v>85</v>
      </c>
    </row>
    <row r="1598" spans="5:10" x14ac:dyDescent="0.25">
      <c r="E1598">
        <v>1597</v>
      </c>
      <c r="F1598" t="s">
        <v>2916</v>
      </c>
      <c r="G1598" t="s">
        <v>2917</v>
      </c>
      <c r="H1598" s="21">
        <v>3.64</v>
      </c>
      <c r="I1598" s="1">
        <v>5173</v>
      </c>
      <c r="J1598">
        <v>85</v>
      </c>
    </row>
    <row r="1599" spans="5:10" x14ac:dyDescent="0.25">
      <c r="E1599">
        <v>1598</v>
      </c>
      <c r="F1599" t="s">
        <v>2918</v>
      </c>
      <c r="G1599" t="s">
        <v>138</v>
      </c>
      <c r="H1599" s="21">
        <v>3.79</v>
      </c>
      <c r="I1599" s="1">
        <v>7628</v>
      </c>
      <c r="J1599">
        <v>85</v>
      </c>
    </row>
    <row r="1600" spans="5:10" x14ac:dyDescent="0.25">
      <c r="E1600">
        <v>1599</v>
      </c>
      <c r="F1600" t="s">
        <v>2919</v>
      </c>
      <c r="G1600" t="s">
        <v>2865</v>
      </c>
      <c r="H1600" s="21">
        <v>4.04</v>
      </c>
      <c r="I1600">
        <v>170</v>
      </c>
      <c r="J1600">
        <v>85</v>
      </c>
    </row>
    <row r="1601" spans="5:10" x14ac:dyDescent="0.25">
      <c r="E1601">
        <v>1600</v>
      </c>
      <c r="F1601" t="s">
        <v>2920</v>
      </c>
      <c r="G1601" t="s">
        <v>2921</v>
      </c>
      <c r="H1601" s="21">
        <v>3.67</v>
      </c>
      <c r="I1601">
        <v>250</v>
      </c>
      <c r="J1601">
        <v>85</v>
      </c>
    </row>
    <row r="1602" spans="5:10" x14ac:dyDescent="0.25">
      <c r="E1602">
        <v>1601</v>
      </c>
      <c r="F1602" t="s">
        <v>2922</v>
      </c>
      <c r="G1602" t="s">
        <v>234</v>
      </c>
      <c r="H1602" s="21">
        <v>3.68</v>
      </c>
      <c r="I1602" s="1">
        <v>43609</v>
      </c>
      <c r="J1602">
        <v>85</v>
      </c>
    </row>
    <row r="1603" spans="5:10" x14ac:dyDescent="0.25">
      <c r="E1603">
        <v>1602</v>
      </c>
      <c r="F1603" t="s">
        <v>2923</v>
      </c>
      <c r="G1603" t="s">
        <v>1431</v>
      </c>
      <c r="H1603" s="21">
        <v>4.04</v>
      </c>
      <c r="I1603" s="1">
        <v>18331</v>
      </c>
      <c r="J1603">
        <v>85</v>
      </c>
    </row>
    <row r="1604" spans="5:10" x14ac:dyDescent="0.25">
      <c r="E1604">
        <v>1603</v>
      </c>
      <c r="F1604" t="s">
        <v>2924</v>
      </c>
      <c r="G1604" t="s">
        <v>2925</v>
      </c>
      <c r="H1604" s="21">
        <v>3.98</v>
      </c>
      <c r="I1604" s="1">
        <v>13306</v>
      </c>
      <c r="J1604">
        <v>85</v>
      </c>
    </row>
    <row r="1605" spans="5:10" x14ac:dyDescent="0.25">
      <c r="E1605">
        <v>1604</v>
      </c>
      <c r="F1605" t="s">
        <v>2926</v>
      </c>
      <c r="G1605" t="s">
        <v>1666</v>
      </c>
      <c r="H1605" s="21">
        <v>3.41</v>
      </c>
      <c r="I1605" s="1">
        <v>3113</v>
      </c>
      <c r="J1605">
        <v>85</v>
      </c>
    </row>
    <row r="1606" spans="5:10" x14ac:dyDescent="0.25">
      <c r="E1606">
        <v>1605</v>
      </c>
      <c r="F1606" t="s">
        <v>2927</v>
      </c>
      <c r="G1606" t="s">
        <v>748</v>
      </c>
      <c r="H1606" s="21">
        <v>4.45</v>
      </c>
      <c r="I1606" s="1">
        <v>51875</v>
      </c>
      <c r="J1606">
        <v>85</v>
      </c>
    </row>
    <row r="1607" spans="5:10" x14ac:dyDescent="0.25">
      <c r="E1607">
        <v>1606</v>
      </c>
      <c r="F1607" t="s">
        <v>2928</v>
      </c>
      <c r="G1607" t="s">
        <v>2929</v>
      </c>
      <c r="H1607" s="21">
        <v>4.0999999999999996</v>
      </c>
      <c r="I1607" s="1">
        <v>120858</v>
      </c>
      <c r="J1607">
        <v>85</v>
      </c>
    </row>
    <row r="1608" spans="5:10" x14ac:dyDescent="0.25">
      <c r="E1608">
        <v>1607</v>
      </c>
      <c r="F1608" t="s">
        <v>2930</v>
      </c>
      <c r="G1608" t="s">
        <v>2845</v>
      </c>
      <c r="H1608" s="21">
        <v>4.32</v>
      </c>
      <c r="I1608" s="1">
        <v>5040</v>
      </c>
      <c r="J1608">
        <v>85</v>
      </c>
    </row>
    <row r="1609" spans="5:10" x14ac:dyDescent="0.25">
      <c r="E1609">
        <v>1608</v>
      </c>
      <c r="F1609" t="s">
        <v>2931</v>
      </c>
      <c r="G1609" t="s">
        <v>2932</v>
      </c>
      <c r="H1609" s="21">
        <v>4.13</v>
      </c>
      <c r="I1609" s="1">
        <v>23824</v>
      </c>
      <c r="J1609">
        <v>85</v>
      </c>
    </row>
    <row r="1610" spans="5:10" x14ac:dyDescent="0.25">
      <c r="E1610">
        <v>1609</v>
      </c>
      <c r="F1610" t="s">
        <v>2933</v>
      </c>
      <c r="G1610" t="s">
        <v>2934</v>
      </c>
      <c r="H1610" s="21">
        <v>4.38</v>
      </c>
      <c r="I1610">
        <v>184</v>
      </c>
      <c r="J1610">
        <v>84</v>
      </c>
    </row>
    <row r="1611" spans="5:10" x14ac:dyDescent="0.25">
      <c r="E1611">
        <v>1610</v>
      </c>
      <c r="F1611" t="s">
        <v>2935</v>
      </c>
      <c r="G1611" t="s">
        <v>2936</v>
      </c>
      <c r="H1611" s="21">
        <v>4.46</v>
      </c>
      <c r="I1611" s="1">
        <v>1278</v>
      </c>
      <c r="J1611">
        <v>84</v>
      </c>
    </row>
    <row r="1612" spans="5:10" x14ac:dyDescent="0.25">
      <c r="E1612">
        <v>1611</v>
      </c>
      <c r="F1612" t="s">
        <v>2937</v>
      </c>
      <c r="G1612" t="s">
        <v>2904</v>
      </c>
      <c r="H1612" s="21">
        <v>4.1900000000000004</v>
      </c>
      <c r="I1612" s="1">
        <v>4046</v>
      </c>
      <c r="J1612">
        <v>84</v>
      </c>
    </row>
    <row r="1613" spans="5:10" x14ac:dyDescent="0.25">
      <c r="E1613">
        <v>1612</v>
      </c>
      <c r="F1613" t="s">
        <v>2938</v>
      </c>
      <c r="G1613" t="s">
        <v>2939</v>
      </c>
      <c r="H1613" s="21">
        <v>3.72</v>
      </c>
      <c r="I1613" s="1">
        <v>4592</v>
      </c>
      <c r="J1613">
        <v>84</v>
      </c>
    </row>
    <row r="1614" spans="5:10" x14ac:dyDescent="0.25">
      <c r="E1614">
        <v>1613</v>
      </c>
      <c r="F1614" t="s">
        <v>2940</v>
      </c>
      <c r="G1614" t="s">
        <v>2941</v>
      </c>
      <c r="H1614" s="34">
        <v>4</v>
      </c>
      <c r="I1614" t="s">
        <v>1862</v>
      </c>
      <c r="J1614">
        <v>84</v>
      </c>
    </row>
    <row r="1615" spans="5:10" x14ac:dyDescent="0.25">
      <c r="E1615">
        <v>1614</v>
      </c>
      <c r="F1615" t="s">
        <v>2942</v>
      </c>
      <c r="G1615" t="s">
        <v>2943</v>
      </c>
      <c r="H1615" s="21">
        <v>3.96</v>
      </c>
      <c r="I1615" s="1">
        <v>8453</v>
      </c>
      <c r="J1615">
        <v>84</v>
      </c>
    </row>
    <row r="1616" spans="5:10" x14ac:dyDescent="0.25">
      <c r="E1616">
        <v>1615</v>
      </c>
      <c r="F1616" t="s">
        <v>2944</v>
      </c>
      <c r="G1616" t="s">
        <v>2945</v>
      </c>
      <c r="H1616" s="21">
        <v>4.43</v>
      </c>
      <c r="I1616" s="1">
        <v>3073</v>
      </c>
      <c r="J1616">
        <v>84</v>
      </c>
    </row>
    <row r="1617" spans="5:10" x14ac:dyDescent="0.25">
      <c r="E1617">
        <v>1616</v>
      </c>
      <c r="F1617" t="s">
        <v>2946</v>
      </c>
      <c r="G1617" t="s">
        <v>2947</v>
      </c>
      <c r="H1617" s="21">
        <v>4.45</v>
      </c>
      <c r="I1617" s="1">
        <v>4425</v>
      </c>
      <c r="J1617">
        <v>84</v>
      </c>
    </row>
    <row r="1618" spans="5:10" x14ac:dyDescent="0.25">
      <c r="E1618">
        <v>1617</v>
      </c>
      <c r="F1618" t="s">
        <v>2948</v>
      </c>
      <c r="G1618" t="s">
        <v>2949</v>
      </c>
      <c r="H1618" s="21">
        <v>3.6</v>
      </c>
      <c r="I1618" s="1">
        <v>39068</v>
      </c>
      <c r="J1618">
        <v>84</v>
      </c>
    </row>
    <row r="1619" spans="5:10" x14ac:dyDescent="0.25">
      <c r="E1619">
        <v>1618</v>
      </c>
      <c r="F1619" t="s">
        <v>2950</v>
      </c>
      <c r="G1619" t="s">
        <v>2951</v>
      </c>
      <c r="H1619" s="21">
        <v>3.51</v>
      </c>
      <c r="I1619" s="1">
        <v>3522</v>
      </c>
      <c r="J1619">
        <v>84</v>
      </c>
    </row>
    <row r="1620" spans="5:10" x14ac:dyDescent="0.25">
      <c r="E1620">
        <v>1619</v>
      </c>
      <c r="F1620" t="s">
        <v>2952</v>
      </c>
      <c r="G1620" t="s">
        <v>2953</v>
      </c>
      <c r="H1620" s="21">
        <v>4.12</v>
      </c>
      <c r="I1620" s="1">
        <v>2060</v>
      </c>
      <c r="J1620">
        <v>84</v>
      </c>
    </row>
    <row r="1621" spans="5:10" x14ac:dyDescent="0.25">
      <c r="E1621">
        <v>1620</v>
      </c>
      <c r="F1621" t="s">
        <v>2954</v>
      </c>
      <c r="G1621" t="s">
        <v>2955</v>
      </c>
      <c r="H1621" s="21">
        <v>4.1399999999999997</v>
      </c>
      <c r="I1621" s="1">
        <v>1563</v>
      </c>
      <c r="J1621">
        <v>84</v>
      </c>
    </row>
    <row r="1622" spans="5:10" x14ac:dyDescent="0.25">
      <c r="E1622">
        <v>1621</v>
      </c>
      <c r="F1622" t="s">
        <v>2956</v>
      </c>
      <c r="G1622" t="s">
        <v>2957</v>
      </c>
      <c r="H1622" s="21">
        <v>3.29</v>
      </c>
      <c r="I1622" s="1">
        <v>8204</v>
      </c>
      <c r="J1622">
        <v>84</v>
      </c>
    </row>
    <row r="1623" spans="5:10" x14ac:dyDescent="0.25">
      <c r="E1623">
        <v>1622</v>
      </c>
      <c r="F1623" t="s">
        <v>2958</v>
      </c>
      <c r="G1623" t="s">
        <v>2865</v>
      </c>
      <c r="H1623" s="21">
        <v>4.37</v>
      </c>
      <c r="I1623">
        <v>27</v>
      </c>
      <c r="J1623">
        <v>84</v>
      </c>
    </row>
    <row r="1624" spans="5:10" x14ac:dyDescent="0.25">
      <c r="E1624">
        <v>1623</v>
      </c>
      <c r="F1624" t="s">
        <v>2959</v>
      </c>
      <c r="G1624" t="s">
        <v>1431</v>
      </c>
      <c r="H1624" s="21">
        <v>4.1100000000000003</v>
      </c>
      <c r="I1624" s="1">
        <v>25485</v>
      </c>
      <c r="J1624">
        <v>84</v>
      </c>
    </row>
    <row r="1625" spans="5:10" x14ac:dyDescent="0.25">
      <c r="E1625">
        <v>1624</v>
      </c>
      <c r="F1625" t="s">
        <v>2960</v>
      </c>
      <c r="G1625" t="s">
        <v>2961</v>
      </c>
      <c r="H1625" s="21">
        <v>4.51</v>
      </c>
      <c r="I1625">
        <v>209</v>
      </c>
      <c r="J1625">
        <v>84</v>
      </c>
    </row>
    <row r="1626" spans="5:10" x14ac:dyDescent="0.25">
      <c r="E1626">
        <v>1625</v>
      </c>
      <c r="F1626" t="s">
        <v>2962</v>
      </c>
      <c r="G1626" t="s">
        <v>1583</v>
      </c>
      <c r="H1626" s="34">
        <v>3</v>
      </c>
      <c r="I1626" t="s">
        <v>1862</v>
      </c>
      <c r="J1626">
        <v>84</v>
      </c>
    </row>
    <row r="1627" spans="5:10" x14ac:dyDescent="0.25">
      <c r="E1627">
        <v>1626</v>
      </c>
      <c r="F1627" t="s">
        <v>2963</v>
      </c>
      <c r="G1627" t="s">
        <v>2484</v>
      </c>
      <c r="H1627" s="21">
        <v>3.43</v>
      </c>
      <c r="I1627" s="1">
        <v>3534</v>
      </c>
      <c r="J1627">
        <v>84</v>
      </c>
    </row>
    <row r="1628" spans="5:10" x14ac:dyDescent="0.25">
      <c r="E1628">
        <v>1627</v>
      </c>
      <c r="F1628" t="s">
        <v>2964</v>
      </c>
      <c r="G1628" t="s">
        <v>2588</v>
      </c>
      <c r="H1628" s="21">
        <v>3.7</v>
      </c>
      <c r="I1628" s="1">
        <v>58350</v>
      </c>
      <c r="J1628">
        <v>84</v>
      </c>
    </row>
    <row r="1629" spans="5:10" x14ac:dyDescent="0.25">
      <c r="E1629">
        <v>1628</v>
      </c>
      <c r="F1629" t="s">
        <v>2965</v>
      </c>
      <c r="G1629" t="s">
        <v>2966</v>
      </c>
      <c r="H1629" s="21">
        <v>4.32</v>
      </c>
      <c r="I1629" s="1">
        <v>1467</v>
      </c>
      <c r="J1629">
        <v>84</v>
      </c>
    </row>
    <row r="1630" spans="5:10" x14ac:dyDescent="0.25">
      <c r="E1630">
        <v>1629</v>
      </c>
      <c r="F1630" t="s">
        <v>2967</v>
      </c>
      <c r="G1630" t="s">
        <v>2968</v>
      </c>
      <c r="H1630" s="21">
        <v>4.59</v>
      </c>
      <c r="I1630" s="1">
        <v>8504</v>
      </c>
      <c r="J1630">
        <v>84</v>
      </c>
    </row>
    <row r="1631" spans="5:10" x14ac:dyDescent="0.25">
      <c r="E1631">
        <v>1630</v>
      </c>
      <c r="F1631" t="s">
        <v>2969</v>
      </c>
      <c r="G1631" t="s">
        <v>2970</v>
      </c>
      <c r="H1631" s="21">
        <v>3.33</v>
      </c>
      <c r="I1631" s="1">
        <v>12642</v>
      </c>
      <c r="J1631">
        <v>84</v>
      </c>
    </row>
    <row r="1632" spans="5:10" x14ac:dyDescent="0.25">
      <c r="E1632">
        <v>1631</v>
      </c>
      <c r="F1632" t="s">
        <v>2971</v>
      </c>
      <c r="G1632" t="s">
        <v>2972</v>
      </c>
      <c r="H1632" s="21">
        <v>3.81</v>
      </c>
      <c r="I1632">
        <v>455</v>
      </c>
      <c r="J1632">
        <v>84</v>
      </c>
    </row>
    <row r="1633" spans="5:10" x14ac:dyDescent="0.25">
      <c r="E1633">
        <v>1632</v>
      </c>
      <c r="F1633" t="s">
        <v>2973</v>
      </c>
      <c r="G1633" t="s">
        <v>138</v>
      </c>
      <c r="H1633" s="21">
        <v>4.07</v>
      </c>
      <c r="I1633" s="1">
        <v>55560</v>
      </c>
      <c r="J1633">
        <v>84</v>
      </c>
    </row>
    <row r="1634" spans="5:10" x14ac:dyDescent="0.25">
      <c r="E1634">
        <v>1633</v>
      </c>
      <c r="F1634" t="s">
        <v>2974</v>
      </c>
      <c r="G1634" t="s">
        <v>2975</v>
      </c>
      <c r="H1634" s="21">
        <v>4.2300000000000004</v>
      </c>
      <c r="I1634" s="1">
        <v>85065</v>
      </c>
      <c r="J1634">
        <v>84</v>
      </c>
    </row>
    <row r="1635" spans="5:10" x14ac:dyDescent="0.25">
      <c r="E1635">
        <v>1634</v>
      </c>
      <c r="F1635" t="s">
        <v>2976</v>
      </c>
      <c r="G1635" t="s">
        <v>2977</v>
      </c>
      <c r="H1635" s="21">
        <v>3.82</v>
      </c>
      <c r="I1635" s="1">
        <v>11234</v>
      </c>
      <c r="J1635">
        <v>84</v>
      </c>
    </row>
    <row r="1636" spans="5:10" x14ac:dyDescent="0.25">
      <c r="E1636">
        <v>1635</v>
      </c>
      <c r="F1636" t="s">
        <v>2978</v>
      </c>
      <c r="G1636" t="s">
        <v>2979</v>
      </c>
      <c r="H1636" s="21">
        <v>3.96</v>
      </c>
      <c r="I1636" s="1">
        <v>10671</v>
      </c>
      <c r="J1636">
        <v>84</v>
      </c>
    </row>
    <row r="1637" spans="5:10" x14ac:dyDescent="0.25">
      <c r="E1637">
        <v>1636</v>
      </c>
      <c r="F1637" t="s">
        <v>2980</v>
      </c>
      <c r="G1637" t="s">
        <v>2981</v>
      </c>
      <c r="H1637" s="21">
        <v>3.97</v>
      </c>
      <c r="I1637" s="1">
        <v>98015</v>
      </c>
      <c r="J1637">
        <v>84</v>
      </c>
    </row>
    <row r="1638" spans="5:10" x14ac:dyDescent="0.25">
      <c r="E1638">
        <v>1637</v>
      </c>
      <c r="F1638" t="s">
        <v>2982</v>
      </c>
      <c r="G1638" t="s">
        <v>2983</v>
      </c>
      <c r="H1638" s="21">
        <v>3.3</v>
      </c>
      <c r="I1638" s="1">
        <v>1045</v>
      </c>
      <c r="J1638">
        <v>83</v>
      </c>
    </row>
    <row r="1639" spans="5:10" x14ac:dyDescent="0.25">
      <c r="E1639">
        <v>1638</v>
      </c>
      <c r="F1639" t="s">
        <v>2984</v>
      </c>
      <c r="G1639" t="s">
        <v>2985</v>
      </c>
      <c r="H1639" s="21">
        <v>3.67</v>
      </c>
      <c r="I1639">
        <v>293</v>
      </c>
      <c r="J1639">
        <v>83</v>
      </c>
    </row>
    <row r="1640" spans="5:10" x14ac:dyDescent="0.25">
      <c r="E1640">
        <v>1639</v>
      </c>
      <c r="F1640" t="s">
        <v>2986</v>
      </c>
      <c r="G1640" t="s">
        <v>2987</v>
      </c>
      <c r="H1640" s="21">
        <v>4.38</v>
      </c>
      <c r="I1640">
        <v>492</v>
      </c>
      <c r="J1640">
        <v>83</v>
      </c>
    </row>
    <row r="1641" spans="5:10" x14ac:dyDescent="0.25">
      <c r="E1641">
        <v>1640</v>
      </c>
      <c r="F1641" t="s">
        <v>2988</v>
      </c>
      <c r="G1641" t="s">
        <v>2989</v>
      </c>
      <c r="H1641" s="21">
        <v>3.73</v>
      </c>
      <c r="I1641" s="1">
        <v>8875</v>
      </c>
      <c r="J1641">
        <v>83</v>
      </c>
    </row>
    <row r="1642" spans="5:10" x14ac:dyDescent="0.25">
      <c r="E1642">
        <v>1641</v>
      </c>
      <c r="F1642" t="s">
        <v>2990</v>
      </c>
      <c r="G1642" t="s">
        <v>2991</v>
      </c>
      <c r="H1642" s="21">
        <v>4.29</v>
      </c>
      <c r="I1642">
        <v>24</v>
      </c>
      <c r="J1642">
        <v>83</v>
      </c>
    </row>
    <row r="1643" spans="5:10" x14ac:dyDescent="0.25">
      <c r="E1643">
        <v>1642</v>
      </c>
      <c r="F1643" t="s">
        <v>2992</v>
      </c>
      <c r="G1643" t="s">
        <v>2993</v>
      </c>
      <c r="H1643" s="21">
        <v>4.4800000000000004</v>
      </c>
      <c r="I1643" s="1">
        <v>2255</v>
      </c>
      <c r="J1643">
        <v>83</v>
      </c>
    </row>
    <row r="1644" spans="5:10" x14ac:dyDescent="0.25">
      <c r="E1644">
        <v>1643</v>
      </c>
      <c r="F1644" t="s">
        <v>2994</v>
      </c>
      <c r="G1644" t="s">
        <v>2995</v>
      </c>
      <c r="H1644" s="21">
        <v>3.9</v>
      </c>
      <c r="I1644">
        <v>652</v>
      </c>
      <c r="J1644">
        <v>83</v>
      </c>
    </row>
    <row r="1645" spans="5:10" x14ac:dyDescent="0.25">
      <c r="E1645">
        <v>1644</v>
      </c>
      <c r="F1645" t="s">
        <v>2996</v>
      </c>
      <c r="G1645" t="s">
        <v>1346</v>
      </c>
      <c r="H1645" s="21">
        <v>4.43</v>
      </c>
      <c r="I1645" s="1">
        <v>2739</v>
      </c>
      <c r="J1645">
        <v>83</v>
      </c>
    </row>
    <row r="1646" spans="5:10" x14ac:dyDescent="0.25">
      <c r="E1646">
        <v>1645</v>
      </c>
      <c r="F1646" t="s">
        <v>2997</v>
      </c>
      <c r="G1646" t="s">
        <v>2998</v>
      </c>
      <c r="H1646" s="21">
        <v>3.64</v>
      </c>
      <c r="I1646" s="1">
        <v>9145</v>
      </c>
      <c r="J1646">
        <v>83</v>
      </c>
    </row>
    <row r="1647" spans="5:10" x14ac:dyDescent="0.25">
      <c r="E1647">
        <v>1646</v>
      </c>
      <c r="F1647" t="s">
        <v>2999</v>
      </c>
      <c r="G1647" t="s">
        <v>3000</v>
      </c>
      <c r="H1647" s="21">
        <v>4.0999999999999996</v>
      </c>
      <c r="I1647" s="1">
        <v>1490</v>
      </c>
      <c r="J1647">
        <v>83</v>
      </c>
    </row>
    <row r="1648" spans="5:10" x14ac:dyDescent="0.25">
      <c r="E1648">
        <v>1647</v>
      </c>
      <c r="F1648" t="s">
        <v>3001</v>
      </c>
      <c r="G1648" t="s">
        <v>3002</v>
      </c>
      <c r="H1648" s="21">
        <v>4.45</v>
      </c>
      <c r="I1648" s="1">
        <v>3781</v>
      </c>
      <c r="J1648">
        <v>83</v>
      </c>
    </row>
    <row r="1649" spans="5:10" x14ac:dyDescent="0.25">
      <c r="E1649">
        <v>1648</v>
      </c>
      <c r="F1649" t="s">
        <v>3003</v>
      </c>
      <c r="G1649" t="s">
        <v>3004</v>
      </c>
      <c r="H1649" s="21">
        <v>2.95</v>
      </c>
      <c r="I1649" s="1">
        <v>1641</v>
      </c>
      <c r="J1649">
        <v>83</v>
      </c>
    </row>
    <row r="1650" spans="5:10" x14ac:dyDescent="0.25">
      <c r="E1650">
        <v>1649</v>
      </c>
      <c r="F1650" t="s">
        <v>3005</v>
      </c>
      <c r="G1650" t="s">
        <v>2865</v>
      </c>
      <c r="H1650" s="21">
        <v>4.37</v>
      </c>
      <c r="I1650">
        <v>19</v>
      </c>
      <c r="J1650">
        <v>83</v>
      </c>
    </row>
    <row r="1651" spans="5:10" x14ac:dyDescent="0.25">
      <c r="E1651">
        <v>1650</v>
      </c>
      <c r="F1651" t="s">
        <v>3006</v>
      </c>
      <c r="G1651" t="s">
        <v>3007</v>
      </c>
      <c r="H1651" s="21">
        <v>4.12</v>
      </c>
      <c r="I1651" s="1">
        <v>4986</v>
      </c>
      <c r="J1651">
        <v>83</v>
      </c>
    </row>
    <row r="1652" spans="5:10" x14ac:dyDescent="0.25">
      <c r="E1652">
        <v>1651</v>
      </c>
      <c r="F1652" t="s">
        <v>3008</v>
      </c>
      <c r="G1652" t="s">
        <v>3009</v>
      </c>
      <c r="H1652" s="21">
        <v>4.01</v>
      </c>
      <c r="I1652" s="1">
        <v>2139</v>
      </c>
      <c r="J1652">
        <v>83</v>
      </c>
    </row>
    <row r="1653" spans="5:10" x14ac:dyDescent="0.25">
      <c r="E1653">
        <v>1652</v>
      </c>
      <c r="F1653" t="s">
        <v>3010</v>
      </c>
      <c r="G1653" t="s">
        <v>3011</v>
      </c>
      <c r="H1653" s="21">
        <v>3.87</v>
      </c>
      <c r="I1653" s="1">
        <v>6612</v>
      </c>
      <c r="J1653">
        <v>83</v>
      </c>
    </row>
    <row r="1654" spans="5:10" x14ac:dyDescent="0.25">
      <c r="E1654">
        <v>1653</v>
      </c>
      <c r="F1654" t="s">
        <v>3012</v>
      </c>
      <c r="G1654" t="s">
        <v>3013</v>
      </c>
      <c r="H1654" s="21">
        <v>3.73</v>
      </c>
      <c r="I1654" s="1">
        <v>8605</v>
      </c>
      <c r="J1654">
        <v>83</v>
      </c>
    </row>
    <row r="1655" spans="5:10" x14ac:dyDescent="0.25">
      <c r="E1655">
        <v>1654</v>
      </c>
      <c r="F1655" t="s">
        <v>3014</v>
      </c>
      <c r="G1655" t="s">
        <v>1431</v>
      </c>
      <c r="H1655" s="21">
        <v>4.03</v>
      </c>
      <c r="I1655" s="1">
        <v>11100</v>
      </c>
      <c r="J1655">
        <v>83</v>
      </c>
    </row>
    <row r="1656" spans="5:10" x14ac:dyDescent="0.25">
      <c r="E1656">
        <v>1655</v>
      </c>
      <c r="F1656" t="s">
        <v>3015</v>
      </c>
      <c r="G1656" t="s">
        <v>3016</v>
      </c>
      <c r="H1656" s="21">
        <v>4.55</v>
      </c>
      <c r="I1656" s="1">
        <v>2981</v>
      </c>
      <c r="J1656">
        <v>83</v>
      </c>
    </row>
    <row r="1657" spans="5:10" x14ac:dyDescent="0.25">
      <c r="E1657">
        <v>1656</v>
      </c>
      <c r="F1657" t="s">
        <v>3017</v>
      </c>
      <c r="G1657" t="s">
        <v>3018</v>
      </c>
      <c r="H1657" s="21">
        <v>3.68</v>
      </c>
      <c r="I1657" s="1">
        <v>5972</v>
      </c>
      <c r="J1657">
        <v>83</v>
      </c>
    </row>
    <row r="1658" spans="5:10" x14ac:dyDescent="0.25">
      <c r="E1658">
        <v>1657</v>
      </c>
      <c r="F1658" t="s">
        <v>3019</v>
      </c>
      <c r="G1658" t="s">
        <v>3020</v>
      </c>
      <c r="H1658" s="21">
        <v>4.42</v>
      </c>
      <c r="I1658" s="1">
        <v>8792</v>
      </c>
      <c r="J1658">
        <v>83</v>
      </c>
    </row>
    <row r="1659" spans="5:10" x14ac:dyDescent="0.25">
      <c r="E1659">
        <v>1658</v>
      </c>
      <c r="F1659" t="s">
        <v>3021</v>
      </c>
      <c r="G1659" t="s">
        <v>3022</v>
      </c>
      <c r="H1659" s="21">
        <v>4.07</v>
      </c>
      <c r="I1659" s="1">
        <v>2847</v>
      </c>
      <c r="J1659">
        <v>83</v>
      </c>
    </row>
    <row r="1660" spans="5:10" x14ac:dyDescent="0.25">
      <c r="E1660">
        <v>1659</v>
      </c>
      <c r="F1660" t="s">
        <v>3023</v>
      </c>
      <c r="G1660" t="s">
        <v>1091</v>
      </c>
      <c r="H1660" s="21">
        <v>3.96</v>
      </c>
      <c r="I1660" s="1">
        <v>62619</v>
      </c>
      <c r="J1660">
        <v>83</v>
      </c>
    </row>
    <row r="1661" spans="5:10" x14ac:dyDescent="0.25">
      <c r="E1661">
        <v>1660</v>
      </c>
      <c r="F1661" t="s">
        <v>3024</v>
      </c>
      <c r="G1661" t="s">
        <v>3025</v>
      </c>
      <c r="H1661" s="21">
        <v>3.77</v>
      </c>
      <c r="I1661" s="1">
        <v>7605</v>
      </c>
      <c r="J1661">
        <v>83</v>
      </c>
    </row>
    <row r="1662" spans="5:10" x14ac:dyDescent="0.25">
      <c r="E1662">
        <v>1661</v>
      </c>
      <c r="F1662" t="s">
        <v>3026</v>
      </c>
      <c r="G1662" t="s">
        <v>3027</v>
      </c>
      <c r="H1662" s="21">
        <v>3.65</v>
      </c>
      <c r="I1662" s="1">
        <v>1503</v>
      </c>
      <c r="J1662">
        <v>83</v>
      </c>
    </row>
    <row r="1663" spans="5:10" x14ac:dyDescent="0.25">
      <c r="E1663">
        <v>1662</v>
      </c>
      <c r="F1663" t="s">
        <v>3028</v>
      </c>
      <c r="G1663" t="s">
        <v>138</v>
      </c>
      <c r="H1663" s="21">
        <v>4.37</v>
      </c>
      <c r="I1663" s="1">
        <v>16793</v>
      </c>
      <c r="J1663">
        <v>83</v>
      </c>
    </row>
    <row r="1664" spans="5:10" x14ac:dyDescent="0.25">
      <c r="E1664">
        <v>1663</v>
      </c>
      <c r="F1664" t="s">
        <v>3029</v>
      </c>
      <c r="G1664" t="s">
        <v>1193</v>
      </c>
      <c r="H1664" s="21">
        <v>4.3899999999999997</v>
      </c>
      <c r="I1664">
        <v>116</v>
      </c>
      <c r="J1664">
        <v>83</v>
      </c>
    </row>
    <row r="1665" spans="5:10" x14ac:dyDescent="0.25">
      <c r="E1665">
        <v>1664</v>
      </c>
      <c r="F1665" t="s">
        <v>3030</v>
      </c>
      <c r="G1665" t="s">
        <v>3031</v>
      </c>
      <c r="H1665" s="21">
        <v>4.13</v>
      </c>
      <c r="I1665" s="1">
        <v>118334</v>
      </c>
      <c r="J1665">
        <v>83</v>
      </c>
    </row>
    <row r="1666" spans="5:10" x14ac:dyDescent="0.25">
      <c r="E1666">
        <v>1665</v>
      </c>
      <c r="F1666" t="s">
        <v>3032</v>
      </c>
      <c r="G1666" t="s">
        <v>3033</v>
      </c>
      <c r="H1666" s="21">
        <v>3.34</v>
      </c>
      <c r="I1666">
        <v>101</v>
      </c>
      <c r="J1666">
        <v>82</v>
      </c>
    </row>
    <row r="1667" spans="5:10" x14ac:dyDescent="0.25">
      <c r="E1667">
        <v>1666</v>
      </c>
      <c r="F1667" t="s">
        <v>3034</v>
      </c>
      <c r="G1667" t="s">
        <v>3035</v>
      </c>
      <c r="H1667" s="21">
        <v>3.12</v>
      </c>
      <c r="I1667" s="1">
        <v>1764</v>
      </c>
      <c r="J1667">
        <v>82</v>
      </c>
    </row>
    <row r="1668" spans="5:10" x14ac:dyDescent="0.25">
      <c r="E1668">
        <v>1667</v>
      </c>
      <c r="F1668" t="s">
        <v>3036</v>
      </c>
      <c r="G1668" t="s">
        <v>3037</v>
      </c>
      <c r="H1668" s="21">
        <v>4.1500000000000004</v>
      </c>
      <c r="I1668" s="1">
        <v>3789</v>
      </c>
      <c r="J1668">
        <v>82</v>
      </c>
    </row>
    <row r="1669" spans="5:10" x14ac:dyDescent="0.25">
      <c r="E1669">
        <v>1668</v>
      </c>
      <c r="F1669" t="s">
        <v>3038</v>
      </c>
      <c r="G1669" t="s">
        <v>3039</v>
      </c>
      <c r="H1669" s="21">
        <v>3.69</v>
      </c>
      <c r="I1669" s="1">
        <v>3409</v>
      </c>
      <c r="J1669">
        <v>82</v>
      </c>
    </row>
    <row r="1670" spans="5:10" x14ac:dyDescent="0.25">
      <c r="E1670">
        <v>1669</v>
      </c>
      <c r="F1670" t="s">
        <v>3040</v>
      </c>
      <c r="G1670" t="s">
        <v>3041</v>
      </c>
      <c r="H1670" s="21">
        <v>4.0999999999999996</v>
      </c>
      <c r="I1670" s="1">
        <v>2142</v>
      </c>
      <c r="J1670">
        <v>82</v>
      </c>
    </row>
    <row r="1671" spans="5:10" x14ac:dyDescent="0.25">
      <c r="E1671">
        <v>1670</v>
      </c>
      <c r="F1671" t="s">
        <v>3042</v>
      </c>
      <c r="G1671" t="s">
        <v>234</v>
      </c>
      <c r="H1671" s="21">
        <v>4.2300000000000004</v>
      </c>
      <c r="I1671" s="1">
        <v>11449</v>
      </c>
      <c r="J1671">
        <v>82</v>
      </c>
    </row>
    <row r="1672" spans="5:10" x14ac:dyDescent="0.25">
      <c r="E1672">
        <v>1671</v>
      </c>
      <c r="F1672" t="s">
        <v>3043</v>
      </c>
      <c r="G1672" t="s">
        <v>3044</v>
      </c>
      <c r="H1672" s="34">
        <v>4</v>
      </c>
      <c r="I1672">
        <v>5</v>
      </c>
      <c r="J1672">
        <v>82</v>
      </c>
    </row>
    <row r="1673" spans="5:10" x14ac:dyDescent="0.25">
      <c r="E1673">
        <v>1672</v>
      </c>
      <c r="F1673" t="s">
        <v>3045</v>
      </c>
      <c r="G1673" t="s">
        <v>2669</v>
      </c>
      <c r="H1673" s="21">
        <v>4.1500000000000004</v>
      </c>
      <c r="I1673" s="1">
        <v>2832</v>
      </c>
      <c r="J1673">
        <v>82</v>
      </c>
    </row>
    <row r="1674" spans="5:10" x14ac:dyDescent="0.25">
      <c r="E1674">
        <v>1673</v>
      </c>
      <c r="F1674" t="s">
        <v>3046</v>
      </c>
      <c r="G1674" t="s">
        <v>1346</v>
      </c>
      <c r="H1674" s="21">
        <v>4.3899999999999997</v>
      </c>
      <c r="I1674" s="1">
        <v>4397</v>
      </c>
      <c r="J1674">
        <v>82</v>
      </c>
    </row>
    <row r="1675" spans="5:10" x14ac:dyDescent="0.25">
      <c r="E1675">
        <v>1674</v>
      </c>
      <c r="F1675" t="s">
        <v>3047</v>
      </c>
      <c r="G1675" t="s">
        <v>3048</v>
      </c>
      <c r="H1675" s="21">
        <v>3.96</v>
      </c>
      <c r="I1675" s="1">
        <v>5716</v>
      </c>
      <c r="J1675">
        <v>82</v>
      </c>
    </row>
    <row r="1676" spans="5:10" x14ac:dyDescent="0.25">
      <c r="E1676">
        <v>1675</v>
      </c>
      <c r="F1676" t="s">
        <v>3049</v>
      </c>
      <c r="G1676" t="s">
        <v>3050</v>
      </c>
      <c r="H1676" s="21">
        <v>3.76</v>
      </c>
      <c r="I1676" s="1">
        <v>3687</v>
      </c>
      <c r="J1676">
        <v>82</v>
      </c>
    </row>
    <row r="1677" spans="5:10" x14ac:dyDescent="0.25">
      <c r="E1677">
        <v>1676</v>
      </c>
      <c r="F1677" t="s">
        <v>3051</v>
      </c>
      <c r="G1677" t="s">
        <v>3052</v>
      </c>
      <c r="H1677" s="21">
        <v>4.3099999999999996</v>
      </c>
      <c r="I1677" s="1">
        <v>6925</v>
      </c>
      <c r="J1677">
        <v>82</v>
      </c>
    </row>
    <row r="1678" spans="5:10" x14ac:dyDescent="0.25">
      <c r="E1678">
        <v>1677</v>
      </c>
      <c r="F1678" t="s">
        <v>3053</v>
      </c>
      <c r="G1678" t="s">
        <v>2983</v>
      </c>
      <c r="H1678" s="21">
        <v>3.6</v>
      </c>
      <c r="I1678">
        <v>141</v>
      </c>
      <c r="J1678">
        <v>82</v>
      </c>
    </row>
    <row r="1679" spans="5:10" x14ac:dyDescent="0.25">
      <c r="E1679">
        <v>1678</v>
      </c>
      <c r="F1679" t="s">
        <v>3054</v>
      </c>
      <c r="G1679" t="s">
        <v>1169</v>
      </c>
      <c r="H1679" s="21">
        <v>3.53</v>
      </c>
      <c r="I1679" s="1">
        <v>26042</v>
      </c>
      <c r="J1679">
        <v>82</v>
      </c>
    </row>
    <row r="1680" spans="5:10" x14ac:dyDescent="0.25">
      <c r="E1680">
        <v>1679</v>
      </c>
      <c r="F1680" t="s">
        <v>3055</v>
      </c>
      <c r="G1680" t="s">
        <v>3056</v>
      </c>
      <c r="H1680" s="21">
        <v>4.37</v>
      </c>
      <c r="I1680" s="1">
        <v>2123</v>
      </c>
      <c r="J1680">
        <v>82</v>
      </c>
    </row>
    <row r="1681" spans="5:10" x14ac:dyDescent="0.25">
      <c r="E1681">
        <v>1680</v>
      </c>
      <c r="F1681" t="s">
        <v>3057</v>
      </c>
      <c r="G1681" t="s">
        <v>3058</v>
      </c>
      <c r="H1681" s="21">
        <v>3.26</v>
      </c>
      <c r="I1681" s="1">
        <v>4574</v>
      </c>
      <c r="J1681">
        <v>82</v>
      </c>
    </row>
    <row r="1682" spans="5:10" x14ac:dyDescent="0.25">
      <c r="E1682">
        <v>1681</v>
      </c>
      <c r="F1682" t="s">
        <v>3059</v>
      </c>
      <c r="G1682" t="s">
        <v>1165</v>
      </c>
      <c r="H1682" s="21">
        <v>4.28</v>
      </c>
      <c r="I1682" s="1">
        <v>25191</v>
      </c>
      <c r="J1682">
        <v>82</v>
      </c>
    </row>
    <row r="1683" spans="5:10" x14ac:dyDescent="0.25">
      <c r="E1683">
        <v>1682</v>
      </c>
      <c r="F1683" t="s">
        <v>3060</v>
      </c>
      <c r="G1683" t="s">
        <v>1431</v>
      </c>
      <c r="H1683" s="21">
        <v>3.94</v>
      </c>
      <c r="I1683" s="1">
        <v>24414</v>
      </c>
      <c r="J1683">
        <v>82</v>
      </c>
    </row>
    <row r="1684" spans="5:10" x14ac:dyDescent="0.25">
      <c r="E1684">
        <v>1683</v>
      </c>
      <c r="F1684" t="s">
        <v>3061</v>
      </c>
      <c r="G1684" t="s">
        <v>2881</v>
      </c>
      <c r="H1684" s="21">
        <v>3.21</v>
      </c>
      <c r="I1684" s="1">
        <v>5629</v>
      </c>
      <c r="J1684">
        <v>82</v>
      </c>
    </row>
    <row r="1685" spans="5:10" x14ac:dyDescent="0.25">
      <c r="E1685">
        <v>1684</v>
      </c>
      <c r="F1685" t="s">
        <v>3062</v>
      </c>
      <c r="G1685" t="s">
        <v>407</v>
      </c>
      <c r="H1685" s="21">
        <v>3.76</v>
      </c>
      <c r="I1685" s="1">
        <v>12929</v>
      </c>
      <c r="J1685">
        <v>82</v>
      </c>
    </row>
    <row r="1686" spans="5:10" x14ac:dyDescent="0.25">
      <c r="E1686">
        <v>1685</v>
      </c>
      <c r="F1686" t="s">
        <v>3063</v>
      </c>
      <c r="G1686" t="s">
        <v>3064</v>
      </c>
      <c r="H1686" s="21">
        <v>3.21</v>
      </c>
      <c r="I1686" s="1">
        <v>18862</v>
      </c>
      <c r="J1686">
        <v>82</v>
      </c>
    </row>
    <row r="1687" spans="5:10" x14ac:dyDescent="0.25">
      <c r="E1687">
        <v>1686</v>
      </c>
      <c r="F1687" t="s">
        <v>3065</v>
      </c>
      <c r="G1687" t="s">
        <v>3066</v>
      </c>
      <c r="H1687" s="21">
        <v>4.12</v>
      </c>
      <c r="I1687" s="1">
        <v>4741</v>
      </c>
      <c r="J1687">
        <v>82</v>
      </c>
    </row>
    <row r="1688" spans="5:10" x14ac:dyDescent="0.25">
      <c r="E1688">
        <v>1687</v>
      </c>
      <c r="F1688" t="s">
        <v>3067</v>
      </c>
      <c r="G1688" t="s">
        <v>3068</v>
      </c>
      <c r="H1688" s="21">
        <v>3.46</v>
      </c>
      <c r="I1688" s="1">
        <v>19897</v>
      </c>
      <c r="J1688">
        <v>82</v>
      </c>
    </row>
    <row r="1689" spans="5:10" x14ac:dyDescent="0.25">
      <c r="E1689">
        <v>1688</v>
      </c>
      <c r="F1689" t="s">
        <v>3069</v>
      </c>
      <c r="G1689" t="s">
        <v>3070</v>
      </c>
      <c r="H1689" s="21">
        <v>3.81</v>
      </c>
      <c r="I1689" s="1">
        <v>2177</v>
      </c>
      <c r="J1689">
        <v>82</v>
      </c>
    </row>
    <row r="1690" spans="5:10" x14ac:dyDescent="0.25">
      <c r="E1690">
        <v>1689</v>
      </c>
      <c r="F1690" t="s">
        <v>3071</v>
      </c>
      <c r="G1690" t="s">
        <v>243</v>
      </c>
      <c r="H1690" s="21">
        <v>4.24</v>
      </c>
      <c r="I1690" s="1">
        <v>819599</v>
      </c>
      <c r="J1690">
        <v>82</v>
      </c>
    </row>
    <row r="1691" spans="5:10" x14ac:dyDescent="0.25">
      <c r="E1691">
        <v>1690</v>
      </c>
      <c r="F1691" t="s">
        <v>3072</v>
      </c>
      <c r="G1691" t="s">
        <v>3073</v>
      </c>
      <c r="H1691" s="21">
        <v>3.97</v>
      </c>
      <c r="I1691" s="1">
        <v>1489</v>
      </c>
      <c r="J1691">
        <v>82</v>
      </c>
    </row>
    <row r="1692" spans="5:10" x14ac:dyDescent="0.25">
      <c r="E1692">
        <v>1691</v>
      </c>
      <c r="F1692" t="s">
        <v>3074</v>
      </c>
      <c r="G1692" t="s">
        <v>3075</v>
      </c>
      <c r="H1692" s="21">
        <v>4.21</v>
      </c>
      <c r="I1692">
        <v>359</v>
      </c>
      <c r="J1692">
        <v>81</v>
      </c>
    </row>
    <row r="1693" spans="5:10" x14ac:dyDescent="0.25">
      <c r="E1693">
        <v>1692</v>
      </c>
      <c r="F1693" t="s">
        <v>3076</v>
      </c>
      <c r="G1693" t="s">
        <v>3077</v>
      </c>
      <c r="H1693" s="21">
        <v>3.54</v>
      </c>
      <c r="I1693" s="1">
        <v>2015</v>
      </c>
      <c r="J1693">
        <v>81</v>
      </c>
    </row>
    <row r="1694" spans="5:10" x14ac:dyDescent="0.25">
      <c r="E1694">
        <v>1693</v>
      </c>
      <c r="F1694" t="s">
        <v>3078</v>
      </c>
      <c r="G1694" t="s">
        <v>3079</v>
      </c>
      <c r="H1694" s="21">
        <v>3.92</v>
      </c>
      <c r="I1694" s="1">
        <v>24121</v>
      </c>
      <c r="J1694">
        <v>81</v>
      </c>
    </row>
    <row r="1695" spans="5:10" x14ac:dyDescent="0.25">
      <c r="E1695">
        <v>1694</v>
      </c>
      <c r="F1695" t="s">
        <v>3080</v>
      </c>
      <c r="G1695" t="s">
        <v>3081</v>
      </c>
      <c r="H1695" s="21">
        <v>3.44</v>
      </c>
      <c r="I1695" s="1">
        <v>2692</v>
      </c>
      <c r="J1695">
        <v>81</v>
      </c>
    </row>
    <row r="1696" spans="5:10" x14ac:dyDescent="0.25">
      <c r="E1696">
        <v>1695</v>
      </c>
      <c r="F1696" t="s">
        <v>3082</v>
      </c>
      <c r="G1696" t="s">
        <v>3083</v>
      </c>
      <c r="H1696" s="21">
        <v>4.88</v>
      </c>
      <c r="I1696">
        <v>97</v>
      </c>
      <c r="J1696">
        <v>81</v>
      </c>
    </row>
    <row r="1697" spans="5:10" x14ac:dyDescent="0.25">
      <c r="E1697">
        <v>1696</v>
      </c>
      <c r="F1697" t="s">
        <v>3084</v>
      </c>
      <c r="G1697" t="s">
        <v>3085</v>
      </c>
      <c r="H1697" s="21">
        <v>4.13</v>
      </c>
      <c r="I1697" s="1">
        <v>24476</v>
      </c>
      <c r="J1697">
        <v>81</v>
      </c>
    </row>
    <row r="1698" spans="5:10" x14ac:dyDescent="0.25">
      <c r="E1698">
        <v>1697</v>
      </c>
      <c r="F1698" t="s">
        <v>3086</v>
      </c>
      <c r="G1698" t="s">
        <v>2610</v>
      </c>
      <c r="H1698" s="21">
        <v>4.26</v>
      </c>
      <c r="I1698" s="1">
        <v>3062</v>
      </c>
      <c r="J1698">
        <v>81</v>
      </c>
    </row>
    <row r="1699" spans="5:10" x14ac:dyDescent="0.25">
      <c r="E1699">
        <v>1698</v>
      </c>
      <c r="F1699" t="s">
        <v>3087</v>
      </c>
      <c r="G1699" t="s">
        <v>1538</v>
      </c>
      <c r="H1699" s="21">
        <v>3.95</v>
      </c>
      <c r="I1699" s="1">
        <v>1487</v>
      </c>
      <c r="J1699">
        <v>81</v>
      </c>
    </row>
    <row r="1700" spans="5:10" x14ac:dyDescent="0.25">
      <c r="E1700">
        <v>1699</v>
      </c>
      <c r="F1700" t="s">
        <v>3088</v>
      </c>
      <c r="G1700" t="s">
        <v>2711</v>
      </c>
      <c r="H1700" s="21">
        <v>4.2300000000000004</v>
      </c>
      <c r="I1700" s="1">
        <v>5202</v>
      </c>
      <c r="J1700">
        <v>81</v>
      </c>
    </row>
    <row r="1701" spans="5:10" x14ac:dyDescent="0.25">
      <c r="E1701">
        <v>1700</v>
      </c>
      <c r="F1701" t="s">
        <v>3089</v>
      </c>
      <c r="G1701" t="s">
        <v>3000</v>
      </c>
      <c r="H1701" s="21">
        <v>3.98</v>
      </c>
      <c r="I1701" s="1">
        <v>1904</v>
      </c>
      <c r="J1701">
        <v>81</v>
      </c>
    </row>
    <row r="1702" spans="5:10" x14ac:dyDescent="0.25">
      <c r="E1702">
        <v>1701</v>
      </c>
      <c r="F1702" t="s">
        <v>3090</v>
      </c>
      <c r="G1702" t="s">
        <v>3091</v>
      </c>
      <c r="H1702" s="21">
        <v>3.36</v>
      </c>
      <c r="I1702" s="1">
        <v>4382</v>
      </c>
      <c r="J1702">
        <v>81</v>
      </c>
    </row>
    <row r="1703" spans="5:10" x14ac:dyDescent="0.25">
      <c r="E1703">
        <v>1702</v>
      </c>
      <c r="F1703" t="s">
        <v>3092</v>
      </c>
      <c r="G1703" t="s">
        <v>597</v>
      </c>
      <c r="H1703" s="21">
        <v>3.34</v>
      </c>
      <c r="I1703" s="1">
        <v>32603</v>
      </c>
      <c r="J1703">
        <v>81</v>
      </c>
    </row>
    <row r="1704" spans="5:10" x14ac:dyDescent="0.25">
      <c r="E1704">
        <v>1703</v>
      </c>
      <c r="F1704" t="s">
        <v>3093</v>
      </c>
      <c r="G1704" t="s">
        <v>3094</v>
      </c>
      <c r="H1704" s="21">
        <v>3.49</v>
      </c>
      <c r="I1704" s="1">
        <v>20262</v>
      </c>
      <c r="J1704">
        <v>81</v>
      </c>
    </row>
    <row r="1705" spans="5:10" x14ac:dyDescent="0.25">
      <c r="E1705">
        <v>1704</v>
      </c>
      <c r="F1705" t="s">
        <v>3095</v>
      </c>
      <c r="G1705" t="s">
        <v>3096</v>
      </c>
      <c r="H1705" s="21">
        <v>3.69</v>
      </c>
      <c r="I1705" s="1">
        <v>1332</v>
      </c>
      <c r="J1705">
        <v>81</v>
      </c>
    </row>
    <row r="1706" spans="5:10" x14ac:dyDescent="0.25">
      <c r="E1706">
        <v>1705</v>
      </c>
      <c r="F1706" t="s">
        <v>3097</v>
      </c>
      <c r="G1706" t="s">
        <v>1165</v>
      </c>
      <c r="H1706" s="21">
        <v>4.28</v>
      </c>
      <c r="I1706" s="1">
        <v>28230</v>
      </c>
      <c r="J1706">
        <v>81</v>
      </c>
    </row>
    <row r="1707" spans="5:10" x14ac:dyDescent="0.25">
      <c r="E1707">
        <v>1706</v>
      </c>
      <c r="F1707" t="s">
        <v>3098</v>
      </c>
      <c r="G1707" t="s">
        <v>1431</v>
      </c>
      <c r="H1707" s="21">
        <v>3.93</v>
      </c>
      <c r="I1707" s="1">
        <v>51073</v>
      </c>
      <c r="J1707">
        <v>81</v>
      </c>
    </row>
    <row r="1708" spans="5:10" x14ac:dyDescent="0.25">
      <c r="E1708">
        <v>1707</v>
      </c>
      <c r="F1708" t="s">
        <v>3099</v>
      </c>
      <c r="G1708" t="s">
        <v>3100</v>
      </c>
      <c r="H1708" s="21">
        <v>3.94</v>
      </c>
      <c r="I1708" s="1">
        <v>27151</v>
      </c>
      <c r="J1708">
        <v>81</v>
      </c>
    </row>
    <row r="1709" spans="5:10" x14ac:dyDescent="0.25">
      <c r="E1709">
        <v>1708</v>
      </c>
      <c r="F1709" t="s">
        <v>3101</v>
      </c>
      <c r="G1709" t="s">
        <v>1344</v>
      </c>
      <c r="H1709" s="21">
        <v>4.53</v>
      </c>
      <c r="I1709" s="1">
        <v>23044</v>
      </c>
      <c r="J1709">
        <v>81</v>
      </c>
    </row>
    <row r="1710" spans="5:10" x14ac:dyDescent="0.25">
      <c r="E1710">
        <v>1709</v>
      </c>
      <c r="F1710" t="s">
        <v>3102</v>
      </c>
      <c r="G1710" t="s">
        <v>3103</v>
      </c>
      <c r="H1710" s="21">
        <v>3.88</v>
      </c>
      <c r="I1710" s="1">
        <v>35493</v>
      </c>
      <c r="J1710">
        <v>81</v>
      </c>
    </row>
    <row r="1711" spans="5:10" x14ac:dyDescent="0.25">
      <c r="E1711">
        <v>1710</v>
      </c>
      <c r="F1711" t="s">
        <v>3104</v>
      </c>
      <c r="G1711" t="s">
        <v>3105</v>
      </c>
      <c r="H1711" s="21">
        <v>3.78</v>
      </c>
      <c r="I1711" s="1">
        <v>9574</v>
      </c>
      <c r="J1711">
        <v>81</v>
      </c>
    </row>
    <row r="1712" spans="5:10" x14ac:dyDescent="0.25">
      <c r="E1712">
        <v>1711</v>
      </c>
      <c r="F1712" t="s">
        <v>3106</v>
      </c>
      <c r="G1712" t="s">
        <v>385</v>
      </c>
      <c r="H1712" s="21">
        <v>3.86</v>
      </c>
      <c r="I1712" s="1">
        <v>6818</v>
      </c>
      <c r="J1712">
        <v>81</v>
      </c>
    </row>
    <row r="1713" spans="5:10" x14ac:dyDescent="0.25">
      <c r="E1713">
        <v>1712</v>
      </c>
      <c r="F1713" t="s">
        <v>3107</v>
      </c>
      <c r="G1713" t="s">
        <v>3108</v>
      </c>
      <c r="H1713" s="21">
        <v>4.16</v>
      </c>
      <c r="I1713" s="1">
        <v>46664</v>
      </c>
      <c r="J1713">
        <v>81</v>
      </c>
    </row>
    <row r="1714" spans="5:10" x14ac:dyDescent="0.25">
      <c r="E1714">
        <v>1713</v>
      </c>
      <c r="F1714" t="s">
        <v>3109</v>
      </c>
      <c r="G1714" t="s">
        <v>3110</v>
      </c>
      <c r="H1714" s="21">
        <v>4.0199999999999996</v>
      </c>
      <c r="I1714" s="1">
        <v>41170</v>
      </c>
      <c r="J1714">
        <v>81</v>
      </c>
    </row>
    <row r="1715" spans="5:10" x14ac:dyDescent="0.25">
      <c r="E1715">
        <v>1714</v>
      </c>
      <c r="F1715" t="s">
        <v>3111</v>
      </c>
      <c r="G1715" t="s">
        <v>3112</v>
      </c>
      <c r="H1715" s="21">
        <v>3.84</v>
      </c>
      <c r="I1715">
        <v>868</v>
      </c>
      <c r="J1715">
        <v>81</v>
      </c>
    </row>
    <row r="1716" spans="5:10" x14ac:dyDescent="0.25">
      <c r="E1716">
        <v>1715</v>
      </c>
      <c r="F1716" t="s">
        <v>3113</v>
      </c>
      <c r="G1716" t="s">
        <v>2176</v>
      </c>
      <c r="H1716" s="21">
        <v>4.42</v>
      </c>
      <c r="I1716" s="1">
        <v>3978</v>
      </c>
      <c r="J1716">
        <v>81</v>
      </c>
    </row>
    <row r="1717" spans="5:10" x14ac:dyDescent="0.25">
      <c r="E1717">
        <v>1716</v>
      </c>
      <c r="F1717" t="s">
        <v>3114</v>
      </c>
      <c r="G1717" t="s">
        <v>3115</v>
      </c>
      <c r="H1717" s="21">
        <v>4.26</v>
      </c>
      <c r="I1717" s="1">
        <v>3004</v>
      </c>
      <c r="J1717">
        <v>81</v>
      </c>
    </row>
    <row r="1718" spans="5:10" x14ac:dyDescent="0.25">
      <c r="E1718">
        <v>1717</v>
      </c>
      <c r="F1718" t="s">
        <v>3116</v>
      </c>
      <c r="G1718" t="s">
        <v>3117</v>
      </c>
      <c r="H1718" s="21">
        <v>3.86</v>
      </c>
      <c r="I1718" s="1">
        <v>68795</v>
      </c>
      <c r="J1718">
        <v>81</v>
      </c>
    </row>
    <row r="1719" spans="5:10" x14ac:dyDescent="0.25">
      <c r="E1719">
        <v>1718</v>
      </c>
      <c r="F1719" t="s">
        <v>3118</v>
      </c>
      <c r="G1719" t="s">
        <v>3119</v>
      </c>
      <c r="H1719" s="21">
        <v>3.8</v>
      </c>
      <c r="I1719" s="1">
        <v>40727</v>
      </c>
      <c r="J1719">
        <v>80</v>
      </c>
    </row>
    <row r="1720" spans="5:10" x14ac:dyDescent="0.25">
      <c r="E1720">
        <v>1719</v>
      </c>
      <c r="F1720" t="s">
        <v>3120</v>
      </c>
      <c r="G1720" t="s">
        <v>3121</v>
      </c>
      <c r="H1720" s="21">
        <v>4.0199999999999996</v>
      </c>
      <c r="I1720">
        <v>124</v>
      </c>
      <c r="J1720">
        <v>80</v>
      </c>
    </row>
    <row r="1721" spans="5:10" x14ac:dyDescent="0.25">
      <c r="E1721">
        <v>1720</v>
      </c>
      <c r="F1721" t="s">
        <v>3122</v>
      </c>
      <c r="G1721" t="s">
        <v>228</v>
      </c>
      <c r="H1721" s="21">
        <v>4.3</v>
      </c>
      <c r="I1721" s="1">
        <v>4023</v>
      </c>
      <c r="J1721">
        <v>80</v>
      </c>
    </row>
    <row r="1722" spans="5:10" x14ac:dyDescent="0.25">
      <c r="E1722">
        <v>1721</v>
      </c>
      <c r="F1722" t="s">
        <v>3123</v>
      </c>
      <c r="G1722" t="s">
        <v>2669</v>
      </c>
      <c r="H1722" s="21">
        <v>4.0599999999999996</v>
      </c>
      <c r="I1722" s="1">
        <v>4304</v>
      </c>
      <c r="J1722">
        <v>80</v>
      </c>
    </row>
    <row r="1723" spans="5:10" x14ac:dyDescent="0.25">
      <c r="E1723">
        <v>1722</v>
      </c>
      <c r="F1723" t="s">
        <v>3124</v>
      </c>
      <c r="G1723" t="s">
        <v>1553</v>
      </c>
      <c r="H1723" s="21">
        <v>4.4400000000000004</v>
      </c>
      <c r="I1723" s="1">
        <v>33241</v>
      </c>
      <c r="J1723">
        <v>80</v>
      </c>
    </row>
    <row r="1724" spans="5:10" x14ac:dyDescent="0.25">
      <c r="E1724">
        <v>1723</v>
      </c>
      <c r="F1724" t="s">
        <v>3125</v>
      </c>
      <c r="G1724" t="s">
        <v>1239</v>
      </c>
      <c r="H1724" s="21">
        <v>4.1100000000000003</v>
      </c>
      <c r="I1724" s="1">
        <v>10150</v>
      </c>
      <c r="J1724">
        <v>80</v>
      </c>
    </row>
    <row r="1725" spans="5:10" x14ac:dyDescent="0.25">
      <c r="E1725">
        <v>1724</v>
      </c>
      <c r="F1725" t="s">
        <v>3126</v>
      </c>
      <c r="G1725" t="s">
        <v>1431</v>
      </c>
      <c r="H1725" s="21">
        <v>3.96</v>
      </c>
      <c r="I1725" s="1">
        <v>44899</v>
      </c>
      <c r="J1725">
        <v>80</v>
      </c>
    </row>
    <row r="1726" spans="5:10" x14ac:dyDescent="0.25">
      <c r="E1726">
        <v>1725</v>
      </c>
      <c r="F1726" t="s">
        <v>3127</v>
      </c>
      <c r="G1726" t="s">
        <v>3128</v>
      </c>
      <c r="H1726" s="21">
        <v>4.01</v>
      </c>
      <c r="I1726" s="1">
        <v>12560</v>
      </c>
      <c r="J1726">
        <v>80</v>
      </c>
    </row>
    <row r="1727" spans="5:10" x14ac:dyDescent="0.25">
      <c r="E1727">
        <v>1726</v>
      </c>
      <c r="F1727" t="s">
        <v>3129</v>
      </c>
      <c r="G1727" t="s">
        <v>1344</v>
      </c>
      <c r="H1727" s="21">
        <v>4.49</v>
      </c>
      <c r="I1727" s="1">
        <v>25027</v>
      </c>
      <c r="J1727">
        <v>80</v>
      </c>
    </row>
    <row r="1728" spans="5:10" x14ac:dyDescent="0.25">
      <c r="E1728">
        <v>1727</v>
      </c>
      <c r="F1728" t="s">
        <v>3130</v>
      </c>
      <c r="G1728" t="s">
        <v>3131</v>
      </c>
      <c r="H1728" s="21">
        <v>3.61</v>
      </c>
      <c r="I1728" s="1">
        <v>30952</v>
      </c>
      <c r="J1728">
        <v>80</v>
      </c>
    </row>
    <row r="1729" spans="5:10" x14ac:dyDescent="0.25">
      <c r="E1729">
        <v>1728</v>
      </c>
      <c r="F1729" t="s">
        <v>3132</v>
      </c>
      <c r="G1729" t="s">
        <v>3066</v>
      </c>
      <c r="H1729" s="21">
        <v>4.03</v>
      </c>
      <c r="I1729" s="1">
        <v>3971</v>
      </c>
      <c r="J1729">
        <v>80</v>
      </c>
    </row>
    <row r="1730" spans="5:10" x14ac:dyDescent="0.25">
      <c r="E1730">
        <v>1729</v>
      </c>
      <c r="F1730" t="s">
        <v>3133</v>
      </c>
      <c r="G1730" t="s">
        <v>748</v>
      </c>
      <c r="H1730" s="21">
        <v>4.28</v>
      </c>
      <c r="I1730" s="1">
        <v>59801</v>
      </c>
      <c r="J1730">
        <v>80</v>
      </c>
    </row>
    <row r="1731" spans="5:10" x14ac:dyDescent="0.25">
      <c r="E1731">
        <v>1730</v>
      </c>
      <c r="F1731" t="s">
        <v>3134</v>
      </c>
      <c r="G1731" t="s">
        <v>3135</v>
      </c>
      <c r="H1731" s="21">
        <v>3.84</v>
      </c>
      <c r="I1731" s="1">
        <v>131165</v>
      </c>
      <c r="J1731">
        <v>80</v>
      </c>
    </row>
    <row r="1732" spans="5:10" x14ac:dyDescent="0.25">
      <c r="E1732">
        <v>1731</v>
      </c>
      <c r="F1732" t="s">
        <v>3136</v>
      </c>
      <c r="G1732" t="s">
        <v>3137</v>
      </c>
      <c r="H1732" s="21">
        <v>4.33</v>
      </c>
      <c r="I1732" s="1">
        <v>1978</v>
      </c>
      <c r="J1732">
        <v>80</v>
      </c>
    </row>
    <row r="1733" spans="5:10" x14ac:dyDescent="0.25">
      <c r="E1733">
        <v>1732</v>
      </c>
      <c r="F1733" t="s">
        <v>3138</v>
      </c>
      <c r="G1733" t="s">
        <v>3139</v>
      </c>
      <c r="H1733" s="21">
        <v>3.91</v>
      </c>
      <c r="I1733" s="1">
        <v>57246</v>
      </c>
      <c r="J1733">
        <v>79</v>
      </c>
    </row>
    <row r="1734" spans="5:10" x14ac:dyDescent="0.25">
      <c r="E1734">
        <v>1733</v>
      </c>
      <c r="F1734" t="s">
        <v>3140</v>
      </c>
      <c r="G1734" t="s">
        <v>3141</v>
      </c>
      <c r="H1734" s="21">
        <v>4.28</v>
      </c>
      <c r="I1734" s="1">
        <v>2700</v>
      </c>
      <c r="J1734">
        <v>79</v>
      </c>
    </row>
    <row r="1735" spans="5:10" x14ac:dyDescent="0.25">
      <c r="E1735">
        <v>1734</v>
      </c>
      <c r="F1735" t="s">
        <v>3142</v>
      </c>
      <c r="G1735" t="s">
        <v>3143</v>
      </c>
      <c r="H1735" s="21">
        <v>3.64</v>
      </c>
      <c r="I1735" s="1">
        <v>83487</v>
      </c>
      <c r="J1735">
        <v>79</v>
      </c>
    </row>
    <row r="1736" spans="5:10" x14ac:dyDescent="0.25">
      <c r="E1736">
        <v>1735</v>
      </c>
      <c r="F1736" t="s">
        <v>3144</v>
      </c>
      <c r="G1736" t="s">
        <v>175</v>
      </c>
      <c r="H1736" s="21">
        <v>3.72</v>
      </c>
      <c r="I1736" s="1">
        <v>20342</v>
      </c>
      <c r="J1736">
        <v>79</v>
      </c>
    </row>
    <row r="1737" spans="5:10" x14ac:dyDescent="0.25">
      <c r="E1737">
        <v>1736</v>
      </c>
      <c r="F1737" t="s">
        <v>3145</v>
      </c>
      <c r="G1737" t="s">
        <v>3146</v>
      </c>
      <c r="H1737" s="21">
        <v>4.26</v>
      </c>
      <c r="I1737">
        <v>356</v>
      </c>
      <c r="J1737">
        <v>79</v>
      </c>
    </row>
    <row r="1738" spans="5:10" x14ac:dyDescent="0.25">
      <c r="E1738">
        <v>1737</v>
      </c>
      <c r="F1738" t="s">
        <v>3147</v>
      </c>
      <c r="G1738" t="s">
        <v>3148</v>
      </c>
      <c r="H1738" s="21">
        <v>3.76</v>
      </c>
      <c r="I1738">
        <v>398</v>
      </c>
      <c r="J1738">
        <v>79</v>
      </c>
    </row>
    <row r="1739" spans="5:10" x14ac:dyDescent="0.25">
      <c r="E1739">
        <v>1738</v>
      </c>
      <c r="F1739" t="s">
        <v>3149</v>
      </c>
      <c r="G1739" t="s">
        <v>3150</v>
      </c>
      <c r="H1739" s="21">
        <v>3.84</v>
      </c>
      <c r="I1739" s="1">
        <v>6957</v>
      </c>
      <c r="J1739">
        <v>79</v>
      </c>
    </row>
    <row r="1740" spans="5:10" x14ac:dyDescent="0.25">
      <c r="E1740">
        <v>1739</v>
      </c>
      <c r="F1740" t="s">
        <v>3151</v>
      </c>
      <c r="G1740" t="s">
        <v>262</v>
      </c>
      <c r="H1740" s="21">
        <v>4.01</v>
      </c>
      <c r="I1740" s="1">
        <v>16894</v>
      </c>
      <c r="J1740">
        <v>79</v>
      </c>
    </row>
    <row r="1741" spans="5:10" x14ac:dyDescent="0.25">
      <c r="E1741">
        <v>1740</v>
      </c>
      <c r="F1741" t="s">
        <v>3152</v>
      </c>
      <c r="G1741" t="s">
        <v>3153</v>
      </c>
      <c r="H1741" s="21">
        <v>3.87</v>
      </c>
      <c r="I1741" s="1">
        <v>4650</v>
      </c>
      <c r="J1741">
        <v>79</v>
      </c>
    </row>
    <row r="1742" spans="5:10" x14ac:dyDescent="0.25">
      <c r="E1742">
        <v>1741</v>
      </c>
      <c r="F1742" t="s">
        <v>3154</v>
      </c>
      <c r="G1742" t="s">
        <v>3155</v>
      </c>
      <c r="H1742" s="21">
        <v>3.58</v>
      </c>
      <c r="I1742" s="1">
        <v>3940</v>
      </c>
      <c r="J1742">
        <v>79</v>
      </c>
    </row>
    <row r="1743" spans="5:10" x14ac:dyDescent="0.25">
      <c r="E1743">
        <v>1742</v>
      </c>
      <c r="F1743" t="s">
        <v>3156</v>
      </c>
      <c r="G1743" t="s">
        <v>3157</v>
      </c>
      <c r="H1743" s="21">
        <v>3.99</v>
      </c>
      <c r="I1743" s="1">
        <v>54759</v>
      </c>
      <c r="J1743">
        <v>79</v>
      </c>
    </row>
    <row r="1744" spans="5:10" x14ac:dyDescent="0.25">
      <c r="E1744">
        <v>1743</v>
      </c>
      <c r="F1744" t="s">
        <v>3158</v>
      </c>
      <c r="G1744" t="s">
        <v>3159</v>
      </c>
      <c r="H1744" s="21">
        <v>3.7</v>
      </c>
      <c r="I1744" s="1">
        <v>9764</v>
      </c>
      <c r="J1744">
        <v>79</v>
      </c>
    </row>
    <row r="1745" spans="5:10" x14ac:dyDescent="0.25">
      <c r="E1745">
        <v>1744</v>
      </c>
      <c r="F1745" t="s">
        <v>3160</v>
      </c>
      <c r="G1745" t="s">
        <v>1344</v>
      </c>
      <c r="H1745" s="21">
        <v>4.38</v>
      </c>
      <c r="I1745" s="1">
        <v>29273</v>
      </c>
      <c r="J1745">
        <v>79</v>
      </c>
    </row>
    <row r="1746" spans="5:10" x14ac:dyDescent="0.25">
      <c r="E1746">
        <v>1745</v>
      </c>
      <c r="F1746" t="s">
        <v>3161</v>
      </c>
      <c r="G1746" t="s">
        <v>3162</v>
      </c>
      <c r="H1746" s="21">
        <v>3.75</v>
      </c>
      <c r="I1746" s="1">
        <v>6017</v>
      </c>
      <c r="J1746">
        <v>79</v>
      </c>
    </row>
    <row r="1747" spans="5:10" x14ac:dyDescent="0.25">
      <c r="E1747">
        <v>1746</v>
      </c>
      <c r="F1747" t="s">
        <v>3163</v>
      </c>
      <c r="G1747" t="s">
        <v>3164</v>
      </c>
      <c r="H1747" s="21">
        <v>3.44</v>
      </c>
      <c r="I1747" s="1">
        <v>6490</v>
      </c>
      <c r="J1747">
        <v>79</v>
      </c>
    </row>
    <row r="1748" spans="5:10" x14ac:dyDescent="0.25">
      <c r="E1748">
        <v>1747</v>
      </c>
      <c r="F1748" t="s">
        <v>3165</v>
      </c>
      <c r="G1748" t="s">
        <v>3166</v>
      </c>
      <c r="H1748" s="21">
        <v>4.2300000000000004</v>
      </c>
      <c r="I1748">
        <v>678</v>
      </c>
      <c r="J1748">
        <v>79</v>
      </c>
    </row>
    <row r="1749" spans="5:10" x14ac:dyDescent="0.25">
      <c r="E1749">
        <v>1748</v>
      </c>
      <c r="F1749" t="s">
        <v>3167</v>
      </c>
      <c r="G1749" t="s">
        <v>3168</v>
      </c>
      <c r="H1749" s="21">
        <v>3.54</v>
      </c>
      <c r="I1749" s="1">
        <v>72211</v>
      </c>
      <c r="J1749">
        <v>79</v>
      </c>
    </row>
    <row r="1750" spans="5:10" x14ac:dyDescent="0.25">
      <c r="E1750">
        <v>1749</v>
      </c>
      <c r="F1750" t="s">
        <v>3169</v>
      </c>
      <c r="G1750" t="s">
        <v>3170</v>
      </c>
      <c r="H1750" s="21">
        <v>4.1500000000000004</v>
      </c>
      <c r="I1750" s="1">
        <v>3715</v>
      </c>
      <c r="J1750">
        <v>78</v>
      </c>
    </row>
    <row r="1751" spans="5:10" x14ac:dyDescent="0.25">
      <c r="E1751">
        <v>1750</v>
      </c>
      <c r="F1751" t="s">
        <v>3171</v>
      </c>
      <c r="G1751" t="s">
        <v>3172</v>
      </c>
      <c r="H1751" s="21">
        <v>3.54</v>
      </c>
      <c r="I1751" s="1">
        <v>8624</v>
      </c>
      <c r="J1751">
        <v>78</v>
      </c>
    </row>
    <row r="1752" spans="5:10" x14ac:dyDescent="0.25">
      <c r="E1752">
        <v>1751</v>
      </c>
      <c r="F1752" t="s">
        <v>3173</v>
      </c>
      <c r="G1752" t="s">
        <v>1483</v>
      </c>
      <c r="H1752" s="21">
        <v>3.75</v>
      </c>
      <c r="I1752" s="1">
        <v>11022</v>
      </c>
      <c r="J1752">
        <v>78</v>
      </c>
    </row>
    <row r="1753" spans="5:10" x14ac:dyDescent="0.25">
      <c r="E1753">
        <v>1752</v>
      </c>
      <c r="F1753" t="s">
        <v>3174</v>
      </c>
      <c r="G1753" t="s">
        <v>3175</v>
      </c>
      <c r="H1753" s="21">
        <v>4.2699999999999996</v>
      </c>
      <c r="I1753" s="1">
        <v>3751</v>
      </c>
      <c r="J1753">
        <v>78</v>
      </c>
    </row>
    <row r="1754" spans="5:10" x14ac:dyDescent="0.25">
      <c r="E1754">
        <v>1753</v>
      </c>
      <c r="F1754" t="s">
        <v>3176</v>
      </c>
      <c r="G1754" t="s">
        <v>1099</v>
      </c>
      <c r="H1754" s="21">
        <v>3.54</v>
      </c>
      <c r="I1754" s="1">
        <v>5345</v>
      </c>
      <c r="J1754">
        <v>78</v>
      </c>
    </row>
    <row r="1755" spans="5:10" x14ac:dyDescent="0.25">
      <c r="E1755">
        <v>1754</v>
      </c>
      <c r="F1755" t="s">
        <v>3177</v>
      </c>
      <c r="G1755" t="s">
        <v>1772</v>
      </c>
      <c r="H1755" s="21">
        <v>4.43</v>
      </c>
      <c r="I1755" s="1">
        <v>1718</v>
      </c>
      <c r="J1755">
        <v>78</v>
      </c>
    </row>
    <row r="1756" spans="5:10" x14ac:dyDescent="0.25">
      <c r="E1756">
        <v>1755</v>
      </c>
      <c r="F1756" t="s">
        <v>3178</v>
      </c>
      <c r="G1756" t="s">
        <v>3179</v>
      </c>
      <c r="H1756" s="21">
        <v>3.31</v>
      </c>
      <c r="I1756" s="1">
        <v>1557</v>
      </c>
      <c r="J1756">
        <v>78</v>
      </c>
    </row>
    <row r="1757" spans="5:10" x14ac:dyDescent="0.25">
      <c r="E1757">
        <v>1756</v>
      </c>
      <c r="F1757" t="s">
        <v>3180</v>
      </c>
      <c r="G1757" t="s">
        <v>3181</v>
      </c>
      <c r="H1757" s="21">
        <v>4.03</v>
      </c>
      <c r="I1757" s="1">
        <v>37971</v>
      </c>
      <c r="J1757">
        <v>78</v>
      </c>
    </row>
    <row r="1758" spans="5:10" x14ac:dyDescent="0.25">
      <c r="E1758">
        <v>1757</v>
      </c>
      <c r="F1758" t="s">
        <v>3182</v>
      </c>
      <c r="G1758" t="s">
        <v>3183</v>
      </c>
      <c r="H1758" s="21">
        <v>3.98</v>
      </c>
      <c r="I1758" s="1">
        <v>13868</v>
      </c>
      <c r="J1758">
        <v>78</v>
      </c>
    </row>
    <row r="1759" spans="5:10" x14ac:dyDescent="0.25">
      <c r="E1759">
        <v>1758</v>
      </c>
      <c r="F1759" t="s">
        <v>3184</v>
      </c>
      <c r="G1759" t="s">
        <v>1344</v>
      </c>
      <c r="H1759" s="21">
        <v>4.51</v>
      </c>
      <c r="I1759" s="1">
        <v>22642</v>
      </c>
      <c r="J1759">
        <v>78</v>
      </c>
    </row>
    <row r="1760" spans="5:10" x14ac:dyDescent="0.25">
      <c r="E1760">
        <v>1759</v>
      </c>
      <c r="F1760" t="s">
        <v>3185</v>
      </c>
      <c r="G1760" t="s">
        <v>3186</v>
      </c>
      <c r="H1760" s="21">
        <v>3.76</v>
      </c>
      <c r="I1760" s="1">
        <v>2494</v>
      </c>
      <c r="J1760">
        <v>78</v>
      </c>
    </row>
    <row r="1761" spans="5:10" x14ac:dyDescent="0.25">
      <c r="E1761">
        <v>1760</v>
      </c>
      <c r="F1761" t="s">
        <v>3187</v>
      </c>
      <c r="G1761" t="s">
        <v>3188</v>
      </c>
      <c r="H1761" s="21">
        <v>4.04</v>
      </c>
      <c r="I1761" s="1">
        <v>8686</v>
      </c>
      <c r="J1761">
        <v>78</v>
      </c>
    </row>
    <row r="1762" spans="5:10" x14ac:dyDescent="0.25">
      <c r="E1762">
        <v>1761</v>
      </c>
      <c r="F1762" t="s">
        <v>3189</v>
      </c>
      <c r="G1762" t="s">
        <v>3190</v>
      </c>
      <c r="H1762" s="21">
        <v>3.95</v>
      </c>
      <c r="I1762" s="1">
        <v>7639</v>
      </c>
      <c r="J1762">
        <v>78</v>
      </c>
    </row>
    <row r="1763" spans="5:10" x14ac:dyDescent="0.25">
      <c r="E1763">
        <v>1762</v>
      </c>
      <c r="F1763" t="s">
        <v>3191</v>
      </c>
      <c r="G1763" t="s">
        <v>3192</v>
      </c>
      <c r="H1763" s="21">
        <v>3.61</v>
      </c>
      <c r="I1763" s="1">
        <v>15286</v>
      </c>
      <c r="J1763">
        <v>77</v>
      </c>
    </row>
    <row r="1764" spans="5:10" x14ac:dyDescent="0.25">
      <c r="E1764">
        <v>1763</v>
      </c>
      <c r="F1764" t="s">
        <v>3193</v>
      </c>
      <c r="G1764" t="s">
        <v>3194</v>
      </c>
      <c r="H1764" s="21">
        <v>3.74</v>
      </c>
      <c r="I1764" s="1">
        <v>30518</v>
      </c>
      <c r="J1764">
        <v>77</v>
      </c>
    </row>
    <row r="1765" spans="5:10" x14ac:dyDescent="0.25">
      <c r="E1765">
        <v>1764</v>
      </c>
      <c r="F1765" t="s">
        <v>3195</v>
      </c>
      <c r="G1765" t="s">
        <v>3196</v>
      </c>
      <c r="H1765" s="21">
        <v>4.5599999999999996</v>
      </c>
      <c r="I1765">
        <v>580</v>
      </c>
      <c r="J1765">
        <v>77</v>
      </c>
    </row>
    <row r="1766" spans="5:10" x14ac:dyDescent="0.25">
      <c r="E1766">
        <v>1765</v>
      </c>
      <c r="F1766" t="s">
        <v>3197</v>
      </c>
      <c r="G1766" t="s">
        <v>3198</v>
      </c>
      <c r="H1766" s="21">
        <v>3.7</v>
      </c>
      <c r="I1766" s="1">
        <v>19944</v>
      </c>
      <c r="J1766">
        <v>77</v>
      </c>
    </row>
    <row r="1767" spans="5:10" x14ac:dyDescent="0.25">
      <c r="E1767">
        <v>1766</v>
      </c>
      <c r="F1767" t="s">
        <v>3199</v>
      </c>
      <c r="G1767" t="s">
        <v>3200</v>
      </c>
      <c r="H1767" s="21">
        <v>4.22</v>
      </c>
      <c r="I1767">
        <v>403</v>
      </c>
      <c r="J1767">
        <v>77</v>
      </c>
    </row>
    <row r="1768" spans="5:10" x14ac:dyDescent="0.25">
      <c r="E1768">
        <v>1767</v>
      </c>
      <c r="F1768" t="s">
        <v>3201</v>
      </c>
      <c r="G1768" t="s">
        <v>3202</v>
      </c>
      <c r="H1768" s="34">
        <v>4</v>
      </c>
      <c r="I1768" s="1">
        <v>6194</v>
      </c>
      <c r="J1768">
        <v>77</v>
      </c>
    </row>
    <row r="1769" spans="5:10" x14ac:dyDescent="0.25">
      <c r="E1769">
        <v>1768</v>
      </c>
      <c r="F1769" t="s">
        <v>3203</v>
      </c>
      <c r="G1769" t="s">
        <v>3204</v>
      </c>
      <c r="H1769" s="21">
        <v>3.81</v>
      </c>
      <c r="I1769" s="1">
        <v>54799</v>
      </c>
      <c r="J1769">
        <v>77</v>
      </c>
    </row>
    <row r="1770" spans="5:10" x14ac:dyDescent="0.25">
      <c r="E1770">
        <v>1769</v>
      </c>
      <c r="F1770" t="s">
        <v>3205</v>
      </c>
      <c r="G1770" t="s">
        <v>895</v>
      </c>
      <c r="H1770" s="21">
        <v>3.87</v>
      </c>
      <c r="I1770" s="1">
        <v>53140</v>
      </c>
      <c r="J1770">
        <v>77</v>
      </c>
    </row>
    <row r="1771" spans="5:10" x14ac:dyDescent="0.25">
      <c r="E1771">
        <v>1770</v>
      </c>
      <c r="F1771" t="s">
        <v>3206</v>
      </c>
      <c r="G1771" t="s">
        <v>2143</v>
      </c>
      <c r="H1771" s="21">
        <v>4.01</v>
      </c>
      <c r="I1771" s="1">
        <v>2632</v>
      </c>
      <c r="J1771">
        <v>77</v>
      </c>
    </row>
    <row r="1772" spans="5:10" x14ac:dyDescent="0.25">
      <c r="E1772">
        <v>1771</v>
      </c>
      <c r="F1772" t="s">
        <v>3207</v>
      </c>
      <c r="G1772" t="s">
        <v>3208</v>
      </c>
      <c r="H1772" s="21">
        <v>3.76</v>
      </c>
      <c r="I1772" s="1">
        <v>14198</v>
      </c>
      <c r="J1772">
        <v>77</v>
      </c>
    </row>
    <row r="1773" spans="5:10" x14ac:dyDescent="0.25">
      <c r="E1773">
        <v>1772</v>
      </c>
      <c r="F1773" t="s">
        <v>3209</v>
      </c>
      <c r="G1773" t="s">
        <v>3210</v>
      </c>
      <c r="H1773" s="21">
        <v>4.0599999999999996</v>
      </c>
      <c r="I1773" s="1">
        <v>2063</v>
      </c>
      <c r="J1773">
        <v>77</v>
      </c>
    </row>
    <row r="1774" spans="5:10" x14ac:dyDescent="0.25">
      <c r="E1774">
        <v>1773</v>
      </c>
      <c r="F1774" t="s">
        <v>3211</v>
      </c>
      <c r="G1774" t="s">
        <v>413</v>
      </c>
      <c r="H1774" s="21">
        <v>3.64</v>
      </c>
      <c r="I1774" s="1">
        <v>99919</v>
      </c>
      <c r="J1774">
        <v>77</v>
      </c>
    </row>
    <row r="1775" spans="5:10" x14ac:dyDescent="0.25">
      <c r="E1775">
        <v>1774</v>
      </c>
      <c r="F1775" t="s">
        <v>3212</v>
      </c>
      <c r="G1775" t="s">
        <v>3213</v>
      </c>
      <c r="H1775" s="21">
        <v>3.72</v>
      </c>
      <c r="I1775">
        <v>78</v>
      </c>
      <c r="J1775">
        <v>77</v>
      </c>
    </row>
    <row r="1776" spans="5:10" x14ac:dyDescent="0.25">
      <c r="E1776">
        <v>1775</v>
      </c>
      <c r="F1776" t="s">
        <v>3214</v>
      </c>
      <c r="G1776" t="s">
        <v>3215</v>
      </c>
      <c r="H1776" s="21">
        <v>4.3</v>
      </c>
      <c r="I1776" s="1">
        <v>3287</v>
      </c>
      <c r="J1776">
        <v>77</v>
      </c>
    </row>
    <row r="1777" spans="5:10" x14ac:dyDescent="0.25">
      <c r="E1777">
        <v>1776</v>
      </c>
      <c r="F1777" t="s">
        <v>3216</v>
      </c>
      <c r="G1777" t="s">
        <v>3217</v>
      </c>
      <c r="H1777" s="21">
        <v>3.85</v>
      </c>
      <c r="I1777" s="1">
        <v>1816</v>
      </c>
      <c r="J1777">
        <v>77</v>
      </c>
    </row>
    <row r="1778" spans="5:10" x14ac:dyDescent="0.25">
      <c r="E1778">
        <v>1777</v>
      </c>
      <c r="F1778" t="s">
        <v>3218</v>
      </c>
      <c r="G1778" t="s">
        <v>3219</v>
      </c>
      <c r="H1778" s="21">
        <v>3.78</v>
      </c>
      <c r="I1778" s="1">
        <v>1548</v>
      </c>
      <c r="J1778">
        <v>77</v>
      </c>
    </row>
    <row r="1779" spans="5:10" x14ac:dyDescent="0.25">
      <c r="E1779">
        <v>1778</v>
      </c>
      <c r="F1779" t="s">
        <v>3220</v>
      </c>
      <c r="G1779" t="s">
        <v>3221</v>
      </c>
      <c r="H1779" s="21">
        <v>3.7</v>
      </c>
      <c r="I1779" s="1">
        <v>13979</v>
      </c>
      <c r="J1779">
        <v>77</v>
      </c>
    </row>
    <row r="1780" spans="5:10" x14ac:dyDescent="0.25">
      <c r="E1780">
        <v>1779</v>
      </c>
      <c r="F1780" t="s">
        <v>3222</v>
      </c>
      <c r="G1780" t="s">
        <v>2221</v>
      </c>
      <c r="H1780" s="21">
        <v>4.26</v>
      </c>
      <c r="I1780" s="1">
        <v>9893</v>
      </c>
      <c r="J1780">
        <v>77</v>
      </c>
    </row>
    <row r="1781" spans="5:10" x14ac:dyDescent="0.25">
      <c r="E1781">
        <v>1780</v>
      </c>
      <c r="F1781" t="s">
        <v>3223</v>
      </c>
      <c r="G1781" t="s">
        <v>3224</v>
      </c>
      <c r="H1781" s="21">
        <v>3.03</v>
      </c>
      <c r="I1781">
        <v>29</v>
      </c>
      <c r="J1781">
        <v>76</v>
      </c>
    </row>
    <row r="1782" spans="5:10" x14ac:dyDescent="0.25">
      <c r="E1782">
        <v>1781</v>
      </c>
      <c r="F1782" t="s">
        <v>3225</v>
      </c>
      <c r="G1782" t="s">
        <v>3226</v>
      </c>
      <c r="H1782" s="21">
        <v>4.3499999999999996</v>
      </c>
      <c r="I1782">
        <v>850</v>
      </c>
      <c r="J1782">
        <v>76</v>
      </c>
    </row>
    <row r="1783" spans="5:10" x14ac:dyDescent="0.25">
      <c r="E1783">
        <v>1782</v>
      </c>
      <c r="F1783" t="s">
        <v>3227</v>
      </c>
      <c r="G1783" t="s">
        <v>3228</v>
      </c>
      <c r="H1783" s="21">
        <v>3.45</v>
      </c>
      <c r="I1783" s="1">
        <v>3706</v>
      </c>
      <c r="J1783">
        <v>76</v>
      </c>
    </row>
    <row r="1784" spans="5:10" x14ac:dyDescent="0.25">
      <c r="E1784">
        <v>1783</v>
      </c>
      <c r="F1784" t="s">
        <v>3229</v>
      </c>
      <c r="G1784" t="s">
        <v>3230</v>
      </c>
      <c r="H1784" s="21">
        <v>3.98</v>
      </c>
      <c r="I1784" s="1">
        <v>216913</v>
      </c>
      <c r="J1784">
        <v>76</v>
      </c>
    </row>
    <row r="1785" spans="5:10" x14ac:dyDescent="0.25">
      <c r="E1785">
        <v>1784</v>
      </c>
      <c r="F1785" t="s">
        <v>3231</v>
      </c>
      <c r="G1785" t="s">
        <v>3232</v>
      </c>
      <c r="H1785" s="21">
        <v>3.96</v>
      </c>
      <c r="I1785" s="1">
        <v>3299</v>
      </c>
      <c r="J1785">
        <v>76</v>
      </c>
    </row>
    <row r="1786" spans="5:10" x14ac:dyDescent="0.25">
      <c r="E1786">
        <v>1785</v>
      </c>
      <c r="F1786" t="s">
        <v>3233</v>
      </c>
      <c r="G1786" t="s">
        <v>825</v>
      </c>
      <c r="H1786" s="21">
        <v>4.3</v>
      </c>
      <c r="I1786" s="1">
        <v>65837</v>
      </c>
      <c r="J1786">
        <v>76</v>
      </c>
    </row>
    <row r="1787" spans="5:10" x14ac:dyDescent="0.25">
      <c r="E1787">
        <v>1786</v>
      </c>
      <c r="F1787" t="s">
        <v>3234</v>
      </c>
      <c r="G1787" t="s">
        <v>1346</v>
      </c>
      <c r="H1787" s="21">
        <v>4.26</v>
      </c>
      <c r="I1787" s="1">
        <v>25635</v>
      </c>
      <c r="J1787">
        <v>76</v>
      </c>
    </row>
    <row r="1788" spans="5:10" x14ac:dyDescent="0.25">
      <c r="E1788">
        <v>1787</v>
      </c>
      <c r="F1788" t="s">
        <v>3235</v>
      </c>
      <c r="G1788" t="s">
        <v>3236</v>
      </c>
      <c r="H1788" s="21">
        <v>3.69</v>
      </c>
      <c r="I1788" s="1">
        <v>2578</v>
      </c>
      <c r="J1788">
        <v>76</v>
      </c>
    </row>
    <row r="1789" spans="5:10" x14ac:dyDescent="0.25">
      <c r="E1789">
        <v>1788</v>
      </c>
      <c r="F1789" t="s">
        <v>3237</v>
      </c>
      <c r="G1789" t="s">
        <v>3238</v>
      </c>
      <c r="H1789" s="21">
        <v>4.18</v>
      </c>
      <c r="I1789" s="1">
        <v>7468</v>
      </c>
      <c r="J1789">
        <v>76</v>
      </c>
    </row>
    <row r="1790" spans="5:10" x14ac:dyDescent="0.25">
      <c r="E1790">
        <v>1789</v>
      </c>
      <c r="F1790" t="s">
        <v>3239</v>
      </c>
      <c r="G1790" t="s">
        <v>3240</v>
      </c>
      <c r="H1790" s="21">
        <v>4.26</v>
      </c>
      <c r="I1790" s="1">
        <v>3889</v>
      </c>
      <c r="J1790">
        <v>76</v>
      </c>
    </row>
    <row r="1791" spans="5:10" x14ac:dyDescent="0.25">
      <c r="E1791">
        <v>1790</v>
      </c>
      <c r="F1791" t="s">
        <v>3241</v>
      </c>
      <c r="G1791" t="s">
        <v>3242</v>
      </c>
      <c r="H1791" s="21">
        <v>4.3099999999999996</v>
      </c>
      <c r="I1791" s="1">
        <v>2053</v>
      </c>
      <c r="J1791">
        <v>76</v>
      </c>
    </row>
    <row r="1792" spans="5:10" x14ac:dyDescent="0.25">
      <c r="E1792">
        <v>1791</v>
      </c>
      <c r="F1792" t="s">
        <v>3243</v>
      </c>
      <c r="G1792" t="s">
        <v>3244</v>
      </c>
      <c r="H1792" s="21">
        <v>3.36</v>
      </c>
      <c r="I1792" s="1">
        <v>8199</v>
      </c>
      <c r="J1792">
        <v>76</v>
      </c>
    </row>
    <row r="1793" spans="5:10" x14ac:dyDescent="0.25">
      <c r="E1793">
        <v>1792</v>
      </c>
      <c r="F1793" t="s">
        <v>3245</v>
      </c>
      <c r="G1793" t="s">
        <v>3246</v>
      </c>
      <c r="H1793" s="21">
        <v>3.89</v>
      </c>
      <c r="I1793" s="1">
        <v>1690</v>
      </c>
      <c r="J1793">
        <v>76</v>
      </c>
    </row>
    <row r="1794" spans="5:10" x14ac:dyDescent="0.25">
      <c r="E1794">
        <v>1793</v>
      </c>
      <c r="F1794" t="s">
        <v>3247</v>
      </c>
      <c r="G1794" t="s">
        <v>2433</v>
      </c>
      <c r="H1794" s="21">
        <v>4.1100000000000003</v>
      </c>
      <c r="I1794" s="1">
        <v>2178</v>
      </c>
      <c r="J1794">
        <v>76</v>
      </c>
    </row>
    <row r="1795" spans="5:10" x14ac:dyDescent="0.25">
      <c r="E1795">
        <v>1794</v>
      </c>
      <c r="F1795" t="s">
        <v>3248</v>
      </c>
      <c r="G1795" t="s">
        <v>3249</v>
      </c>
      <c r="H1795" s="21">
        <v>4.1399999999999997</v>
      </c>
      <c r="I1795" s="1">
        <v>1771</v>
      </c>
      <c r="J1795">
        <v>75</v>
      </c>
    </row>
    <row r="1796" spans="5:10" x14ac:dyDescent="0.25">
      <c r="E1796">
        <v>1795</v>
      </c>
      <c r="F1796" t="s">
        <v>3250</v>
      </c>
      <c r="G1796" t="s">
        <v>2176</v>
      </c>
      <c r="H1796" s="21">
        <v>4.18</v>
      </c>
      <c r="I1796" s="1">
        <v>5938</v>
      </c>
      <c r="J1796">
        <v>75</v>
      </c>
    </row>
    <row r="1797" spans="5:10" x14ac:dyDescent="0.25">
      <c r="E1797">
        <v>1796</v>
      </c>
      <c r="F1797" t="s">
        <v>3251</v>
      </c>
      <c r="G1797" t="s">
        <v>3252</v>
      </c>
      <c r="H1797" s="21">
        <v>3.88</v>
      </c>
      <c r="I1797" s="1">
        <v>2261</v>
      </c>
      <c r="J1797">
        <v>75</v>
      </c>
    </row>
    <row r="1798" spans="5:10" x14ac:dyDescent="0.25">
      <c r="E1798">
        <v>1797</v>
      </c>
      <c r="F1798" t="s">
        <v>3253</v>
      </c>
      <c r="G1798" t="s">
        <v>190</v>
      </c>
      <c r="H1798" s="21">
        <v>3.58</v>
      </c>
      <c r="I1798" s="1">
        <v>6464</v>
      </c>
      <c r="J1798">
        <v>75</v>
      </c>
    </row>
    <row r="1799" spans="5:10" x14ac:dyDescent="0.25">
      <c r="E1799">
        <v>1798</v>
      </c>
      <c r="F1799" t="s">
        <v>3254</v>
      </c>
      <c r="G1799" t="s">
        <v>3000</v>
      </c>
      <c r="H1799" s="21">
        <v>4.17</v>
      </c>
      <c r="I1799" s="1">
        <v>1961</v>
      </c>
      <c r="J1799">
        <v>75</v>
      </c>
    </row>
    <row r="1800" spans="5:10" x14ac:dyDescent="0.25">
      <c r="E1800">
        <v>1799</v>
      </c>
      <c r="F1800" t="s">
        <v>3255</v>
      </c>
      <c r="G1800" t="s">
        <v>3256</v>
      </c>
      <c r="H1800" s="21">
        <v>3.68</v>
      </c>
      <c r="I1800" s="1">
        <v>3267</v>
      </c>
      <c r="J1800">
        <v>75</v>
      </c>
    </row>
    <row r="1801" spans="5:10" x14ac:dyDescent="0.25">
      <c r="E1801">
        <v>1800</v>
      </c>
      <c r="F1801" t="s">
        <v>3257</v>
      </c>
      <c r="G1801" t="s">
        <v>3258</v>
      </c>
      <c r="H1801" s="21">
        <v>3.75</v>
      </c>
      <c r="I1801">
        <v>347</v>
      </c>
      <c r="J1801">
        <v>75</v>
      </c>
    </row>
    <row r="1802" spans="5:10" x14ac:dyDescent="0.25">
      <c r="E1802">
        <v>1801</v>
      </c>
      <c r="F1802" t="s">
        <v>3259</v>
      </c>
      <c r="G1802" t="s">
        <v>1481</v>
      </c>
      <c r="H1802" s="21">
        <v>4.1900000000000004</v>
      </c>
      <c r="I1802" s="1">
        <v>12300</v>
      </c>
      <c r="J1802">
        <v>75</v>
      </c>
    </row>
    <row r="1803" spans="5:10" x14ac:dyDescent="0.25">
      <c r="E1803">
        <v>1802</v>
      </c>
      <c r="F1803" t="s">
        <v>3260</v>
      </c>
      <c r="G1803" t="s">
        <v>3261</v>
      </c>
      <c r="H1803" s="21">
        <v>4.33</v>
      </c>
      <c r="I1803" s="1">
        <v>28995</v>
      </c>
      <c r="J1803">
        <v>75</v>
      </c>
    </row>
    <row r="1804" spans="5:10" x14ac:dyDescent="0.25">
      <c r="E1804">
        <v>1803</v>
      </c>
      <c r="F1804" t="s">
        <v>3262</v>
      </c>
      <c r="G1804" t="s">
        <v>3263</v>
      </c>
      <c r="H1804" s="21">
        <v>4.55</v>
      </c>
      <c r="I1804" s="1">
        <v>2936</v>
      </c>
      <c r="J1804">
        <v>75</v>
      </c>
    </row>
    <row r="1805" spans="5:10" x14ac:dyDescent="0.25">
      <c r="E1805">
        <v>1804</v>
      </c>
      <c r="F1805" t="s">
        <v>3264</v>
      </c>
      <c r="G1805" t="s">
        <v>3265</v>
      </c>
      <c r="H1805" s="21">
        <v>3.73</v>
      </c>
      <c r="I1805" s="1">
        <v>8797</v>
      </c>
      <c r="J1805">
        <v>75</v>
      </c>
    </row>
    <row r="1806" spans="5:10" x14ac:dyDescent="0.25">
      <c r="E1806">
        <v>1805</v>
      </c>
      <c r="F1806" t="s">
        <v>3266</v>
      </c>
      <c r="G1806" t="s">
        <v>3267</v>
      </c>
      <c r="H1806" s="21">
        <v>3.9</v>
      </c>
      <c r="I1806" s="1">
        <v>133345</v>
      </c>
      <c r="J1806">
        <v>75</v>
      </c>
    </row>
    <row r="1807" spans="5:10" x14ac:dyDescent="0.25">
      <c r="E1807">
        <v>1806</v>
      </c>
      <c r="F1807" t="s">
        <v>3268</v>
      </c>
      <c r="G1807" t="s">
        <v>3269</v>
      </c>
      <c r="H1807" s="21">
        <v>4.2</v>
      </c>
      <c r="I1807">
        <v>793</v>
      </c>
      <c r="J1807">
        <v>75</v>
      </c>
    </row>
    <row r="1808" spans="5:10" x14ac:dyDescent="0.25">
      <c r="E1808">
        <v>1807</v>
      </c>
      <c r="F1808" t="s">
        <v>3270</v>
      </c>
      <c r="G1808" t="s">
        <v>3271</v>
      </c>
      <c r="H1808" s="21">
        <v>3.7</v>
      </c>
      <c r="I1808" s="1">
        <v>12463</v>
      </c>
      <c r="J1808">
        <v>74</v>
      </c>
    </row>
    <row r="1809" spans="5:10" x14ac:dyDescent="0.25">
      <c r="E1809">
        <v>1808</v>
      </c>
      <c r="F1809" t="s">
        <v>3272</v>
      </c>
      <c r="G1809" t="s">
        <v>953</v>
      </c>
      <c r="H1809" s="21">
        <v>4.03</v>
      </c>
      <c r="I1809" s="1">
        <v>29593</v>
      </c>
      <c r="J1809">
        <v>74</v>
      </c>
    </row>
    <row r="1810" spans="5:10" x14ac:dyDescent="0.25">
      <c r="E1810">
        <v>1809</v>
      </c>
      <c r="F1810" t="s">
        <v>3273</v>
      </c>
      <c r="G1810" t="s">
        <v>3274</v>
      </c>
      <c r="H1810" s="21">
        <v>4.3</v>
      </c>
      <c r="I1810" s="1">
        <v>217965</v>
      </c>
      <c r="J1810">
        <v>74</v>
      </c>
    </row>
    <row r="1811" spans="5:10" x14ac:dyDescent="0.25">
      <c r="E1811">
        <v>1810</v>
      </c>
      <c r="F1811" t="s">
        <v>3275</v>
      </c>
      <c r="G1811" t="s">
        <v>3276</v>
      </c>
      <c r="H1811" s="21">
        <v>4.62</v>
      </c>
      <c r="I1811" s="1">
        <v>1708</v>
      </c>
      <c r="J1811">
        <v>74</v>
      </c>
    </row>
    <row r="1812" spans="5:10" x14ac:dyDescent="0.25">
      <c r="E1812">
        <v>1811</v>
      </c>
      <c r="F1812" t="s">
        <v>3277</v>
      </c>
      <c r="G1812" t="s">
        <v>3278</v>
      </c>
      <c r="H1812" s="21">
        <v>4.1100000000000003</v>
      </c>
      <c r="I1812" s="1">
        <v>2784</v>
      </c>
      <c r="J1812">
        <v>74</v>
      </c>
    </row>
    <row r="1813" spans="5:10" x14ac:dyDescent="0.25">
      <c r="E1813">
        <v>1812</v>
      </c>
      <c r="F1813" t="s">
        <v>3279</v>
      </c>
      <c r="G1813" t="s">
        <v>3280</v>
      </c>
      <c r="H1813" s="21">
        <v>3.48</v>
      </c>
      <c r="I1813" s="1">
        <v>4063</v>
      </c>
      <c r="J1813">
        <v>74</v>
      </c>
    </row>
    <row r="1814" spans="5:10" x14ac:dyDescent="0.25">
      <c r="E1814">
        <v>1813</v>
      </c>
      <c r="F1814" t="s">
        <v>3281</v>
      </c>
      <c r="G1814" t="s">
        <v>3282</v>
      </c>
      <c r="H1814" s="21">
        <v>3.69</v>
      </c>
      <c r="I1814" s="1">
        <v>15905</v>
      </c>
      <c r="J1814">
        <v>74</v>
      </c>
    </row>
    <row r="1815" spans="5:10" x14ac:dyDescent="0.25">
      <c r="E1815">
        <v>1814</v>
      </c>
      <c r="F1815" t="s">
        <v>3283</v>
      </c>
      <c r="G1815" t="s">
        <v>2619</v>
      </c>
      <c r="H1815" s="21">
        <v>3.66</v>
      </c>
      <c r="I1815" s="1">
        <v>5104</v>
      </c>
      <c r="J1815">
        <v>74</v>
      </c>
    </row>
    <row r="1816" spans="5:10" x14ac:dyDescent="0.25">
      <c r="E1816">
        <v>1815</v>
      </c>
      <c r="F1816" t="s">
        <v>3284</v>
      </c>
      <c r="G1816" t="s">
        <v>100</v>
      </c>
      <c r="H1816" s="21">
        <v>3.51</v>
      </c>
      <c r="I1816" s="1">
        <v>28164</v>
      </c>
      <c r="J1816">
        <v>74</v>
      </c>
    </row>
    <row r="1817" spans="5:10" x14ac:dyDescent="0.25">
      <c r="E1817">
        <v>1816</v>
      </c>
      <c r="F1817" t="s">
        <v>3285</v>
      </c>
      <c r="G1817" t="s">
        <v>2363</v>
      </c>
      <c r="H1817" s="21">
        <v>4.22</v>
      </c>
      <c r="I1817" s="1">
        <v>5346</v>
      </c>
      <c r="J1817">
        <v>74</v>
      </c>
    </row>
    <row r="1818" spans="5:10" x14ac:dyDescent="0.25">
      <c r="E1818">
        <v>1817</v>
      </c>
      <c r="F1818" t="s">
        <v>3286</v>
      </c>
      <c r="G1818" t="s">
        <v>3287</v>
      </c>
      <c r="H1818" s="21">
        <v>4.12</v>
      </c>
      <c r="I1818" s="1">
        <v>3732</v>
      </c>
      <c r="J1818">
        <v>74</v>
      </c>
    </row>
    <row r="1819" spans="5:10" x14ac:dyDescent="0.25">
      <c r="E1819">
        <v>1818</v>
      </c>
      <c r="F1819" t="s">
        <v>3288</v>
      </c>
      <c r="G1819" t="s">
        <v>1420</v>
      </c>
      <c r="H1819" s="21">
        <v>3.99</v>
      </c>
      <c r="I1819" s="1">
        <v>9635</v>
      </c>
      <c r="J1819">
        <v>74</v>
      </c>
    </row>
    <row r="1820" spans="5:10" x14ac:dyDescent="0.25">
      <c r="E1820">
        <v>1819</v>
      </c>
      <c r="F1820" t="s">
        <v>3289</v>
      </c>
      <c r="G1820" t="s">
        <v>3290</v>
      </c>
      <c r="H1820" s="21">
        <v>3.49</v>
      </c>
      <c r="I1820" s="1">
        <v>13129</v>
      </c>
      <c r="J1820">
        <v>74</v>
      </c>
    </row>
    <row r="1821" spans="5:10" x14ac:dyDescent="0.25">
      <c r="E1821">
        <v>1820</v>
      </c>
      <c r="F1821" t="s">
        <v>3291</v>
      </c>
      <c r="G1821" t="s">
        <v>3292</v>
      </c>
      <c r="H1821" s="21">
        <v>3.6</v>
      </c>
      <c r="I1821" s="1">
        <v>119719</v>
      </c>
      <c r="J1821">
        <v>74</v>
      </c>
    </row>
    <row r="1822" spans="5:10" x14ac:dyDescent="0.25">
      <c r="E1822">
        <v>1821</v>
      </c>
      <c r="F1822" t="s">
        <v>3293</v>
      </c>
      <c r="G1822" t="s">
        <v>3294</v>
      </c>
      <c r="H1822" s="21">
        <v>3.64</v>
      </c>
      <c r="I1822" s="1">
        <v>1481</v>
      </c>
      <c r="J1822">
        <v>73</v>
      </c>
    </row>
    <row r="1823" spans="5:10" x14ac:dyDescent="0.25">
      <c r="E1823">
        <v>1822</v>
      </c>
      <c r="F1823" t="s">
        <v>3295</v>
      </c>
      <c r="G1823" t="s">
        <v>1576</v>
      </c>
      <c r="H1823" s="21">
        <v>4.04</v>
      </c>
      <c r="I1823" s="1">
        <v>4316</v>
      </c>
      <c r="J1823">
        <v>73</v>
      </c>
    </row>
    <row r="1824" spans="5:10" x14ac:dyDescent="0.25">
      <c r="E1824">
        <v>1823</v>
      </c>
      <c r="F1824" t="s">
        <v>3296</v>
      </c>
      <c r="G1824" t="s">
        <v>3297</v>
      </c>
      <c r="H1824" s="21">
        <v>4.08</v>
      </c>
      <c r="I1824" s="1">
        <v>3974</v>
      </c>
      <c r="J1824">
        <v>73</v>
      </c>
    </row>
    <row r="1825" spans="5:10" x14ac:dyDescent="0.25">
      <c r="E1825">
        <v>1824</v>
      </c>
      <c r="F1825" t="s">
        <v>3298</v>
      </c>
      <c r="G1825" t="s">
        <v>2809</v>
      </c>
      <c r="H1825" s="21">
        <v>3.92</v>
      </c>
      <c r="I1825" s="1">
        <v>13077</v>
      </c>
      <c r="J1825">
        <v>73</v>
      </c>
    </row>
    <row r="1826" spans="5:10" x14ac:dyDescent="0.25">
      <c r="E1826">
        <v>1825</v>
      </c>
      <c r="F1826" t="s">
        <v>3299</v>
      </c>
      <c r="G1826" t="s">
        <v>3300</v>
      </c>
      <c r="H1826" s="21">
        <v>3.76</v>
      </c>
      <c r="I1826">
        <v>460</v>
      </c>
      <c r="J1826">
        <v>73</v>
      </c>
    </row>
    <row r="1827" spans="5:10" x14ac:dyDescent="0.25">
      <c r="E1827">
        <v>1826</v>
      </c>
      <c r="F1827" t="s">
        <v>3301</v>
      </c>
      <c r="G1827" t="s">
        <v>3302</v>
      </c>
      <c r="H1827" s="21">
        <v>4.12</v>
      </c>
      <c r="I1827" s="1">
        <v>11003</v>
      </c>
      <c r="J1827">
        <v>73</v>
      </c>
    </row>
    <row r="1828" spans="5:10" x14ac:dyDescent="0.25">
      <c r="E1828">
        <v>1827</v>
      </c>
      <c r="F1828" t="s">
        <v>3303</v>
      </c>
      <c r="G1828" t="s">
        <v>309</v>
      </c>
      <c r="H1828" s="21">
        <v>3.99</v>
      </c>
      <c r="I1828" s="1">
        <v>17252</v>
      </c>
      <c r="J1828">
        <v>73</v>
      </c>
    </row>
    <row r="1829" spans="5:10" x14ac:dyDescent="0.25">
      <c r="E1829">
        <v>1828</v>
      </c>
      <c r="F1829" t="s">
        <v>3304</v>
      </c>
      <c r="G1829" t="s">
        <v>1545</v>
      </c>
      <c r="H1829" s="21">
        <v>4.1399999999999997</v>
      </c>
      <c r="I1829" s="1">
        <v>8774</v>
      </c>
      <c r="J1829">
        <v>73</v>
      </c>
    </row>
    <row r="1830" spans="5:10" x14ac:dyDescent="0.25">
      <c r="E1830">
        <v>1829</v>
      </c>
      <c r="F1830" t="s">
        <v>3305</v>
      </c>
      <c r="G1830" t="s">
        <v>1553</v>
      </c>
      <c r="H1830" s="21">
        <v>4.42</v>
      </c>
      <c r="I1830" s="1">
        <v>17871</v>
      </c>
      <c r="J1830">
        <v>73</v>
      </c>
    </row>
    <row r="1831" spans="5:10" x14ac:dyDescent="0.25">
      <c r="E1831">
        <v>1830</v>
      </c>
      <c r="F1831" t="s">
        <v>3306</v>
      </c>
      <c r="G1831" t="s">
        <v>3307</v>
      </c>
      <c r="H1831" s="21">
        <v>3.97</v>
      </c>
      <c r="I1831">
        <v>919</v>
      </c>
      <c r="J1831">
        <v>73</v>
      </c>
    </row>
    <row r="1832" spans="5:10" x14ac:dyDescent="0.25">
      <c r="E1832">
        <v>1831</v>
      </c>
      <c r="F1832" t="s">
        <v>3308</v>
      </c>
      <c r="G1832" t="s">
        <v>3309</v>
      </c>
      <c r="H1832" s="21">
        <v>3.66</v>
      </c>
      <c r="I1832" s="1">
        <v>20778</v>
      </c>
      <c r="J1832">
        <v>73</v>
      </c>
    </row>
    <row r="1833" spans="5:10" x14ac:dyDescent="0.25">
      <c r="E1833">
        <v>1832</v>
      </c>
      <c r="F1833" t="s">
        <v>3310</v>
      </c>
      <c r="G1833" t="s">
        <v>3311</v>
      </c>
      <c r="H1833" s="21">
        <v>4.01</v>
      </c>
      <c r="I1833" s="1">
        <v>1899</v>
      </c>
      <c r="J1833">
        <v>72</v>
      </c>
    </row>
    <row r="1834" spans="5:10" x14ac:dyDescent="0.25">
      <c r="E1834">
        <v>1833</v>
      </c>
      <c r="F1834" t="s">
        <v>3312</v>
      </c>
      <c r="G1834" t="s">
        <v>2847</v>
      </c>
      <c r="H1834" s="21">
        <v>3.75</v>
      </c>
      <c r="I1834" s="1">
        <v>2887</v>
      </c>
      <c r="J1834">
        <v>72</v>
      </c>
    </row>
    <row r="1835" spans="5:10" x14ac:dyDescent="0.25">
      <c r="E1835">
        <v>1834</v>
      </c>
      <c r="F1835" t="s">
        <v>3313</v>
      </c>
      <c r="G1835" t="s">
        <v>3314</v>
      </c>
      <c r="H1835" s="21">
        <v>4.21</v>
      </c>
      <c r="I1835" s="1">
        <v>3054</v>
      </c>
      <c r="J1835">
        <v>72</v>
      </c>
    </row>
    <row r="1836" spans="5:10" x14ac:dyDescent="0.25">
      <c r="E1836">
        <v>1835</v>
      </c>
      <c r="F1836" t="s">
        <v>3315</v>
      </c>
      <c r="G1836" t="s">
        <v>3316</v>
      </c>
      <c r="H1836" s="21">
        <v>3.79</v>
      </c>
      <c r="I1836" s="1">
        <v>17598</v>
      </c>
      <c r="J1836">
        <v>72</v>
      </c>
    </row>
    <row r="1837" spans="5:10" x14ac:dyDescent="0.25">
      <c r="E1837">
        <v>1836</v>
      </c>
      <c r="F1837" t="s">
        <v>3317</v>
      </c>
      <c r="G1837" t="s">
        <v>3318</v>
      </c>
      <c r="H1837" s="21">
        <v>3.71</v>
      </c>
      <c r="I1837" s="1">
        <v>29428</v>
      </c>
      <c r="J1837">
        <v>72</v>
      </c>
    </row>
    <row r="1838" spans="5:10" x14ac:dyDescent="0.25">
      <c r="E1838">
        <v>1837</v>
      </c>
      <c r="F1838" t="s">
        <v>3319</v>
      </c>
      <c r="G1838" t="s">
        <v>3320</v>
      </c>
      <c r="H1838" s="21">
        <v>4.58</v>
      </c>
      <c r="I1838" s="1">
        <v>1843</v>
      </c>
      <c r="J1838">
        <v>72</v>
      </c>
    </row>
    <row r="1839" spans="5:10" x14ac:dyDescent="0.25">
      <c r="E1839">
        <v>1838</v>
      </c>
      <c r="F1839" t="s">
        <v>3321</v>
      </c>
      <c r="G1839" t="s">
        <v>3322</v>
      </c>
      <c r="H1839" s="21">
        <v>4.01</v>
      </c>
      <c r="I1839" s="1">
        <v>1512</v>
      </c>
      <c r="J1839">
        <v>72</v>
      </c>
    </row>
    <row r="1840" spans="5:10" x14ac:dyDescent="0.25">
      <c r="E1840">
        <v>1839</v>
      </c>
      <c r="F1840" t="s">
        <v>3323</v>
      </c>
      <c r="G1840" t="s">
        <v>3324</v>
      </c>
      <c r="H1840" s="21">
        <v>4.18</v>
      </c>
      <c r="I1840" s="1">
        <v>3831</v>
      </c>
      <c r="J1840">
        <v>72</v>
      </c>
    </row>
    <row r="1841" spans="5:10" x14ac:dyDescent="0.25">
      <c r="E1841">
        <v>1840</v>
      </c>
      <c r="F1841" t="s">
        <v>3325</v>
      </c>
      <c r="G1841" t="s">
        <v>3326</v>
      </c>
      <c r="H1841" s="21">
        <v>3.53</v>
      </c>
      <c r="I1841" s="1">
        <v>1354</v>
      </c>
      <c r="J1841">
        <v>72</v>
      </c>
    </row>
    <row r="1842" spans="5:10" x14ac:dyDescent="0.25">
      <c r="E1842">
        <v>1841</v>
      </c>
      <c r="F1842" t="s">
        <v>3327</v>
      </c>
      <c r="G1842" t="s">
        <v>1553</v>
      </c>
      <c r="H1842" s="21">
        <v>4.4400000000000004</v>
      </c>
      <c r="I1842" s="1">
        <v>15449</v>
      </c>
      <c r="J1842">
        <v>72</v>
      </c>
    </row>
    <row r="1843" spans="5:10" x14ac:dyDescent="0.25">
      <c r="E1843">
        <v>1842</v>
      </c>
      <c r="F1843" t="s">
        <v>3328</v>
      </c>
      <c r="G1843" t="s">
        <v>3329</v>
      </c>
      <c r="H1843" s="21">
        <v>4.47</v>
      </c>
      <c r="I1843" s="1">
        <v>15242</v>
      </c>
      <c r="J1843">
        <v>72</v>
      </c>
    </row>
    <row r="1844" spans="5:10" x14ac:dyDescent="0.25">
      <c r="E1844">
        <v>1843</v>
      </c>
      <c r="F1844" t="s">
        <v>3330</v>
      </c>
      <c r="G1844" t="s">
        <v>2257</v>
      </c>
      <c r="H1844" s="21">
        <v>4.51</v>
      </c>
      <c r="I1844" s="1">
        <v>30844</v>
      </c>
      <c r="J1844">
        <v>72</v>
      </c>
    </row>
    <row r="1845" spans="5:10" x14ac:dyDescent="0.25">
      <c r="E1845">
        <v>1844</v>
      </c>
      <c r="F1845" t="s">
        <v>3331</v>
      </c>
      <c r="G1845" t="s">
        <v>3332</v>
      </c>
      <c r="H1845" s="21">
        <v>3.96</v>
      </c>
      <c r="I1845" s="1">
        <v>7562</v>
      </c>
      <c r="J1845">
        <v>72</v>
      </c>
    </row>
    <row r="1846" spans="5:10" x14ac:dyDescent="0.25">
      <c r="E1846">
        <v>1845</v>
      </c>
      <c r="F1846" t="s">
        <v>3333</v>
      </c>
      <c r="G1846" t="s">
        <v>3334</v>
      </c>
      <c r="H1846" s="21">
        <v>4.0999999999999996</v>
      </c>
      <c r="I1846" s="1">
        <v>6760</v>
      </c>
      <c r="J1846">
        <v>71</v>
      </c>
    </row>
    <row r="1847" spans="5:10" x14ac:dyDescent="0.25">
      <c r="E1847">
        <v>1846</v>
      </c>
      <c r="F1847" t="s">
        <v>3335</v>
      </c>
      <c r="G1847" t="s">
        <v>3336</v>
      </c>
      <c r="H1847" s="21">
        <v>4.3</v>
      </c>
      <c r="I1847">
        <v>143</v>
      </c>
      <c r="J1847">
        <v>71</v>
      </c>
    </row>
    <row r="1848" spans="5:10" x14ac:dyDescent="0.25">
      <c r="E1848">
        <v>1847</v>
      </c>
      <c r="F1848" t="s">
        <v>3337</v>
      </c>
      <c r="G1848" t="s">
        <v>3338</v>
      </c>
      <c r="H1848" s="21">
        <v>4.1100000000000003</v>
      </c>
      <c r="I1848" s="1">
        <v>5383</v>
      </c>
      <c r="J1848">
        <v>71</v>
      </c>
    </row>
    <row r="1849" spans="5:10" x14ac:dyDescent="0.25">
      <c r="E1849">
        <v>1848</v>
      </c>
      <c r="F1849" t="s">
        <v>3339</v>
      </c>
      <c r="G1849" t="s">
        <v>3340</v>
      </c>
      <c r="H1849" s="21">
        <v>4.09</v>
      </c>
      <c r="I1849">
        <v>46</v>
      </c>
      <c r="J1849">
        <v>71</v>
      </c>
    </row>
    <row r="1850" spans="5:10" x14ac:dyDescent="0.25">
      <c r="E1850">
        <v>1849</v>
      </c>
      <c r="F1850" t="s">
        <v>3341</v>
      </c>
      <c r="G1850" t="s">
        <v>3342</v>
      </c>
      <c r="H1850" s="21">
        <v>3.52</v>
      </c>
      <c r="I1850">
        <v>572</v>
      </c>
      <c r="J1850">
        <v>71</v>
      </c>
    </row>
    <row r="1851" spans="5:10" x14ac:dyDescent="0.25">
      <c r="E1851">
        <v>1850</v>
      </c>
      <c r="F1851" t="s">
        <v>3343</v>
      </c>
      <c r="G1851" t="s">
        <v>3168</v>
      </c>
      <c r="H1851" s="21">
        <v>3.46</v>
      </c>
      <c r="I1851" s="1">
        <v>72140</v>
      </c>
      <c r="J1851">
        <v>71</v>
      </c>
    </row>
    <row r="1852" spans="5:10" x14ac:dyDescent="0.25">
      <c r="E1852">
        <v>1851</v>
      </c>
      <c r="F1852" t="s">
        <v>3344</v>
      </c>
      <c r="G1852" t="s">
        <v>3345</v>
      </c>
      <c r="H1852" s="21">
        <v>3.31</v>
      </c>
      <c r="I1852" s="1">
        <v>1099</v>
      </c>
      <c r="J1852">
        <v>71</v>
      </c>
    </row>
    <row r="1853" spans="5:10" x14ac:dyDescent="0.25">
      <c r="E1853">
        <v>1852</v>
      </c>
      <c r="F1853" t="s">
        <v>3346</v>
      </c>
      <c r="G1853" t="s">
        <v>3347</v>
      </c>
      <c r="H1853" s="21">
        <v>3.68</v>
      </c>
      <c r="I1853" s="1">
        <v>3316</v>
      </c>
      <c r="J1853">
        <v>71</v>
      </c>
    </row>
    <row r="1854" spans="5:10" x14ac:dyDescent="0.25">
      <c r="E1854">
        <v>1853</v>
      </c>
      <c r="F1854" t="s">
        <v>3348</v>
      </c>
      <c r="G1854" t="s">
        <v>3349</v>
      </c>
      <c r="H1854" s="21">
        <v>4.41</v>
      </c>
      <c r="I1854" s="1">
        <v>19123</v>
      </c>
      <c r="J1854">
        <v>71</v>
      </c>
    </row>
    <row r="1855" spans="5:10" x14ac:dyDescent="0.25">
      <c r="E1855">
        <v>1854</v>
      </c>
      <c r="F1855" t="s">
        <v>3350</v>
      </c>
      <c r="G1855" t="s">
        <v>3351</v>
      </c>
      <c r="H1855" s="21">
        <v>3.8</v>
      </c>
      <c r="I1855" s="1">
        <v>8221</v>
      </c>
      <c r="J1855">
        <v>71</v>
      </c>
    </row>
    <row r="1856" spans="5:10" x14ac:dyDescent="0.25">
      <c r="E1856">
        <v>1855</v>
      </c>
      <c r="F1856" t="s">
        <v>3352</v>
      </c>
      <c r="G1856" t="s">
        <v>3353</v>
      </c>
      <c r="H1856" s="21">
        <v>3.65</v>
      </c>
      <c r="I1856" s="1">
        <v>26297</v>
      </c>
      <c r="J1856">
        <v>71</v>
      </c>
    </row>
    <row r="1857" spans="5:10" x14ac:dyDescent="0.25">
      <c r="E1857">
        <v>1856</v>
      </c>
      <c r="F1857" t="s">
        <v>3354</v>
      </c>
      <c r="G1857" t="s">
        <v>2257</v>
      </c>
      <c r="H1857" s="21">
        <v>4.54</v>
      </c>
      <c r="I1857" s="1">
        <v>14732</v>
      </c>
      <c r="J1857">
        <v>71</v>
      </c>
    </row>
    <row r="1858" spans="5:10" x14ac:dyDescent="0.25">
      <c r="E1858">
        <v>1857</v>
      </c>
      <c r="F1858" t="s">
        <v>3355</v>
      </c>
      <c r="G1858" t="s">
        <v>3356</v>
      </c>
      <c r="H1858" s="21">
        <v>3.28</v>
      </c>
      <c r="I1858" s="1">
        <v>2904</v>
      </c>
      <c r="J1858">
        <v>71</v>
      </c>
    </row>
    <row r="1859" spans="5:10" x14ac:dyDescent="0.25">
      <c r="E1859">
        <v>1858</v>
      </c>
      <c r="F1859" t="s">
        <v>3357</v>
      </c>
      <c r="G1859" t="s">
        <v>3358</v>
      </c>
      <c r="H1859" s="21">
        <v>3.82</v>
      </c>
      <c r="I1859" s="1">
        <v>13673</v>
      </c>
      <c r="J1859">
        <v>70</v>
      </c>
    </row>
    <row r="1860" spans="5:10" x14ac:dyDescent="0.25">
      <c r="E1860">
        <v>1859</v>
      </c>
      <c r="F1860" t="s">
        <v>3359</v>
      </c>
      <c r="G1860" t="s">
        <v>2184</v>
      </c>
      <c r="H1860" s="21">
        <v>4.43</v>
      </c>
      <c r="I1860">
        <v>332</v>
      </c>
      <c r="J1860">
        <v>70</v>
      </c>
    </row>
    <row r="1861" spans="5:10" x14ac:dyDescent="0.25">
      <c r="E1861">
        <v>1860</v>
      </c>
      <c r="F1861" t="s">
        <v>3360</v>
      </c>
      <c r="G1861" t="s">
        <v>3361</v>
      </c>
      <c r="H1861" s="21">
        <v>4.45</v>
      </c>
      <c r="I1861" s="1">
        <v>5172</v>
      </c>
      <c r="J1861">
        <v>70</v>
      </c>
    </row>
    <row r="1862" spans="5:10" x14ac:dyDescent="0.25">
      <c r="E1862">
        <v>1861</v>
      </c>
      <c r="F1862" t="s">
        <v>3362</v>
      </c>
      <c r="G1862" t="s">
        <v>3363</v>
      </c>
      <c r="H1862" s="21">
        <v>4.0199999999999996</v>
      </c>
      <c r="I1862" s="1">
        <v>12475</v>
      </c>
      <c r="J1862">
        <v>70</v>
      </c>
    </row>
    <row r="1863" spans="5:10" x14ac:dyDescent="0.25">
      <c r="E1863">
        <v>1862</v>
      </c>
      <c r="F1863" t="s">
        <v>3364</v>
      </c>
      <c r="G1863" t="s">
        <v>3365</v>
      </c>
      <c r="H1863" s="21">
        <v>4.07</v>
      </c>
      <c r="I1863" s="1">
        <v>4372</v>
      </c>
      <c r="J1863">
        <v>70</v>
      </c>
    </row>
    <row r="1864" spans="5:10" x14ac:dyDescent="0.25">
      <c r="E1864">
        <v>1863</v>
      </c>
      <c r="F1864" t="s">
        <v>3366</v>
      </c>
      <c r="G1864" t="s">
        <v>754</v>
      </c>
      <c r="H1864" s="21">
        <v>4.08</v>
      </c>
      <c r="I1864" s="1">
        <v>12676</v>
      </c>
      <c r="J1864">
        <v>70</v>
      </c>
    </row>
    <row r="1865" spans="5:10" x14ac:dyDescent="0.25">
      <c r="E1865">
        <v>1864</v>
      </c>
      <c r="F1865" t="s">
        <v>3367</v>
      </c>
      <c r="G1865" t="s">
        <v>3168</v>
      </c>
      <c r="H1865" s="21">
        <v>3.7</v>
      </c>
      <c r="I1865" s="1">
        <v>58721</v>
      </c>
      <c r="J1865">
        <v>70</v>
      </c>
    </row>
    <row r="1866" spans="5:10" x14ac:dyDescent="0.25">
      <c r="E1866">
        <v>1865</v>
      </c>
      <c r="F1866" t="s">
        <v>3368</v>
      </c>
      <c r="G1866" t="s">
        <v>2352</v>
      </c>
      <c r="H1866" s="21">
        <v>3.48</v>
      </c>
      <c r="I1866" s="1">
        <v>8291</v>
      </c>
      <c r="J1866">
        <v>70</v>
      </c>
    </row>
    <row r="1867" spans="5:10" x14ac:dyDescent="0.25">
      <c r="E1867">
        <v>1866</v>
      </c>
      <c r="F1867" t="s">
        <v>3369</v>
      </c>
      <c r="G1867" t="s">
        <v>3370</v>
      </c>
      <c r="H1867" s="21">
        <v>3.72</v>
      </c>
      <c r="I1867" s="1">
        <v>16985</v>
      </c>
      <c r="J1867">
        <v>70</v>
      </c>
    </row>
    <row r="1868" spans="5:10" x14ac:dyDescent="0.25">
      <c r="E1868">
        <v>1867</v>
      </c>
      <c r="F1868" t="s">
        <v>3371</v>
      </c>
      <c r="G1868" t="s">
        <v>3372</v>
      </c>
      <c r="H1868" s="21">
        <v>3.33</v>
      </c>
      <c r="I1868" s="1">
        <v>13175</v>
      </c>
      <c r="J1868">
        <v>70</v>
      </c>
    </row>
    <row r="1869" spans="5:10" x14ac:dyDescent="0.25">
      <c r="E1869">
        <v>1868</v>
      </c>
      <c r="F1869" t="s">
        <v>3373</v>
      </c>
      <c r="G1869" t="s">
        <v>3374</v>
      </c>
      <c r="H1869" s="34">
        <v>4</v>
      </c>
      <c r="I1869">
        <v>551</v>
      </c>
      <c r="J1869">
        <v>70</v>
      </c>
    </row>
    <row r="1870" spans="5:10" x14ac:dyDescent="0.25">
      <c r="E1870">
        <v>1869</v>
      </c>
      <c r="F1870" t="s">
        <v>3375</v>
      </c>
      <c r="G1870" t="s">
        <v>3376</v>
      </c>
      <c r="H1870" s="21">
        <v>4.2300000000000004</v>
      </c>
      <c r="I1870" s="1">
        <v>1736</v>
      </c>
      <c r="J1870">
        <v>70</v>
      </c>
    </row>
    <row r="1871" spans="5:10" x14ac:dyDescent="0.25">
      <c r="E1871">
        <v>1870</v>
      </c>
      <c r="F1871" t="s">
        <v>3377</v>
      </c>
      <c r="G1871" t="s">
        <v>2257</v>
      </c>
      <c r="H1871" s="21">
        <v>4.54</v>
      </c>
      <c r="I1871" s="1">
        <v>18954</v>
      </c>
      <c r="J1871">
        <v>70</v>
      </c>
    </row>
    <row r="1872" spans="5:10" x14ac:dyDescent="0.25">
      <c r="E1872">
        <v>1871</v>
      </c>
      <c r="F1872" t="s">
        <v>3378</v>
      </c>
      <c r="G1872" t="s">
        <v>3379</v>
      </c>
      <c r="H1872" s="21">
        <v>4.3099999999999996</v>
      </c>
      <c r="I1872">
        <v>265</v>
      </c>
      <c r="J1872">
        <v>70</v>
      </c>
    </row>
    <row r="1873" spans="5:10" x14ac:dyDescent="0.25">
      <c r="E1873">
        <v>1872</v>
      </c>
      <c r="F1873" t="s">
        <v>3380</v>
      </c>
      <c r="G1873" t="s">
        <v>3381</v>
      </c>
      <c r="H1873" s="21">
        <v>3.51</v>
      </c>
      <c r="I1873" s="1">
        <v>74565</v>
      </c>
      <c r="J1873">
        <v>70</v>
      </c>
    </row>
    <row r="1874" spans="5:10" x14ac:dyDescent="0.25">
      <c r="E1874">
        <v>1873</v>
      </c>
      <c r="F1874" t="s">
        <v>3382</v>
      </c>
      <c r="G1874" t="s">
        <v>3383</v>
      </c>
      <c r="H1874" s="21">
        <v>4.58</v>
      </c>
      <c r="I1874">
        <v>508</v>
      </c>
      <c r="J1874">
        <v>69</v>
      </c>
    </row>
    <row r="1875" spans="5:10" x14ac:dyDescent="0.25">
      <c r="E1875">
        <v>1874</v>
      </c>
      <c r="F1875" t="s">
        <v>3384</v>
      </c>
      <c r="G1875" t="s">
        <v>1233</v>
      </c>
      <c r="H1875" s="21">
        <v>4.26</v>
      </c>
      <c r="I1875" s="1">
        <v>19770</v>
      </c>
      <c r="J1875">
        <v>69</v>
      </c>
    </row>
    <row r="1876" spans="5:10" x14ac:dyDescent="0.25">
      <c r="E1876">
        <v>1875</v>
      </c>
      <c r="F1876" t="s">
        <v>3385</v>
      </c>
      <c r="G1876" t="s">
        <v>3386</v>
      </c>
      <c r="H1876" s="21">
        <v>3.82</v>
      </c>
      <c r="I1876" s="1">
        <v>50615</v>
      </c>
      <c r="J1876">
        <v>69</v>
      </c>
    </row>
    <row r="1877" spans="5:10" x14ac:dyDescent="0.25">
      <c r="E1877">
        <v>1876</v>
      </c>
      <c r="F1877" t="s">
        <v>3387</v>
      </c>
      <c r="G1877" t="s">
        <v>3388</v>
      </c>
      <c r="H1877" s="21">
        <v>3.7</v>
      </c>
      <c r="I1877" s="1">
        <v>3889</v>
      </c>
      <c r="J1877">
        <v>69</v>
      </c>
    </row>
    <row r="1878" spans="5:10" x14ac:dyDescent="0.25">
      <c r="E1878">
        <v>1877</v>
      </c>
      <c r="F1878" t="s">
        <v>3389</v>
      </c>
      <c r="G1878" t="s">
        <v>3390</v>
      </c>
      <c r="H1878" s="21">
        <v>3.97</v>
      </c>
      <c r="I1878" s="1">
        <v>61039</v>
      </c>
      <c r="J1878">
        <v>69</v>
      </c>
    </row>
    <row r="1879" spans="5:10" x14ac:dyDescent="0.25">
      <c r="E1879">
        <v>1878</v>
      </c>
      <c r="F1879" t="s">
        <v>3391</v>
      </c>
      <c r="G1879" t="s">
        <v>3392</v>
      </c>
      <c r="H1879" s="21">
        <v>3.53</v>
      </c>
      <c r="I1879" s="1">
        <v>1854</v>
      </c>
      <c r="J1879">
        <v>69</v>
      </c>
    </row>
    <row r="1880" spans="5:10" x14ac:dyDescent="0.25">
      <c r="E1880">
        <v>1879</v>
      </c>
      <c r="F1880" t="s">
        <v>3393</v>
      </c>
      <c r="G1880" t="s">
        <v>3394</v>
      </c>
      <c r="H1880" s="21">
        <v>3.53</v>
      </c>
      <c r="I1880" s="1">
        <v>10364</v>
      </c>
      <c r="J1880">
        <v>69</v>
      </c>
    </row>
    <row r="1881" spans="5:10" x14ac:dyDescent="0.25">
      <c r="E1881">
        <v>1880</v>
      </c>
      <c r="F1881" t="s">
        <v>3395</v>
      </c>
      <c r="G1881" t="s">
        <v>51</v>
      </c>
      <c r="H1881" s="21">
        <v>4.07</v>
      </c>
      <c r="I1881" s="1">
        <v>62930</v>
      </c>
      <c r="J1881">
        <v>69</v>
      </c>
    </row>
    <row r="1882" spans="5:10" x14ac:dyDescent="0.25">
      <c r="E1882">
        <v>1881</v>
      </c>
      <c r="F1882" t="s">
        <v>3396</v>
      </c>
      <c r="G1882" t="s">
        <v>3397</v>
      </c>
      <c r="H1882" s="21">
        <v>3.76</v>
      </c>
      <c r="I1882" s="1">
        <v>3233</v>
      </c>
      <c r="J1882">
        <v>69</v>
      </c>
    </row>
    <row r="1883" spans="5:10" x14ac:dyDescent="0.25">
      <c r="E1883">
        <v>1882</v>
      </c>
      <c r="F1883" t="s">
        <v>3398</v>
      </c>
      <c r="G1883" t="s">
        <v>3399</v>
      </c>
      <c r="H1883" s="34">
        <v>4</v>
      </c>
      <c r="I1883" s="1">
        <v>78228</v>
      </c>
      <c r="J1883">
        <v>69</v>
      </c>
    </row>
    <row r="1884" spans="5:10" x14ac:dyDescent="0.25">
      <c r="E1884">
        <v>1883</v>
      </c>
      <c r="F1884" t="s">
        <v>3400</v>
      </c>
      <c r="G1884" t="s">
        <v>3401</v>
      </c>
      <c r="H1884" s="21">
        <v>3.36</v>
      </c>
      <c r="I1884" s="1">
        <v>1946</v>
      </c>
      <c r="J1884">
        <v>69</v>
      </c>
    </row>
    <row r="1885" spans="5:10" x14ac:dyDescent="0.25">
      <c r="E1885">
        <v>1884</v>
      </c>
      <c r="F1885" t="s">
        <v>3402</v>
      </c>
      <c r="G1885" t="s">
        <v>3403</v>
      </c>
      <c r="H1885" s="21">
        <v>3.82</v>
      </c>
      <c r="I1885" s="1">
        <v>53489</v>
      </c>
      <c r="J1885">
        <v>69</v>
      </c>
    </row>
    <row r="1886" spans="5:10" x14ac:dyDescent="0.25">
      <c r="E1886">
        <v>1885</v>
      </c>
      <c r="F1886" t="s">
        <v>3404</v>
      </c>
      <c r="G1886" t="s">
        <v>3405</v>
      </c>
      <c r="H1886" s="21">
        <v>4.0999999999999996</v>
      </c>
      <c r="I1886" s="1">
        <v>2091</v>
      </c>
      <c r="J1886">
        <v>69</v>
      </c>
    </row>
    <row r="1887" spans="5:10" x14ac:dyDescent="0.25">
      <c r="E1887">
        <v>1886</v>
      </c>
      <c r="F1887" t="s">
        <v>3406</v>
      </c>
      <c r="G1887" t="s">
        <v>3407</v>
      </c>
      <c r="H1887" s="21">
        <v>3.92</v>
      </c>
      <c r="I1887" s="1">
        <v>1615</v>
      </c>
      <c r="J1887">
        <v>69</v>
      </c>
    </row>
    <row r="1888" spans="5:10" x14ac:dyDescent="0.25">
      <c r="E1888">
        <v>1887</v>
      </c>
      <c r="F1888" t="s">
        <v>3408</v>
      </c>
      <c r="G1888" t="s">
        <v>3409</v>
      </c>
      <c r="H1888" s="21">
        <v>4.08</v>
      </c>
      <c r="I1888" s="1">
        <v>2980</v>
      </c>
      <c r="J1888">
        <v>68</v>
      </c>
    </row>
    <row r="1889" spans="5:10" x14ac:dyDescent="0.25">
      <c r="E1889">
        <v>1888</v>
      </c>
      <c r="F1889" t="s">
        <v>3410</v>
      </c>
      <c r="G1889" t="s">
        <v>3411</v>
      </c>
      <c r="H1889" s="21">
        <v>4.42</v>
      </c>
      <c r="I1889" s="1">
        <v>3130</v>
      </c>
      <c r="J1889">
        <v>68</v>
      </c>
    </row>
    <row r="1890" spans="5:10" x14ac:dyDescent="0.25">
      <c r="E1890">
        <v>1889</v>
      </c>
      <c r="F1890" t="s">
        <v>3412</v>
      </c>
      <c r="G1890" t="s">
        <v>441</v>
      </c>
      <c r="H1890" s="21">
        <v>4.17</v>
      </c>
      <c r="I1890" s="1">
        <v>33834</v>
      </c>
      <c r="J1890">
        <v>68</v>
      </c>
    </row>
    <row r="1891" spans="5:10" x14ac:dyDescent="0.25">
      <c r="E1891">
        <v>1890</v>
      </c>
      <c r="F1891" t="s">
        <v>3413</v>
      </c>
      <c r="G1891" t="s">
        <v>3414</v>
      </c>
      <c r="H1891" s="21">
        <v>4.42</v>
      </c>
      <c r="I1891">
        <v>300</v>
      </c>
      <c r="J1891">
        <v>68</v>
      </c>
    </row>
    <row r="1892" spans="5:10" x14ac:dyDescent="0.25">
      <c r="E1892">
        <v>1891</v>
      </c>
      <c r="F1892" t="s">
        <v>3415</v>
      </c>
      <c r="G1892" t="s">
        <v>3416</v>
      </c>
      <c r="H1892" s="21">
        <v>4.24</v>
      </c>
      <c r="I1892">
        <v>110</v>
      </c>
      <c r="J1892">
        <v>68</v>
      </c>
    </row>
    <row r="1893" spans="5:10" x14ac:dyDescent="0.25">
      <c r="E1893">
        <v>1892</v>
      </c>
      <c r="F1893" t="s">
        <v>3417</v>
      </c>
      <c r="G1893" t="s">
        <v>3172</v>
      </c>
      <c r="H1893" s="21">
        <v>3.7</v>
      </c>
      <c r="I1893" s="1">
        <v>12469</v>
      </c>
      <c r="J1893">
        <v>68</v>
      </c>
    </row>
    <row r="1894" spans="5:10" x14ac:dyDescent="0.25">
      <c r="E1894">
        <v>1893</v>
      </c>
      <c r="F1894" t="s">
        <v>3418</v>
      </c>
      <c r="G1894" t="s">
        <v>2669</v>
      </c>
      <c r="H1894" s="21">
        <v>4.1900000000000004</v>
      </c>
      <c r="I1894" s="1">
        <v>6788</v>
      </c>
      <c r="J1894">
        <v>68</v>
      </c>
    </row>
    <row r="1895" spans="5:10" x14ac:dyDescent="0.25">
      <c r="E1895">
        <v>1894</v>
      </c>
      <c r="F1895" t="s">
        <v>3419</v>
      </c>
      <c r="G1895" t="s">
        <v>3420</v>
      </c>
      <c r="H1895" s="21">
        <v>3.83</v>
      </c>
      <c r="I1895" s="1">
        <v>10672</v>
      </c>
      <c r="J1895">
        <v>68</v>
      </c>
    </row>
    <row r="1896" spans="5:10" x14ac:dyDescent="0.25">
      <c r="E1896">
        <v>1895</v>
      </c>
      <c r="F1896" t="s">
        <v>3421</v>
      </c>
      <c r="G1896" t="s">
        <v>1276</v>
      </c>
      <c r="H1896" s="21">
        <v>3.95</v>
      </c>
      <c r="I1896" s="1">
        <v>7590</v>
      </c>
      <c r="J1896">
        <v>68</v>
      </c>
    </row>
    <row r="1897" spans="5:10" x14ac:dyDescent="0.25">
      <c r="E1897">
        <v>1896</v>
      </c>
      <c r="F1897" t="s">
        <v>3422</v>
      </c>
      <c r="G1897" t="s">
        <v>3423</v>
      </c>
      <c r="H1897" s="21">
        <v>3.99</v>
      </c>
      <c r="I1897" s="1">
        <v>4025</v>
      </c>
      <c r="J1897">
        <v>68</v>
      </c>
    </row>
    <row r="1898" spans="5:10" x14ac:dyDescent="0.25">
      <c r="E1898">
        <v>1897</v>
      </c>
      <c r="F1898" t="s">
        <v>3424</v>
      </c>
      <c r="G1898" t="s">
        <v>3425</v>
      </c>
      <c r="H1898" s="21">
        <v>4.08</v>
      </c>
      <c r="I1898">
        <v>303</v>
      </c>
      <c r="J1898">
        <v>68</v>
      </c>
    </row>
    <row r="1899" spans="5:10" x14ac:dyDescent="0.25">
      <c r="E1899">
        <v>1898</v>
      </c>
      <c r="F1899" t="s">
        <v>3426</v>
      </c>
      <c r="G1899" t="s">
        <v>3427</v>
      </c>
      <c r="H1899" s="21">
        <v>3.9</v>
      </c>
      <c r="I1899">
        <v>21</v>
      </c>
      <c r="J1899">
        <v>68</v>
      </c>
    </row>
    <row r="1900" spans="5:10" x14ac:dyDescent="0.25">
      <c r="E1900">
        <v>1899</v>
      </c>
      <c r="F1900" t="s">
        <v>3428</v>
      </c>
      <c r="G1900" t="s">
        <v>3403</v>
      </c>
      <c r="H1900" s="21">
        <v>4.3099999999999996</v>
      </c>
      <c r="I1900" s="1">
        <v>50773</v>
      </c>
      <c r="J1900">
        <v>68</v>
      </c>
    </row>
    <row r="1901" spans="5:10" x14ac:dyDescent="0.25">
      <c r="E1901">
        <v>1900</v>
      </c>
      <c r="F1901" t="s">
        <v>3429</v>
      </c>
      <c r="G1901" t="s">
        <v>3430</v>
      </c>
      <c r="H1901" s="21">
        <v>3.97</v>
      </c>
      <c r="I1901" s="1">
        <v>14942</v>
      </c>
      <c r="J1901">
        <v>68</v>
      </c>
    </row>
    <row r="1902" spans="5:10" x14ac:dyDescent="0.25">
      <c r="E1902">
        <v>1901</v>
      </c>
      <c r="F1902" t="s">
        <v>3431</v>
      </c>
      <c r="G1902" t="s">
        <v>243</v>
      </c>
      <c r="H1902" s="21">
        <v>4.03</v>
      </c>
      <c r="I1902" s="1">
        <v>365524</v>
      </c>
      <c r="J1902">
        <v>68</v>
      </c>
    </row>
    <row r="1903" spans="5:10" x14ac:dyDescent="0.25">
      <c r="E1903">
        <v>1902</v>
      </c>
      <c r="F1903" t="s">
        <v>3432</v>
      </c>
      <c r="G1903" t="s">
        <v>3433</v>
      </c>
      <c r="H1903" s="21">
        <v>4.22</v>
      </c>
      <c r="I1903" s="1">
        <v>1447</v>
      </c>
      <c r="J1903">
        <v>67</v>
      </c>
    </row>
    <row r="1904" spans="5:10" x14ac:dyDescent="0.25">
      <c r="E1904">
        <v>1903</v>
      </c>
      <c r="F1904" t="s">
        <v>3434</v>
      </c>
      <c r="G1904" t="s">
        <v>3435</v>
      </c>
      <c r="H1904" s="21">
        <v>4.46</v>
      </c>
      <c r="I1904">
        <v>270</v>
      </c>
      <c r="J1904">
        <v>67</v>
      </c>
    </row>
    <row r="1905" spans="5:10" x14ac:dyDescent="0.25">
      <c r="E1905">
        <v>1904</v>
      </c>
      <c r="F1905" t="s">
        <v>3436</v>
      </c>
      <c r="G1905" t="s">
        <v>3437</v>
      </c>
      <c r="H1905" s="21">
        <v>3.76</v>
      </c>
      <c r="I1905" s="1">
        <v>3261</v>
      </c>
      <c r="J1905">
        <v>67</v>
      </c>
    </row>
    <row r="1906" spans="5:10" x14ac:dyDescent="0.25">
      <c r="E1906">
        <v>1905</v>
      </c>
      <c r="F1906" t="s">
        <v>3438</v>
      </c>
      <c r="G1906" t="s">
        <v>3439</v>
      </c>
      <c r="H1906" s="21">
        <v>4.08</v>
      </c>
      <c r="I1906" s="1">
        <v>5354</v>
      </c>
      <c r="J1906">
        <v>67</v>
      </c>
    </row>
    <row r="1907" spans="5:10" x14ac:dyDescent="0.25">
      <c r="E1907">
        <v>1906</v>
      </c>
      <c r="F1907" t="s">
        <v>3440</v>
      </c>
      <c r="G1907" t="s">
        <v>3441</v>
      </c>
      <c r="H1907" s="21">
        <v>4.0599999999999996</v>
      </c>
      <c r="I1907" s="1">
        <v>47144</v>
      </c>
      <c r="J1907">
        <v>67</v>
      </c>
    </row>
    <row r="1908" spans="5:10" x14ac:dyDescent="0.25">
      <c r="E1908">
        <v>1907</v>
      </c>
      <c r="F1908" t="s">
        <v>3442</v>
      </c>
      <c r="G1908" t="s">
        <v>3443</v>
      </c>
      <c r="H1908" s="21">
        <v>4.01</v>
      </c>
      <c r="I1908" s="1">
        <v>1620</v>
      </c>
      <c r="J1908">
        <v>67</v>
      </c>
    </row>
    <row r="1909" spans="5:10" x14ac:dyDescent="0.25">
      <c r="E1909">
        <v>1908</v>
      </c>
      <c r="F1909" t="s">
        <v>3444</v>
      </c>
      <c r="G1909" t="s">
        <v>210</v>
      </c>
      <c r="H1909" s="21">
        <v>3.6</v>
      </c>
      <c r="I1909" s="1">
        <v>315840</v>
      </c>
      <c r="J1909">
        <v>67</v>
      </c>
    </row>
    <row r="1910" spans="5:10" x14ac:dyDescent="0.25">
      <c r="E1910">
        <v>1909</v>
      </c>
      <c r="F1910" t="s">
        <v>3445</v>
      </c>
      <c r="G1910" t="s">
        <v>601</v>
      </c>
      <c r="H1910" s="21">
        <v>3.87</v>
      </c>
      <c r="I1910" s="1">
        <v>18055</v>
      </c>
      <c r="J1910">
        <v>67</v>
      </c>
    </row>
    <row r="1911" spans="5:10" x14ac:dyDescent="0.25">
      <c r="E1911">
        <v>1910</v>
      </c>
      <c r="F1911" t="s">
        <v>3446</v>
      </c>
      <c r="G1911" t="s">
        <v>373</v>
      </c>
      <c r="H1911" s="21">
        <v>3.94</v>
      </c>
      <c r="I1911" s="1">
        <v>16045</v>
      </c>
      <c r="J1911">
        <v>67</v>
      </c>
    </row>
    <row r="1912" spans="5:10" x14ac:dyDescent="0.25">
      <c r="E1912">
        <v>1911</v>
      </c>
      <c r="F1912" t="s">
        <v>3447</v>
      </c>
      <c r="G1912" t="s">
        <v>3403</v>
      </c>
      <c r="H1912" s="21">
        <v>4.04</v>
      </c>
      <c r="I1912" s="1">
        <v>99686</v>
      </c>
      <c r="J1912">
        <v>67</v>
      </c>
    </row>
    <row r="1913" spans="5:10" x14ac:dyDescent="0.25">
      <c r="E1913">
        <v>1912</v>
      </c>
      <c r="F1913" t="s">
        <v>3448</v>
      </c>
      <c r="G1913" t="s">
        <v>3449</v>
      </c>
      <c r="H1913" s="21">
        <v>3.69</v>
      </c>
      <c r="I1913" s="1">
        <v>1695</v>
      </c>
      <c r="J1913">
        <v>67</v>
      </c>
    </row>
    <row r="1914" spans="5:10" x14ac:dyDescent="0.25">
      <c r="E1914">
        <v>1913</v>
      </c>
      <c r="F1914" t="s">
        <v>3450</v>
      </c>
      <c r="G1914" t="s">
        <v>3451</v>
      </c>
      <c r="H1914" s="21">
        <v>3.96</v>
      </c>
      <c r="I1914" s="1">
        <v>7703</v>
      </c>
      <c r="J1914">
        <v>66</v>
      </c>
    </row>
    <row r="1915" spans="5:10" x14ac:dyDescent="0.25">
      <c r="E1915">
        <v>1914</v>
      </c>
      <c r="F1915" t="s">
        <v>3452</v>
      </c>
      <c r="G1915" t="s">
        <v>3453</v>
      </c>
      <c r="H1915" s="21">
        <v>3.65</v>
      </c>
      <c r="I1915" s="1">
        <v>1896</v>
      </c>
      <c r="J1915">
        <v>66</v>
      </c>
    </row>
    <row r="1916" spans="5:10" x14ac:dyDescent="0.25">
      <c r="E1916">
        <v>1915</v>
      </c>
      <c r="F1916" t="s">
        <v>3454</v>
      </c>
      <c r="G1916" t="s">
        <v>3455</v>
      </c>
      <c r="H1916" s="21">
        <v>3.8</v>
      </c>
      <c r="I1916">
        <v>35</v>
      </c>
      <c r="J1916">
        <v>66</v>
      </c>
    </row>
    <row r="1917" spans="5:10" x14ac:dyDescent="0.25">
      <c r="E1917">
        <v>1916</v>
      </c>
      <c r="F1917" t="s">
        <v>3456</v>
      </c>
      <c r="G1917" t="s">
        <v>3314</v>
      </c>
      <c r="H1917" s="21">
        <v>4.07</v>
      </c>
      <c r="I1917" s="1">
        <v>3736</v>
      </c>
      <c r="J1917">
        <v>66</v>
      </c>
    </row>
    <row r="1918" spans="5:10" x14ac:dyDescent="0.25">
      <c r="E1918">
        <v>1917</v>
      </c>
      <c r="F1918" t="s">
        <v>3457</v>
      </c>
      <c r="G1918" t="s">
        <v>705</v>
      </c>
      <c r="H1918" s="21">
        <v>3.58</v>
      </c>
      <c r="I1918">
        <v>60</v>
      </c>
      <c r="J1918">
        <v>66</v>
      </c>
    </row>
    <row r="1919" spans="5:10" x14ac:dyDescent="0.25">
      <c r="E1919">
        <v>1918</v>
      </c>
      <c r="F1919" t="s">
        <v>3458</v>
      </c>
      <c r="G1919" t="s">
        <v>3459</v>
      </c>
      <c r="H1919" s="21">
        <v>3.8</v>
      </c>
      <c r="I1919" s="1">
        <v>4533</v>
      </c>
      <c r="J1919">
        <v>66</v>
      </c>
    </row>
    <row r="1920" spans="5:10" x14ac:dyDescent="0.25">
      <c r="E1920">
        <v>1919</v>
      </c>
      <c r="F1920" t="s">
        <v>3460</v>
      </c>
      <c r="G1920" t="s">
        <v>1312</v>
      </c>
      <c r="H1920" s="21">
        <v>3.89</v>
      </c>
      <c r="I1920" s="1">
        <v>12867</v>
      </c>
      <c r="J1920">
        <v>66</v>
      </c>
    </row>
    <row r="1921" spans="5:10" x14ac:dyDescent="0.25">
      <c r="E1921">
        <v>1920</v>
      </c>
      <c r="F1921" t="s">
        <v>3461</v>
      </c>
      <c r="G1921" t="s">
        <v>3462</v>
      </c>
      <c r="H1921" s="21">
        <v>4.0999999999999996</v>
      </c>
      <c r="I1921" s="1">
        <v>7681</v>
      </c>
      <c r="J1921">
        <v>66</v>
      </c>
    </row>
    <row r="1922" spans="5:10" x14ac:dyDescent="0.25">
      <c r="E1922">
        <v>1921</v>
      </c>
      <c r="F1922" t="s">
        <v>3463</v>
      </c>
      <c r="G1922" t="s">
        <v>3464</v>
      </c>
      <c r="H1922" s="21">
        <v>3.78</v>
      </c>
      <c r="I1922" s="1">
        <v>2897</v>
      </c>
      <c r="J1922">
        <v>66</v>
      </c>
    </row>
    <row r="1923" spans="5:10" x14ac:dyDescent="0.25">
      <c r="E1923">
        <v>1922</v>
      </c>
      <c r="F1923" t="s">
        <v>3465</v>
      </c>
      <c r="G1923" t="s">
        <v>1553</v>
      </c>
      <c r="H1923" s="21">
        <v>4.42</v>
      </c>
      <c r="I1923" s="1">
        <v>12019</v>
      </c>
      <c r="J1923">
        <v>66</v>
      </c>
    </row>
    <row r="1924" spans="5:10" x14ac:dyDescent="0.25">
      <c r="E1924">
        <v>1923</v>
      </c>
      <c r="F1924" t="s">
        <v>3466</v>
      </c>
      <c r="G1924" t="s">
        <v>3467</v>
      </c>
      <c r="H1924" s="21">
        <v>4.1900000000000004</v>
      </c>
      <c r="I1924" s="1">
        <v>16504</v>
      </c>
      <c r="J1924">
        <v>66</v>
      </c>
    </row>
    <row r="1925" spans="5:10" x14ac:dyDescent="0.25">
      <c r="E1925">
        <v>1924</v>
      </c>
      <c r="F1925" t="s">
        <v>3468</v>
      </c>
      <c r="G1925" t="s">
        <v>214</v>
      </c>
      <c r="H1925" s="21">
        <v>3.95</v>
      </c>
      <c r="I1925" s="1">
        <v>31739</v>
      </c>
      <c r="J1925">
        <v>66</v>
      </c>
    </row>
    <row r="1926" spans="5:10" x14ac:dyDescent="0.25">
      <c r="E1926">
        <v>1925</v>
      </c>
      <c r="F1926" t="s">
        <v>3469</v>
      </c>
      <c r="G1926" t="s">
        <v>3135</v>
      </c>
      <c r="H1926" s="21">
        <v>3.97</v>
      </c>
      <c r="I1926" s="1">
        <v>802629</v>
      </c>
      <c r="J1926">
        <v>66</v>
      </c>
    </row>
    <row r="1927" spans="5:10" x14ac:dyDescent="0.25">
      <c r="E1927">
        <v>1926</v>
      </c>
      <c r="F1927" t="s">
        <v>3470</v>
      </c>
      <c r="G1927" t="s">
        <v>3471</v>
      </c>
      <c r="H1927" s="21">
        <v>4.0999999999999996</v>
      </c>
      <c r="I1927" s="1">
        <v>3174</v>
      </c>
      <c r="J1927">
        <v>65</v>
      </c>
    </row>
    <row r="1928" spans="5:10" x14ac:dyDescent="0.25">
      <c r="E1928">
        <v>1927</v>
      </c>
      <c r="F1928" t="s">
        <v>3472</v>
      </c>
      <c r="G1928" t="s">
        <v>1161</v>
      </c>
      <c r="H1928" s="21">
        <v>4.28</v>
      </c>
      <c r="I1928" s="1">
        <v>7355</v>
      </c>
      <c r="J1928">
        <v>65</v>
      </c>
    </row>
    <row r="1929" spans="5:10" x14ac:dyDescent="0.25">
      <c r="E1929">
        <v>1928</v>
      </c>
      <c r="F1929" t="s">
        <v>3473</v>
      </c>
      <c r="G1929" t="s">
        <v>520</v>
      </c>
      <c r="H1929" s="21">
        <v>3.9</v>
      </c>
      <c r="I1929" s="1">
        <v>10924</v>
      </c>
      <c r="J1929">
        <v>65</v>
      </c>
    </row>
    <row r="1930" spans="5:10" x14ac:dyDescent="0.25">
      <c r="E1930">
        <v>1929</v>
      </c>
      <c r="F1930" t="s">
        <v>3474</v>
      </c>
      <c r="G1930" t="s">
        <v>2610</v>
      </c>
      <c r="H1930" s="21">
        <v>4.22</v>
      </c>
      <c r="I1930" s="1">
        <v>3990</v>
      </c>
      <c r="J1930">
        <v>65</v>
      </c>
    </row>
    <row r="1931" spans="5:10" x14ac:dyDescent="0.25">
      <c r="E1931">
        <v>1930</v>
      </c>
      <c r="F1931" t="s">
        <v>3475</v>
      </c>
      <c r="G1931" t="s">
        <v>3476</v>
      </c>
      <c r="H1931" s="21">
        <v>3.87</v>
      </c>
      <c r="I1931" s="1">
        <v>7356</v>
      </c>
      <c r="J1931">
        <v>65</v>
      </c>
    </row>
    <row r="1932" spans="5:10" x14ac:dyDescent="0.25">
      <c r="E1932">
        <v>1931</v>
      </c>
      <c r="F1932" t="s">
        <v>3477</v>
      </c>
      <c r="G1932" t="s">
        <v>3478</v>
      </c>
      <c r="H1932" s="21">
        <v>4.46</v>
      </c>
      <c r="I1932" s="1">
        <v>38814</v>
      </c>
      <c r="J1932">
        <v>65</v>
      </c>
    </row>
    <row r="1933" spans="5:10" x14ac:dyDescent="0.25">
      <c r="E1933">
        <v>1932</v>
      </c>
      <c r="F1933" t="s">
        <v>3479</v>
      </c>
      <c r="G1933" t="s">
        <v>3480</v>
      </c>
      <c r="H1933" s="21">
        <v>4.4400000000000004</v>
      </c>
      <c r="I1933">
        <v>560</v>
      </c>
      <c r="J1933">
        <v>65</v>
      </c>
    </row>
    <row r="1934" spans="5:10" x14ac:dyDescent="0.25">
      <c r="E1934">
        <v>1933</v>
      </c>
      <c r="F1934" t="s">
        <v>3481</v>
      </c>
      <c r="G1934" t="s">
        <v>3482</v>
      </c>
      <c r="H1934" s="21">
        <v>4.04</v>
      </c>
      <c r="I1934" s="1">
        <v>1030</v>
      </c>
      <c r="J1934">
        <v>65</v>
      </c>
    </row>
    <row r="1935" spans="5:10" x14ac:dyDescent="0.25">
      <c r="E1935">
        <v>1934</v>
      </c>
      <c r="F1935" t="s">
        <v>3483</v>
      </c>
      <c r="G1935" t="s">
        <v>1553</v>
      </c>
      <c r="H1935" s="21">
        <v>4.45</v>
      </c>
      <c r="I1935" s="1">
        <v>10432</v>
      </c>
      <c r="J1935">
        <v>65</v>
      </c>
    </row>
    <row r="1936" spans="5:10" x14ac:dyDescent="0.25">
      <c r="E1936">
        <v>1935</v>
      </c>
      <c r="F1936" t="s">
        <v>3484</v>
      </c>
      <c r="G1936" t="s">
        <v>3485</v>
      </c>
      <c r="H1936" s="21">
        <v>4.04</v>
      </c>
      <c r="I1936" s="1">
        <v>1741</v>
      </c>
      <c r="J1936">
        <v>65</v>
      </c>
    </row>
    <row r="1937" spans="5:10" x14ac:dyDescent="0.25">
      <c r="E1937">
        <v>1936</v>
      </c>
      <c r="F1937" t="s">
        <v>3486</v>
      </c>
      <c r="G1937" t="s">
        <v>3487</v>
      </c>
      <c r="H1937" s="21">
        <v>4.03</v>
      </c>
      <c r="I1937" s="1">
        <v>113088</v>
      </c>
      <c r="J1937">
        <v>65</v>
      </c>
    </row>
    <row r="1938" spans="5:10" x14ac:dyDescent="0.25">
      <c r="E1938">
        <v>1937</v>
      </c>
      <c r="F1938" t="s">
        <v>3488</v>
      </c>
      <c r="G1938" t="s">
        <v>3489</v>
      </c>
      <c r="H1938" s="21">
        <v>4.5199999999999996</v>
      </c>
      <c r="I1938">
        <v>419</v>
      </c>
      <c r="J1938">
        <v>64</v>
      </c>
    </row>
    <row r="1939" spans="5:10" x14ac:dyDescent="0.25">
      <c r="E1939">
        <v>1938</v>
      </c>
      <c r="F1939" t="s">
        <v>3490</v>
      </c>
      <c r="G1939" t="s">
        <v>3491</v>
      </c>
      <c r="H1939" s="21">
        <v>3.8</v>
      </c>
      <c r="I1939" s="1">
        <v>8942</v>
      </c>
      <c r="J1939">
        <v>64</v>
      </c>
    </row>
    <row r="1940" spans="5:10" x14ac:dyDescent="0.25">
      <c r="E1940">
        <v>1939</v>
      </c>
      <c r="F1940" t="s">
        <v>3492</v>
      </c>
      <c r="G1940" t="s">
        <v>2669</v>
      </c>
      <c r="H1940" s="21">
        <v>4.17</v>
      </c>
      <c r="I1940" s="1">
        <v>9640</v>
      </c>
      <c r="J1940">
        <v>64</v>
      </c>
    </row>
    <row r="1941" spans="5:10" x14ac:dyDescent="0.25">
      <c r="E1941">
        <v>1940</v>
      </c>
      <c r="F1941" t="s">
        <v>3493</v>
      </c>
      <c r="G1941" t="s">
        <v>3494</v>
      </c>
      <c r="H1941" s="21">
        <v>3.67</v>
      </c>
      <c r="I1941">
        <v>827</v>
      </c>
      <c r="J1941">
        <v>64</v>
      </c>
    </row>
    <row r="1942" spans="5:10" x14ac:dyDescent="0.25">
      <c r="E1942">
        <v>1941</v>
      </c>
      <c r="F1942" t="s">
        <v>3495</v>
      </c>
      <c r="G1942" t="s">
        <v>3496</v>
      </c>
      <c r="H1942" s="21">
        <v>3.29</v>
      </c>
      <c r="I1942" s="1">
        <v>20375</v>
      </c>
      <c r="J1942">
        <v>64</v>
      </c>
    </row>
    <row r="1943" spans="5:10" x14ac:dyDescent="0.25">
      <c r="E1943">
        <v>1942</v>
      </c>
      <c r="F1943" t="s">
        <v>3497</v>
      </c>
      <c r="G1943" t="s">
        <v>3498</v>
      </c>
      <c r="H1943" s="21">
        <v>3.58</v>
      </c>
      <c r="I1943" s="1">
        <v>7361</v>
      </c>
      <c r="J1943">
        <v>64</v>
      </c>
    </row>
    <row r="1944" spans="5:10" x14ac:dyDescent="0.25">
      <c r="E1944">
        <v>1943</v>
      </c>
      <c r="F1944" t="s">
        <v>3499</v>
      </c>
      <c r="G1944" t="s">
        <v>2832</v>
      </c>
      <c r="H1944" s="21">
        <v>4.3</v>
      </c>
      <c r="I1944" s="1">
        <v>2612</v>
      </c>
      <c r="J1944">
        <v>64</v>
      </c>
    </row>
    <row r="1945" spans="5:10" x14ac:dyDescent="0.25">
      <c r="E1945">
        <v>1944</v>
      </c>
      <c r="F1945" t="s">
        <v>3500</v>
      </c>
      <c r="G1945" t="s">
        <v>2363</v>
      </c>
      <c r="H1945" s="21">
        <v>4.42</v>
      </c>
      <c r="I1945" s="1">
        <v>5971</v>
      </c>
      <c r="J1945">
        <v>64</v>
      </c>
    </row>
    <row r="1946" spans="5:10" x14ac:dyDescent="0.25">
      <c r="E1946">
        <v>1945</v>
      </c>
      <c r="F1946" t="s">
        <v>3501</v>
      </c>
      <c r="G1946" t="s">
        <v>1545</v>
      </c>
      <c r="H1946" s="21">
        <v>3.78</v>
      </c>
      <c r="I1946" s="1">
        <v>46214</v>
      </c>
      <c r="J1946">
        <v>64</v>
      </c>
    </row>
    <row r="1947" spans="5:10" x14ac:dyDescent="0.25">
      <c r="E1947">
        <v>1946</v>
      </c>
      <c r="F1947" t="s">
        <v>3502</v>
      </c>
      <c r="G1947" t="s">
        <v>3503</v>
      </c>
      <c r="H1947" s="21">
        <v>3.9</v>
      </c>
      <c r="I1947" s="1">
        <v>3798</v>
      </c>
      <c r="J1947">
        <v>64</v>
      </c>
    </row>
    <row r="1948" spans="5:10" x14ac:dyDescent="0.25">
      <c r="E1948">
        <v>1947</v>
      </c>
      <c r="F1948" t="s">
        <v>3504</v>
      </c>
      <c r="G1948" t="s">
        <v>3505</v>
      </c>
      <c r="H1948" s="21">
        <v>4.13</v>
      </c>
      <c r="I1948" s="1">
        <v>133005</v>
      </c>
      <c r="J1948">
        <v>64</v>
      </c>
    </row>
    <row r="1949" spans="5:10" x14ac:dyDescent="0.25">
      <c r="E1949">
        <v>1948</v>
      </c>
      <c r="F1949" t="s">
        <v>3506</v>
      </c>
      <c r="G1949" t="s">
        <v>2915</v>
      </c>
      <c r="H1949" s="21">
        <v>4.12</v>
      </c>
      <c r="I1949">
        <v>312</v>
      </c>
      <c r="J1949">
        <v>63</v>
      </c>
    </row>
    <row r="1950" spans="5:10" x14ac:dyDescent="0.25">
      <c r="E1950">
        <v>1949</v>
      </c>
      <c r="F1950" t="s">
        <v>3507</v>
      </c>
      <c r="G1950" t="s">
        <v>3508</v>
      </c>
      <c r="H1950" s="21">
        <v>4.08</v>
      </c>
      <c r="I1950">
        <v>985</v>
      </c>
      <c r="J1950">
        <v>63</v>
      </c>
    </row>
    <row r="1951" spans="5:10" x14ac:dyDescent="0.25">
      <c r="E1951">
        <v>1950</v>
      </c>
      <c r="F1951" t="s">
        <v>3509</v>
      </c>
      <c r="G1951" t="s">
        <v>3510</v>
      </c>
      <c r="H1951" s="21">
        <v>3.96</v>
      </c>
      <c r="I1951" s="1">
        <v>41892</v>
      </c>
      <c r="J1951">
        <v>63</v>
      </c>
    </row>
    <row r="1952" spans="5:10" x14ac:dyDescent="0.25">
      <c r="E1952">
        <v>1951</v>
      </c>
      <c r="F1952" t="s">
        <v>3511</v>
      </c>
      <c r="G1952" t="s">
        <v>3512</v>
      </c>
      <c r="H1952" s="21">
        <v>3.89</v>
      </c>
      <c r="I1952">
        <v>444</v>
      </c>
      <c r="J1952">
        <v>63</v>
      </c>
    </row>
    <row r="1953" spans="5:10" x14ac:dyDescent="0.25">
      <c r="E1953">
        <v>1952</v>
      </c>
      <c r="F1953" t="s">
        <v>3513</v>
      </c>
      <c r="G1953" t="s">
        <v>443</v>
      </c>
      <c r="H1953" s="21">
        <v>4.18</v>
      </c>
      <c r="I1953" s="1">
        <v>197893</v>
      </c>
      <c r="J1953">
        <v>63</v>
      </c>
    </row>
    <row r="1954" spans="5:10" x14ac:dyDescent="0.25">
      <c r="E1954">
        <v>1953</v>
      </c>
      <c r="F1954" t="s">
        <v>3514</v>
      </c>
      <c r="G1954" t="s">
        <v>1553</v>
      </c>
      <c r="H1954" s="21">
        <v>4.2300000000000004</v>
      </c>
      <c r="I1954" s="1">
        <v>80832</v>
      </c>
      <c r="J1954">
        <v>63</v>
      </c>
    </row>
    <row r="1955" spans="5:10" x14ac:dyDescent="0.25">
      <c r="E1955">
        <v>1954</v>
      </c>
      <c r="F1955" t="s">
        <v>3515</v>
      </c>
      <c r="G1955" t="s">
        <v>3516</v>
      </c>
      <c r="H1955" s="21">
        <v>4.17</v>
      </c>
      <c r="I1955" s="1">
        <v>3292</v>
      </c>
      <c r="J1955">
        <v>63</v>
      </c>
    </row>
    <row r="1956" spans="5:10" x14ac:dyDescent="0.25">
      <c r="E1956">
        <v>1955</v>
      </c>
      <c r="F1956" t="s">
        <v>3517</v>
      </c>
      <c r="G1956" t="s">
        <v>3518</v>
      </c>
      <c r="H1956" s="21">
        <v>4.05</v>
      </c>
      <c r="I1956" s="1">
        <v>4002</v>
      </c>
      <c r="J1956">
        <v>63</v>
      </c>
    </row>
    <row r="1957" spans="5:10" x14ac:dyDescent="0.25">
      <c r="E1957">
        <v>1956</v>
      </c>
      <c r="F1957" t="s">
        <v>3519</v>
      </c>
      <c r="G1957" t="s">
        <v>3520</v>
      </c>
      <c r="H1957" s="21">
        <v>4.17</v>
      </c>
      <c r="I1957" s="1">
        <v>2645</v>
      </c>
      <c r="J1957">
        <v>62</v>
      </c>
    </row>
    <row r="1958" spans="5:10" x14ac:dyDescent="0.25">
      <c r="E1958">
        <v>1957</v>
      </c>
      <c r="F1958" t="s">
        <v>3521</v>
      </c>
      <c r="G1958" t="s">
        <v>2915</v>
      </c>
      <c r="H1958" s="21">
        <v>4.0599999999999996</v>
      </c>
      <c r="I1958" s="1">
        <v>3185</v>
      </c>
      <c r="J1958">
        <v>62</v>
      </c>
    </row>
    <row r="1959" spans="5:10" x14ac:dyDescent="0.25">
      <c r="E1959">
        <v>1958</v>
      </c>
      <c r="F1959" t="s">
        <v>3522</v>
      </c>
      <c r="G1959" t="s">
        <v>3523</v>
      </c>
      <c r="H1959" s="21">
        <v>3.93</v>
      </c>
      <c r="I1959" s="1">
        <v>1262</v>
      </c>
      <c r="J1959">
        <v>62</v>
      </c>
    </row>
    <row r="1960" spans="5:10" x14ac:dyDescent="0.25">
      <c r="E1960">
        <v>1959</v>
      </c>
      <c r="F1960" t="s">
        <v>3524</v>
      </c>
      <c r="G1960" t="s">
        <v>1466</v>
      </c>
      <c r="H1960" s="21">
        <v>3.91</v>
      </c>
      <c r="I1960" s="1">
        <v>1644</v>
      </c>
      <c r="J1960">
        <v>62</v>
      </c>
    </row>
    <row r="1961" spans="5:10" x14ac:dyDescent="0.25">
      <c r="E1961">
        <v>1960</v>
      </c>
      <c r="F1961" t="s">
        <v>3525</v>
      </c>
      <c r="G1961" t="s">
        <v>249</v>
      </c>
      <c r="H1961" s="21">
        <v>4.1399999999999997</v>
      </c>
      <c r="I1961" s="1">
        <v>4112</v>
      </c>
      <c r="J1961">
        <v>62</v>
      </c>
    </row>
    <row r="1962" spans="5:10" x14ac:dyDescent="0.25">
      <c r="E1962">
        <v>1961</v>
      </c>
      <c r="F1962" t="s">
        <v>3526</v>
      </c>
      <c r="G1962" t="s">
        <v>3527</v>
      </c>
      <c r="H1962" s="21">
        <v>4.3099999999999996</v>
      </c>
      <c r="I1962" s="1">
        <v>2943</v>
      </c>
      <c r="J1962">
        <v>62</v>
      </c>
    </row>
    <row r="1963" spans="5:10" x14ac:dyDescent="0.25">
      <c r="E1963">
        <v>1962</v>
      </c>
      <c r="F1963" t="s">
        <v>3528</v>
      </c>
      <c r="G1963" t="s">
        <v>924</v>
      </c>
      <c r="H1963" s="21">
        <v>4.2699999999999996</v>
      </c>
      <c r="I1963" s="1">
        <v>14233</v>
      </c>
      <c r="J1963">
        <v>62</v>
      </c>
    </row>
    <row r="1964" spans="5:10" x14ac:dyDescent="0.25">
      <c r="E1964">
        <v>1963</v>
      </c>
      <c r="F1964" t="s">
        <v>3529</v>
      </c>
      <c r="G1964" t="s">
        <v>486</v>
      </c>
      <c r="H1964" s="21">
        <v>3.94</v>
      </c>
      <c r="I1964" s="1">
        <v>112073</v>
      </c>
      <c r="J1964">
        <v>62</v>
      </c>
    </row>
    <row r="1965" spans="5:10" x14ac:dyDescent="0.25">
      <c r="E1965">
        <v>1964</v>
      </c>
      <c r="F1965" t="s">
        <v>3530</v>
      </c>
      <c r="G1965" t="s">
        <v>1553</v>
      </c>
      <c r="H1965" s="21">
        <v>4.3499999999999996</v>
      </c>
      <c r="I1965" s="1">
        <v>103748</v>
      </c>
      <c r="J1965">
        <v>62</v>
      </c>
    </row>
    <row r="1966" spans="5:10" x14ac:dyDescent="0.25">
      <c r="E1966">
        <v>1965</v>
      </c>
      <c r="F1966" t="s">
        <v>3531</v>
      </c>
      <c r="G1966" t="s">
        <v>3532</v>
      </c>
      <c r="H1966" s="21">
        <v>4.24</v>
      </c>
      <c r="I1966">
        <v>654</v>
      </c>
      <c r="J1966">
        <v>62</v>
      </c>
    </row>
    <row r="1967" spans="5:10" x14ac:dyDescent="0.25">
      <c r="E1967">
        <v>1966</v>
      </c>
      <c r="F1967" t="s">
        <v>3533</v>
      </c>
      <c r="G1967" t="s">
        <v>739</v>
      </c>
      <c r="H1967" s="21">
        <v>4.1399999999999997</v>
      </c>
      <c r="I1967" s="1">
        <v>6705</v>
      </c>
      <c r="J1967">
        <v>62</v>
      </c>
    </row>
    <row r="1968" spans="5:10" x14ac:dyDescent="0.25">
      <c r="E1968">
        <v>1967</v>
      </c>
      <c r="F1968" t="s">
        <v>3534</v>
      </c>
      <c r="G1968" t="s">
        <v>3535</v>
      </c>
      <c r="H1968" s="21">
        <v>3.35</v>
      </c>
      <c r="I1968" s="1">
        <v>1228</v>
      </c>
      <c r="J1968">
        <v>61</v>
      </c>
    </row>
    <row r="1969" spans="5:10" x14ac:dyDescent="0.25">
      <c r="E1969">
        <v>1968</v>
      </c>
      <c r="F1969" t="s">
        <v>3536</v>
      </c>
      <c r="G1969" t="s">
        <v>3172</v>
      </c>
      <c r="H1969" s="21">
        <v>3.68</v>
      </c>
      <c r="I1969" s="1">
        <v>7240</v>
      </c>
      <c r="J1969">
        <v>61</v>
      </c>
    </row>
    <row r="1970" spans="5:10" x14ac:dyDescent="0.25">
      <c r="E1970">
        <v>1969</v>
      </c>
      <c r="F1970" t="s">
        <v>3537</v>
      </c>
      <c r="G1970" t="s">
        <v>3538</v>
      </c>
      <c r="H1970" s="21">
        <v>3.45</v>
      </c>
      <c r="I1970" s="1">
        <v>34235</v>
      </c>
      <c r="J1970">
        <v>61</v>
      </c>
    </row>
    <row r="1971" spans="5:10" x14ac:dyDescent="0.25">
      <c r="E1971">
        <v>1970</v>
      </c>
      <c r="F1971" t="s">
        <v>3539</v>
      </c>
      <c r="G1971" t="s">
        <v>3540</v>
      </c>
      <c r="H1971" s="21">
        <v>4.04</v>
      </c>
      <c r="I1971" s="1">
        <v>8512</v>
      </c>
      <c r="J1971">
        <v>61</v>
      </c>
    </row>
    <row r="1972" spans="5:10" x14ac:dyDescent="0.25">
      <c r="E1972">
        <v>1971</v>
      </c>
      <c r="F1972" t="s">
        <v>3541</v>
      </c>
      <c r="G1972" t="s">
        <v>3542</v>
      </c>
      <c r="H1972" s="21">
        <v>4.47</v>
      </c>
      <c r="I1972" s="1">
        <v>150874</v>
      </c>
      <c r="J1972">
        <v>61</v>
      </c>
    </row>
    <row r="1973" spans="5:10" x14ac:dyDescent="0.25">
      <c r="E1973">
        <v>1972</v>
      </c>
      <c r="F1973" t="s">
        <v>3543</v>
      </c>
      <c r="G1973" t="s">
        <v>284</v>
      </c>
      <c r="H1973" s="21">
        <v>4.17</v>
      </c>
      <c r="I1973" s="1">
        <v>7057</v>
      </c>
      <c r="J1973">
        <v>61</v>
      </c>
    </row>
    <row r="1974" spans="5:10" x14ac:dyDescent="0.25">
      <c r="E1974">
        <v>1973</v>
      </c>
      <c r="F1974" t="s">
        <v>3544</v>
      </c>
      <c r="G1974" t="s">
        <v>1553</v>
      </c>
      <c r="H1974" s="21">
        <v>4.33</v>
      </c>
      <c r="I1974" s="1">
        <v>117295</v>
      </c>
      <c r="J1974">
        <v>61</v>
      </c>
    </row>
    <row r="1975" spans="5:10" x14ac:dyDescent="0.25">
      <c r="E1975">
        <v>1974</v>
      </c>
      <c r="F1975" t="s">
        <v>3545</v>
      </c>
      <c r="G1975" t="s">
        <v>3546</v>
      </c>
      <c r="H1975" s="21">
        <v>3.86</v>
      </c>
      <c r="I1975" s="1">
        <v>3401</v>
      </c>
      <c r="J1975">
        <v>61</v>
      </c>
    </row>
    <row r="1976" spans="5:10" x14ac:dyDescent="0.25">
      <c r="E1976">
        <v>1975</v>
      </c>
      <c r="F1976" t="s">
        <v>3547</v>
      </c>
      <c r="G1976" t="s">
        <v>1322</v>
      </c>
      <c r="H1976" s="21">
        <v>3.96</v>
      </c>
      <c r="I1976" s="1">
        <v>68656</v>
      </c>
      <c r="J1976">
        <v>60</v>
      </c>
    </row>
    <row r="1977" spans="5:10" x14ac:dyDescent="0.25">
      <c r="E1977">
        <v>1976</v>
      </c>
      <c r="F1977" t="s">
        <v>3548</v>
      </c>
      <c r="G1977" t="s">
        <v>3549</v>
      </c>
      <c r="H1977" s="21">
        <v>4.08</v>
      </c>
      <c r="I1977" s="1">
        <v>1776</v>
      </c>
      <c r="J1977">
        <v>60</v>
      </c>
    </row>
    <row r="1978" spans="5:10" x14ac:dyDescent="0.25">
      <c r="E1978">
        <v>1977</v>
      </c>
      <c r="F1978" t="s">
        <v>3550</v>
      </c>
      <c r="G1978" t="s">
        <v>3551</v>
      </c>
      <c r="H1978" s="21">
        <v>3.96</v>
      </c>
      <c r="I1978" s="1">
        <v>42098</v>
      </c>
      <c r="J1978">
        <v>60</v>
      </c>
    </row>
    <row r="1979" spans="5:10" x14ac:dyDescent="0.25">
      <c r="E1979">
        <v>1978</v>
      </c>
      <c r="F1979" t="s">
        <v>3552</v>
      </c>
      <c r="G1979" t="s">
        <v>3553</v>
      </c>
      <c r="H1979" s="21">
        <v>3.73</v>
      </c>
      <c r="I1979" s="1">
        <v>4216</v>
      </c>
      <c r="J1979">
        <v>60</v>
      </c>
    </row>
    <row r="1980" spans="5:10" x14ac:dyDescent="0.25">
      <c r="E1980">
        <v>1979</v>
      </c>
      <c r="F1980" t="s">
        <v>3554</v>
      </c>
      <c r="G1980" t="s">
        <v>1553</v>
      </c>
      <c r="H1980" s="21">
        <v>4.28</v>
      </c>
      <c r="I1980" s="1">
        <v>133782</v>
      </c>
      <c r="J1980">
        <v>60</v>
      </c>
    </row>
    <row r="1981" spans="5:10" x14ac:dyDescent="0.25">
      <c r="E1981">
        <v>1980</v>
      </c>
      <c r="F1981" t="s">
        <v>3555</v>
      </c>
      <c r="G1981" t="s">
        <v>3556</v>
      </c>
      <c r="H1981" s="21">
        <v>3.91</v>
      </c>
      <c r="I1981" s="1">
        <v>1371</v>
      </c>
      <c r="J1981">
        <v>60</v>
      </c>
    </row>
    <row r="1982" spans="5:10" x14ac:dyDescent="0.25">
      <c r="E1982">
        <v>1981</v>
      </c>
      <c r="F1982" t="s">
        <v>3557</v>
      </c>
      <c r="G1982" t="s">
        <v>2363</v>
      </c>
      <c r="H1982" s="21">
        <v>4.16</v>
      </c>
      <c r="I1982" s="1">
        <v>4885</v>
      </c>
      <c r="J1982">
        <v>60</v>
      </c>
    </row>
    <row r="1983" spans="5:10" x14ac:dyDescent="0.25">
      <c r="E1983">
        <v>1982</v>
      </c>
      <c r="F1983" t="s">
        <v>3558</v>
      </c>
      <c r="G1983" t="s">
        <v>3559</v>
      </c>
      <c r="H1983" s="21">
        <v>4.41</v>
      </c>
      <c r="I1983" s="1">
        <v>14115</v>
      </c>
      <c r="J1983">
        <v>59</v>
      </c>
    </row>
    <row r="1984" spans="5:10" x14ac:dyDescent="0.25">
      <c r="E1984">
        <v>1983</v>
      </c>
      <c r="F1984" t="s">
        <v>3560</v>
      </c>
      <c r="G1984" t="s">
        <v>984</v>
      </c>
      <c r="H1984" s="21">
        <v>4.5199999999999996</v>
      </c>
      <c r="I1984" s="1">
        <v>18386</v>
      </c>
      <c r="J1984">
        <v>59</v>
      </c>
    </row>
    <row r="1985" spans="5:10" x14ac:dyDescent="0.25">
      <c r="E1985">
        <v>1984</v>
      </c>
      <c r="F1985" t="s">
        <v>3561</v>
      </c>
      <c r="G1985" t="s">
        <v>3562</v>
      </c>
      <c r="H1985" s="21">
        <v>4.29</v>
      </c>
      <c r="I1985">
        <v>170</v>
      </c>
      <c r="J1985">
        <v>59</v>
      </c>
    </row>
    <row r="1986" spans="5:10" x14ac:dyDescent="0.25">
      <c r="E1986">
        <v>1985</v>
      </c>
      <c r="F1986" t="s">
        <v>3563</v>
      </c>
      <c r="G1986" t="s">
        <v>1424</v>
      </c>
      <c r="H1986" s="21">
        <v>4.0599999999999996</v>
      </c>
      <c r="I1986" s="1">
        <v>62150</v>
      </c>
      <c r="J1986">
        <v>59</v>
      </c>
    </row>
    <row r="1987" spans="5:10" x14ac:dyDescent="0.25">
      <c r="E1987">
        <v>1986</v>
      </c>
      <c r="F1987" t="s">
        <v>3564</v>
      </c>
      <c r="G1987" t="s">
        <v>3565</v>
      </c>
      <c r="H1987" s="21">
        <v>3.67</v>
      </c>
      <c r="I1987" s="1">
        <v>24370</v>
      </c>
      <c r="J1987">
        <v>59</v>
      </c>
    </row>
    <row r="1988" spans="5:10" x14ac:dyDescent="0.25">
      <c r="E1988">
        <v>1987</v>
      </c>
      <c r="F1988" t="s">
        <v>3566</v>
      </c>
      <c r="G1988" t="s">
        <v>3567</v>
      </c>
      <c r="H1988" s="21">
        <v>3.54</v>
      </c>
      <c r="I1988" s="1">
        <v>113434</v>
      </c>
      <c r="J1988">
        <v>59</v>
      </c>
    </row>
    <row r="1989" spans="5:10" x14ac:dyDescent="0.25">
      <c r="E1989">
        <v>1988</v>
      </c>
      <c r="F1989" t="s">
        <v>3568</v>
      </c>
      <c r="G1989" t="s">
        <v>3569</v>
      </c>
      <c r="H1989" s="21">
        <v>3.8</v>
      </c>
      <c r="I1989">
        <v>898</v>
      </c>
      <c r="J1989">
        <v>59</v>
      </c>
    </row>
    <row r="1990" spans="5:10" x14ac:dyDescent="0.25">
      <c r="E1990">
        <v>1989</v>
      </c>
      <c r="F1990" t="s">
        <v>3570</v>
      </c>
      <c r="G1990" t="s">
        <v>3571</v>
      </c>
      <c r="H1990" s="21">
        <v>4.49</v>
      </c>
      <c r="I1990" s="1">
        <v>62336</v>
      </c>
      <c r="J1990">
        <v>59</v>
      </c>
    </row>
    <row r="1991" spans="5:10" x14ac:dyDescent="0.25">
      <c r="E1991">
        <v>1990</v>
      </c>
      <c r="F1991" t="s">
        <v>3572</v>
      </c>
      <c r="G1991" t="s">
        <v>389</v>
      </c>
      <c r="H1991" s="21">
        <v>3.77</v>
      </c>
      <c r="I1991" s="1">
        <v>14100</v>
      </c>
      <c r="J1991">
        <v>59</v>
      </c>
    </row>
    <row r="1992" spans="5:10" x14ac:dyDescent="0.25">
      <c r="E1992">
        <v>1991</v>
      </c>
      <c r="F1992" t="s">
        <v>3573</v>
      </c>
      <c r="G1992" t="s">
        <v>1553</v>
      </c>
      <c r="H1992" s="21">
        <v>4.3600000000000003</v>
      </c>
      <c r="I1992" s="1">
        <v>39288</v>
      </c>
      <c r="J1992">
        <v>59</v>
      </c>
    </row>
    <row r="1993" spans="5:10" x14ac:dyDescent="0.25">
      <c r="E1993">
        <v>1992</v>
      </c>
      <c r="F1993" t="s">
        <v>3574</v>
      </c>
      <c r="G1993" t="s">
        <v>3575</v>
      </c>
      <c r="H1993" s="21">
        <v>4.53</v>
      </c>
      <c r="I1993">
        <v>737</v>
      </c>
      <c r="J1993">
        <v>59</v>
      </c>
    </row>
    <row r="1994" spans="5:10" x14ac:dyDescent="0.25">
      <c r="E1994">
        <v>1993</v>
      </c>
      <c r="F1994" t="s">
        <v>3576</v>
      </c>
      <c r="G1994" t="s">
        <v>3577</v>
      </c>
      <c r="H1994" s="21">
        <v>4.45</v>
      </c>
      <c r="I1994" s="1">
        <v>1168</v>
      </c>
      <c r="J1994">
        <v>58</v>
      </c>
    </row>
    <row r="1995" spans="5:10" x14ac:dyDescent="0.25">
      <c r="E1995">
        <v>1994</v>
      </c>
      <c r="F1995" t="s">
        <v>3578</v>
      </c>
      <c r="G1995" t="s">
        <v>3579</v>
      </c>
      <c r="H1995" s="21">
        <v>4.17</v>
      </c>
      <c r="I1995" s="1">
        <v>4608</v>
      </c>
      <c r="J1995">
        <v>58</v>
      </c>
    </row>
    <row r="1996" spans="5:10" x14ac:dyDescent="0.25">
      <c r="E1996">
        <v>1995</v>
      </c>
      <c r="F1996" t="s">
        <v>3580</v>
      </c>
      <c r="G1996" t="s">
        <v>1346</v>
      </c>
      <c r="H1996" s="21">
        <v>4.4000000000000004</v>
      </c>
      <c r="I1996" s="1">
        <v>5525</v>
      </c>
      <c r="J1996">
        <v>58</v>
      </c>
    </row>
    <row r="1997" spans="5:10" x14ac:dyDescent="0.25">
      <c r="E1997">
        <v>1996</v>
      </c>
      <c r="F1997" t="s">
        <v>3581</v>
      </c>
      <c r="G1997" t="s">
        <v>984</v>
      </c>
      <c r="H1997" s="21">
        <v>4.38</v>
      </c>
      <c r="I1997" s="1">
        <v>21597</v>
      </c>
      <c r="J1997">
        <v>58</v>
      </c>
    </row>
    <row r="1998" spans="5:10" x14ac:dyDescent="0.25">
      <c r="E1998">
        <v>1997</v>
      </c>
      <c r="F1998" t="s">
        <v>3582</v>
      </c>
      <c r="G1998" t="s">
        <v>3583</v>
      </c>
      <c r="H1998" s="21">
        <v>3.65</v>
      </c>
      <c r="I1998" s="1">
        <v>5606</v>
      </c>
      <c r="J1998">
        <v>58</v>
      </c>
    </row>
    <row r="1999" spans="5:10" x14ac:dyDescent="0.25">
      <c r="E1999">
        <v>1998</v>
      </c>
      <c r="F1999" t="s">
        <v>3584</v>
      </c>
      <c r="G1999" t="s">
        <v>3585</v>
      </c>
      <c r="H1999" s="21">
        <v>3.51</v>
      </c>
      <c r="I1999" s="1">
        <v>18178</v>
      </c>
      <c r="J1999">
        <v>58</v>
      </c>
    </row>
    <row r="2000" spans="5:10" x14ac:dyDescent="0.25">
      <c r="E2000">
        <v>1999</v>
      </c>
      <c r="F2000" t="s">
        <v>3586</v>
      </c>
      <c r="G2000" t="s">
        <v>3587</v>
      </c>
      <c r="H2000" s="21">
        <v>3.61</v>
      </c>
      <c r="I2000" s="1">
        <v>11042</v>
      </c>
      <c r="J2000">
        <v>58</v>
      </c>
    </row>
    <row r="2001" spans="5:10" x14ac:dyDescent="0.25">
      <c r="E2001">
        <v>2000</v>
      </c>
      <c r="F2001" t="s">
        <v>3588</v>
      </c>
      <c r="G2001" t="s">
        <v>389</v>
      </c>
      <c r="H2001" s="21">
        <v>3.77</v>
      </c>
      <c r="I2001" s="1">
        <v>19135</v>
      </c>
      <c r="J2001">
        <v>58</v>
      </c>
    </row>
    <row r="2002" spans="5:10" x14ac:dyDescent="0.25">
      <c r="E2002">
        <v>2001</v>
      </c>
      <c r="F2002" t="s">
        <v>3589</v>
      </c>
      <c r="G2002" t="s">
        <v>1553</v>
      </c>
      <c r="H2002" s="21">
        <v>4.42</v>
      </c>
      <c r="I2002" s="1">
        <v>35679</v>
      </c>
      <c r="J2002">
        <v>58</v>
      </c>
    </row>
    <row r="2003" spans="5:10" x14ac:dyDescent="0.25">
      <c r="E2003">
        <v>2002</v>
      </c>
      <c r="F2003" t="s">
        <v>3590</v>
      </c>
      <c r="G2003" t="s">
        <v>3591</v>
      </c>
      <c r="H2003" s="21">
        <v>4.21</v>
      </c>
      <c r="I2003" s="1">
        <v>4192</v>
      </c>
      <c r="J2003">
        <v>58</v>
      </c>
    </row>
    <row r="2004" spans="5:10" x14ac:dyDescent="0.25">
      <c r="E2004">
        <v>2003</v>
      </c>
      <c r="F2004" t="s">
        <v>3592</v>
      </c>
      <c r="G2004" t="s">
        <v>3593</v>
      </c>
      <c r="H2004" s="21">
        <v>4.1500000000000004</v>
      </c>
      <c r="I2004" s="1">
        <v>8191</v>
      </c>
      <c r="J2004">
        <v>57</v>
      </c>
    </row>
    <row r="2005" spans="5:10" x14ac:dyDescent="0.25">
      <c r="E2005">
        <v>2004</v>
      </c>
      <c r="F2005" t="s">
        <v>3594</v>
      </c>
      <c r="G2005" t="s">
        <v>1551</v>
      </c>
      <c r="H2005" s="21">
        <v>3.95</v>
      </c>
      <c r="I2005" s="1">
        <v>35860</v>
      </c>
      <c r="J2005">
        <v>57</v>
      </c>
    </row>
    <row r="2006" spans="5:10" x14ac:dyDescent="0.25">
      <c r="E2006">
        <v>2005</v>
      </c>
      <c r="F2006" t="s">
        <v>3595</v>
      </c>
      <c r="G2006" t="s">
        <v>3596</v>
      </c>
      <c r="H2006" s="21">
        <v>3.52</v>
      </c>
      <c r="I2006" s="1">
        <v>3233</v>
      </c>
      <c r="J2006">
        <v>57</v>
      </c>
    </row>
    <row r="2007" spans="5:10" x14ac:dyDescent="0.25">
      <c r="E2007">
        <v>2006</v>
      </c>
      <c r="F2007" t="s">
        <v>3597</v>
      </c>
      <c r="G2007" t="s">
        <v>984</v>
      </c>
      <c r="H2007" s="21">
        <v>4.4000000000000004</v>
      </c>
      <c r="I2007" s="1">
        <v>24506</v>
      </c>
      <c r="J2007">
        <v>57</v>
      </c>
    </row>
    <row r="2008" spans="5:10" x14ac:dyDescent="0.25">
      <c r="E2008">
        <v>2007</v>
      </c>
      <c r="F2008" t="s">
        <v>3598</v>
      </c>
      <c r="G2008" t="s">
        <v>3599</v>
      </c>
      <c r="H2008" s="21">
        <v>4.0599999999999996</v>
      </c>
      <c r="I2008" s="1">
        <v>4858</v>
      </c>
      <c r="J2008">
        <v>57</v>
      </c>
    </row>
    <row r="2009" spans="5:10" x14ac:dyDescent="0.25">
      <c r="E2009">
        <v>2008</v>
      </c>
      <c r="F2009" t="s">
        <v>3600</v>
      </c>
      <c r="G2009" t="s">
        <v>3302</v>
      </c>
      <c r="H2009" s="21">
        <v>4.45</v>
      </c>
      <c r="I2009" s="1">
        <v>6485</v>
      </c>
      <c r="J2009">
        <v>57</v>
      </c>
    </row>
    <row r="2010" spans="5:10" x14ac:dyDescent="0.25">
      <c r="E2010">
        <v>2009</v>
      </c>
      <c r="F2010" t="s">
        <v>3601</v>
      </c>
      <c r="G2010" t="s">
        <v>3602</v>
      </c>
      <c r="H2010" s="21">
        <v>4.26</v>
      </c>
      <c r="I2010" s="1">
        <v>21916</v>
      </c>
      <c r="J2010">
        <v>57</v>
      </c>
    </row>
    <row r="2011" spans="5:10" x14ac:dyDescent="0.25">
      <c r="E2011">
        <v>2010</v>
      </c>
      <c r="F2011" t="s">
        <v>3603</v>
      </c>
      <c r="G2011" t="s">
        <v>3604</v>
      </c>
      <c r="H2011" s="21">
        <v>3.99</v>
      </c>
      <c r="I2011">
        <v>494</v>
      </c>
      <c r="J2011">
        <v>57</v>
      </c>
    </row>
    <row r="2012" spans="5:10" x14ac:dyDescent="0.25">
      <c r="E2012">
        <v>2011</v>
      </c>
      <c r="F2012" t="s">
        <v>3605</v>
      </c>
      <c r="G2012" t="s">
        <v>3606</v>
      </c>
      <c r="H2012" s="21">
        <v>4.0599999999999996</v>
      </c>
      <c r="I2012" s="1">
        <v>3225</v>
      </c>
      <c r="J2012">
        <v>56</v>
      </c>
    </row>
    <row r="2013" spans="5:10" x14ac:dyDescent="0.25">
      <c r="E2013">
        <v>2012</v>
      </c>
      <c r="F2013" t="s">
        <v>3607</v>
      </c>
      <c r="G2013" t="s">
        <v>3608</v>
      </c>
      <c r="H2013" s="21">
        <v>4.2699999999999996</v>
      </c>
      <c r="I2013">
        <v>11</v>
      </c>
      <c r="J2013">
        <v>56</v>
      </c>
    </row>
    <row r="2014" spans="5:10" x14ac:dyDescent="0.25">
      <c r="E2014">
        <v>2013</v>
      </c>
      <c r="F2014" t="s">
        <v>3609</v>
      </c>
      <c r="G2014" t="s">
        <v>1193</v>
      </c>
      <c r="H2014" s="21">
        <v>3.82</v>
      </c>
      <c r="I2014">
        <v>747</v>
      </c>
      <c r="J2014">
        <v>56</v>
      </c>
    </row>
    <row r="2015" spans="5:10" x14ac:dyDescent="0.25">
      <c r="E2015">
        <v>2014</v>
      </c>
      <c r="F2015" t="s">
        <v>3610</v>
      </c>
      <c r="G2015" t="s">
        <v>3611</v>
      </c>
      <c r="H2015" s="21">
        <v>4.12</v>
      </c>
      <c r="I2015" s="1">
        <v>11049</v>
      </c>
      <c r="J2015">
        <v>56</v>
      </c>
    </row>
    <row r="2016" spans="5:10" x14ac:dyDescent="0.25">
      <c r="E2016">
        <v>2015</v>
      </c>
      <c r="F2016" t="s">
        <v>3612</v>
      </c>
      <c r="G2016" t="s">
        <v>984</v>
      </c>
      <c r="H2016" s="21">
        <v>4.55</v>
      </c>
      <c r="I2016" s="1">
        <v>33274</v>
      </c>
      <c r="J2016">
        <v>56</v>
      </c>
    </row>
    <row r="2017" spans="5:10" x14ac:dyDescent="0.25">
      <c r="E2017">
        <v>2016</v>
      </c>
      <c r="F2017" t="s">
        <v>3613</v>
      </c>
      <c r="G2017" t="s">
        <v>2352</v>
      </c>
      <c r="H2017" s="21">
        <v>3.1</v>
      </c>
      <c r="I2017" s="1">
        <v>3953</v>
      </c>
      <c r="J2017">
        <v>56</v>
      </c>
    </row>
    <row r="2018" spans="5:10" x14ac:dyDescent="0.25">
      <c r="E2018">
        <v>2017</v>
      </c>
      <c r="F2018" t="s">
        <v>3614</v>
      </c>
      <c r="G2018" t="s">
        <v>3302</v>
      </c>
      <c r="H2018" s="21">
        <v>4.26</v>
      </c>
      <c r="I2018" s="1">
        <v>7835</v>
      </c>
      <c r="J2018">
        <v>56</v>
      </c>
    </row>
    <row r="2019" spans="5:10" x14ac:dyDescent="0.25">
      <c r="E2019">
        <v>2018</v>
      </c>
      <c r="F2019" t="s">
        <v>3615</v>
      </c>
      <c r="G2019" t="s">
        <v>3616</v>
      </c>
      <c r="H2019" s="21">
        <v>4.21</v>
      </c>
      <c r="I2019" s="1">
        <v>4536</v>
      </c>
      <c r="J2019">
        <v>56</v>
      </c>
    </row>
    <row r="2020" spans="5:10" x14ac:dyDescent="0.25">
      <c r="E2020">
        <v>2019</v>
      </c>
      <c r="F2020" t="s">
        <v>3617</v>
      </c>
      <c r="G2020" t="s">
        <v>3618</v>
      </c>
      <c r="H2020" s="21">
        <v>3.72</v>
      </c>
      <c r="I2020" s="1">
        <v>1462</v>
      </c>
      <c r="J2020">
        <v>56</v>
      </c>
    </row>
    <row r="2021" spans="5:10" x14ac:dyDescent="0.25">
      <c r="E2021">
        <v>2020</v>
      </c>
      <c r="F2021" t="s">
        <v>3619</v>
      </c>
      <c r="G2021" t="s">
        <v>857</v>
      </c>
      <c r="H2021" s="21">
        <v>4.07</v>
      </c>
      <c r="I2021" s="1">
        <v>5220</v>
      </c>
      <c r="J2021">
        <v>56</v>
      </c>
    </row>
    <row r="2022" spans="5:10" x14ac:dyDescent="0.25">
      <c r="E2022">
        <v>2021</v>
      </c>
      <c r="F2022" t="s">
        <v>3620</v>
      </c>
      <c r="G2022" t="s">
        <v>3621</v>
      </c>
      <c r="H2022" s="21">
        <v>3.75</v>
      </c>
      <c r="I2022" s="1">
        <v>75045</v>
      </c>
      <c r="J2022">
        <v>55</v>
      </c>
    </row>
    <row r="2023" spans="5:10" x14ac:dyDescent="0.25">
      <c r="E2023">
        <v>2022</v>
      </c>
      <c r="F2023" t="s">
        <v>3622</v>
      </c>
      <c r="G2023" t="s">
        <v>3623</v>
      </c>
      <c r="H2023" s="21">
        <v>3.93</v>
      </c>
      <c r="I2023" s="1">
        <v>30360</v>
      </c>
      <c r="J2023">
        <v>55</v>
      </c>
    </row>
    <row r="2024" spans="5:10" x14ac:dyDescent="0.25">
      <c r="E2024">
        <v>2023</v>
      </c>
      <c r="F2024" t="s">
        <v>3624</v>
      </c>
      <c r="G2024" t="s">
        <v>3625</v>
      </c>
      <c r="H2024" s="21">
        <v>3.58</v>
      </c>
      <c r="I2024" s="1">
        <v>15546</v>
      </c>
      <c r="J2024">
        <v>55</v>
      </c>
    </row>
    <row r="2025" spans="5:10" x14ac:dyDescent="0.25">
      <c r="E2025">
        <v>2024</v>
      </c>
      <c r="F2025" t="s">
        <v>3626</v>
      </c>
      <c r="G2025" t="s">
        <v>1046</v>
      </c>
      <c r="H2025" s="21">
        <v>3.71</v>
      </c>
      <c r="I2025" s="1">
        <v>7869</v>
      </c>
      <c r="J2025">
        <v>55</v>
      </c>
    </row>
    <row r="2026" spans="5:10" x14ac:dyDescent="0.25">
      <c r="E2026">
        <v>2025</v>
      </c>
      <c r="F2026" t="s">
        <v>3627</v>
      </c>
      <c r="G2026" t="s">
        <v>3302</v>
      </c>
      <c r="H2026" s="21">
        <v>4.04</v>
      </c>
      <c r="I2026" s="1">
        <v>12322</v>
      </c>
      <c r="J2026">
        <v>55</v>
      </c>
    </row>
    <row r="2027" spans="5:10" x14ac:dyDescent="0.25">
      <c r="E2027">
        <v>2026</v>
      </c>
      <c r="F2027" t="s">
        <v>3628</v>
      </c>
      <c r="G2027" t="s">
        <v>3629</v>
      </c>
      <c r="H2027" s="21">
        <v>3.71</v>
      </c>
      <c r="I2027" s="1">
        <v>3302</v>
      </c>
      <c r="J2027">
        <v>55</v>
      </c>
    </row>
    <row r="2028" spans="5:10" x14ac:dyDescent="0.25">
      <c r="E2028">
        <v>2027</v>
      </c>
      <c r="F2028" t="s">
        <v>3630</v>
      </c>
      <c r="G2028" t="s">
        <v>3631</v>
      </c>
      <c r="H2028" s="21">
        <v>4.1399999999999997</v>
      </c>
      <c r="I2028" s="1">
        <v>29288</v>
      </c>
      <c r="J2028">
        <v>55</v>
      </c>
    </row>
    <row r="2029" spans="5:10" x14ac:dyDescent="0.25">
      <c r="E2029">
        <v>2028</v>
      </c>
      <c r="F2029" t="s">
        <v>3632</v>
      </c>
      <c r="G2029" t="s">
        <v>352</v>
      </c>
      <c r="H2029" s="21">
        <v>3.91</v>
      </c>
      <c r="I2029" s="1">
        <v>36028</v>
      </c>
      <c r="J2029">
        <v>55</v>
      </c>
    </row>
    <row r="2030" spans="5:10" x14ac:dyDescent="0.25">
      <c r="E2030">
        <v>2029</v>
      </c>
      <c r="F2030" t="s">
        <v>3633</v>
      </c>
      <c r="G2030" t="s">
        <v>166</v>
      </c>
      <c r="H2030" s="21">
        <v>4.29</v>
      </c>
      <c r="I2030" s="1">
        <v>154342</v>
      </c>
      <c r="J2030">
        <v>55</v>
      </c>
    </row>
    <row r="2031" spans="5:10" x14ac:dyDescent="0.25">
      <c r="E2031">
        <v>2030</v>
      </c>
      <c r="F2031" t="s">
        <v>3634</v>
      </c>
      <c r="G2031" t="s">
        <v>3635</v>
      </c>
      <c r="H2031" s="21">
        <v>4.22</v>
      </c>
      <c r="I2031" s="1">
        <v>1946</v>
      </c>
      <c r="J2031">
        <v>54</v>
      </c>
    </row>
    <row r="2032" spans="5:10" x14ac:dyDescent="0.25">
      <c r="E2032">
        <v>2031</v>
      </c>
      <c r="F2032" t="s">
        <v>3636</v>
      </c>
      <c r="G2032" t="s">
        <v>3637</v>
      </c>
      <c r="H2032" s="21">
        <v>3.75</v>
      </c>
      <c r="I2032" s="1">
        <v>4003</v>
      </c>
      <c r="J2032">
        <v>54</v>
      </c>
    </row>
    <row r="2033" spans="5:10" x14ac:dyDescent="0.25">
      <c r="E2033">
        <v>2032</v>
      </c>
      <c r="F2033" t="s">
        <v>3638</v>
      </c>
      <c r="G2033" t="s">
        <v>857</v>
      </c>
      <c r="H2033" s="21">
        <v>4.4400000000000004</v>
      </c>
      <c r="I2033" s="1">
        <v>5581</v>
      </c>
      <c r="J2033">
        <v>54</v>
      </c>
    </row>
    <row r="2034" spans="5:10" x14ac:dyDescent="0.25">
      <c r="E2034">
        <v>2033</v>
      </c>
      <c r="F2034" t="s">
        <v>3639</v>
      </c>
      <c r="G2034" t="s">
        <v>3611</v>
      </c>
      <c r="H2034" s="21">
        <v>4.38</v>
      </c>
      <c r="I2034" s="1">
        <v>6185</v>
      </c>
      <c r="J2034">
        <v>54</v>
      </c>
    </row>
    <row r="2035" spans="5:10" x14ac:dyDescent="0.25">
      <c r="E2035">
        <v>2034</v>
      </c>
      <c r="F2035" t="s">
        <v>3640</v>
      </c>
      <c r="G2035" t="s">
        <v>3641</v>
      </c>
      <c r="H2035" s="21">
        <v>3.95</v>
      </c>
      <c r="I2035" s="1">
        <v>1040</v>
      </c>
      <c r="J2035">
        <v>54</v>
      </c>
    </row>
    <row r="2036" spans="5:10" x14ac:dyDescent="0.25">
      <c r="E2036">
        <v>2035</v>
      </c>
      <c r="F2036" t="s">
        <v>3642</v>
      </c>
      <c r="G2036" t="s">
        <v>3643</v>
      </c>
      <c r="H2036" s="21">
        <v>4.28</v>
      </c>
      <c r="I2036" s="1">
        <v>1514</v>
      </c>
      <c r="J2036">
        <v>54</v>
      </c>
    </row>
    <row r="2037" spans="5:10" x14ac:dyDescent="0.25">
      <c r="E2037">
        <v>2036</v>
      </c>
      <c r="F2037" t="s">
        <v>3644</v>
      </c>
      <c r="G2037" t="s">
        <v>3645</v>
      </c>
      <c r="H2037" s="21">
        <v>3.93</v>
      </c>
      <c r="I2037" s="1">
        <v>7535</v>
      </c>
      <c r="J2037">
        <v>54</v>
      </c>
    </row>
    <row r="2038" spans="5:10" x14ac:dyDescent="0.25">
      <c r="E2038">
        <v>2037</v>
      </c>
      <c r="F2038" t="s">
        <v>3646</v>
      </c>
      <c r="G2038" t="s">
        <v>1165</v>
      </c>
      <c r="H2038" s="21">
        <v>4.3099999999999996</v>
      </c>
      <c r="I2038" s="1">
        <v>8300</v>
      </c>
      <c r="J2038">
        <v>54</v>
      </c>
    </row>
    <row r="2039" spans="5:10" x14ac:dyDescent="0.25">
      <c r="E2039">
        <v>2038</v>
      </c>
      <c r="F2039" t="s">
        <v>3647</v>
      </c>
      <c r="G2039" t="s">
        <v>3648</v>
      </c>
      <c r="H2039" s="21">
        <v>4.01</v>
      </c>
      <c r="I2039" s="1">
        <v>2750</v>
      </c>
      <c r="J2039">
        <v>54</v>
      </c>
    </row>
    <row r="2040" spans="5:10" x14ac:dyDescent="0.25">
      <c r="E2040">
        <v>2039</v>
      </c>
      <c r="F2040" t="s">
        <v>3649</v>
      </c>
      <c r="G2040" t="s">
        <v>3650</v>
      </c>
      <c r="H2040" s="21">
        <v>4.41</v>
      </c>
      <c r="I2040">
        <v>681</v>
      </c>
      <c r="J2040">
        <v>54</v>
      </c>
    </row>
    <row r="2041" spans="5:10" x14ac:dyDescent="0.25">
      <c r="E2041">
        <v>2040</v>
      </c>
      <c r="F2041" t="s">
        <v>3651</v>
      </c>
      <c r="G2041" t="s">
        <v>3652</v>
      </c>
      <c r="H2041" s="34">
        <v>4</v>
      </c>
      <c r="I2041" s="1">
        <v>3938</v>
      </c>
      <c r="J2041">
        <v>54</v>
      </c>
    </row>
    <row r="2042" spans="5:10" x14ac:dyDescent="0.25">
      <c r="E2042">
        <v>2041</v>
      </c>
      <c r="F2042" t="s">
        <v>3653</v>
      </c>
      <c r="G2042" t="s">
        <v>3611</v>
      </c>
      <c r="H2042" s="21">
        <v>4.32</v>
      </c>
      <c r="I2042" s="1">
        <v>7942</v>
      </c>
      <c r="J2042">
        <v>54</v>
      </c>
    </row>
    <row r="2043" spans="5:10" x14ac:dyDescent="0.25">
      <c r="E2043">
        <v>2042</v>
      </c>
      <c r="F2043" t="s">
        <v>3654</v>
      </c>
      <c r="G2043" t="s">
        <v>3655</v>
      </c>
      <c r="H2043" s="21">
        <v>3.82</v>
      </c>
      <c r="I2043" s="1">
        <v>4100</v>
      </c>
      <c r="J2043">
        <v>53</v>
      </c>
    </row>
    <row r="2044" spans="5:10" x14ac:dyDescent="0.25">
      <c r="E2044">
        <v>2043</v>
      </c>
      <c r="F2044" t="s">
        <v>3656</v>
      </c>
      <c r="G2044" t="s">
        <v>3657</v>
      </c>
      <c r="H2044" s="21">
        <v>4.46</v>
      </c>
      <c r="I2044" s="1">
        <v>29105</v>
      </c>
      <c r="J2044">
        <v>53</v>
      </c>
    </row>
    <row r="2045" spans="5:10" x14ac:dyDescent="0.25">
      <c r="E2045">
        <v>2044</v>
      </c>
      <c r="F2045" t="s">
        <v>3658</v>
      </c>
      <c r="G2045" t="s">
        <v>3659</v>
      </c>
      <c r="H2045" s="21">
        <v>3.87</v>
      </c>
      <c r="I2045" s="1">
        <v>4365</v>
      </c>
      <c r="J2045">
        <v>53</v>
      </c>
    </row>
    <row r="2046" spans="5:10" x14ac:dyDescent="0.25">
      <c r="E2046">
        <v>2045</v>
      </c>
      <c r="F2046" t="s">
        <v>3660</v>
      </c>
      <c r="G2046" t="s">
        <v>3661</v>
      </c>
      <c r="H2046" s="21">
        <v>4.1100000000000003</v>
      </c>
      <c r="I2046" s="1">
        <v>13088</v>
      </c>
      <c r="J2046">
        <v>53</v>
      </c>
    </row>
    <row r="2047" spans="5:10" x14ac:dyDescent="0.25">
      <c r="E2047">
        <v>2046</v>
      </c>
      <c r="F2047" t="s">
        <v>3662</v>
      </c>
      <c r="G2047" t="s">
        <v>3663</v>
      </c>
      <c r="H2047" s="21">
        <v>4.21</v>
      </c>
      <c r="I2047" s="1">
        <v>2691</v>
      </c>
      <c r="J2047">
        <v>53</v>
      </c>
    </row>
    <row r="2048" spans="5:10" x14ac:dyDescent="0.25">
      <c r="E2048">
        <v>2047</v>
      </c>
      <c r="F2048" t="s">
        <v>3664</v>
      </c>
      <c r="G2048" t="s">
        <v>617</v>
      </c>
      <c r="H2048" s="21">
        <v>4.3099999999999996</v>
      </c>
      <c r="I2048" s="1">
        <v>49200</v>
      </c>
      <c r="J2048">
        <v>53</v>
      </c>
    </row>
    <row r="2049" spans="5:10" x14ac:dyDescent="0.25">
      <c r="E2049">
        <v>2048</v>
      </c>
      <c r="F2049" t="s">
        <v>3665</v>
      </c>
      <c r="G2049" t="s">
        <v>3666</v>
      </c>
      <c r="H2049" s="21">
        <v>3.67</v>
      </c>
      <c r="I2049" s="1">
        <v>3930</v>
      </c>
      <c r="J2049">
        <v>53</v>
      </c>
    </row>
    <row r="2050" spans="5:10" x14ac:dyDescent="0.25">
      <c r="E2050">
        <v>2049</v>
      </c>
      <c r="F2050" t="s">
        <v>3667</v>
      </c>
      <c r="G2050" t="s">
        <v>3611</v>
      </c>
      <c r="H2050" s="21">
        <v>4.37</v>
      </c>
      <c r="I2050" s="1">
        <v>6604</v>
      </c>
      <c r="J2050">
        <v>53</v>
      </c>
    </row>
    <row r="2051" spans="5:10" x14ac:dyDescent="0.25">
      <c r="E2051">
        <v>2050</v>
      </c>
      <c r="F2051" t="s">
        <v>3668</v>
      </c>
      <c r="G2051" t="s">
        <v>3669</v>
      </c>
      <c r="H2051" s="21">
        <v>4.24</v>
      </c>
      <c r="I2051" s="1">
        <v>1623</v>
      </c>
      <c r="J2051">
        <v>53</v>
      </c>
    </row>
    <row r="2052" spans="5:10" x14ac:dyDescent="0.25">
      <c r="E2052">
        <v>2051</v>
      </c>
      <c r="F2052" t="s">
        <v>3670</v>
      </c>
      <c r="G2052" t="s">
        <v>3671</v>
      </c>
      <c r="H2052" s="21">
        <v>3.78</v>
      </c>
      <c r="I2052" s="1">
        <v>1107</v>
      </c>
      <c r="J2052">
        <v>52</v>
      </c>
    </row>
    <row r="2053" spans="5:10" x14ac:dyDescent="0.25">
      <c r="E2053">
        <v>2052</v>
      </c>
      <c r="F2053" t="s">
        <v>3672</v>
      </c>
      <c r="G2053" t="s">
        <v>258</v>
      </c>
      <c r="H2053" s="21">
        <v>4.18</v>
      </c>
      <c r="I2053" s="1">
        <v>16214</v>
      </c>
      <c r="J2053">
        <v>52</v>
      </c>
    </row>
    <row r="2054" spans="5:10" x14ac:dyDescent="0.25">
      <c r="E2054">
        <v>2053</v>
      </c>
      <c r="F2054" t="s">
        <v>3673</v>
      </c>
      <c r="G2054" t="s">
        <v>127</v>
      </c>
      <c r="H2054" s="21">
        <v>4.5</v>
      </c>
      <c r="I2054" s="1">
        <v>114281</v>
      </c>
      <c r="J2054">
        <v>52</v>
      </c>
    </row>
    <row r="2055" spans="5:10" x14ac:dyDescent="0.25">
      <c r="E2055">
        <v>2054</v>
      </c>
      <c r="F2055" t="s">
        <v>3674</v>
      </c>
      <c r="G2055" t="s">
        <v>3675</v>
      </c>
      <c r="H2055" s="21">
        <v>3.39</v>
      </c>
      <c r="I2055">
        <v>922</v>
      </c>
      <c r="J2055">
        <v>52</v>
      </c>
    </row>
    <row r="2056" spans="5:10" x14ac:dyDescent="0.25">
      <c r="E2056">
        <v>2055</v>
      </c>
      <c r="F2056" t="s">
        <v>3676</v>
      </c>
      <c r="G2056" t="s">
        <v>3677</v>
      </c>
      <c r="H2056" s="21">
        <v>4.21</v>
      </c>
      <c r="I2056" s="1">
        <v>8106</v>
      </c>
      <c r="J2056">
        <v>52</v>
      </c>
    </row>
    <row r="2057" spans="5:10" x14ac:dyDescent="0.25">
      <c r="E2057">
        <v>2056</v>
      </c>
      <c r="F2057" t="s">
        <v>3678</v>
      </c>
      <c r="G2057" t="s">
        <v>3679</v>
      </c>
      <c r="H2057" s="21">
        <v>3.53</v>
      </c>
      <c r="I2057" s="1">
        <v>2697</v>
      </c>
      <c r="J2057">
        <v>52</v>
      </c>
    </row>
    <row r="2058" spans="5:10" x14ac:dyDescent="0.25">
      <c r="E2058">
        <v>2057</v>
      </c>
      <c r="F2058" t="s">
        <v>3680</v>
      </c>
      <c r="G2058" t="s">
        <v>3681</v>
      </c>
      <c r="H2058" s="21">
        <v>3.54</v>
      </c>
      <c r="I2058" s="1">
        <v>2834</v>
      </c>
      <c r="J2058">
        <v>52</v>
      </c>
    </row>
    <row r="2059" spans="5:10" x14ac:dyDescent="0.25">
      <c r="E2059">
        <v>2058</v>
      </c>
      <c r="F2059" t="s">
        <v>3682</v>
      </c>
      <c r="G2059" t="s">
        <v>3683</v>
      </c>
      <c r="H2059" s="21">
        <v>3.42</v>
      </c>
      <c r="I2059" s="1">
        <v>12549</v>
      </c>
      <c r="J2059">
        <v>52</v>
      </c>
    </row>
    <row r="2060" spans="5:10" x14ac:dyDescent="0.25">
      <c r="E2060">
        <v>2059</v>
      </c>
      <c r="F2060" t="s">
        <v>3684</v>
      </c>
      <c r="G2060" t="s">
        <v>2490</v>
      </c>
      <c r="H2060" s="21">
        <v>4.24</v>
      </c>
      <c r="I2060" s="1">
        <v>17571</v>
      </c>
      <c r="J2060">
        <v>52</v>
      </c>
    </row>
    <row r="2061" spans="5:10" x14ac:dyDescent="0.25">
      <c r="E2061">
        <v>2060</v>
      </c>
      <c r="F2061" t="s">
        <v>3685</v>
      </c>
      <c r="G2061" t="s">
        <v>3686</v>
      </c>
      <c r="H2061" s="21">
        <v>4.01</v>
      </c>
      <c r="I2061">
        <v>99</v>
      </c>
      <c r="J2061">
        <v>52</v>
      </c>
    </row>
    <row r="2062" spans="5:10" x14ac:dyDescent="0.25">
      <c r="E2062">
        <v>2061</v>
      </c>
      <c r="F2062" t="s">
        <v>3687</v>
      </c>
      <c r="G2062" t="s">
        <v>3688</v>
      </c>
      <c r="H2062" s="21">
        <v>4.57</v>
      </c>
      <c r="I2062" s="1">
        <v>18174</v>
      </c>
      <c r="J2062">
        <v>51</v>
      </c>
    </row>
    <row r="2063" spans="5:10" x14ac:dyDescent="0.25">
      <c r="E2063">
        <v>2062</v>
      </c>
      <c r="F2063" t="s">
        <v>3689</v>
      </c>
      <c r="G2063" t="s">
        <v>3690</v>
      </c>
      <c r="H2063" s="21">
        <v>3.48</v>
      </c>
      <c r="I2063" s="1">
        <v>42050</v>
      </c>
      <c r="J2063">
        <v>51</v>
      </c>
    </row>
    <row r="2064" spans="5:10" x14ac:dyDescent="0.25">
      <c r="E2064">
        <v>2063</v>
      </c>
      <c r="F2064" t="s">
        <v>3691</v>
      </c>
      <c r="G2064" t="s">
        <v>3692</v>
      </c>
      <c r="H2064" s="21">
        <v>3.12</v>
      </c>
      <c r="I2064" s="1">
        <v>2864</v>
      </c>
      <c r="J2064">
        <v>51</v>
      </c>
    </row>
    <row r="2065" spans="5:10" x14ac:dyDescent="0.25">
      <c r="E2065">
        <v>2064</v>
      </c>
      <c r="F2065" t="s">
        <v>3693</v>
      </c>
      <c r="G2065" t="s">
        <v>3694</v>
      </c>
      <c r="H2065" s="21">
        <v>3.64</v>
      </c>
      <c r="I2065" s="1">
        <v>2245</v>
      </c>
      <c r="J2065">
        <v>51</v>
      </c>
    </row>
    <row r="2066" spans="5:10" x14ac:dyDescent="0.25">
      <c r="E2066">
        <v>2065</v>
      </c>
      <c r="F2066" t="s">
        <v>3695</v>
      </c>
      <c r="G2066" t="s">
        <v>3696</v>
      </c>
      <c r="H2066" s="21">
        <v>4.08</v>
      </c>
      <c r="I2066" s="1">
        <v>11309</v>
      </c>
      <c r="J2066">
        <v>51</v>
      </c>
    </row>
    <row r="2067" spans="5:10" x14ac:dyDescent="0.25">
      <c r="E2067">
        <v>2066</v>
      </c>
      <c r="F2067" t="s">
        <v>3697</v>
      </c>
      <c r="G2067" t="s">
        <v>3698</v>
      </c>
      <c r="H2067" s="21">
        <v>3.82</v>
      </c>
      <c r="I2067" s="1">
        <v>49036</v>
      </c>
      <c r="J2067">
        <v>51</v>
      </c>
    </row>
    <row r="2068" spans="5:10" x14ac:dyDescent="0.25">
      <c r="E2068">
        <v>2067</v>
      </c>
      <c r="F2068" t="s">
        <v>3699</v>
      </c>
      <c r="G2068" t="s">
        <v>3700</v>
      </c>
      <c r="H2068" s="21">
        <v>3.97</v>
      </c>
      <c r="I2068" s="1">
        <v>1247</v>
      </c>
      <c r="J2068">
        <v>51</v>
      </c>
    </row>
    <row r="2069" spans="5:10" x14ac:dyDescent="0.25">
      <c r="E2069">
        <v>2068</v>
      </c>
      <c r="F2069" t="s">
        <v>3701</v>
      </c>
      <c r="G2069" t="s">
        <v>315</v>
      </c>
      <c r="H2069" s="21">
        <v>3.37</v>
      </c>
      <c r="I2069" s="1">
        <v>154892</v>
      </c>
      <c r="J2069">
        <v>51</v>
      </c>
    </row>
    <row r="2070" spans="5:10" x14ac:dyDescent="0.25">
      <c r="E2070">
        <v>2069</v>
      </c>
      <c r="F2070" t="s">
        <v>3702</v>
      </c>
      <c r="G2070" t="s">
        <v>2696</v>
      </c>
      <c r="H2070" s="21">
        <v>3.76</v>
      </c>
      <c r="I2070" s="1">
        <v>107005</v>
      </c>
      <c r="J2070">
        <v>50</v>
      </c>
    </row>
    <row r="2071" spans="5:10" x14ac:dyDescent="0.25">
      <c r="E2071">
        <v>2070</v>
      </c>
      <c r="F2071" t="s">
        <v>3703</v>
      </c>
      <c r="G2071" t="s">
        <v>857</v>
      </c>
      <c r="H2071" s="21">
        <v>4.22</v>
      </c>
      <c r="I2071" s="1">
        <v>70048</v>
      </c>
      <c r="J2071">
        <v>50</v>
      </c>
    </row>
    <row r="2072" spans="5:10" x14ac:dyDescent="0.25">
      <c r="E2072">
        <v>2071</v>
      </c>
      <c r="F2072" t="s">
        <v>3704</v>
      </c>
      <c r="G2072" t="s">
        <v>3705</v>
      </c>
      <c r="H2072" s="21">
        <v>4.33</v>
      </c>
      <c r="I2072" s="1">
        <v>2036</v>
      </c>
      <c r="J2072">
        <v>50</v>
      </c>
    </row>
    <row r="2073" spans="5:10" x14ac:dyDescent="0.25">
      <c r="E2073">
        <v>2072</v>
      </c>
      <c r="F2073" t="s">
        <v>3706</v>
      </c>
      <c r="G2073" t="s">
        <v>3707</v>
      </c>
      <c r="H2073" s="21">
        <v>3.91</v>
      </c>
      <c r="I2073" s="1">
        <v>4711</v>
      </c>
      <c r="J2073">
        <v>50</v>
      </c>
    </row>
    <row r="2074" spans="5:10" x14ac:dyDescent="0.25">
      <c r="E2074">
        <v>2073</v>
      </c>
      <c r="F2074" t="s">
        <v>3708</v>
      </c>
      <c r="G2074" t="s">
        <v>3709</v>
      </c>
      <c r="H2074" s="21">
        <v>3.84</v>
      </c>
      <c r="I2074" s="1">
        <v>100847</v>
      </c>
      <c r="J2074">
        <v>50</v>
      </c>
    </row>
    <row r="2075" spans="5:10" x14ac:dyDescent="0.25">
      <c r="E2075">
        <v>2074</v>
      </c>
      <c r="F2075" t="s">
        <v>3710</v>
      </c>
      <c r="G2075" t="s">
        <v>2478</v>
      </c>
      <c r="H2075" s="21">
        <v>3.65</v>
      </c>
      <c r="I2075" s="1">
        <v>1295</v>
      </c>
      <c r="J2075">
        <v>50</v>
      </c>
    </row>
    <row r="2076" spans="5:10" x14ac:dyDescent="0.25">
      <c r="E2076">
        <v>2075</v>
      </c>
      <c r="F2076" t="s">
        <v>3711</v>
      </c>
      <c r="G2076" t="s">
        <v>3712</v>
      </c>
      <c r="H2076" s="21">
        <v>4.09</v>
      </c>
      <c r="I2076" s="1">
        <v>4790</v>
      </c>
      <c r="J2076">
        <v>50</v>
      </c>
    </row>
    <row r="2077" spans="5:10" x14ac:dyDescent="0.25">
      <c r="E2077">
        <v>2076</v>
      </c>
      <c r="F2077" t="s">
        <v>3713</v>
      </c>
      <c r="G2077" t="s">
        <v>3714</v>
      </c>
      <c r="H2077" s="21">
        <v>3.81</v>
      </c>
      <c r="I2077" s="1">
        <v>52618</v>
      </c>
      <c r="J2077">
        <v>50</v>
      </c>
    </row>
    <row r="2078" spans="5:10" x14ac:dyDescent="0.25">
      <c r="E2078">
        <v>2077</v>
      </c>
      <c r="F2078" t="s">
        <v>3715</v>
      </c>
      <c r="G2078" t="s">
        <v>3698</v>
      </c>
      <c r="H2078" s="21">
        <v>3.68</v>
      </c>
      <c r="I2078" s="1">
        <v>22243</v>
      </c>
      <c r="J2078">
        <v>50</v>
      </c>
    </row>
    <row r="2079" spans="5:10" x14ac:dyDescent="0.25">
      <c r="E2079">
        <v>2078</v>
      </c>
      <c r="F2079" t="s">
        <v>3716</v>
      </c>
      <c r="G2079" t="s">
        <v>3717</v>
      </c>
      <c r="H2079" s="21">
        <v>4.21</v>
      </c>
      <c r="I2079" s="1">
        <v>1120</v>
      </c>
      <c r="J2079">
        <v>50</v>
      </c>
    </row>
    <row r="2080" spans="5:10" x14ac:dyDescent="0.25">
      <c r="E2080">
        <v>2079</v>
      </c>
      <c r="F2080" t="s">
        <v>3718</v>
      </c>
      <c r="G2080" t="s">
        <v>3719</v>
      </c>
      <c r="H2080" s="21">
        <v>3.79</v>
      </c>
      <c r="I2080" s="1">
        <v>37154</v>
      </c>
      <c r="J2080">
        <v>50</v>
      </c>
    </row>
    <row r="2081" spans="5:10" x14ac:dyDescent="0.25">
      <c r="E2081">
        <v>2080</v>
      </c>
      <c r="F2081" t="s">
        <v>3720</v>
      </c>
      <c r="G2081" t="s">
        <v>3721</v>
      </c>
      <c r="H2081" s="21">
        <v>3.82</v>
      </c>
      <c r="I2081" s="1">
        <v>4963</v>
      </c>
      <c r="J2081">
        <v>49</v>
      </c>
    </row>
    <row r="2082" spans="5:10" x14ac:dyDescent="0.25">
      <c r="E2082">
        <v>2081</v>
      </c>
      <c r="F2082" t="s">
        <v>3722</v>
      </c>
      <c r="G2082" t="s">
        <v>3723</v>
      </c>
      <c r="H2082" s="21">
        <v>4.1500000000000004</v>
      </c>
      <c r="I2082">
        <v>295</v>
      </c>
      <c r="J2082">
        <v>49</v>
      </c>
    </row>
    <row r="2083" spans="5:10" x14ac:dyDescent="0.25">
      <c r="E2083">
        <v>2082</v>
      </c>
      <c r="F2083" t="s">
        <v>3724</v>
      </c>
      <c r="G2083" t="s">
        <v>3725</v>
      </c>
      <c r="H2083" s="21">
        <v>4.4000000000000004</v>
      </c>
      <c r="I2083" s="1">
        <v>8367</v>
      </c>
      <c r="J2083">
        <v>49</v>
      </c>
    </row>
    <row r="2084" spans="5:10" x14ac:dyDescent="0.25">
      <c r="E2084">
        <v>2083</v>
      </c>
      <c r="F2084" t="s">
        <v>3726</v>
      </c>
      <c r="G2084" t="s">
        <v>3727</v>
      </c>
      <c r="H2084" s="21">
        <v>3.97</v>
      </c>
      <c r="I2084" s="1">
        <v>5665</v>
      </c>
      <c r="J2084">
        <v>49</v>
      </c>
    </row>
    <row r="2085" spans="5:10" x14ac:dyDescent="0.25">
      <c r="E2085">
        <v>2084</v>
      </c>
      <c r="F2085" t="s">
        <v>3728</v>
      </c>
      <c r="G2085" t="s">
        <v>3729</v>
      </c>
      <c r="H2085" s="21">
        <v>4.2</v>
      </c>
      <c r="I2085" s="1">
        <v>18501</v>
      </c>
      <c r="J2085">
        <v>49</v>
      </c>
    </row>
    <row r="2086" spans="5:10" x14ac:dyDescent="0.25">
      <c r="E2086">
        <v>2085</v>
      </c>
      <c r="F2086" t="s">
        <v>3730</v>
      </c>
      <c r="G2086" t="s">
        <v>3731</v>
      </c>
      <c r="H2086" s="21">
        <v>4.1399999999999997</v>
      </c>
      <c r="I2086">
        <v>289</v>
      </c>
      <c r="J2086">
        <v>49</v>
      </c>
    </row>
    <row r="2087" spans="5:10" x14ac:dyDescent="0.25">
      <c r="E2087">
        <v>2086</v>
      </c>
      <c r="F2087" t="s">
        <v>3732</v>
      </c>
      <c r="G2087" t="s">
        <v>3733</v>
      </c>
      <c r="H2087" s="21">
        <v>3.9</v>
      </c>
      <c r="I2087">
        <v>179</v>
      </c>
      <c r="J2087">
        <v>49</v>
      </c>
    </row>
    <row r="2088" spans="5:10" x14ac:dyDescent="0.25">
      <c r="E2088">
        <v>2087</v>
      </c>
      <c r="F2088" t="s">
        <v>3734</v>
      </c>
      <c r="G2088" t="s">
        <v>2981</v>
      </c>
      <c r="H2088" s="21">
        <v>4.2300000000000004</v>
      </c>
      <c r="I2088" s="1">
        <v>107194</v>
      </c>
      <c r="J2088">
        <v>48</v>
      </c>
    </row>
    <row r="2089" spans="5:10" x14ac:dyDescent="0.25">
      <c r="E2089">
        <v>2088</v>
      </c>
      <c r="F2089" t="s">
        <v>3735</v>
      </c>
      <c r="G2089" t="s">
        <v>3736</v>
      </c>
      <c r="H2089" s="21">
        <v>4.53</v>
      </c>
      <c r="I2089" s="1">
        <v>1256</v>
      </c>
      <c r="J2089">
        <v>48</v>
      </c>
    </row>
    <row r="2090" spans="5:10" x14ac:dyDescent="0.25">
      <c r="E2090">
        <v>2089</v>
      </c>
      <c r="F2090" t="s">
        <v>3737</v>
      </c>
      <c r="G2090" t="s">
        <v>3738</v>
      </c>
      <c r="H2090" s="21">
        <v>3.91</v>
      </c>
      <c r="I2090" s="1">
        <v>6756</v>
      </c>
      <c r="J2090">
        <v>48</v>
      </c>
    </row>
    <row r="2091" spans="5:10" x14ac:dyDescent="0.25">
      <c r="E2091">
        <v>2090</v>
      </c>
      <c r="F2091" t="s">
        <v>3739</v>
      </c>
      <c r="G2091" t="s">
        <v>3740</v>
      </c>
      <c r="H2091" s="21">
        <v>4.1100000000000003</v>
      </c>
      <c r="I2091" s="1">
        <v>52318</v>
      </c>
      <c r="J2091">
        <v>48</v>
      </c>
    </row>
    <row r="2092" spans="5:10" x14ac:dyDescent="0.25">
      <c r="E2092">
        <v>2091</v>
      </c>
      <c r="F2092" t="s">
        <v>3741</v>
      </c>
      <c r="G2092" t="s">
        <v>3742</v>
      </c>
      <c r="H2092" s="21">
        <v>3.8</v>
      </c>
      <c r="I2092" s="1">
        <v>14915</v>
      </c>
      <c r="J2092">
        <v>48</v>
      </c>
    </row>
    <row r="2093" spans="5:10" x14ac:dyDescent="0.25">
      <c r="E2093">
        <v>2092</v>
      </c>
      <c r="F2093" t="s">
        <v>3743</v>
      </c>
      <c r="G2093" t="s">
        <v>3729</v>
      </c>
      <c r="H2093" s="21">
        <v>4.29</v>
      </c>
      <c r="I2093" s="1">
        <v>14997</v>
      </c>
      <c r="J2093">
        <v>48</v>
      </c>
    </row>
    <row r="2094" spans="5:10" x14ac:dyDescent="0.25">
      <c r="E2094">
        <v>2093</v>
      </c>
      <c r="F2094" t="s">
        <v>3744</v>
      </c>
      <c r="G2094" t="s">
        <v>3745</v>
      </c>
      <c r="H2094" s="21">
        <v>3.72</v>
      </c>
      <c r="I2094" s="1">
        <v>23624</v>
      </c>
      <c r="J2094">
        <v>48</v>
      </c>
    </row>
    <row r="2095" spans="5:10" x14ac:dyDescent="0.25">
      <c r="E2095">
        <v>2094</v>
      </c>
      <c r="F2095" t="s">
        <v>3746</v>
      </c>
      <c r="G2095" t="s">
        <v>3747</v>
      </c>
      <c r="H2095" s="21">
        <v>4.26</v>
      </c>
      <c r="I2095" s="1">
        <v>9224</v>
      </c>
      <c r="J2095">
        <v>47</v>
      </c>
    </row>
    <row r="2096" spans="5:10" x14ac:dyDescent="0.25">
      <c r="E2096">
        <v>2095</v>
      </c>
      <c r="F2096" t="s">
        <v>3748</v>
      </c>
      <c r="G2096" t="s">
        <v>3749</v>
      </c>
      <c r="H2096" s="21">
        <v>3.93</v>
      </c>
      <c r="I2096" s="1">
        <v>2447</v>
      </c>
      <c r="J2096">
        <v>47</v>
      </c>
    </row>
    <row r="2097" spans="5:10" x14ac:dyDescent="0.25">
      <c r="E2097">
        <v>2096</v>
      </c>
      <c r="F2097" t="s">
        <v>3750</v>
      </c>
      <c r="G2097" t="s">
        <v>1280</v>
      </c>
      <c r="H2097" s="21">
        <v>4.08</v>
      </c>
      <c r="I2097" s="1">
        <v>168503</v>
      </c>
      <c r="J2097">
        <v>47</v>
      </c>
    </row>
    <row r="2098" spans="5:10" x14ac:dyDescent="0.25">
      <c r="E2098">
        <v>2097</v>
      </c>
      <c r="F2098" t="s">
        <v>3751</v>
      </c>
      <c r="G2098" t="s">
        <v>3752</v>
      </c>
      <c r="H2098" s="21">
        <v>3.93</v>
      </c>
      <c r="I2098" s="1">
        <v>1264</v>
      </c>
      <c r="J2098">
        <v>47</v>
      </c>
    </row>
    <row r="2099" spans="5:10" x14ac:dyDescent="0.25">
      <c r="E2099">
        <v>2098</v>
      </c>
      <c r="F2099" t="s">
        <v>3753</v>
      </c>
      <c r="G2099" t="s">
        <v>1493</v>
      </c>
      <c r="H2099" s="21">
        <v>4.04</v>
      </c>
      <c r="I2099" s="1">
        <v>12670</v>
      </c>
      <c r="J2099">
        <v>47</v>
      </c>
    </row>
    <row r="2100" spans="5:10" x14ac:dyDescent="0.25">
      <c r="E2100">
        <v>2099</v>
      </c>
      <c r="F2100" t="s">
        <v>3754</v>
      </c>
      <c r="G2100" t="s">
        <v>3755</v>
      </c>
      <c r="H2100" s="21">
        <v>3.72</v>
      </c>
      <c r="I2100">
        <v>857</v>
      </c>
      <c r="J2100">
        <v>47</v>
      </c>
    </row>
    <row r="2101" spans="5:10" x14ac:dyDescent="0.25">
      <c r="E2101">
        <v>2100</v>
      </c>
      <c r="F2101" t="s">
        <v>3756</v>
      </c>
      <c r="G2101" t="s">
        <v>3729</v>
      </c>
      <c r="H2101" s="21">
        <v>4.2699999999999996</v>
      </c>
      <c r="I2101" s="1">
        <v>12413</v>
      </c>
      <c r="J2101">
        <v>47</v>
      </c>
    </row>
    <row r="2102" spans="5:10" x14ac:dyDescent="0.25">
      <c r="E2102">
        <v>2101</v>
      </c>
      <c r="F2102" t="s">
        <v>3757</v>
      </c>
      <c r="G2102" t="s">
        <v>3747</v>
      </c>
      <c r="H2102" s="21">
        <v>4.13</v>
      </c>
      <c r="I2102" s="1">
        <v>7614</v>
      </c>
      <c r="J2102">
        <v>46</v>
      </c>
    </row>
    <row r="2103" spans="5:10" x14ac:dyDescent="0.25">
      <c r="E2103">
        <v>2102</v>
      </c>
      <c r="F2103" t="s">
        <v>3758</v>
      </c>
      <c r="G2103" t="s">
        <v>3759</v>
      </c>
      <c r="H2103" s="21">
        <v>4.46</v>
      </c>
      <c r="I2103" s="1">
        <v>9023</v>
      </c>
      <c r="J2103">
        <v>46</v>
      </c>
    </row>
    <row r="2104" spans="5:10" x14ac:dyDescent="0.25">
      <c r="E2104">
        <v>2103</v>
      </c>
      <c r="F2104" t="s">
        <v>3760</v>
      </c>
      <c r="G2104" t="s">
        <v>3761</v>
      </c>
      <c r="H2104" s="21">
        <v>3.52</v>
      </c>
      <c r="I2104" s="1">
        <v>9444</v>
      </c>
      <c r="J2104">
        <v>46</v>
      </c>
    </row>
    <row r="2105" spans="5:10" x14ac:dyDescent="0.25">
      <c r="E2105">
        <v>2104</v>
      </c>
      <c r="F2105" t="s">
        <v>3762</v>
      </c>
      <c r="G2105" t="s">
        <v>3763</v>
      </c>
      <c r="H2105" s="21">
        <v>4.67</v>
      </c>
      <c r="I2105" s="1">
        <v>1007</v>
      </c>
      <c r="J2105">
        <v>46</v>
      </c>
    </row>
    <row r="2106" spans="5:10" x14ac:dyDescent="0.25">
      <c r="E2106">
        <v>2105</v>
      </c>
      <c r="F2106" t="s">
        <v>3764</v>
      </c>
      <c r="G2106" t="s">
        <v>3765</v>
      </c>
      <c r="H2106" s="21">
        <v>4.3499999999999996</v>
      </c>
      <c r="I2106" s="1">
        <v>6050</v>
      </c>
      <c r="J2106">
        <v>46</v>
      </c>
    </row>
    <row r="2107" spans="5:10" x14ac:dyDescent="0.25">
      <c r="E2107">
        <v>2106</v>
      </c>
      <c r="F2107" t="s">
        <v>3766</v>
      </c>
      <c r="G2107" t="s">
        <v>3767</v>
      </c>
      <c r="H2107" s="21">
        <v>3.93</v>
      </c>
      <c r="I2107" s="1">
        <v>2257</v>
      </c>
      <c r="J2107">
        <v>46</v>
      </c>
    </row>
    <row r="2108" spans="5:10" x14ac:dyDescent="0.25">
      <c r="E2108">
        <v>2107</v>
      </c>
      <c r="F2108" t="s">
        <v>3768</v>
      </c>
      <c r="G2108" t="s">
        <v>1455</v>
      </c>
      <c r="H2108" s="21">
        <v>4.22</v>
      </c>
      <c r="I2108" s="1">
        <v>7427</v>
      </c>
      <c r="J2108">
        <v>46</v>
      </c>
    </row>
    <row r="2109" spans="5:10" x14ac:dyDescent="0.25">
      <c r="E2109">
        <v>2108</v>
      </c>
      <c r="F2109" t="s">
        <v>3769</v>
      </c>
      <c r="G2109" t="s">
        <v>3770</v>
      </c>
      <c r="H2109" s="21">
        <v>3.7</v>
      </c>
      <c r="I2109">
        <v>886</v>
      </c>
      <c r="J2109">
        <v>46</v>
      </c>
    </row>
    <row r="2110" spans="5:10" x14ac:dyDescent="0.25">
      <c r="E2110">
        <v>2109</v>
      </c>
      <c r="F2110" t="s">
        <v>3771</v>
      </c>
      <c r="G2110" t="s">
        <v>3772</v>
      </c>
      <c r="H2110" s="21">
        <v>4.1399999999999997</v>
      </c>
      <c r="I2110" s="1">
        <v>24972</v>
      </c>
      <c r="J2110">
        <v>46</v>
      </c>
    </row>
    <row r="2111" spans="5:10" x14ac:dyDescent="0.25">
      <c r="E2111">
        <v>2110</v>
      </c>
      <c r="F2111" t="s">
        <v>3773</v>
      </c>
      <c r="G2111" t="s">
        <v>3774</v>
      </c>
      <c r="H2111" s="21">
        <v>3.75</v>
      </c>
      <c r="I2111" s="1">
        <v>55945</v>
      </c>
      <c r="J2111">
        <v>46</v>
      </c>
    </row>
    <row r="2112" spans="5:10" x14ac:dyDescent="0.25">
      <c r="E2112">
        <v>2111</v>
      </c>
      <c r="F2112" t="s">
        <v>3775</v>
      </c>
      <c r="G2112" t="s">
        <v>3776</v>
      </c>
      <c r="H2112" s="21">
        <v>3.88</v>
      </c>
      <c r="I2112" s="1">
        <v>23231</v>
      </c>
      <c r="J2112">
        <v>45</v>
      </c>
    </row>
    <row r="2113" spans="5:10" x14ac:dyDescent="0.25">
      <c r="E2113">
        <v>2112</v>
      </c>
      <c r="F2113" t="s">
        <v>3777</v>
      </c>
      <c r="G2113" t="s">
        <v>3778</v>
      </c>
      <c r="H2113" s="34">
        <v>4</v>
      </c>
      <c r="I2113" s="1">
        <v>8965</v>
      </c>
      <c r="J2113">
        <v>45</v>
      </c>
    </row>
    <row r="2114" spans="5:10" x14ac:dyDescent="0.25">
      <c r="E2114">
        <v>2113</v>
      </c>
      <c r="F2114" t="s">
        <v>3779</v>
      </c>
      <c r="G2114" t="s">
        <v>3780</v>
      </c>
      <c r="H2114" s="21">
        <v>4.45</v>
      </c>
      <c r="I2114" s="1">
        <v>2167</v>
      </c>
      <c r="J2114">
        <v>45</v>
      </c>
    </row>
    <row r="2115" spans="5:10" x14ac:dyDescent="0.25">
      <c r="E2115">
        <v>2114</v>
      </c>
      <c r="F2115" t="s">
        <v>3781</v>
      </c>
      <c r="G2115" t="s">
        <v>3782</v>
      </c>
      <c r="H2115" s="21">
        <v>3.82</v>
      </c>
      <c r="I2115" s="1">
        <v>124824</v>
      </c>
      <c r="J2115">
        <v>45</v>
      </c>
    </row>
    <row r="2116" spans="5:10" x14ac:dyDescent="0.25">
      <c r="E2116">
        <v>2115</v>
      </c>
      <c r="F2116" t="s">
        <v>3783</v>
      </c>
      <c r="G2116" t="s">
        <v>346</v>
      </c>
      <c r="H2116" s="21">
        <v>3.92</v>
      </c>
      <c r="I2116" s="1">
        <v>2792</v>
      </c>
      <c r="J2116">
        <v>45</v>
      </c>
    </row>
    <row r="2117" spans="5:10" x14ac:dyDescent="0.25">
      <c r="E2117">
        <v>2116</v>
      </c>
      <c r="F2117" t="s">
        <v>3784</v>
      </c>
      <c r="G2117" t="s">
        <v>3765</v>
      </c>
      <c r="H2117" s="21">
        <v>4.2</v>
      </c>
      <c r="I2117" s="1">
        <v>7989</v>
      </c>
      <c r="J2117">
        <v>45</v>
      </c>
    </row>
    <row r="2118" spans="5:10" x14ac:dyDescent="0.25">
      <c r="E2118">
        <v>2117</v>
      </c>
      <c r="F2118" t="s">
        <v>3785</v>
      </c>
      <c r="G2118" t="s">
        <v>3786</v>
      </c>
      <c r="H2118" s="21">
        <v>4.3600000000000003</v>
      </c>
      <c r="I2118" s="1">
        <v>8082</v>
      </c>
      <c r="J2118">
        <v>45</v>
      </c>
    </row>
    <row r="2119" spans="5:10" x14ac:dyDescent="0.25">
      <c r="E2119">
        <v>2118</v>
      </c>
      <c r="F2119" t="s">
        <v>3787</v>
      </c>
      <c r="G2119" t="s">
        <v>3788</v>
      </c>
      <c r="H2119" s="21">
        <v>4.22</v>
      </c>
      <c r="I2119" s="1">
        <v>3311</v>
      </c>
      <c r="J2119">
        <v>45</v>
      </c>
    </row>
    <row r="2120" spans="5:10" x14ac:dyDescent="0.25">
      <c r="E2120">
        <v>2119</v>
      </c>
      <c r="F2120" t="s">
        <v>3789</v>
      </c>
      <c r="G2120" t="s">
        <v>3772</v>
      </c>
      <c r="H2120" s="21">
        <v>4.2</v>
      </c>
      <c r="I2120" s="1">
        <v>17609</v>
      </c>
      <c r="J2120">
        <v>45</v>
      </c>
    </row>
    <row r="2121" spans="5:10" x14ac:dyDescent="0.25">
      <c r="E2121">
        <v>2120</v>
      </c>
      <c r="F2121" t="s">
        <v>3790</v>
      </c>
      <c r="G2121" t="s">
        <v>3791</v>
      </c>
      <c r="H2121" s="21">
        <v>3.84</v>
      </c>
      <c r="I2121" s="1">
        <v>14643</v>
      </c>
      <c r="J2121">
        <v>45</v>
      </c>
    </row>
    <row r="2122" spans="5:10" x14ac:dyDescent="0.25">
      <c r="E2122">
        <v>2121</v>
      </c>
      <c r="F2122" t="s">
        <v>3792</v>
      </c>
      <c r="G2122" t="s">
        <v>3793</v>
      </c>
      <c r="H2122" s="21">
        <v>3.65</v>
      </c>
      <c r="I2122" s="1">
        <v>1892</v>
      </c>
      <c r="J2122">
        <v>45</v>
      </c>
    </row>
    <row r="2123" spans="5:10" x14ac:dyDescent="0.25">
      <c r="E2123">
        <v>2122</v>
      </c>
      <c r="F2123" t="s">
        <v>3794</v>
      </c>
      <c r="G2123" t="s">
        <v>3795</v>
      </c>
      <c r="H2123" s="21">
        <v>3.76</v>
      </c>
      <c r="I2123" s="1">
        <v>20992</v>
      </c>
      <c r="J2123">
        <v>44</v>
      </c>
    </row>
    <row r="2124" spans="5:10" x14ac:dyDescent="0.25">
      <c r="E2124">
        <v>2123</v>
      </c>
      <c r="F2124" t="s">
        <v>3796</v>
      </c>
      <c r="G2124" t="s">
        <v>3797</v>
      </c>
      <c r="H2124" s="21">
        <v>4.22</v>
      </c>
      <c r="I2124">
        <v>820</v>
      </c>
      <c r="J2124">
        <v>44</v>
      </c>
    </row>
    <row r="2125" spans="5:10" x14ac:dyDescent="0.25">
      <c r="E2125">
        <v>2124</v>
      </c>
      <c r="F2125" t="s">
        <v>3798</v>
      </c>
      <c r="G2125" t="s">
        <v>3799</v>
      </c>
      <c r="H2125" s="21">
        <v>3.94</v>
      </c>
      <c r="I2125" s="1">
        <v>3393</v>
      </c>
      <c r="J2125">
        <v>44</v>
      </c>
    </row>
    <row r="2126" spans="5:10" x14ac:dyDescent="0.25">
      <c r="E2126">
        <v>2125</v>
      </c>
      <c r="F2126" t="s">
        <v>3800</v>
      </c>
      <c r="G2126" t="s">
        <v>3801</v>
      </c>
      <c r="H2126" s="21">
        <v>3.97</v>
      </c>
      <c r="I2126" s="1">
        <v>5371</v>
      </c>
      <c r="J2126">
        <v>44</v>
      </c>
    </row>
    <row r="2127" spans="5:10" x14ac:dyDescent="0.25">
      <c r="E2127">
        <v>2126</v>
      </c>
      <c r="F2127" t="s">
        <v>3802</v>
      </c>
      <c r="G2127" t="s">
        <v>3803</v>
      </c>
      <c r="H2127" s="21">
        <v>4.2300000000000004</v>
      </c>
      <c r="I2127">
        <v>807</v>
      </c>
      <c r="J2127">
        <v>44</v>
      </c>
    </row>
    <row r="2128" spans="5:10" x14ac:dyDescent="0.25">
      <c r="E2128">
        <v>2127</v>
      </c>
      <c r="F2128" t="s">
        <v>3804</v>
      </c>
      <c r="G2128" t="s">
        <v>3805</v>
      </c>
      <c r="H2128" s="21">
        <v>3.96</v>
      </c>
      <c r="I2128" s="1">
        <v>589494</v>
      </c>
      <c r="J2128">
        <v>44</v>
      </c>
    </row>
    <row r="2129" spans="5:10" x14ac:dyDescent="0.25">
      <c r="E2129">
        <v>2128</v>
      </c>
      <c r="F2129" t="s">
        <v>3806</v>
      </c>
      <c r="G2129" t="s">
        <v>3807</v>
      </c>
      <c r="H2129" s="21">
        <v>4.2300000000000004</v>
      </c>
      <c r="I2129" s="1">
        <v>12255</v>
      </c>
      <c r="J2129">
        <v>43</v>
      </c>
    </row>
    <row r="2130" spans="5:10" x14ac:dyDescent="0.25">
      <c r="E2130">
        <v>2129</v>
      </c>
      <c r="F2130" t="s">
        <v>3808</v>
      </c>
      <c r="G2130" t="s">
        <v>2570</v>
      </c>
      <c r="H2130" s="21">
        <v>3.68</v>
      </c>
      <c r="I2130" s="1">
        <v>405524</v>
      </c>
      <c r="J2130">
        <v>43</v>
      </c>
    </row>
    <row r="2131" spans="5:10" x14ac:dyDescent="0.25">
      <c r="E2131">
        <v>2130</v>
      </c>
      <c r="F2131" t="s">
        <v>3809</v>
      </c>
      <c r="G2131" t="s">
        <v>3168</v>
      </c>
      <c r="H2131" s="21">
        <v>3.55</v>
      </c>
      <c r="I2131" s="1">
        <v>72624</v>
      </c>
      <c r="J2131">
        <v>43</v>
      </c>
    </row>
    <row r="2132" spans="5:10" x14ac:dyDescent="0.25">
      <c r="E2132">
        <v>2131</v>
      </c>
      <c r="F2132" t="s">
        <v>3810</v>
      </c>
      <c r="G2132" t="s">
        <v>346</v>
      </c>
      <c r="H2132" s="21">
        <v>4.05</v>
      </c>
      <c r="I2132" s="1">
        <v>17626</v>
      </c>
      <c r="J2132">
        <v>43</v>
      </c>
    </row>
    <row r="2133" spans="5:10" x14ac:dyDescent="0.25">
      <c r="E2133">
        <v>2132</v>
      </c>
      <c r="F2133" t="s">
        <v>3811</v>
      </c>
      <c r="G2133" t="s">
        <v>3812</v>
      </c>
      <c r="H2133" s="21">
        <v>3.56</v>
      </c>
      <c r="I2133" s="1">
        <v>2542</v>
      </c>
      <c r="J2133">
        <v>43</v>
      </c>
    </row>
    <row r="2134" spans="5:10" x14ac:dyDescent="0.25">
      <c r="E2134">
        <v>2133</v>
      </c>
      <c r="F2134" t="s">
        <v>3813</v>
      </c>
      <c r="G2134" t="s">
        <v>3805</v>
      </c>
      <c r="H2134" s="21">
        <v>4.0999999999999996</v>
      </c>
      <c r="I2134" s="1">
        <v>396617</v>
      </c>
      <c r="J2134">
        <v>43</v>
      </c>
    </row>
    <row r="2135" spans="5:10" x14ac:dyDescent="0.25">
      <c r="E2135">
        <v>2134</v>
      </c>
      <c r="F2135" t="s">
        <v>3814</v>
      </c>
      <c r="G2135" t="s">
        <v>3815</v>
      </c>
      <c r="H2135" s="21">
        <v>3.95</v>
      </c>
      <c r="I2135" s="1">
        <v>3774</v>
      </c>
      <c r="J2135">
        <v>43</v>
      </c>
    </row>
    <row r="2136" spans="5:10" x14ac:dyDescent="0.25">
      <c r="E2136">
        <v>2135</v>
      </c>
      <c r="F2136" t="s">
        <v>3816</v>
      </c>
      <c r="G2136" t="s">
        <v>2299</v>
      </c>
      <c r="H2136" s="34">
        <v>4</v>
      </c>
      <c r="I2136" s="1">
        <v>5888</v>
      </c>
      <c r="J2136">
        <v>42</v>
      </c>
    </row>
    <row r="2137" spans="5:10" x14ac:dyDescent="0.25">
      <c r="E2137">
        <v>2136</v>
      </c>
      <c r="F2137" t="s">
        <v>3817</v>
      </c>
      <c r="G2137" t="s">
        <v>3818</v>
      </c>
      <c r="H2137" s="21">
        <v>4.1900000000000004</v>
      </c>
      <c r="I2137" s="1">
        <v>2412</v>
      </c>
      <c r="J2137">
        <v>42</v>
      </c>
    </row>
    <row r="2138" spans="5:10" x14ac:dyDescent="0.25">
      <c r="E2138">
        <v>2137</v>
      </c>
      <c r="F2138" t="s">
        <v>3819</v>
      </c>
      <c r="G2138" t="s">
        <v>419</v>
      </c>
      <c r="H2138" s="21">
        <v>3.54</v>
      </c>
      <c r="I2138" s="1">
        <v>42504</v>
      </c>
      <c r="J2138">
        <v>42</v>
      </c>
    </row>
    <row r="2139" spans="5:10" x14ac:dyDescent="0.25">
      <c r="E2139">
        <v>2138</v>
      </c>
      <c r="F2139" t="s">
        <v>3820</v>
      </c>
      <c r="G2139" t="s">
        <v>1448</v>
      </c>
      <c r="H2139" s="21">
        <v>4.17</v>
      </c>
      <c r="I2139" s="1">
        <v>2111</v>
      </c>
      <c r="J2139">
        <v>42</v>
      </c>
    </row>
    <row r="2140" spans="5:10" x14ac:dyDescent="0.25">
      <c r="E2140">
        <v>2139</v>
      </c>
      <c r="F2140" t="s">
        <v>3821</v>
      </c>
      <c r="G2140" t="s">
        <v>3822</v>
      </c>
      <c r="H2140" s="21">
        <v>4.28</v>
      </c>
      <c r="I2140" s="1">
        <v>6804</v>
      </c>
      <c r="J2140">
        <v>42</v>
      </c>
    </row>
    <row r="2141" spans="5:10" x14ac:dyDescent="0.25">
      <c r="E2141">
        <v>2140</v>
      </c>
      <c r="F2141" t="s">
        <v>3823</v>
      </c>
      <c r="G2141" t="s">
        <v>3824</v>
      </c>
      <c r="H2141" s="21">
        <v>4.13</v>
      </c>
      <c r="I2141" s="1">
        <v>61062</v>
      </c>
      <c r="J2141">
        <v>42</v>
      </c>
    </row>
    <row r="2142" spans="5:10" x14ac:dyDescent="0.25">
      <c r="E2142">
        <v>2141</v>
      </c>
      <c r="F2142" t="s">
        <v>3825</v>
      </c>
      <c r="G2142" t="s">
        <v>3826</v>
      </c>
      <c r="H2142" s="21">
        <v>4.0999999999999996</v>
      </c>
      <c r="I2142" s="1">
        <v>3027</v>
      </c>
      <c r="J2142">
        <v>42</v>
      </c>
    </row>
    <row r="2143" spans="5:10" x14ac:dyDescent="0.25">
      <c r="E2143">
        <v>2142</v>
      </c>
      <c r="F2143" t="s">
        <v>3827</v>
      </c>
      <c r="G2143" t="s">
        <v>3828</v>
      </c>
      <c r="H2143" s="21">
        <v>3.94</v>
      </c>
      <c r="I2143" s="1">
        <v>29887</v>
      </c>
      <c r="J2143">
        <v>41</v>
      </c>
    </row>
    <row r="2144" spans="5:10" x14ac:dyDescent="0.25">
      <c r="E2144">
        <v>2143</v>
      </c>
      <c r="F2144" t="s">
        <v>3829</v>
      </c>
      <c r="G2144" t="s">
        <v>3830</v>
      </c>
      <c r="H2144" s="21">
        <v>3.85</v>
      </c>
      <c r="I2144" s="1">
        <v>3405</v>
      </c>
      <c r="J2144">
        <v>41</v>
      </c>
    </row>
    <row r="2145" spans="5:10" x14ac:dyDescent="0.25">
      <c r="E2145">
        <v>2144</v>
      </c>
      <c r="F2145" t="s">
        <v>3831</v>
      </c>
      <c r="G2145" t="s">
        <v>3832</v>
      </c>
      <c r="H2145" s="21">
        <v>4.4800000000000004</v>
      </c>
      <c r="I2145" s="1">
        <v>4030</v>
      </c>
      <c r="J2145">
        <v>41</v>
      </c>
    </row>
    <row r="2146" spans="5:10" x14ac:dyDescent="0.25">
      <c r="E2146">
        <v>2145</v>
      </c>
      <c r="F2146" t="s">
        <v>3833</v>
      </c>
      <c r="G2146" t="s">
        <v>3834</v>
      </c>
      <c r="H2146" s="21">
        <v>4.05</v>
      </c>
      <c r="I2146" s="1">
        <v>2072</v>
      </c>
      <c r="J2146">
        <v>41</v>
      </c>
    </row>
    <row r="2147" spans="5:10" x14ac:dyDescent="0.25">
      <c r="E2147">
        <v>2146</v>
      </c>
      <c r="F2147" t="s">
        <v>3835</v>
      </c>
      <c r="G2147" t="s">
        <v>3824</v>
      </c>
      <c r="H2147" s="21">
        <v>4.2300000000000004</v>
      </c>
      <c r="I2147" s="1">
        <v>33326</v>
      </c>
      <c r="J2147">
        <v>41</v>
      </c>
    </row>
    <row r="2148" spans="5:10" x14ac:dyDescent="0.25">
      <c r="E2148">
        <v>2147</v>
      </c>
      <c r="F2148" t="s">
        <v>3836</v>
      </c>
      <c r="G2148" t="s">
        <v>109</v>
      </c>
      <c r="H2148" s="21">
        <v>4.26</v>
      </c>
      <c r="I2148">
        <v>705</v>
      </c>
      <c r="J2148">
        <v>40</v>
      </c>
    </row>
    <row r="2149" spans="5:10" x14ac:dyDescent="0.25">
      <c r="E2149">
        <v>2148</v>
      </c>
      <c r="F2149" t="s">
        <v>3837</v>
      </c>
      <c r="G2149" t="s">
        <v>1479</v>
      </c>
      <c r="H2149" s="21">
        <v>3.53</v>
      </c>
      <c r="I2149" s="1">
        <v>73587</v>
      </c>
      <c r="J2149">
        <v>40</v>
      </c>
    </row>
    <row r="2150" spans="5:10" x14ac:dyDescent="0.25">
      <c r="E2150">
        <v>2149</v>
      </c>
      <c r="F2150" t="s">
        <v>3838</v>
      </c>
      <c r="G2150" t="s">
        <v>3096</v>
      </c>
      <c r="H2150" s="21">
        <v>4.03</v>
      </c>
      <c r="I2150" s="1">
        <v>1434</v>
      </c>
      <c r="J2150">
        <v>40</v>
      </c>
    </row>
    <row r="2151" spans="5:10" x14ac:dyDescent="0.25">
      <c r="E2151">
        <v>2150</v>
      </c>
      <c r="F2151" t="s">
        <v>3839</v>
      </c>
      <c r="G2151" t="s">
        <v>3840</v>
      </c>
      <c r="H2151" s="34">
        <v>4</v>
      </c>
      <c r="I2151" s="1">
        <v>2500</v>
      </c>
      <c r="J2151">
        <v>40</v>
      </c>
    </row>
    <row r="2152" spans="5:10" x14ac:dyDescent="0.25">
      <c r="E2152">
        <v>2151</v>
      </c>
      <c r="F2152" t="s">
        <v>3841</v>
      </c>
      <c r="G2152" t="s">
        <v>3842</v>
      </c>
      <c r="H2152" s="21">
        <v>3.55</v>
      </c>
      <c r="I2152" s="1">
        <v>1219</v>
      </c>
      <c r="J2152">
        <v>39</v>
      </c>
    </row>
    <row r="2153" spans="5:10" x14ac:dyDescent="0.25">
      <c r="E2153">
        <v>2152</v>
      </c>
      <c r="F2153" t="s">
        <v>3843</v>
      </c>
      <c r="G2153" t="s">
        <v>3844</v>
      </c>
      <c r="H2153" s="21">
        <v>3.79</v>
      </c>
      <c r="I2153" s="1">
        <v>16224</v>
      </c>
      <c r="J2153">
        <v>39</v>
      </c>
    </row>
    <row r="2154" spans="5:10" x14ac:dyDescent="0.25">
      <c r="E2154">
        <v>2153</v>
      </c>
      <c r="F2154" t="s">
        <v>3845</v>
      </c>
      <c r="G2154" t="s">
        <v>3846</v>
      </c>
      <c r="H2154" s="21">
        <v>3.66</v>
      </c>
      <c r="I2154" s="1">
        <v>3896</v>
      </c>
      <c r="J2154">
        <v>39</v>
      </c>
    </row>
    <row r="2155" spans="5:10" x14ac:dyDescent="0.25">
      <c r="E2155">
        <v>2154</v>
      </c>
      <c r="F2155" t="s">
        <v>3847</v>
      </c>
      <c r="G2155" t="s">
        <v>3848</v>
      </c>
      <c r="H2155" s="21">
        <v>4.21</v>
      </c>
      <c r="I2155" s="1">
        <v>4062</v>
      </c>
      <c r="J2155">
        <v>39</v>
      </c>
    </row>
    <row r="2156" spans="5:10" x14ac:dyDescent="0.25">
      <c r="E2156">
        <v>2155</v>
      </c>
      <c r="F2156" t="s">
        <v>3849</v>
      </c>
      <c r="G2156" t="s">
        <v>2478</v>
      </c>
      <c r="H2156" s="21">
        <v>3.94</v>
      </c>
      <c r="I2156" s="1">
        <v>2892</v>
      </c>
      <c r="J2156">
        <v>39</v>
      </c>
    </row>
    <row r="2157" spans="5:10" x14ac:dyDescent="0.25">
      <c r="E2157">
        <v>2156</v>
      </c>
      <c r="F2157" t="s">
        <v>3850</v>
      </c>
      <c r="G2157" t="s">
        <v>3851</v>
      </c>
      <c r="H2157" s="21">
        <v>4.01</v>
      </c>
      <c r="I2157" s="1">
        <v>2378</v>
      </c>
      <c r="J2157">
        <v>39</v>
      </c>
    </row>
    <row r="2158" spans="5:10" x14ac:dyDescent="0.25">
      <c r="E2158">
        <v>2157</v>
      </c>
      <c r="F2158" t="s">
        <v>3852</v>
      </c>
      <c r="G2158" t="s">
        <v>3853</v>
      </c>
      <c r="H2158" s="21">
        <v>4.09</v>
      </c>
      <c r="I2158">
        <v>146</v>
      </c>
      <c r="J2158">
        <v>38</v>
      </c>
    </row>
    <row r="2159" spans="5:10" x14ac:dyDescent="0.25">
      <c r="E2159">
        <v>2158</v>
      </c>
      <c r="F2159" t="s">
        <v>3854</v>
      </c>
      <c r="G2159" t="s">
        <v>3855</v>
      </c>
      <c r="H2159" s="21">
        <v>4.33</v>
      </c>
      <c r="I2159">
        <v>242</v>
      </c>
      <c r="J2159">
        <v>38</v>
      </c>
    </row>
    <row r="2160" spans="5:10" x14ac:dyDescent="0.25">
      <c r="E2160">
        <v>2159</v>
      </c>
      <c r="F2160" t="s">
        <v>3856</v>
      </c>
      <c r="G2160" t="s">
        <v>3857</v>
      </c>
      <c r="H2160" s="21">
        <v>3.38</v>
      </c>
      <c r="I2160" s="1">
        <v>1976</v>
      </c>
      <c r="J2160">
        <v>38</v>
      </c>
    </row>
    <row r="2161" spans="5:10" x14ac:dyDescent="0.25">
      <c r="E2161">
        <v>2160</v>
      </c>
      <c r="F2161" t="s">
        <v>3858</v>
      </c>
      <c r="G2161" t="s">
        <v>3859</v>
      </c>
      <c r="H2161" s="21">
        <v>3.56</v>
      </c>
      <c r="I2161">
        <v>325</v>
      </c>
      <c r="J2161">
        <v>38</v>
      </c>
    </row>
    <row r="2162" spans="5:10" x14ac:dyDescent="0.25">
      <c r="E2162">
        <v>2161</v>
      </c>
      <c r="F2162" t="s">
        <v>3860</v>
      </c>
      <c r="G2162" t="s">
        <v>3861</v>
      </c>
      <c r="H2162" s="21">
        <v>4.37</v>
      </c>
      <c r="I2162" s="1">
        <v>1615</v>
      </c>
      <c r="J2162">
        <v>38</v>
      </c>
    </row>
    <row r="2163" spans="5:10" x14ac:dyDescent="0.25">
      <c r="E2163">
        <v>2162</v>
      </c>
      <c r="F2163" t="s">
        <v>3862</v>
      </c>
      <c r="G2163" t="s">
        <v>3863</v>
      </c>
      <c r="H2163" s="21">
        <v>4.47</v>
      </c>
      <c r="I2163" s="1">
        <v>3829</v>
      </c>
      <c r="J2163">
        <v>38</v>
      </c>
    </row>
    <row r="2164" spans="5:10" x14ac:dyDescent="0.25">
      <c r="E2164">
        <v>2163</v>
      </c>
      <c r="F2164" t="s">
        <v>3864</v>
      </c>
      <c r="G2164" t="s">
        <v>3865</v>
      </c>
      <c r="H2164" s="21">
        <v>3.7</v>
      </c>
      <c r="I2164" s="1">
        <v>2297</v>
      </c>
      <c r="J2164">
        <v>38</v>
      </c>
    </row>
    <row r="2165" spans="5:10" x14ac:dyDescent="0.25">
      <c r="E2165">
        <v>2164</v>
      </c>
      <c r="F2165" t="s">
        <v>3866</v>
      </c>
      <c r="G2165" t="s">
        <v>3867</v>
      </c>
      <c r="H2165" s="21">
        <v>4.3</v>
      </c>
      <c r="I2165" s="1">
        <v>1654</v>
      </c>
      <c r="J2165">
        <v>38</v>
      </c>
    </row>
    <row r="2166" spans="5:10" x14ac:dyDescent="0.25">
      <c r="E2166">
        <v>2165</v>
      </c>
      <c r="F2166" t="s">
        <v>3868</v>
      </c>
      <c r="G2166" t="s">
        <v>3869</v>
      </c>
      <c r="H2166" s="21">
        <v>4.55</v>
      </c>
      <c r="I2166">
        <v>361</v>
      </c>
      <c r="J2166">
        <v>37</v>
      </c>
    </row>
    <row r="2167" spans="5:10" x14ac:dyDescent="0.25">
      <c r="E2167">
        <v>2166</v>
      </c>
      <c r="F2167" t="s">
        <v>3870</v>
      </c>
      <c r="G2167" t="s">
        <v>3871</v>
      </c>
      <c r="H2167" s="21">
        <v>4.1500000000000004</v>
      </c>
      <c r="I2167" s="1">
        <v>5016</v>
      </c>
      <c r="J2167">
        <v>37</v>
      </c>
    </row>
    <row r="2168" spans="5:10" x14ac:dyDescent="0.25">
      <c r="E2168">
        <v>2167</v>
      </c>
      <c r="F2168" t="s">
        <v>3872</v>
      </c>
      <c r="G2168" t="s">
        <v>3873</v>
      </c>
      <c r="H2168" s="21">
        <v>3.99</v>
      </c>
      <c r="I2168" s="1">
        <v>1744</v>
      </c>
      <c r="J2168">
        <v>37</v>
      </c>
    </row>
    <row r="2169" spans="5:10" x14ac:dyDescent="0.25">
      <c r="E2169">
        <v>2168</v>
      </c>
      <c r="F2169" t="s">
        <v>3874</v>
      </c>
      <c r="G2169" t="s">
        <v>3875</v>
      </c>
      <c r="H2169" s="21">
        <v>4.38</v>
      </c>
      <c r="I2169" s="1">
        <v>2460</v>
      </c>
      <c r="J2169">
        <v>37</v>
      </c>
    </row>
    <row r="2170" spans="5:10" x14ac:dyDescent="0.25">
      <c r="E2170">
        <v>2169</v>
      </c>
      <c r="F2170" t="s">
        <v>3876</v>
      </c>
      <c r="G2170" t="s">
        <v>3877</v>
      </c>
      <c r="H2170" s="21">
        <v>4.3899999999999997</v>
      </c>
      <c r="I2170" s="1">
        <v>7223</v>
      </c>
      <c r="J2170">
        <v>37</v>
      </c>
    </row>
    <row r="2171" spans="5:10" x14ac:dyDescent="0.25">
      <c r="E2171">
        <v>2170</v>
      </c>
      <c r="F2171" t="s">
        <v>3878</v>
      </c>
      <c r="G2171" t="s">
        <v>3879</v>
      </c>
      <c r="H2171" s="21">
        <v>4.21</v>
      </c>
      <c r="I2171" s="1">
        <v>12608</v>
      </c>
      <c r="J2171">
        <v>37</v>
      </c>
    </row>
    <row r="2172" spans="5:10" x14ac:dyDescent="0.25">
      <c r="E2172">
        <v>2171</v>
      </c>
      <c r="F2172" t="s">
        <v>3880</v>
      </c>
      <c r="G2172" t="s">
        <v>3881</v>
      </c>
      <c r="H2172" s="21">
        <v>3.39</v>
      </c>
      <c r="I2172" s="1">
        <v>13433</v>
      </c>
      <c r="J2172">
        <v>37</v>
      </c>
    </row>
    <row r="2173" spans="5:10" x14ac:dyDescent="0.25">
      <c r="E2173">
        <v>2172</v>
      </c>
      <c r="F2173" t="s">
        <v>3882</v>
      </c>
      <c r="G2173" t="s">
        <v>1284</v>
      </c>
      <c r="H2173" s="21">
        <v>4.1100000000000003</v>
      </c>
      <c r="I2173" s="1">
        <v>4580</v>
      </c>
      <c r="J2173">
        <v>37</v>
      </c>
    </row>
    <row r="2174" spans="5:10" x14ac:dyDescent="0.25">
      <c r="E2174">
        <v>2173</v>
      </c>
      <c r="F2174" t="s">
        <v>3883</v>
      </c>
      <c r="G2174" t="s">
        <v>1459</v>
      </c>
      <c r="H2174" s="21">
        <v>4.18</v>
      </c>
      <c r="I2174" s="1">
        <v>50993</v>
      </c>
      <c r="J2174">
        <v>36</v>
      </c>
    </row>
    <row r="2175" spans="5:10" x14ac:dyDescent="0.25">
      <c r="E2175">
        <v>2174</v>
      </c>
      <c r="F2175" t="s">
        <v>3884</v>
      </c>
      <c r="G2175" t="s">
        <v>3885</v>
      </c>
      <c r="H2175" s="21">
        <v>4.38</v>
      </c>
      <c r="I2175" s="1">
        <v>3930</v>
      </c>
      <c r="J2175">
        <v>36</v>
      </c>
    </row>
    <row r="2176" spans="5:10" x14ac:dyDescent="0.25">
      <c r="E2176">
        <v>2175</v>
      </c>
      <c r="F2176" t="s">
        <v>3886</v>
      </c>
      <c r="G2176" t="s">
        <v>3887</v>
      </c>
      <c r="H2176" s="21">
        <v>4.4000000000000004</v>
      </c>
      <c r="I2176" s="1">
        <v>12219</v>
      </c>
      <c r="J2176">
        <v>36</v>
      </c>
    </row>
    <row r="2177" spans="5:10" x14ac:dyDescent="0.25">
      <c r="E2177">
        <v>2176</v>
      </c>
      <c r="F2177" t="s">
        <v>3888</v>
      </c>
      <c r="G2177" t="s">
        <v>3889</v>
      </c>
      <c r="H2177" s="21">
        <v>4.05</v>
      </c>
      <c r="I2177" s="1">
        <v>11092</v>
      </c>
      <c r="J2177">
        <v>36</v>
      </c>
    </row>
    <row r="2178" spans="5:10" x14ac:dyDescent="0.25">
      <c r="E2178">
        <v>2177</v>
      </c>
      <c r="F2178" t="s">
        <v>3890</v>
      </c>
      <c r="G2178" t="s">
        <v>3891</v>
      </c>
      <c r="H2178" s="21">
        <v>3.27</v>
      </c>
      <c r="I2178" s="1">
        <v>11958</v>
      </c>
      <c r="J2178">
        <v>36</v>
      </c>
    </row>
    <row r="2179" spans="5:10" x14ac:dyDescent="0.25">
      <c r="E2179">
        <v>2178</v>
      </c>
      <c r="F2179" t="s">
        <v>3892</v>
      </c>
      <c r="G2179" t="s">
        <v>2478</v>
      </c>
      <c r="H2179" s="21">
        <v>3.79</v>
      </c>
      <c r="I2179">
        <v>309</v>
      </c>
      <c r="J2179">
        <v>36</v>
      </c>
    </row>
    <row r="2180" spans="5:10" x14ac:dyDescent="0.25">
      <c r="E2180">
        <v>2179</v>
      </c>
      <c r="F2180" t="s">
        <v>3893</v>
      </c>
      <c r="G2180" t="s">
        <v>461</v>
      </c>
      <c r="H2180" s="21">
        <v>3.88</v>
      </c>
      <c r="I2180" s="1">
        <v>7246</v>
      </c>
      <c r="J2180">
        <v>36</v>
      </c>
    </row>
    <row r="2181" spans="5:10" x14ac:dyDescent="0.25">
      <c r="E2181">
        <v>2180</v>
      </c>
      <c r="F2181" t="s">
        <v>3894</v>
      </c>
      <c r="G2181" t="s">
        <v>3895</v>
      </c>
      <c r="H2181" s="21">
        <v>4.24</v>
      </c>
      <c r="I2181" s="1">
        <v>3672</v>
      </c>
      <c r="J2181">
        <v>35</v>
      </c>
    </row>
    <row r="2182" spans="5:10" x14ac:dyDescent="0.25">
      <c r="E2182">
        <v>2181</v>
      </c>
      <c r="F2182" t="s">
        <v>3896</v>
      </c>
      <c r="G2182" t="s">
        <v>3897</v>
      </c>
      <c r="H2182" s="21">
        <v>3.74</v>
      </c>
      <c r="I2182" s="1">
        <v>6998</v>
      </c>
      <c r="J2182">
        <v>35</v>
      </c>
    </row>
    <row r="2183" spans="5:10" x14ac:dyDescent="0.25">
      <c r="E2183">
        <v>2182</v>
      </c>
      <c r="F2183" t="s">
        <v>3898</v>
      </c>
      <c r="G2183" t="s">
        <v>916</v>
      </c>
      <c r="H2183" s="21">
        <v>3.91</v>
      </c>
      <c r="I2183">
        <v>465</v>
      </c>
      <c r="J2183">
        <v>35</v>
      </c>
    </row>
    <row r="2184" spans="5:10" x14ac:dyDescent="0.25">
      <c r="E2184">
        <v>2183</v>
      </c>
      <c r="F2184" t="s">
        <v>3899</v>
      </c>
      <c r="G2184" t="s">
        <v>3900</v>
      </c>
      <c r="H2184" s="21">
        <v>4.12</v>
      </c>
      <c r="I2184" s="1">
        <v>677428</v>
      </c>
      <c r="J2184">
        <v>35</v>
      </c>
    </row>
    <row r="2185" spans="5:10" x14ac:dyDescent="0.25">
      <c r="E2185">
        <v>2184</v>
      </c>
      <c r="F2185" t="s">
        <v>3901</v>
      </c>
      <c r="G2185" t="s">
        <v>3902</v>
      </c>
      <c r="H2185" s="21">
        <v>4.24</v>
      </c>
      <c r="I2185" s="1">
        <v>1754</v>
      </c>
      <c r="J2185">
        <v>35</v>
      </c>
    </row>
    <row r="2186" spans="5:10" x14ac:dyDescent="0.25">
      <c r="E2186">
        <v>2185</v>
      </c>
      <c r="F2186" t="s">
        <v>3903</v>
      </c>
      <c r="G2186" t="s">
        <v>3904</v>
      </c>
      <c r="H2186" s="21">
        <v>4.17</v>
      </c>
      <c r="I2186" s="1">
        <v>3987</v>
      </c>
      <c r="J2186">
        <v>34</v>
      </c>
    </row>
    <row r="2187" spans="5:10" x14ac:dyDescent="0.25">
      <c r="E2187">
        <v>2186</v>
      </c>
      <c r="F2187" t="s">
        <v>3905</v>
      </c>
      <c r="G2187" t="s">
        <v>3906</v>
      </c>
      <c r="H2187" s="21">
        <v>3.78</v>
      </c>
      <c r="I2187" s="1">
        <v>1297</v>
      </c>
      <c r="J2187">
        <v>34</v>
      </c>
    </row>
    <row r="2188" spans="5:10" x14ac:dyDescent="0.25">
      <c r="E2188">
        <v>2187</v>
      </c>
      <c r="F2188" t="s">
        <v>3907</v>
      </c>
      <c r="G2188" t="s">
        <v>1553</v>
      </c>
      <c r="H2188" s="21">
        <v>4.13</v>
      </c>
      <c r="I2188" s="1">
        <v>28449</v>
      </c>
      <c r="J2188">
        <v>34</v>
      </c>
    </row>
    <row r="2189" spans="5:10" x14ac:dyDescent="0.25">
      <c r="E2189">
        <v>2188</v>
      </c>
      <c r="F2189" t="s">
        <v>3908</v>
      </c>
      <c r="G2189" t="s">
        <v>3909</v>
      </c>
      <c r="H2189" s="21">
        <v>4.3499999999999996</v>
      </c>
      <c r="I2189">
        <v>843</v>
      </c>
      <c r="J2189">
        <v>33</v>
      </c>
    </row>
    <row r="2190" spans="5:10" x14ac:dyDescent="0.25">
      <c r="E2190">
        <v>2189</v>
      </c>
      <c r="F2190" t="s">
        <v>3910</v>
      </c>
      <c r="G2190" t="s">
        <v>3911</v>
      </c>
      <c r="H2190" s="21">
        <v>3.67</v>
      </c>
      <c r="I2190" s="1">
        <v>1664</v>
      </c>
      <c r="J2190">
        <v>33</v>
      </c>
    </row>
    <row r="2191" spans="5:10" x14ac:dyDescent="0.25">
      <c r="E2191">
        <v>2190</v>
      </c>
      <c r="F2191" t="s">
        <v>3912</v>
      </c>
      <c r="G2191" t="s">
        <v>3913</v>
      </c>
      <c r="H2191" s="21">
        <v>3.54</v>
      </c>
      <c r="I2191" s="1">
        <v>2042</v>
      </c>
      <c r="J2191">
        <v>33</v>
      </c>
    </row>
    <row r="2192" spans="5:10" x14ac:dyDescent="0.25">
      <c r="E2192">
        <v>2191</v>
      </c>
      <c r="F2192" t="s">
        <v>3914</v>
      </c>
      <c r="G2192" t="s">
        <v>3915</v>
      </c>
      <c r="H2192" s="21">
        <v>4.5199999999999996</v>
      </c>
      <c r="I2192" s="1">
        <v>2286</v>
      </c>
      <c r="J2192">
        <v>33</v>
      </c>
    </row>
    <row r="2193" spans="5:10" x14ac:dyDescent="0.25">
      <c r="E2193">
        <v>2192</v>
      </c>
      <c r="F2193" t="s">
        <v>3916</v>
      </c>
      <c r="G2193" t="s">
        <v>3917</v>
      </c>
      <c r="H2193" s="21">
        <v>4.16</v>
      </c>
      <c r="I2193" s="1">
        <v>14812</v>
      </c>
      <c r="J2193">
        <v>33</v>
      </c>
    </row>
    <row r="2194" spans="5:10" x14ac:dyDescent="0.25">
      <c r="E2194">
        <v>2193</v>
      </c>
      <c r="F2194" t="s">
        <v>3918</v>
      </c>
      <c r="G2194" t="s">
        <v>3919</v>
      </c>
      <c r="H2194" s="21">
        <v>3.57</v>
      </c>
      <c r="I2194">
        <v>860</v>
      </c>
      <c r="J2194">
        <v>33</v>
      </c>
    </row>
    <row r="2195" spans="5:10" x14ac:dyDescent="0.25">
      <c r="E2195">
        <v>2194</v>
      </c>
      <c r="F2195" t="s">
        <v>3920</v>
      </c>
      <c r="G2195" t="s">
        <v>3198</v>
      </c>
      <c r="H2195" s="21">
        <v>3.73</v>
      </c>
      <c r="I2195" s="1">
        <v>13557</v>
      </c>
      <c r="J2195">
        <v>32</v>
      </c>
    </row>
    <row r="2196" spans="5:10" x14ac:dyDescent="0.25">
      <c r="E2196">
        <v>2195</v>
      </c>
      <c r="F2196" t="s">
        <v>3921</v>
      </c>
      <c r="G2196" t="s">
        <v>3922</v>
      </c>
      <c r="H2196" s="21">
        <v>3.96</v>
      </c>
      <c r="I2196" s="1">
        <v>147566</v>
      </c>
      <c r="J2196">
        <v>32</v>
      </c>
    </row>
    <row r="2197" spans="5:10" x14ac:dyDescent="0.25">
      <c r="E2197">
        <v>2196</v>
      </c>
      <c r="F2197" t="s">
        <v>3923</v>
      </c>
      <c r="G2197" t="s">
        <v>3924</v>
      </c>
      <c r="H2197" s="21">
        <v>4.26</v>
      </c>
      <c r="I2197" s="1">
        <v>7168</v>
      </c>
      <c r="J2197">
        <v>32</v>
      </c>
    </row>
    <row r="2198" spans="5:10" x14ac:dyDescent="0.25">
      <c r="E2198">
        <v>2197</v>
      </c>
      <c r="F2198" t="s">
        <v>3925</v>
      </c>
      <c r="G2198" t="s">
        <v>3917</v>
      </c>
      <c r="H2198" s="21">
        <v>4.1500000000000004</v>
      </c>
      <c r="I2198" s="1">
        <v>20531</v>
      </c>
      <c r="J2198">
        <v>32</v>
      </c>
    </row>
    <row r="2199" spans="5:10" x14ac:dyDescent="0.25">
      <c r="E2199">
        <v>2198</v>
      </c>
      <c r="F2199" t="s">
        <v>3926</v>
      </c>
      <c r="G2199" t="s">
        <v>3927</v>
      </c>
      <c r="H2199" s="21">
        <v>4.3499999999999996</v>
      </c>
      <c r="I2199">
        <v>371</v>
      </c>
      <c r="J2199">
        <v>32</v>
      </c>
    </row>
    <row r="2200" spans="5:10" x14ac:dyDescent="0.25">
      <c r="E2200">
        <v>2199</v>
      </c>
      <c r="F2200" t="s">
        <v>3928</v>
      </c>
      <c r="G2200" t="s">
        <v>3929</v>
      </c>
      <c r="H2200" s="21">
        <v>4.03</v>
      </c>
      <c r="I2200" s="1">
        <v>1622</v>
      </c>
      <c r="J2200">
        <v>32</v>
      </c>
    </row>
    <row r="2201" spans="5:10" x14ac:dyDescent="0.25">
      <c r="E2201">
        <v>2200</v>
      </c>
      <c r="F2201" t="s">
        <v>3930</v>
      </c>
      <c r="G2201" t="s">
        <v>3931</v>
      </c>
      <c r="H2201" s="21">
        <v>3.21</v>
      </c>
      <c r="I2201" s="1">
        <v>14951</v>
      </c>
      <c r="J2201">
        <v>31</v>
      </c>
    </row>
    <row r="2202" spans="5:10" x14ac:dyDescent="0.25">
      <c r="E2202">
        <v>2201</v>
      </c>
      <c r="F2202" t="s">
        <v>3932</v>
      </c>
      <c r="G2202" t="s">
        <v>3924</v>
      </c>
      <c r="H2202" s="21">
        <v>4.3099999999999996</v>
      </c>
      <c r="I2202" s="1">
        <v>14252</v>
      </c>
      <c r="J2202">
        <v>31</v>
      </c>
    </row>
    <row r="2203" spans="5:10" x14ac:dyDescent="0.25">
      <c r="E2203">
        <v>2202</v>
      </c>
      <c r="F2203" t="s">
        <v>3933</v>
      </c>
      <c r="G2203" t="s">
        <v>3917</v>
      </c>
      <c r="H2203" s="21">
        <v>4.17</v>
      </c>
      <c r="I2203" s="1">
        <v>24781</v>
      </c>
      <c r="J2203">
        <v>31</v>
      </c>
    </row>
    <row r="2204" spans="5:10" x14ac:dyDescent="0.25">
      <c r="E2204">
        <v>2203</v>
      </c>
      <c r="F2204" t="s">
        <v>3934</v>
      </c>
      <c r="G2204" t="s">
        <v>3935</v>
      </c>
      <c r="H2204" s="21">
        <v>4.28</v>
      </c>
      <c r="I2204" s="1">
        <v>4186</v>
      </c>
      <c r="J2204">
        <v>31</v>
      </c>
    </row>
    <row r="2205" spans="5:10" x14ac:dyDescent="0.25">
      <c r="E2205">
        <v>2204</v>
      </c>
      <c r="F2205" t="s">
        <v>3936</v>
      </c>
      <c r="G2205" t="s">
        <v>3937</v>
      </c>
      <c r="H2205" s="21">
        <v>4.2300000000000004</v>
      </c>
      <c r="I2205" s="1">
        <v>10908</v>
      </c>
      <c r="J2205">
        <v>30</v>
      </c>
    </row>
    <row r="2206" spans="5:10" x14ac:dyDescent="0.25">
      <c r="E2206">
        <v>2205</v>
      </c>
      <c r="F2206" t="s">
        <v>3938</v>
      </c>
      <c r="G2206" t="s">
        <v>3939</v>
      </c>
      <c r="H2206" s="21">
        <v>4.7</v>
      </c>
      <c r="I2206" s="1">
        <v>1616</v>
      </c>
      <c r="J2206">
        <v>30</v>
      </c>
    </row>
    <row r="2207" spans="5:10" x14ac:dyDescent="0.25">
      <c r="E2207">
        <v>2206</v>
      </c>
      <c r="F2207" t="s">
        <v>3940</v>
      </c>
      <c r="G2207" t="s">
        <v>3917</v>
      </c>
      <c r="H2207" s="21">
        <v>4.1100000000000003</v>
      </c>
      <c r="I2207" s="1">
        <v>32724</v>
      </c>
      <c r="J2207">
        <v>30</v>
      </c>
    </row>
    <row r="2208" spans="5:10" x14ac:dyDescent="0.25">
      <c r="E2208">
        <v>2207</v>
      </c>
      <c r="F2208" t="s">
        <v>3941</v>
      </c>
      <c r="G2208" t="s">
        <v>3942</v>
      </c>
      <c r="H2208" s="21">
        <v>4.21</v>
      </c>
      <c r="I2208" s="1">
        <v>1850</v>
      </c>
      <c r="J2208">
        <v>30</v>
      </c>
    </row>
    <row r="2209" spans="5:10" x14ac:dyDescent="0.25">
      <c r="E2209">
        <v>2208</v>
      </c>
      <c r="F2209" t="s">
        <v>3943</v>
      </c>
      <c r="G2209" t="s">
        <v>701</v>
      </c>
      <c r="H2209" s="21">
        <v>4.0999999999999996</v>
      </c>
      <c r="I2209" s="1">
        <v>7768</v>
      </c>
      <c r="J2209">
        <v>29</v>
      </c>
    </row>
    <row r="2210" spans="5:10" x14ac:dyDescent="0.25">
      <c r="E2210">
        <v>2209</v>
      </c>
      <c r="F2210" t="s">
        <v>3944</v>
      </c>
      <c r="G2210" t="s">
        <v>3945</v>
      </c>
      <c r="H2210" s="21">
        <v>3.55</v>
      </c>
      <c r="I2210" s="1">
        <v>15681</v>
      </c>
      <c r="J2210">
        <v>29</v>
      </c>
    </row>
    <row r="2211" spans="5:10" x14ac:dyDescent="0.25">
      <c r="E2211">
        <v>2210</v>
      </c>
      <c r="F2211" t="s">
        <v>3946</v>
      </c>
      <c r="G2211" t="s">
        <v>3947</v>
      </c>
      <c r="H2211" s="21">
        <v>4.1900000000000004</v>
      </c>
      <c r="I2211" s="1">
        <v>3170</v>
      </c>
      <c r="J2211">
        <v>29</v>
      </c>
    </row>
    <row r="2212" spans="5:10" x14ac:dyDescent="0.25">
      <c r="E2212">
        <v>2211</v>
      </c>
      <c r="F2212" t="s">
        <v>3948</v>
      </c>
      <c r="G2212" t="s">
        <v>3917</v>
      </c>
      <c r="H2212" s="21">
        <v>4.07</v>
      </c>
      <c r="I2212" s="1">
        <v>12492</v>
      </c>
      <c r="J2212">
        <v>29</v>
      </c>
    </row>
    <row r="2213" spans="5:10" x14ac:dyDescent="0.25">
      <c r="E2213">
        <v>2212</v>
      </c>
      <c r="F2213" t="s">
        <v>3949</v>
      </c>
      <c r="G2213" t="s">
        <v>3950</v>
      </c>
      <c r="H2213" s="21">
        <v>3.74</v>
      </c>
      <c r="I2213" s="1">
        <v>6696</v>
      </c>
      <c r="J2213">
        <v>29</v>
      </c>
    </row>
    <row r="2214" spans="5:10" x14ac:dyDescent="0.25">
      <c r="E2214">
        <v>2213</v>
      </c>
      <c r="F2214" t="s">
        <v>3951</v>
      </c>
      <c r="G2214" t="s">
        <v>3952</v>
      </c>
      <c r="H2214" s="21">
        <v>4.5599999999999996</v>
      </c>
      <c r="I2214" s="1">
        <v>5558</v>
      </c>
      <c r="J2214">
        <v>28</v>
      </c>
    </row>
    <row r="2215" spans="5:10" x14ac:dyDescent="0.25">
      <c r="E2215">
        <v>2214</v>
      </c>
      <c r="F2215" t="s">
        <v>3953</v>
      </c>
      <c r="G2215" t="s">
        <v>3954</v>
      </c>
      <c r="H2215" s="21">
        <v>3.69</v>
      </c>
      <c r="I2215" s="1">
        <v>38473</v>
      </c>
      <c r="J2215">
        <v>28</v>
      </c>
    </row>
    <row r="2216" spans="5:10" x14ac:dyDescent="0.25">
      <c r="E2216">
        <v>2215</v>
      </c>
      <c r="F2216" t="s">
        <v>3955</v>
      </c>
      <c r="G2216" t="s">
        <v>3956</v>
      </c>
      <c r="H2216" s="21">
        <v>3.96</v>
      </c>
      <c r="I2216" s="1">
        <v>11375</v>
      </c>
      <c r="J2216">
        <v>28</v>
      </c>
    </row>
    <row r="2217" spans="5:10" x14ac:dyDescent="0.25">
      <c r="E2217">
        <v>2216</v>
      </c>
      <c r="F2217" t="s">
        <v>3957</v>
      </c>
      <c r="G2217" t="s">
        <v>3958</v>
      </c>
      <c r="H2217" s="21">
        <v>4.37</v>
      </c>
      <c r="I2217" s="1">
        <v>1811</v>
      </c>
      <c r="J2217">
        <v>28</v>
      </c>
    </row>
    <row r="2218" spans="5:10" x14ac:dyDescent="0.25">
      <c r="E2218">
        <v>2217</v>
      </c>
      <c r="F2218" t="s">
        <v>3959</v>
      </c>
      <c r="G2218" t="s">
        <v>3960</v>
      </c>
      <c r="H2218" s="21">
        <v>3.74</v>
      </c>
      <c r="I2218" s="1">
        <v>19821</v>
      </c>
      <c r="J2218">
        <v>27</v>
      </c>
    </row>
    <row r="2219" spans="5:10" x14ac:dyDescent="0.25">
      <c r="E2219">
        <v>2218</v>
      </c>
      <c r="F2219" t="s">
        <v>3961</v>
      </c>
      <c r="G2219" t="s">
        <v>3962</v>
      </c>
      <c r="H2219" s="21">
        <v>4.0599999999999996</v>
      </c>
      <c r="I2219" s="1">
        <v>9783</v>
      </c>
      <c r="J2219">
        <v>27</v>
      </c>
    </row>
    <row r="2220" spans="5:10" x14ac:dyDescent="0.25">
      <c r="E2220">
        <v>2219</v>
      </c>
      <c r="F2220" t="s">
        <v>3963</v>
      </c>
      <c r="G2220" t="s">
        <v>3964</v>
      </c>
      <c r="H2220" s="21">
        <v>4.0599999999999996</v>
      </c>
      <c r="I2220" s="1">
        <v>12110</v>
      </c>
      <c r="J2220">
        <v>27</v>
      </c>
    </row>
    <row r="2221" spans="5:10" x14ac:dyDescent="0.25">
      <c r="E2221">
        <v>2220</v>
      </c>
      <c r="F2221" t="s">
        <v>3965</v>
      </c>
      <c r="G2221" t="s">
        <v>3881</v>
      </c>
      <c r="H2221" s="21">
        <v>3.58</v>
      </c>
      <c r="I2221" s="1">
        <v>5705</v>
      </c>
      <c r="J2221">
        <v>27</v>
      </c>
    </row>
    <row r="2222" spans="5:10" x14ac:dyDescent="0.25">
      <c r="E2222">
        <v>2221</v>
      </c>
      <c r="F2222" t="s">
        <v>3966</v>
      </c>
      <c r="G2222" t="s">
        <v>1551</v>
      </c>
      <c r="H2222" s="21">
        <v>4.01</v>
      </c>
      <c r="I2222" s="1">
        <v>77184</v>
      </c>
      <c r="J2222">
        <v>26</v>
      </c>
    </row>
    <row r="2223" spans="5:10" x14ac:dyDescent="0.25">
      <c r="E2223">
        <v>2222</v>
      </c>
      <c r="F2223" t="s">
        <v>3967</v>
      </c>
      <c r="G2223" t="s">
        <v>3968</v>
      </c>
      <c r="H2223" s="21">
        <v>4.6399999999999997</v>
      </c>
      <c r="I2223" s="1">
        <v>2049</v>
      </c>
      <c r="J2223">
        <v>26</v>
      </c>
    </row>
    <row r="2224" spans="5:10" x14ac:dyDescent="0.25">
      <c r="E2224">
        <v>2223</v>
      </c>
      <c r="F2224" t="s">
        <v>3969</v>
      </c>
      <c r="G2224" t="s">
        <v>3970</v>
      </c>
      <c r="H2224" s="21">
        <v>4.08</v>
      </c>
      <c r="I2224" s="1">
        <v>9138</v>
      </c>
      <c r="J2224">
        <v>26</v>
      </c>
    </row>
    <row r="2225" spans="5:10" x14ac:dyDescent="0.25">
      <c r="E2225">
        <v>2224</v>
      </c>
      <c r="F2225" t="s">
        <v>3971</v>
      </c>
      <c r="G2225" t="s">
        <v>3972</v>
      </c>
      <c r="H2225" s="21">
        <v>4.18</v>
      </c>
      <c r="I2225" s="1">
        <v>4245</v>
      </c>
      <c r="J2225">
        <v>26</v>
      </c>
    </row>
    <row r="2226" spans="5:10" x14ac:dyDescent="0.25">
      <c r="E2226">
        <v>2225</v>
      </c>
      <c r="F2226" t="s">
        <v>3973</v>
      </c>
      <c r="G2226" t="s">
        <v>3974</v>
      </c>
      <c r="H2226" s="21">
        <v>3.55</v>
      </c>
      <c r="I2226" s="1">
        <v>125603</v>
      </c>
      <c r="J2226">
        <v>26</v>
      </c>
    </row>
    <row r="2227" spans="5:10" x14ac:dyDescent="0.25">
      <c r="E2227">
        <v>2226</v>
      </c>
      <c r="F2227" t="s">
        <v>3975</v>
      </c>
      <c r="G2227" t="s">
        <v>3976</v>
      </c>
      <c r="H2227" s="21">
        <v>4.5199999999999996</v>
      </c>
      <c r="I2227" s="1">
        <v>3604</v>
      </c>
      <c r="J2227">
        <v>26</v>
      </c>
    </row>
    <row r="2228" spans="5:10" x14ac:dyDescent="0.25">
      <c r="E2228">
        <v>2227</v>
      </c>
      <c r="F2228" t="s">
        <v>3977</v>
      </c>
      <c r="G2228" t="s">
        <v>3881</v>
      </c>
      <c r="H2228" s="21">
        <v>3.76</v>
      </c>
      <c r="I2228" s="1">
        <v>3209</v>
      </c>
      <c r="J2228">
        <v>26</v>
      </c>
    </row>
    <row r="2229" spans="5:10" x14ac:dyDescent="0.25">
      <c r="E2229">
        <v>2228</v>
      </c>
      <c r="F2229" t="s">
        <v>3978</v>
      </c>
      <c r="G2229" t="s">
        <v>3979</v>
      </c>
      <c r="H2229" s="21">
        <v>4.38</v>
      </c>
      <c r="I2229">
        <v>139</v>
      </c>
      <c r="J2229">
        <v>25</v>
      </c>
    </row>
    <row r="2230" spans="5:10" x14ac:dyDescent="0.25">
      <c r="E2230">
        <v>2229</v>
      </c>
      <c r="F2230" t="s">
        <v>3980</v>
      </c>
      <c r="G2230" t="s">
        <v>2915</v>
      </c>
      <c r="H2230" s="21">
        <v>4.1399999999999997</v>
      </c>
      <c r="I2230" s="1">
        <v>3641</v>
      </c>
      <c r="J2230">
        <v>25</v>
      </c>
    </row>
    <row r="2231" spans="5:10" x14ac:dyDescent="0.25">
      <c r="E2231">
        <v>2230</v>
      </c>
      <c r="F2231" t="s">
        <v>3981</v>
      </c>
      <c r="G2231" t="s">
        <v>3982</v>
      </c>
      <c r="H2231" s="21">
        <v>3.59</v>
      </c>
      <c r="I2231" s="1">
        <v>1729</v>
      </c>
      <c r="J2231">
        <v>25</v>
      </c>
    </row>
    <row r="2232" spans="5:10" x14ac:dyDescent="0.25">
      <c r="E2232">
        <v>2231</v>
      </c>
      <c r="F2232" t="s">
        <v>3983</v>
      </c>
      <c r="G2232" t="s">
        <v>3984</v>
      </c>
      <c r="H2232" s="21">
        <v>3.87</v>
      </c>
      <c r="I2232" s="1">
        <v>3340</v>
      </c>
      <c r="J2232">
        <v>25</v>
      </c>
    </row>
    <row r="2233" spans="5:10" x14ac:dyDescent="0.25">
      <c r="E2233">
        <v>2232</v>
      </c>
      <c r="F2233" t="s">
        <v>3985</v>
      </c>
      <c r="G2233" t="s">
        <v>3986</v>
      </c>
      <c r="H2233" s="21">
        <v>4.25</v>
      </c>
      <c r="I2233" s="1">
        <v>23529</v>
      </c>
      <c r="J2233">
        <v>25</v>
      </c>
    </row>
    <row r="2234" spans="5:10" x14ac:dyDescent="0.25">
      <c r="E2234">
        <v>2233</v>
      </c>
      <c r="F2234" t="s">
        <v>3987</v>
      </c>
      <c r="G2234" t="s">
        <v>3881</v>
      </c>
      <c r="H2234" s="21">
        <v>3.43</v>
      </c>
      <c r="I2234" s="1">
        <v>7103</v>
      </c>
      <c r="J2234">
        <v>25</v>
      </c>
    </row>
    <row r="2235" spans="5:10" x14ac:dyDescent="0.25">
      <c r="E2235">
        <v>2234</v>
      </c>
      <c r="F2235" t="s">
        <v>3988</v>
      </c>
      <c r="G2235" t="s">
        <v>3989</v>
      </c>
      <c r="H2235" s="21">
        <v>4.28</v>
      </c>
      <c r="I2235" s="1">
        <v>2900</v>
      </c>
      <c r="J2235">
        <v>24</v>
      </c>
    </row>
    <row r="2236" spans="5:10" x14ac:dyDescent="0.25">
      <c r="E2236">
        <v>2235</v>
      </c>
      <c r="F2236" t="s">
        <v>3990</v>
      </c>
      <c r="G2236" t="s">
        <v>2915</v>
      </c>
      <c r="H2236" s="21">
        <v>3.93</v>
      </c>
      <c r="I2236" s="1">
        <v>6028</v>
      </c>
      <c r="J2236">
        <v>24</v>
      </c>
    </row>
    <row r="2237" spans="5:10" x14ac:dyDescent="0.25">
      <c r="E2237">
        <v>2236</v>
      </c>
      <c r="F2237" t="s">
        <v>3991</v>
      </c>
      <c r="G2237" t="s">
        <v>3895</v>
      </c>
      <c r="H2237" s="21">
        <v>3.87</v>
      </c>
      <c r="I2237" s="1">
        <v>3567</v>
      </c>
      <c r="J2237">
        <v>24</v>
      </c>
    </row>
    <row r="2238" spans="5:10" x14ac:dyDescent="0.25">
      <c r="E2238">
        <v>2237</v>
      </c>
      <c r="F2238" t="s">
        <v>3992</v>
      </c>
      <c r="G2238" t="s">
        <v>3993</v>
      </c>
      <c r="H2238" s="21">
        <v>4.4800000000000004</v>
      </c>
      <c r="I2238">
        <v>942</v>
      </c>
      <c r="J2238">
        <v>24</v>
      </c>
    </row>
    <row r="2239" spans="5:10" x14ac:dyDescent="0.25">
      <c r="E2239">
        <v>2238</v>
      </c>
      <c r="F2239" t="s">
        <v>3994</v>
      </c>
      <c r="G2239" t="s">
        <v>3995</v>
      </c>
      <c r="H2239" s="21">
        <v>4.1100000000000003</v>
      </c>
      <c r="I2239">
        <v>261</v>
      </c>
      <c r="J2239">
        <v>24</v>
      </c>
    </row>
    <row r="2240" spans="5:10" x14ac:dyDescent="0.25">
      <c r="E2240">
        <v>2239</v>
      </c>
      <c r="F2240" t="s">
        <v>3996</v>
      </c>
      <c r="G2240" t="s">
        <v>3527</v>
      </c>
      <c r="H2240" s="21">
        <v>4.13</v>
      </c>
      <c r="I2240" s="1">
        <v>8931</v>
      </c>
      <c r="J2240">
        <v>23</v>
      </c>
    </row>
    <row r="2241" spans="5:10" x14ac:dyDescent="0.25">
      <c r="E2241">
        <v>2240</v>
      </c>
      <c r="F2241" t="s">
        <v>3997</v>
      </c>
      <c r="G2241" t="s">
        <v>3998</v>
      </c>
      <c r="H2241" s="21">
        <v>4.4800000000000004</v>
      </c>
      <c r="I2241">
        <v>467</v>
      </c>
      <c r="J2241">
        <v>23</v>
      </c>
    </row>
    <row r="2242" spans="5:10" x14ac:dyDescent="0.25">
      <c r="E2242">
        <v>2241</v>
      </c>
      <c r="F2242" t="s">
        <v>3999</v>
      </c>
      <c r="G2242" t="s">
        <v>3721</v>
      </c>
      <c r="H2242" s="21">
        <v>3.8</v>
      </c>
      <c r="I2242">
        <v>415</v>
      </c>
      <c r="J2242">
        <v>23</v>
      </c>
    </row>
    <row r="2243" spans="5:10" x14ac:dyDescent="0.25">
      <c r="E2243">
        <v>2242</v>
      </c>
      <c r="F2243" t="s">
        <v>4000</v>
      </c>
      <c r="G2243" t="s">
        <v>373</v>
      </c>
      <c r="H2243" s="21">
        <v>3.88</v>
      </c>
      <c r="I2243" s="1">
        <v>13285</v>
      </c>
      <c r="J2243">
        <v>23</v>
      </c>
    </row>
    <row r="2244" spans="5:10" x14ac:dyDescent="0.25">
      <c r="E2244">
        <v>2243</v>
      </c>
      <c r="F2244" t="s">
        <v>4001</v>
      </c>
      <c r="G2244" t="s">
        <v>713</v>
      </c>
      <c r="H2244" s="21">
        <v>3.88</v>
      </c>
      <c r="I2244" s="1">
        <v>10767</v>
      </c>
      <c r="J2244">
        <v>23</v>
      </c>
    </row>
    <row r="2245" spans="5:10" x14ac:dyDescent="0.25">
      <c r="E2245">
        <v>2244</v>
      </c>
      <c r="F2245" t="s">
        <v>4002</v>
      </c>
      <c r="G2245" t="s">
        <v>4003</v>
      </c>
      <c r="H2245" s="21">
        <v>4.0999999999999996</v>
      </c>
      <c r="I2245" s="1">
        <v>5508</v>
      </c>
      <c r="J2245">
        <v>23</v>
      </c>
    </row>
    <row r="2246" spans="5:10" x14ac:dyDescent="0.25">
      <c r="E2246">
        <v>2245</v>
      </c>
      <c r="F2246" t="s">
        <v>4004</v>
      </c>
      <c r="G2246" t="s">
        <v>3937</v>
      </c>
      <c r="H2246" s="21">
        <v>4.16</v>
      </c>
      <c r="I2246" s="1">
        <v>15875</v>
      </c>
      <c r="J2246">
        <v>22</v>
      </c>
    </row>
    <row r="2247" spans="5:10" x14ac:dyDescent="0.25">
      <c r="E2247">
        <v>2246</v>
      </c>
      <c r="F2247" t="s">
        <v>4005</v>
      </c>
      <c r="G2247" t="s">
        <v>3204</v>
      </c>
      <c r="H2247" s="21">
        <v>4.2699999999999996</v>
      </c>
      <c r="I2247" s="1">
        <v>26978</v>
      </c>
      <c r="J2247">
        <v>22</v>
      </c>
    </row>
    <row r="2248" spans="5:10" x14ac:dyDescent="0.25">
      <c r="E2248">
        <v>2247</v>
      </c>
      <c r="F2248" t="s">
        <v>4006</v>
      </c>
      <c r="G2248" t="s">
        <v>3815</v>
      </c>
      <c r="H2248" s="21">
        <v>3.93</v>
      </c>
      <c r="I2248" s="1">
        <v>6099</v>
      </c>
      <c r="J2248">
        <v>22</v>
      </c>
    </row>
    <row r="2249" spans="5:10" x14ac:dyDescent="0.25">
      <c r="E2249">
        <v>2248</v>
      </c>
      <c r="F2249" t="s">
        <v>4007</v>
      </c>
      <c r="G2249" t="s">
        <v>4008</v>
      </c>
      <c r="H2249" s="21">
        <v>3.87</v>
      </c>
      <c r="I2249" s="1">
        <v>7574</v>
      </c>
      <c r="J2249">
        <v>22</v>
      </c>
    </row>
    <row r="2250" spans="5:10" x14ac:dyDescent="0.25">
      <c r="E2250">
        <v>2249</v>
      </c>
      <c r="F2250" t="s">
        <v>4009</v>
      </c>
      <c r="G2250" t="s">
        <v>3900</v>
      </c>
      <c r="H2250" s="21">
        <v>3.8</v>
      </c>
      <c r="I2250" s="1">
        <v>155043</v>
      </c>
      <c r="J2250">
        <v>22</v>
      </c>
    </row>
    <row r="2251" spans="5:10" x14ac:dyDescent="0.25">
      <c r="E2251">
        <v>2250</v>
      </c>
      <c r="F2251" t="s">
        <v>4010</v>
      </c>
      <c r="G2251" t="s">
        <v>4011</v>
      </c>
      <c r="H2251" s="21">
        <v>4.1500000000000004</v>
      </c>
      <c r="I2251" s="1">
        <v>6779</v>
      </c>
      <c r="J2251">
        <v>22</v>
      </c>
    </row>
    <row r="2252" spans="5:10" x14ac:dyDescent="0.25">
      <c r="E2252">
        <v>2251</v>
      </c>
      <c r="F2252" t="s">
        <v>4012</v>
      </c>
      <c r="G2252" t="s">
        <v>4013</v>
      </c>
      <c r="H2252" s="21">
        <v>4.21</v>
      </c>
      <c r="I2252">
        <v>261</v>
      </c>
      <c r="J2252">
        <v>22</v>
      </c>
    </row>
    <row r="2253" spans="5:10" x14ac:dyDescent="0.25">
      <c r="E2253">
        <v>2252</v>
      </c>
      <c r="F2253" t="s">
        <v>4014</v>
      </c>
      <c r="G2253" t="s">
        <v>451</v>
      </c>
      <c r="H2253" s="21">
        <v>3.67</v>
      </c>
      <c r="I2253" s="1">
        <v>7297</v>
      </c>
      <c r="J2253">
        <v>22</v>
      </c>
    </row>
    <row r="2254" spans="5:10" x14ac:dyDescent="0.25">
      <c r="E2254">
        <v>2253</v>
      </c>
      <c r="F2254" t="s">
        <v>4015</v>
      </c>
      <c r="G2254" t="s">
        <v>4016</v>
      </c>
      <c r="H2254" s="21">
        <v>4.1399999999999997</v>
      </c>
      <c r="I2254">
        <v>96</v>
      </c>
      <c r="J2254">
        <v>21</v>
      </c>
    </row>
    <row r="2255" spans="5:10" x14ac:dyDescent="0.25">
      <c r="E2255">
        <v>2254</v>
      </c>
      <c r="F2255" t="s">
        <v>4017</v>
      </c>
      <c r="G2255" t="s">
        <v>3204</v>
      </c>
      <c r="H2255" s="21">
        <v>4.18</v>
      </c>
      <c r="I2255" s="1">
        <v>34000</v>
      </c>
      <c r="J2255">
        <v>21</v>
      </c>
    </row>
    <row r="2256" spans="5:10" x14ac:dyDescent="0.25">
      <c r="E2256">
        <v>2255</v>
      </c>
      <c r="F2256" t="s">
        <v>4018</v>
      </c>
      <c r="G2256" t="s">
        <v>4019</v>
      </c>
      <c r="H2256" s="21">
        <v>4.4800000000000004</v>
      </c>
      <c r="I2256" s="1">
        <v>1704</v>
      </c>
      <c r="J2256">
        <v>21</v>
      </c>
    </row>
    <row r="2257" spans="5:10" x14ac:dyDescent="0.25">
      <c r="E2257">
        <v>2256</v>
      </c>
      <c r="F2257" t="s">
        <v>4020</v>
      </c>
      <c r="G2257" t="s">
        <v>4021</v>
      </c>
      <c r="H2257" s="21">
        <v>3.78</v>
      </c>
      <c r="I2257" s="1">
        <v>100006</v>
      </c>
      <c r="J2257">
        <v>21</v>
      </c>
    </row>
    <row r="2258" spans="5:10" x14ac:dyDescent="0.25">
      <c r="E2258">
        <v>2257</v>
      </c>
      <c r="F2258" t="s">
        <v>4022</v>
      </c>
      <c r="G2258" t="s">
        <v>4023</v>
      </c>
      <c r="H2258" s="21">
        <v>3.86</v>
      </c>
      <c r="I2258" s="1">
        <v>109220</v>
      </c>
      <c r="J2258">
        <v>21</v>
      </c>
    </row>
    <row r="2259" spans="5:10" x14ac:dyDescent="0.25">
      <c r="E2259">
        <v>2258</v>
      </c>
      <c r="F2259" t="s">
        <v>4024</v>
      </c>
      <c r="G2259" t="s">
        <v>4025</v>
      </c>
      <c r="H2259" s="21">
        <v>4.16</v>
      </c>
      <c r="I2259" s="1">
        <v>1175</v>
      </c>
      <c r="J2259">
        <v>21</v>
      </c>
    </row>
    <row r="2260" spans="5:10" x14ac:dyDescent="0.25">
      <c r="E2260">
        <v>2259</v>
      </c>
      <c r="F2260" t="s">
        <v>4026</v>
      </c>
      <c r="G2260" t="s">
        <v>4027</v>
      </c>
      <c r="H2260" s="21">
        <v>3.79</v>
      </c>
      <c r="I2260" s="1">
        <v>9239</v>
      </c>
      <c r="J2260">
        <v>21</v>
      </c>
    </row>
    <row r="2261" spans="5:10" x14ac:dyDescent="0.25">
      <c r="E2261">
        <v>2260</v>
      </c>
      <c r="F2261" t="s">
        <v>4028</v>
      </c>
      <c r="G2261" t="s">
        <v>4029</v>
      </c>
      <c r="H2261" s="21">
        <v>4.38</v>
      </c>
      <c r="I2261" s="1">
        <v>4585</v>
      </c>
      <c r="J2261">
        <v>20</v>
      </c>
    </row>
    <row r="2262" spans="5:10" x14ac:dyDescent="0.25">
      <c r="E2262">
        <v>2261</v>
      </c>
      <c r="F2262" t="s">
        <v>4030</v>
      </c>
      <c r="G2262" t="s">
        <v>857</v>
      </c>
      <c r="H2262" s="21">
        <v>4.0199999999999996</v>
      </c>
      <c r="I2262" s="1">
        <v>59921</v>
      </c>
      <c r="J2262">
        <v>20</v>
      </c>
    </row>
    <row r="2263" spans="5:10" x14ac:dyDescent="0.25">
      <c r="E2263">
        <v>2262</v>
      </c>
      <c r="F2263" t="s">
        <v>4031</v>
      </c>
      <c r="G2263" t="s">
        <v>4032</v>
      </c>
      <c r="H2263" s="21">
        <v>3.99</v>
      </c>
      <c r="I2263">
        <v>67</v>
      </c>
      <c r="J2263">
        <v>20</v>
      </c>
    </row>
    <row r="2264" spans="5:10" x14ac:dyDescent="0.25">
      <c r="E2264">
        <v>2263</v>
      </c>
      <c r="F2264" t="s">
        <v>4033</v>
      </c>
      <c r="G2264" t="s">
        <v>114</v>
      </c>
      <c r="H2264" s="21">
        <v>4.0999999999999996</v>
      </c>
      <c r="I2264">
        <v>999</v>
      </c>
      <c r="J2264">
        <v>20</v>
      </c>
    </row>
    <row r="2265" spans="5:10" x14ac:dyDescent="0.25">
      <c r="E2265">
        <v>2264</v>
      </c>
      <c r="F2265" t="s">
        <v>4034</v>
      </c>
      <c r="G2265" t="s">
        <v>4035</v>
      </c>
      <c r="H2265" s="21">
        <v>4.0599999999999996</v>
      </c>
      <c r="I2265">
        <v>796</v>
      </c>
      <c r="J2265">
        <v>20</v>
      </c>
    </row>
    <row r="2266" spans="5:10" x14ac:dyDescent="0.25">
      <c r="E2266">
        <v>2265</v>
      </c>
      <c r="F2266" t="s">
        <v>4036</v>
      </c>
      <c r="G2266" t="s">
        <v>4037</v>
      </c>
      <c r="H2266" s="21">
        <v>4.07</v>
      </c>
      <c r="I2266" s="1">
        <v>3738</v>
      </c>
      <c r="J2266">
        <v>20</v>
      </c>
    </row>
    <row r="2267" spans="5:10" x14ac:dyDescent="0.25">
      <c r="E2267">
        <v>2266</v>
      </c>
      <c r="F2267" t="s">
        <v>4038</v>
      </c>
      <c r="G2267" t="s">
        <v>4039</v>
      </c>
      <c r="H2267" s="21">
        <v>3.82</v>
      </c>
      <c r="I2267" s="1">
        <v>46227</v>
      </c>
      <c r="J2267">
        <v>19</v>
      </c>
    </row>
    <row r="2268" spans="5:10" x14ac:dyDescent="0.25">
      <c r="E2268">
        <v>2267</v>
      </c>
      <c r="F2268" t="s">
        <v>4040</v>
      </c>
      <c r="G2268" t="s">
        <v>857</v>
      </c>
      <c r="H2268" s="21">
        <v>4.22</v>
      </c>
      <c r="I2268" s="1">
        <v>78194</v>
      </c>
      <c r="J2268">
        <v>19</v>
      </c>
    </row>
    <row r="2269" spans="5:10" x14ac:dyDescent="0.25">
      <c r="E2269">
        <v>2268</v>
      </c>
      <c r="F2269" t="s">
        <v>4041</v>
      </c>
      <c r="G2269" t="s">
        <v>4042</v>
      </c>
      <c r="H2269" s="21">
        <v>4.2300000000000004</v>
      </c>
      <c r="I2269" s="1">
        <v>1972</v>
      </c>
      <c r="J2269">
        <v>19</v>
      </c>
    </row>
    <row r="2270" spans="5:10" x14ac:dyDescent="0.25">
      <c r="E2270">
        <v>2269</v>
      </c>
      <c r="F2270" t="s">
        <v>4043</v>
      </c>
      <c r="G2270" t="s">
        <v>4044</v>
      </c>
      <c r="H2270" s="21">
        <v>3.83</v>
      </c>
      <c r="I2270" s="1">
        <v>1448</v>
      </c>
      <c r="J2270">
        <v>19</v>
      </c>
    </row>
    <row r="2271" spans="5:10" x14ac:dyDescent="0.25">
      <c r="E2271">
        <v>2270</v>
      </c>
      <c r="F2271" t="s">
        <v>4045</v>
      </c>
      <c r="G2271" t="s">
        <v>4046</v>
      </c>
      <c r="H2271" s="21">
        <v>3.65</v>
      </c>
      <c r="I2271" s="1">
        <v>3210</v>
      </c>
      <c r="J2271">
        <v>19</v>
      </c>
    </row>
    <row r="2272" spans="5:10" x14ac:dyDescent="0.25">
      <c r="E2272">
        <v>2271</v>
      </c>
      <c r="F2272" t="s">
        <v>4047</v>
      </c>
      <c r="G2272" t="s">
        <v>4048</v>
      </c>
      <c r="H2272" s="21">
        <v>4.26</v>
      </c>
      <c r="I2272" s="1">
        <v>27918</v>
      </c>
      <c r="J2272">
        <v>19</v>
      </c>
    </row>
    <row r="2273" spans="5:10" x14ac:dyDescent="0.25">
      <c r="E2273">
        <v>2272</v>
      </c>
      <c r="F2273" t="s">
        <v>4049</v>
      </c>
      <c r="G2273" t="s">
        <v>1213</v>
      </c>
      <c r="H2273" s="21">
        <v>4.2</v>
      </c>
      <c r="I2273" s="1">
        <v>1210</v>
      </c>
      <c r="J2273">
        <v>19</v>
      </c>
    </row>
    <row r="2274" spans="5:10" x14ac:dyDescent="0.25">
      <c r="E2274">
        <v>2273</v>
      </c>
      <c r="F2274" t="s">
        <v>4050</v>
      </c>
      <c r="G2274" t="s">
        <v>4051</v>
      </c>
      <c r="H2274" s="21">
        <v>3.97</v>
      </c>
      <c r="I2274" s="1">
        <v>45511</v>
      </c>
      <c r="J2274">
        <v>19</v>
      </c>
    </row>
    <row r="2275" spans="5:10" x14ac:dyDescent="0.25">
      <c r="E2275">
        <v>2274</v>
      </c>
      <c r="F2275" t="s">
        <v>4052</v>
      </c>
      <c r="G2275" t="s">
        <v>328</v>
      </c>
      <c r="H2275" s="21">
        <v>4.04</v>
      </c>
      <c r="I2275" s="1">
        <v>112457</v>
      </c>
      <c r="J2275">
        <v>19</v>
      </c>
    </row>
    <row r="2276" spans="5:10" x14ac:dyDescent="0.25">
      <c r="E2276">
        <v>2275</v>
      </c>
      <c r="F2276" t="s">
        <v>4053</v>
      </c>
      <c r="G2276" t="s">
        <v>3204</v>
      </c>
      <c r="H2276" s="21">
        <v>4.33</v>
      </c>
      <c r="I2276" s="1">
        <v>21964</v>
      </c>
      <c r="J2276">
        <v>18</v>
      </c>
    </row>
    <row r="2277" spans="5:10" x14ac:dyDescent="0.25">
      <c r="E2277">
        <v>2276</v>
      </c>
      <c r="F2277" t="s">
        <v>4054</v>
      </c>
      <c r="G2277" t="s">
        <v>4055</v>
      </c>
      <c r="H2277" s="21">
        <v>4.4000000000000004</v>
      </c>
      <c r="I2277">
        <v>436</v>
      </c>
      <c r="J2277">
        <v>18</v>
      </c>
    </row>
    <row r="2278" spans="5:10" x14ac:dyDescent="0.25">
      <c r="E2278">
        <v>2277</v>
      </c>
      <c r="F2278" t="s">
        <v>4056</v>
      </c>
      <c r="G2278" t="s">
        <v>2943</v>
      </c>
      <c r="H2278" s="21">
        <v>4.0199999999999996</v>
      </c>
      <c r="I2278" s="1">
        <v>4635</v>
      </c>
      <c r="J2278">
        <v>18</v>
      </c>
    </row>
    <row r="2279" spans="5:10" x14ac:dyDescent="0.25">
      <c r="E2279">
        <v>2278</v>
      </c>
      <c r="F2279" t="s">
        <v>4057</v>
      </c>
      <c r="G2279" t="s">
        <v>4058</v>
      </c>
      <c r="H2279" s="21">
        <v>4.3600000000000003</v>
      </c>
      <c r="I2279" s="1">
        <v>2047</v>
      </c>
      <c r="J2279">
        <v>18</v>
      </c>
    </row>
    <row r="2280" spans="5:10" x14ac:dyDescent="0.25">
      <c r="E2280">
        <v>2279</v>
      </c>
      <c r="F2280" t="s">
        <v>4059</v>
      </c>
      <c r="G2280" t="s">
        <v>4060</v>
      </c>
      <c r="H2280" s="21">
        <v>4.3099999999999996</v>
      </c>
      <c r="I2280" s="1">
        <v>5546</v>
      </c>
      <c r="J2280">
        <v>18</v>
      </c>
    </row>
    <row r="2281" spans="5:10" x14ac:dyDescent="0.25">
      <c r="E2281">
        <v>2280</v>
      </c>
      <c r="F2281" t="s">
        <v>4061</v>
      </c>
      <c r="G2281" t="s">
        <v>857</v>
      </c>
      <c r="H2281" s="21">
        <v>4.49</v>
      </c>
      <c r="I2281" s="1">
        <v>6840</v>
      </c>
      <c r="J2281">
        <v>17</v>
      </c>
    </row>
    <row r="2282" spans="5:10" x14ac:dyDescent="0.25">
      <c r="E2282">
        <v>2281</v>
      </c>
      <c r="F2282" t="s">
        <v>4062</v>
      </c>
      <c r="G2282" t="s">
        <v>4063</v>
      </c>
      <c r="H2282" s="21">
        <v>4.3600000000000003</v>
      </c>
      <c r="I2282">
        <v>485</v>
      </c>
      <c r="J2282">
        <v>17</v>
      </c>
    </row>
    <row r="2283" spans="5:10" x14ac:dyDescent="0.25">
      <c r="E2283">
        <v>2282</v>
      </c>
      <c r="F2283" t="s">
        <v>4064</v>
      </c>
      <c r="G2283" t="s">
        <v>4065</v>
      </c>
      <c r="H2283" s="21">
        <v>3.98</v>
      </c>
      <c r="I2283" s="1">
        <v>14838</v>
      </c>
      <c r="J2283">
        <v>17</v>
      </c>
    </row>
    <row r="2284" spans="5:10" x14ac:dyDescent="0.25">
      <c r="E2284">
        <v>2283</v>
      </c>
      <c r="F2284" t="s">
        <v>4066</v>
      </c>
      <c r="G2284" t="s">
        <v>4067</v>
      </c>
      <c r="H2284" s="21">
        <v>4.24</v>
      </c>
      <c r="I2284">
        <v>475</v>
      </c>
      <c r="J2284">
        <v>17</v>
      </c>
    </row>
    <row r="2285" spans="5:10" x14ac:dyDescent="0.25">
      <c r="E2285">
        <v>2284</v>
      </c>
      <c r="F2285" t="s">
        <v>4068</v>
      </c>
      <c r="G2285" t="s">
        <v>3329</v>
      </c>
      <c r="H2285" s="21">
        <v>4.25</v>
      </c>
      <c r="I2285" s="1">
        <v>3123</v>
      </c>
      <c r="J2285">
        <v>17</v>
      </c>
    </row>
    <row r="2286" spans="5:10" x14ac:dyDescent="0.25">
      <c r="E2286">
        <v>2285</v>
      </c>
      <c r="F2286" t="s">
        <v>4069</v>
      </c>
      <c r="G2286" t="s">
        <v>857</v>
      </c>
      <c r="H2286" s="21">
        <v>4.3899999999999997</v>
      </c>
      <c r="I2286" s="1">
        <v>5032</v>
      </c>
      <c r="J2286">
        <v>16</v>
      </c>
    </row>
    <row r="2287" spans="5:10" x14ac:dyDescent="0.25">
      <c r="E2287">
        <v>2286</v>
      </c>
      <c r="F2287" t="s">
        <v>4070</v>
      </c>
      <c r="G2287" t="s">
        <v>4071</v>
      </c>
      <c r="H2287" s="21">
        <v>4.0599999999999996</v>
      </c>
      <c r="I2287" s="1">
        <v>17257</v>
      </c>
      <c r="J2287">
        <v>16</v>
      </c>
    </row>
    <row r="2288" spans="5:10" x14ac:dyDescent="0.25">
      <c r="E2288">
        <v>2287</v>
      </c>
      <c r="F2288" t="s">
        <v>4072</v>
      </c>
      <c r="G2288" t="s">
        <v>4073</v>
      </c>
      <c r="H2288" s="21">
        <v>3.81</v>
      </c>
      <c r="I2288" s="1">
        <v>2967</v>
      </c>
      <c r="J2288">
        <v>16</v>
      </c>
    </row>
    <row r="2289" spans="5:10" x14ac:dyDescent="0.25">
      <c r="E2289">
        <v>2288</v>
      </c>
      <c r="F2289" t="s">
        <v>4074</v>
      </c>
      <c r="G2289" t="s">
        <v>4075</v>
      </c>
      <c r="H2289" s="21">
        <v>4.41</v>
      </c>
      <c r="I2289">
        <v>907</v>
      </c>
      <c r="J2289">
        <v>16</v>
      </c>
    </row>
    <row r="2290" spans="5:10" x14ac:dyDescent="0.25">
      <c r="E2290">
        <v>2289</v>
      </c>
      <c r="F2290" t="s">
        <v>4076</v>
      </c>
      <c r="G2290" t="s">
        <v>4077</v>
      </c>
      <c r="H2290" s="21">
        <v>4.25</v>
      </c>
      <c r="I2290">
        <v>442</v>
      </c>
      <c r="J2290">
        <v>16</v>
      </c>
    </row>
    <row r="2291" spans="5:10" x14ac:dyDescent="0.25">
      <c r="E2291">
        <v>2290</v>
      </c>
      <c r="F2291" t="s">
        <v>4078</v>
      </c>
      <c r="G2291" t="s">
        <v>4079</v>
      </c>
      <c r="H2291" s="21">
        <v>3.82</v>
      </c>
      <c r="I2291" s="1">
        <v>28906</v>
      </c>
      <c r="J2291">
        <v>15</v>
      </c>
    </row>
    <row r="2292" spans="5:10" x14ac:dyDescent="0.25">
      <c r="E2292">
        <v>2291</v>
      </c>
      <c r="F2292" t="s">
        <v>4080</v>
      </c>
      <c r="G2292" t="s">
        <v>879</v>
      </c>
      <c r="H2292" s="21">
        <v>3.95</v>
      </c>
      <c r="I2292" s="1">
        <v>108090</v>
      </c>
      <c r="J2292">
        <v>15</v>
      </c>
    </row>
    <row r="2293" spans="5:10" x14ac:dyDescent="0.25">
      <c r="E2293">
        <v>2292</v>
      </c>
      <c r="F2293" t="s">
        <v>4081</v>
      </c>
      <c r="G2293" t="s">
        <v>4082</v>
      </c>
      <c r="H2293" s="21">
        <v>4.2699999999999996</v>
      </c>
      <c r="I2293" s="1">
        <v>1274</v>
      </c>
      <c r="J2293">
        <v>15</v>
      </c>
    </row>
    <row r="2294" spans="5:10" x14ac:dyDescent="0.25">
      <c r="E2294">
        <v>2293</v>
      </c>
      <c r="F2294" t="s">
        <v>4083</v>
      </c>
      <c r="G2294" t="s">
        <v>857</v>
      </c>
      <c r="H2294" s="21">
        <v>4.55</v>
      </c>
      <c r="I2294" s="1">
        <v>6037</v>
      </c>
      <c r="J2294">
        <v>14</v>
      </c>
    </row>
    <row r="2295" spans="5:10" x14ac:dyDescent="0.25">
      <c r="E2295">
        <v>2294</v>
      </c>
      <c r="F2295" t="s">
        <v>4084</v>
      </c>
      <c r="G2295" t="s">
        <v>4085</v>
      </c>
      <c r="H2295" s="21">
        <v>4.03</v>
      </c>
      <c r="I2295" s="1">
        <v>6237</v>
      </c>
      <c r="J2295">
        <v>14</v>
      </c>
    </row>
    <row r="2296" spans="5:10" x14ac:dyDescent="0.25">
      <c r="E2296">
        <v>2295</v>
      </c>
      <c r="F2296" t="s">
        <v>4086</v>
      </c>
      <c r="G2296" t="s">
        <v>4087</v>
      </c>
      <c r="H2296" s="21">
        <v>4.05</v>
      </c>
      <c r="I2296" s="1">
        <v>8524</v>
      </c>
      <c r="J2296">
        <v>14</v>
      </c>
    </row>
    <row r="2297" spans="5:10" x14ac:dyDescent="0.25">
      <c r="E2297">
        <v>2296</v>
      </c>
      <c r="F2297" t="s">
        <v>4088</v>
      </c>
      <c r="G2297" t="s">
        <v>857</v>
      </c>
      <c r="H2297" s="21">
        <v>4.21</v>
      </c>
      <c r="I2297" s="1">
        <v>89977</v>
      </c>
      <c r="J2297">
        <v>13</v>
      </c>
    </row>
    <row r="2298" spans="5:10" x14ac:dyDescent="0.25">
      <c r="E2298">
        <v>2297</v>
      </c>
      <c r="F2298" t="s">
        <v>4089</v>
      </c>
      <c r="G2298" t="s">
        <v>4090</v>
      </c>
      <c r="H2298" s="21">
        <v>4.26</v>
      </c>
      <c r="I2298" s="1">
        <v>36479</v>
      </c>
      <c r="J2298">
        <v>13</v>
      </c>
    </row>
    <row r="2299" spans="5:10" x14ac:dyDescent="0.25">
      <c r="E2299">
        <v>2298</v>
      </c>
      <c r="F2299" t="s">
        <v>4091</v>
      </c>
      <c r="G2299" t="s">
        <v>4092</v>
      </c>
      <c r="H2299" s="21">
        <v>4.16</v>
      </c>
      <c r="I2299" s="1">
        <v>1501</v>
      </c>
      <c r="J2299">
        <v>13</v>
      </c>
    </row>
    <row r="2300" spans="5:10" x14ac:dyDescent="0.25">
      <c r="E2300">
        <v>2299</v>
      </c>
      <c r="F2300" t="s">
        <v>4093</v>
      </c>
      <c r="G2300" t="s">
        <v>194</v>
      </c>
      <c r="H2300" s="21">
        <v>4.16</v>
      </c>
      <c r="I2300" s="1">
        <v>28986</v>
      </c>
      <c r="J2300">
        <v>13</v>
      </c>
    </row>
    <row r="2301" spans="5:10" x14ac:dyDescent="0.25">
      <c r="E2301">
        <v>2300</v>
      </c>
      <c r="F2301" t="s">
        <v>4094</v>
      </c>
      <c r="G2301" t="s">
        <v>4095</v>
      </c>
      <c r="H2301" s="21">
        <v>3.83</v>
      </c>
      <c r="I2301" s="1">
        <v>5517</v>
      </c>
      <c r="J2301">
        <v>12</v>
      </c>
    </row>
    <row r="2302" spans="5:10" x14ac:dyDescent="0.25">
      <c r="E2302">
        <v>2301</v>
      </c>
      <c r="F2302" t="s">
        <v>4096</v>
      </c>
      <c r="G2302" t="s">
        <v>4097</v>
      </c>
      <c r="H2302" s="21">
        <v>3.74</v>
      </c>
      <c r="I2302" s="1">
        <v>69133</v>
      </c>
      <c r="J2302">
        <v>12</v>
      </c>
    </row>
    <row r="2303" spans="5:10" x14ac:dyDescent="0.25">
      <c r="E2303">
        <v>2302</v>
      </c>
      <c r="F2303" t="s">
        <v>4098</v>
      </c>
      <c r="G2303" t="s">
        <v>4099</v>
      </c>
      <c r="H2303" s="21">
        <v>3.9</v>
      </c>
      <c r="I2303" s="1">
        <v>17489</v>
      </c>
      <c r="J2303">
        <v>12</v>
      </c>
    </row>
    <row r="2304" spans="5:10" x14ac:dyDescent="0.25">
      <c r="E2304">
        <v>2303</v>
      </c>
      <c r="F2304" t="s">
        <v>4100</v>
      </c>
      <c r="G2304" t="s">
        <v>4101</v>
      </c>
      <c r="H2304" s="21">
        <v>3.79</v>
      </c>
      <c r="I2304">
        <v>354</v>
      </c>
      <c r="J2304">
        <v>12</v>
      </c>
    </row>
    <row r="2305" spans="5:10" x14ac:dyDescent="0.25">
      <c r="E2305">
        <v>2304</v>
      </c>
      <c r="F2305" t="s">
        <v>4102</v>
      </c>
      <c r="G2305" t="s">
        <v>857</v>
      </c>
      <c r="H2305" s="21">
        <v>4.26</v>
      </c>
      <c r="I2305" s="1">
        <v>101036</v>
      </c>
      <c r="J2305">
        <v>11</v>
      </c>
    </row>
    <row r="2306" spans="5:10" x14ac:dyDescent="0.25">
      <c r="E2306">
        <v>2305</v>
      </c>
      <c r="F2306" t="s">
        <v>4103</v>
      </c>
      <c r="G2306" t="s">
        <v>4071</v>
      </c>
      <c r="H2306" s="21">
        <v>4.03</v>
      </c>
      <c r="I2306" s="1">
        <v>16981</v>
      </c>
      <c r="J2306">
        <v>11</v>
      </c>
    </row>
    <row r="2307" spans="5:10" x14ac:dyDescent="0.25">
      <c r="E2307">
        <v>2306</v>
      </c>
      <c r="F2307" t="s">
        <v>4104</v>
      </c>
      <c r="G2307" t="s">
        <v>4105</v>
      </c>
      <c r="H2307" s="21">
        <v>4.04</v>
      </c>
      <c r="I2307" s="1">
        <v>45406</v>
      </c>
      <c r="J2307">
        <v>10</v>
      </c>
    </row>
    <row r="2308" spans="5:10" x14ac:dyDescent="0.25">
      <c r="E2308">
        <v>2307</v>
      </c>
      <c r="F2308" t="s">
        <v>4106</v>
      </c>
      <c r="G2308" t="s">
        <v>4107</v>
      </c>
      <c r="H2308" s="21">
        <v>3.92</v>
      </c>
      <c r="I2308" s="1">
        <v>5068</v>
      </c>
      <c r="J2308">
        <v>10</v>
      </c>
    </row>
    <row r="2309" spans="5:10" x14ac:dyDescent="0.25">
      <c r="E2309">
        <v>2308</v>
      </c>
      <c r="F2309" t="s">
        <v>4108</v>
      </c>
      <c r="G2309" t="s">
        <v>673</v>
      </c>
      <c r="H2309" s="21">
        <v>4.1900000000000004</v>
      </c>
      <c r="I2309" s="1">
        <v>1641</v>
      </c>
      <c r="J2309">
        <v>10</v>
      </c>
    </row>
    <row r="2310" spans="5:10" x14ac:dyDescent="0.25">
      <c r="E2310">
        <v>2309</v>
      </c>
      <c r="F2310" t="s">
        <v>4109</v>
      </c>
      <c r="G2310" t="s">
        <v>4110</v>
      </c>
      <c r="H2310" s="21">
        <v>4.2</v>
      </c>
      <c r="I2310" s="1">
        <v>71017</v>
      </c>
      <c r="J2310">
        <v>10</v>
      </c>
    </row>
    <row r="2311" spans="5:10" x14ac:dyDescent="0.25">
      <c r="E2311">
        <v>2310</v>
      </c>
      <c r="F2311" t="s">
        <v>4111</v>
      </c>
      <c r="G2311" t="s">
        <v>4112</v>
      </c>
      <c r="H2311" s="21">
        <v>3.7</v>
      </c>
      <c r="I2311" s="1">
        <v>49161</v>
      </c>
      <c r="J2311">
        <v>10</v>
      </c>
    </row>
    <row r="2312" spans="5:10" x14ac:dyDescent="0.25">
      <c r="E2312">
        <v>2311</v>
      </c>
      <c r="F2312" t="s">
        <v>4113</v>
      </c>
      <c r="G2312" t="s">
        <v>4114</v>
      </c>
      <c r="H2312" s="21">
        <v>3.84</v>
      </c>
      <c r="I2312" s="1">
        <v>13194</v>
      </c>
      <c r="J2312">
        <v>9</v>
      </c>
    </row>
    <row r="2313" spans="5:10" x14ac:dyDescent="0.25">
      <c r="E2313">
        <v>2312</v>
      </c>
      <c r="F2313" t="s">
        <v>4115</v>
      </c>
      <c r="G2313" t="s">
        <v>4105</v>
      </c>
      <c r="H2313" s="21">
        <v>4.1100000000000003</v>
      </c>
      <c r="I2313" s="1">
        <v>50833</v>
      </c>
      <c r="J2313">
        <v>9</v>
      </c>
    </row>
    <row r="2314" spans="5:10" x14ac:dyDescent="0.25">
      <c r="E2314">
        <v>2313</v>
      </c>
      <c r="F2314" t="s">
        <v>4116</v>
      </c>
      <c r="G2314" t="s">
        <v>3314</v>
      </c>
      <c r="H2314" s="21">
        <v>3.99</v>
      </c>
      <c r="I2314">
        <v>692</v>
      </c>
      <c r="J2314">
        <v>9</v>
      </c>
    </row>
    <row r="2315" spans="5:10" x14ac:dyDescent="0.25">
      <c r="E2315">
        <v>2314</v>
      </c>
      <c r="F2315" t="s">
        <v>4117</v>
      </c>
      <c r="G2315" t="s">
        <v>4118</v>
      </c>
      <c r="H2315" s="21">
        <v>4.12</v>
      </c>
      <c r="I2315" s="1">
        <v>4389</v>
      </c>
      <c r="J2315">
        <v>9</v>
      </c>
    </row>
    <row r="2316" spans="5:10" x14ac:dyDescent="0.25">
      <c r="E2316">
        <v>2315</v>
      </c>
      <c r="F2316" t="s">
        <v>4119</v>
      </c>
      <c r="G2316" t="s">
        <v>4120</v>
      </c>
      <c r="H2316" s="21">
        <v>3.87</v>
      </c>
      <c r="I2316" s="1">
        <v>1311</v>
      </c>
      <c r="J2316">
        <v>8</v>
      </c>
    </row>
    <row r="2317" spans="5:10" x14ac:dyDescent="0.25">
      <c r="E2317">
        <v>2316</v>
      </c>
      <c r="F2317" t="s">
        <v>4121</v>
      </c>
      <c r="G2317" t="s">
        <v>4122</v>
      </c>
      <c r="H2317" s="21">
        <v>4.32</v>
      </c>
      <c r="I2317" s="1">
        <v>1858</v>
      </c>
      <c r="J2317">
        <v>8</v>
      </c>
    </row>
    <row r="2318" spans="5:10" x14ac:dyDescent="0.25">
      <c r="E2318">
        <v>2317</v>
      </c>
      <c r="F2318" t="s">
        <v>4123</v>
      </c>
      <c r="G2318" t="s">
        <v>4124</v>
      </c>
      <c r="H2318" s="21">
        <v>3.68</v>
      </c>
      <c r="I2318">
        <v>627</v>
      </c>
      <c r="J2318">
        <v>8</v>
      </c>
    </row>
    <row r="2319" spans="5:10" x14ac:dyDescent="0.25">
      <c r="E2319">
        <v>2318</v>
      </c>
      <c r="F2319" t="s">
        <v>4125</v>
      </c>
      <c r="G2319" t="s">
        <v>4126</v>
      </c>
      <c r="H2319" s="21">
        <v>4.29</v>
      </c>
      <c r="I2319" s="1">
        <v>16328</v>
      </c>
      <c r="J2319">
        <v>7</v>
      </c>
    </row>
    <row r="2320" spans="5:10" x14ac:dyDescent="0.25">
      <c r="E2320">
        <v>2319</v>
      </c>
      <c r="F2320" t="s">
        <v>4127</v>
      </c>
      <c r="G2320" t="s">
        <v>1428</v>
      </c>
      <c r="H2320" s="21">
        <v>3.79</v>
      </c>
      <c r="I2320" s="1">
        <v>150186</v>
      </c>
      <c r="J2320">
        <v>7</v>
      </c>
    </row>
    <row r="2321" spans="5:10" x14ac:dyDescent="0.25">
      <c r="E2321">
        <v>2320</v>
      </c>
      <c r="F2321" t="s">
        <v>4128</v>
      </c>
      <c r="G2321" t="s">
        <v>4129</v>
      </c>
      <c r="H2321" s="21">
        <v>3.56</v>
      </c>
      <c r="I2321" s="1">
        <v>6012</v>
      </c>
      <c r="J2321">
        <v>7</v>
      </c>
    </row>
    <row r="2322" spans="5:10" x14ac:dyDescent="0.25">
      <c r="E2322">
        <v>2321</v>
      </c>
      <c r="F2322" t="s">
        <v>4130</v>
      </c>
      <c r="G2322" t="s">
        <v>4131</v>
      </c>
      <c r="H2322" s="21">
        <v>4.4000000000000004</v>
      </c>
      <c r="I2322" s="1">
        <v>4747</v>
      </c>
      <c r="J2322">
        <v>7</v>
      </c>
    </row>
    <row r="2323" spans="5:10" x14ac:dyDescent="0.25">
      <c r="E2323">
        <v>2322</v>
      </c>
      <c r="F2323" t="s">
        <v>4132</v>
      </c>
      <c r="G2323" t="s">
        <v>4133</v>
      </c>
      <c r="H2323" s="21">
        <v>3.58</v>
      </c>
      <c r="I2323">
        <v>903</v>
      </c>
      <c r="J2323">
        <v>6</v>
      </c>
    </row>
    <row r="2324" spans="5:10" x14ac:dyDescent="0.25">
      <c r="E2324">
        <v>2323</v>
      </c>
      <c r="F2324" t="s">
        <v>4134</v>
      </c>
      <c r="G2324" t="s">
        <v>1233</v>
      </c>
      <c r="H2324" s="21">
        <v>4.38</v>
      </c>
      <c r="I2324" s="1">
        <v>5496</v>
      </c>
      <c r="J2324">
        <v>5</v>
      </c>
    </row>
    <row r="2325" spans="5:10" x14ac:dyDescent="0.25">
      <c r="E2325">
        <v>2324</v>
      </c>
      <c r="F2325" t="s">
        <v>4135</v>
      </c>
      <c r="G2325" t="s">
        <v>4136</v>
      </c>
      <c r="H2325" s="21">
        <v>4.5199999999999996</v>
      </c>
      <c r="I2325" s="1">
        <v>46600</v>
      </c>
      <c r="J2325">
        <v>4</v>
      </c>
    </row>
    <row r="2326" spans="5:10" x14ac:dyDescent="0.25">
      <c r="E2326">
        <v>2325</v>
      </c>
      <c r="F2326" t="s">
        <v>4137</v>
      </c>
      <c r="G2326" t="s">
        <v>1233</v>
      </c>
      <c r="H2326" s="21">
        <v>4.49</v>
      </c>
      <c r="I2326" s="1">
        <v>3764</v>
      </c>
      <c r="J2326">
        <v>4</v>
      </c>
    </row>
    <row r="2327" spans="5:10" x14ac:dyDescent="0.25">
      <c r="E2327">
        <v>2326</v>
      </c>
      <c r="F2327" t="s">
        <v>4138</v>
      </c>
      <c r="G2327" t="s">
        <v>4139</v>
      </c>
      <c r="H2327" s="21">
        <v>3.8</v>
      </c>
      <c r="I2327" s="1">
        <v>73552</v>
      </c>
      <c r="J2327">
        <v>4</v>
      </c>
    </row>
    <row r="2328" spans="5:10" x14ac:dyDescent="0.25">
      <c r="E2328">
        <v>2327</v>
      </c>
      <c r="F2328" t="s">
        <v>4140</v>
      </c>
      <c r="G2328" t="s">
        <v>4141</v>
      </c>
      <c r="H2328" s="21">
        <v>3.48</v>
      </c>
      <c r="I2328">
        <v>430</v>
      </c>
      <c r="J2328">
        <v>3</v>
      </c>
    </row>
    <row r="2329" spans="5:10" x14ac:dyDescent="0.25">
      <c r="E2329">
        <v>2328</v>
      </c>
      <c r="F2329" t="s">
        <v>4142</v>
      </c>
      <c r="G2329" t="s">
        <v>4143</v>
      </c>
      <c r="H2329" s="21">
        <v>3.89</v>
      </c>
      <c r="I2329" s="1">
        <v>12851</v>
      </c>
      <c r="J2329">
        <v>3</v>
      </c>
    </row>
    <row r="2330" spans="5:10" x14ac:dyDescent="0.25">
      <c r="E2330">
        <v>2329</v>
      </c>
      <c r="F2330" t="s">
        <v>4144</v>
      </c>
      <c r="G2330" t="s">
        <v>4145</v>
      </c>
      <c r="H2330" s="21">
        <v>3.89</v>
      </c>
      <c r="I2330" s="1">
        <v>3774</v>
      </c>
      <c r="J2330">
        <v>2</v>
      </c>
    </row>
  </sheetData>
  <pageMargins left="0.7" right="0.7" top="0.75" bottom="0.75" header="0.3" footer="0.3"/>
  <pageSetup orientation="portrait" horizontalDpi="4294967293" verticalDpi="0" r:id="rId1"/>
  <headerFooter>
    <oddFooter>&amp;LOctober 27th, 2024&amp;CMegahn Christianson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A40C-B7B6-49AB-A5E5-1BA40D2F1EE0}">
  <sheetPr>
    <tabColor rgb="FFFFFF00"/>
  </sheetPr>
  <dimension ref="A4:AFU2333"/>
  <sheetViews>
    <sheetView topLeftCell="A654" zoomScaleNormal="100" workbookViewId="0">
      <selection activeCell="C676" sqref="C676"/>
    </sheetView>
  </sheetViews>
  <sheetFormatPr defaultRowHeight="15" x14ac:dyDescent="0.25"/>
  <cols>
    <col min="2" max="2" width="13.140625" style="16" customWidth="1"/>
    <col min="3" max="3" width="65" customWidth="1"/>
    <col min="4" max="4" width="44" bestFit="1" customWidth="1"/>
    <col min="5" max="5" width="15.140625" style="21" customWidth="1"/>
    <col min="6" max="6" width="25.42578125" customWidth="1"/>
    <col min="7" max="7" width="13.140625" customWidth="1"/>
  </cols>
  <sheetData>
    <row r="4" spans="1:853" s="6" customFormat="1" ht="28.9" customHeight="1" x14ac:dyDescent="0.25">
      <c r="A4"/>
      <c r="B4" s="6" t="s">
        <v>35</v>
      </c>
      <c r="C4" s="6" t="s">
        <v>36</v>
      </c>
      <c r="D4" s="6" t="s">
        <v>37</v>
      </c>
      <c r="E4" s="22" t="s">
        <v>38</v>
      </c>
      <c r="F4" s="6" t="s">
        <v>39</v>
      </c>
      <c r="G4" s="14" t="s">
        <v>40</v>
      </c>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J4" s="15"/>
      <c r="LK4" s="15"/>
      <c r="LL4" s="15"/>
      <c r="LM4" s="15"/>
      <c r="LN4" s="15"/>
      <c r="LO4" s="15"/>
      <c r="LP4" s="15"/>
      <c r="LQ4" s="15"/>
      <c r="LR4" s="15"/>
      <c r="LS4" s="15"/>
      <c r="LT4" s="15"/>
      <c r="LU4" s="15"/>
      <c r="LV4" s="15"/>
      <c r="LW4" s="15"/>
      <c r="LX4" s="15"/>
      <c r="LY4" s="15"/>
      <c r="LZ4" s="15"/>
      <c r="MA4" s="15"/>
      <c r="MB4" s="15"/>
      <c r="MC4" s="15"/>
      <c r="MD4" s="15"/>
      <c r="ME4" s="15"/>
      <c r="MF4" s="15"/>
      <c r="MG4" s="15"/>
      <c r="MH4" s="15"/>
      <c r="MI4" s="15"/>
      <c r="MJ4" s="15"/>
      <c r="MK4" s="15"/>
      <c r="ML4" s="15"/>
      <c r="MM4" s="15"/>
      <c r="MN4" s="15"/>
      <c r="MO4" s="15"/>
      <c r="MP4" s="15"/>
      <c r="MQ4" s="15"/>
      <c r="MR4" s="15"/>
      <c r="MS4" s="15"/>
      <c r="MT4" s="15"/>
      <c r="MU4" s="15"/>
      <c r="MV4" s="15"/>
      <c r="MW4" s="15"/>
      <c r="MX4" s="15"/>
      <c r="MY4" s="15"/>
      <c r="MZ4" s="15"/>
      <c r="NA4" s="15"/>
      <c r="NB4" s="15"/>
      <c r="NC4" s="15"/>
      <c r="ND4" s="15"/>
      <c r="NE4" s="15"/>
      <c r="NF4" s="15"/>
      <c r="NG4" s="15"/>
      <c r="NH4" s="15"/>
      <c r="NI4" s="15"/>
      <c r="NJ4" s="15"/>
      <c r="NK4" s="15"/>
      <c r="NL4" s="15"/>
      <c r="NM4" s="15"/>
      <c r="NN4" s="15"/>
      <c r="NO4" s="15"/>
      <c r="NP4" s="15"/>
      <c r="NQ4" s="15"/>
      <c r="NR4" s="15"/>
      <c r="NS4" s="15"/>
      <c r="NT4" s="15"/>
      <c r="NU4" s="15"/>
      <c r="NV4" s="15"/>
      <c r="NW4" s="15"/>
      <c r="NX4" s="15"/>
      <c r="NY4" s="15"/>
      <c r="NZ4" s="15"/>
      <c r="OA4" s="15"/>
      <c r="OB4" s="15"/>
      <c r="OC4" s="15"/>
      <c r="OD4" s="15"/>
      <c r="OE4" s="15"/>
      <c r="OF4" s="15"/>
      <c r="OG4" s="15"/>
      <c r="OH4" s="15"/>
      <c r="OI4" s="15"/>
      <c r="OJ4" s="15"/>
      <c r="OK4" s="15"/>
      <c r="OL4" s="15"/>
      <c r="OM4" s="15"/>
      <c r="ON4" s="15"/>
      <c r="OO4" s="15"/>
      <c r="OP4" s="15"/>
      <c r="OQ4" s="15"/>
      <c r="OR4" s="15"/>
      <c r="OS4" s="15"/>
      <c r="OT4" s="15"/>
      <c r="OU4" s="15"/>
      <c r="OV4" s="15"/>
      <c r="OW4" s="15"/>
      <c r="OX4" s="15"/>
      <c r="OY4" s="15"/>
      <c r="OZ4" s="15"/>
      <c r="PA4" s="15"/>
      <c r="PB4" s="15"/>
      <c r="PC4" s="15"/>
      <c r="PD4" s="15"/>
      <c r="PE4" s="15"/>
      <c r="PF4" s="15"/>
      <c r="PG4" s="15"/>
      <c r="PH4" s="15"/>
      <c r="PI4" s="15"/>
      <c r="PJ4" s="15"/>
      <c r="PK4" s="15"/>
      <c r="PL4" s="15"/>
      <c r="PM4" s="15"/>
      <c r="PN4" s="15"/>
      <c r="PO4" s="15"/>
      <c r="PP4" s="15"/>
      <c r="PQ4" s="15"/>
      <c r="PR4" s="15"/>
      <c r="PS4" s="15"/>
      <c r="PT4" s="15"/>
      <c r="PU4" s="15"/>
      <c r="PV4" s="15"/>
      <c r="PW4" s="15"/>
      <c r="PX4" s="15"/>
      <c r="PY4" s="15"/>
      <c r="PZ4" s="15"/>
      <c r="QA4" s="15"/>
      <c r="QB4" s="15"/>
      <c r="QC4" s="15"/>
      <c r="QD4" s="15"/>
      <c r="QE4" s="15"/>
      <c r="QF4" s="15"/>
      <c r="QG4" s="15"/>
      <c r="QH4" s="15"/>
      <c r="QI4" s="15"/>
      <c r="QJ4" s="15"/>
      <c r="QK4" s="15"/>
      <c r="QL4" s="15"/>
      <c r="QM4" s="15"/>
      <c r="QN4" s="15"/>
      <c r="QO4" s="15"/>
      <c r="QP4" s="15"/>
      <c r="QQ4" s="15"/>
      <c r="QR4" s="15"/>
      <c r="QS4" s="15"/>
      <c r="QT4" s="15"/>
      <c r="QU4" s="15"/>
      <c r="QV4" s="15"/>
      <c r="QW4" s="15"/>
      <c r="QX4" s="15"/>
      <c r="QY4" s="15"/>
      <c r="QZ4" s="15"/>
      <c r="RA4" s="15"/>
      <c r="RB4" s="15"/>
      <c r="RC4" s="15"/>
      <c r="RD4" s="15"/>
      <c r="RE4" s="15"/>
      <c r="RF4" s="15"/>
      <c r="RG4" s="15"/>
      <c r="RH4" s="15"/>
      <c r="RI4" s="15"/>
      <c r="RJ4" s="15"/>
      <c r="RK4" s="15"/>
      <c r="RL4" s="15"/>
      <c r="RM4" s="15"/>
      <c r="RN4" s="15"/>
      <c r="RO4" s="15"/>
      <c r="RP4" s="15"/>
      <c r="RQ4" s="15"/>
      <c r="RR4" s="15"/>
      <c r="RS4" s="15"/>
      <c r="RT4" s="15"/>
      <c r="RU4" s="15"/>
      <c r="RV4" s="15"/>
      <c r="RW4" s="15"/>
      <c r="RX4" s="15"/>
      <c r="RY4" s="15"/>
      <c r="RZ4" s="15"/>
      <c r="SA4" s="15"/>
      <c r="SB4" s="15"/>
      <c r="SC4" s="15"/>
      <c r="SD4" s="15"/>
      <c r="SE4" s="15"/>
      <c r="SF4" s="15"/>
      <c r="SG4" s="15"/>
      <c r="SH4" s="15"/>
      <c r="SI4" s="15"/>
      <c r="SJ4" s="15"/>
      <c r="SK4" s="15"/>
      <c r="SL4" s="15"/>
      <c r="SM4" s="15"/>
      <c r="SN4" s="15"/>
      <c r="SO4" s="15"/>
      <c r="SP4" s="15"/>
      <c r="SQ4" s="15"/>
      <c r="SR4" s="15"/>
      <c r="SS4" s="15"/>
      <c r="ST4" s="15"/>
      <c r="SU4" s="15"/>
      <c r="SV4" s="15"/>
      <c r="SW4" s="15"/>
      <c r="SX4" s="15"/>
      <c r="SY4" s="15"/>
      <c r="SZ4" s="15"/>
      <c r="TA4" s="15"/>
      <c r="TB4" s="15"/>
      <c r="TC4" s="15"/>
      <c r="TD4" s="15"/>
      <c r="TE4" s="15"/>
      <c r="TF4" s="15"/>
      <c r="TG4" s="15"/>
      <c r="TH4" s="15"/>
      <c r="TI4" s="15"/>
      <c r="TJ4" s="15"/>
      <c r="TK4" s="15"/>
      <c r="TL4" s="15"/>
      <c r="TM4" s="15"/>
      <c r="TN4" s="15"/>
      <c r="TO4" s="15"/>
      <c r="TP4" s="15"/>
      <c r="TQ4" s="15"/>
      <c r="TR4" s="15"/>
      <c r="TS4" s="15"/>
      <c r="TT4" s="15"/>
      <c r="TU4" s="15"/>
      <c r="TV4" s="15"/>
      <c r="TW4" s="15"/>
      <c r="TX4" s="15"/>
      <c r="TY4" s="15"/>
      <c r="TZ4" s="15"/>
      <c r="UA4" s="15"/>
      <c r="UB4" s="15"/>
      <c r="UC4" s="15"/>
      <c r="UD4" s="15"/>
      <c r="UE4" s="15"/>
      <c r="UF4" s="15"/>
      <c r="UG4" s="15"/>
      <c r="UH4" s="15"/>
      <c r="UI4" s="15"/>
      <c r="UJ4" s="15"/>
      <c r="UK4" s="15"/>
      <c r="UL4" s="15"/>
      <c r="UM4" s="15"/>
      <c r="UN4" s="15"/>
      <c r="UO4" s="15"/>
      <c r="UP4" s="15"/>
      <c r="UQ4" s="15"/>
      <c r="UR4" s="15"/>
      <c r="US4" s="15"/>
      <c r="UT4" s="15"/>
      <c r="UU4" s="15"/>
      <c r="UV4" s="15"/>
      <c r="UW4" s="15"/>
      <c r="UX4" s="15"/>
      <c r="UY4" s="15"/>
      <c r="UZ4" s="15"/>
      <c r="VA4" s="15"/>
      <c r="VB4" s="15"/>
      <c r="VC4" s="15"/>
      <c r="VD4" s="15"/>
      <c r="VE4" s="15"/>
      <c r="VF4" s="15"/>
      <c r="VG4" s="15"/>
      <c r="VH4" s="15"/>
      <c r="VI4" s="15"/>
      <c r="VJ4" s="15"/>
      <c r="VK4" s="15"/>
      <c r="VL4" s="15"/>
      <c r="VM4" s="15"/>
      <c r="VN4" s="15"/>
      <c r="VO4" s="15"/>
      <c r="VP4" s="15"/>
      <c r="VQ4" s="15"/>
      <c r="VR4" s="15"/>
      <c r="VS4" s="15"/>
      <c r="VT4" s="15"/>
      <c r="VU4" s="15"/>
      <c r="VV4" s="15"/>
      <c r="VW4" s="15"/>
      <c r="VX4" s="15"/>
      <c r="VY4" s="15"/>
      <c r="VZ4" s="15"/>
      <c r="WA4" s="15"/>
      <c r="WB4" s="15"/>
      <c r="WC4" s="15"/>
      <c r="WD4" s="15"/>
      <c r="WE4" s="15"/>
      <c r="WF4" s="15"/>
      <c r="WG4" s="15"/>
      <c r="WH4" s="15"/>
      <c r="WI4" s="15"/>
      <c r="WJ4" s="15"/>
      <c r="WK4" s="15"/>
      <c r="WL4" s="15"/>
      <c r="WM4" s="15"/>
      <c r="WN4" s="15"/>
      <c r="WO4" s="15"/>
      <c r="WP4" s="15"/>
      <c r="WQ4" s="15"/>
      <c r="WR4" s="15"/>
      <c r="WS4" s="15"/>
      <c r="WT4" s="15"/>
      <c r="WU4" s="15"/>
      <c r="WV4" s="15"/>
      <c r="WW4" s="15"/>
      <c r="WX4" s="15"/>
      <c r="WY4" s="15"/>
      <c r="WZ4" s="15"/>
      <c r="XA4" s="15"/>
      <c r="XB4" s="15"/>
      <c r="XC4" s="15"/>
      <c r="XD4" s="15"/>
      <c r="XE4" s="15"/>
      <c r="XF4" s="15"/>
      <c r="XG4" s="15"/>
      <c r="XH4" s="15"/>
      <c r="XI4" s="15"/>
      <c r="XJ4" s="15"/>
      <c r="XK4" s="15"/>
      <c r="XL4" s="15"/>
      <c r="XM4" s="15"/>
      <c r="XN4" s="15"/>
      <c r="XO4" s="15"/>
      <c r="XP4" s="15"/>
      <c r="XQ4" s="15"/>
      <c r="XR4" s="15"/>
      <c r="XS4" s="15"/>
      <c r="XT4" s="15"/>
      <c r="XU4" s="15"/>
      <c r="XV4" s="15"/>
      <c r="XW4" s="15"/>
      <c r="XX4" s="15"/>
      <c r="XY4" s="15"/>
      <c r="XZ4" s="15"/>
      <c r="YA4" s="15"/>
      <c r="YB4" s="15"/>
      <c r="YC4" s="15"/>
      <c r="YD4" s="15"/>
      <c r="YE4" s="15"/>
      <c r="YF4" s="15"/>
      <c r="YG4" s="15"/>
      <c r="YH4" s="15"/>
      <c r="YI4" s="15"/>
      <c r="YJ4" s="15"/>
      <c r="YK4" s="15"/>
      <c r="YL4" s="15"/>
      <c r="YM4" s="15"/>
      <c r="YN4" s="15"/>
      <c r="YO4" s="15"/>
      <c r="YP4" s="15"/>
      <c r="YQ4" s="15"/>
      <c r="YR4" s="15"/>
      <c r="YS4" s="15"/>
      <c r="YT4" s="15"/>
      <c r="YU4" s="15"/>
      <c r="YV4" s="15"/>
      <c r="YW4" s="15"/>
      <c r="YX4" s="15"/>
      <c r="YY4" s="15"/>
      <c r="YZ4" s="15"/>
      <c r="ZA4" s="15"/>
      <c r="ZB4" s="15"/>
      <c r="ZC4" s="15"/>
      <c r="ZD4" s="15"/>
      <c r="ZE4" s="15"/>
      <c r="ZF4" s="15"/>
      <c r="ZG4" s="15"/>
      <c r="ZH4" s="15"/>
      <c r="ZI4" s="15"/>
      <c r="ZJ4" s="15"/>
      <c r="ZK4" s="15"/>
      <c r="ZL4" s="15"/>
      <c r="ZM4" s="15"/>
      <c r="ZN4" s="15"/>
      <c r="ZO4" s="15"/>
      <c r="ZP4" s="15"/>
      <c r="ZQ4" s="15"/>
      <c r="ZR4" s="15"/>
      <c r="ZS4" s="15"/>
      <c r="ZT4" s="15"/>
      <c r="ZU4" s="15"/>
      <c r="ZV4" s="15"/>
      <c r="ZW4" s="15"/>
      <c r="ZX4" s="15"/>
      <c r="ZY4" s="15"/>
      <c r="ZZ4" s="15"/>
      <c r="AAA4" s="15"/>
      <c r="AAB4" s="15"/>
      <c r="AAC4" s="15"/>
      <c r="AAD4" s="15"/>
      <c r="AAE4" s="15"/>
      <c r="AAF4" s="15"/>
      <c r="AAG4" s="15"/>
      <c r="AAH4" s="15"/>
      <c r="AAI4" s="15"/>
      <c r="AAJ4" s="15"/>
      <c r="AAK4" s="15"/>
      <c r="AAL4" s="15"/>
      <c r="AAM4" s="15"/>
      <c r="AAN4" s="15"/>
      <c r="AAO4" s="15"/>
      <c r="AAP4" s="15"/>
      <c r="AAQ4" s="15"/>
      <c r="AAR4" s="15"/>
      <c r="AAS4" s="15"/>
      <c r="AAT4" s="15"/>
      <c r="AAU4" s="15"/>
      <c r="AAV4" s="15"/>
      <c r="AAW4" s="15"/>
      <c r="AAX4" s="15"/>
      <c r="AAY4" s="15"/>
      <c r="AAZ4" s="15"/>
      <c r="ABA4" s="15"/>
      <c r="ABB4" s="15"/>
      <c r="ABC4" s="15"/>
      <c r="ABD4" s="15"/>
      <c r="ABE4" s="15"/>
      <c r="ABF4" s="15"/>
      <c r="ABG4" s="15"/>
      <c r="ABH4" s="15"/>
      <c r="ABI4" s="15"/>
      <c r="ABJ4" s="15"/>
      <c r="ABK4" s="15"/>
      <c r="ABL4" s="15"/>
      <c r="ABM4" s="15"/>
      <c r="ABN4" s="15"/>
      <c r="ABO4" s="15"/>
      <c r="ABP4" s="15"/>
      <c r="ABQ4" s="15"/>
      <c r="ABR4" s="15"/>
      <c r="ABS4" s="15"/>
      <c r="ABT4" s="15"/>
      <c r="ABU4" s="15"/>
      <c r="ABV4" s="15"/>
      <c r="ABW4" s="15"/>
      <c r="ABX4" s="15"/>
      <c r="ABY4" s="15"/>
      <c r="ABZ4" s="15"/>
      <c r="ACA4" s="15"/>
      <c r="ACB4" s="15"/>
      <c r="ACC4" s="15"/>
      <c r="ACD4" s="15"/>
      <c r="ACE4" s="15"/>
      <c r="ACF4" s="15"/>
      <c r="ACG4" s="15"/>
      <c r="ACH4" s="15"/>
      <c r="ACI4" s="15"/>
      <c r="ACJ4" s="15"/>
      <c r="ACK4" s="15"/>
      <c r="ACL4" s="15"/>
      <c r="ACM4" s="15"/>
      <c r="ACN4" s="15"/>
      <c r="ACO4" s="15"/>
      <c r="ACP4" s="15"/>
      <c r="ACQ4" s="15"/>
      <c r="ACR4" s="15"/>
      <c r="ACS4" s="15"/>
      <c r="ACT4" s="15"/>
      <c r="ACU4" s="15"/>
      <c r="ACV4" s="15"/>
      <c r="ACW4" s="15"/>
      <c r="ACX4" s="15"/>
      <c r="ACY4" s="15"/>
      <c r="ACZ4" s="15"/>
      <c r="ADA4" s="15"/>
      <c r="ADB4" s="15"/>
      <c r="ADC4" s="15"/>
      <c r="ADD4" s="15"/>
      <c r="ADE4" s="15"/>
      <c r="ADF4" s="15"/>
      <c r="ADG4" s="15"/>
      <c r="ADH4" s="15"/>
      <c r="ADI4" s="15"/>
      <c r="ADJ4" s="15"/>
      <c r="ADK4" s="15"/>
      <c r="ADL4" s="15"/>
      <c r="ADM4" s="15"/>
      <c r="ADN4" s="15"/>
      <c r="ADO4" s="15"/>
      <c r="ADP4" s="15"/>
      <c r="ADQ4" s="15"/>
      <c r="ADR4" s="15"/>
      <c r="ADS4" s="15"/>
      <c r="ADT4" s="15"/>
      <c r="ADU4" s="15"/>
      <c r="ADV4" s="15"/>
      <c r="ADW4" s="15"/>
      <c r="ADX4" s="15"/>
      <c r="ADY4" s="15"/>
      <c r="ADZ4" s="15"/>
      <c r="AEA4" s="15"/>
      <c r="AEB4" s="15"/>
      <c r="AEC4" s="15"/>
      <c r="AED4" s="15"/>
      <c r="AEE4" s="15"/>
      <c r="AEF4" s="15"/>
      <c r="AEG4" s="15"/>
      <c r="AEH4" s="15"/>
      <c r="AEI4" s="15"/>
      <c r="AEJ4" s="15"/>
      <c r="AEK4" s="15"/>
      <c r="AEL4" s="15"/>
      <c r="AEM4" s="15"/>
      <c r="AEN4" s="15"/>
      <c r="AEO4" s="15"/>
      <c r="AEP4" s="15"/>
      <c r="AEQ4" s="15"/>
      <c r="AER4" s="15"/>
      <c r="AES4" s="15"/>
      <c r="AET4" s="15"/>
      <c r="AEU4" s="15"/>
      <c r="AEV4" s="15"/>
      <c r="AEW4" s="15"/>
      <c r="AEX4" s="15"/>
      <c r="AEY4" s="15"/>
      <c r="AEZ4" s="15"/>
      <c r="AFA4" s="15"/>
      <c r="AFB4" s="15"/>
      <c r="AFC4" s="15"/>
      <c r="AFD4" s="15"/>
      <c r="AFE4" s="15"/>
      <c r="AFF4" s="15"/>
      <c r="AFG4" s="15"/>
      <c r="AFH4" s="15"/>
      <c r="AFI4" s="15"/>
      <c r="AFJ4" s="15"/>
      <c r="AFK4" s="15"/>
      <c r="AFL4" s="15"/>
      <c r="AFM4" s="15"/>
      <c r="AFN4" s="15"/>
      <c r="AFO4" s="15"/>
      <c r="AFP4" s="15"/>
      <c r="AFQ4" s="15"/>
      <c r="AFR4" s="15"/>
      <c r="AFS4" s="15"/>
      <c r="AFT4" s="15"/>
      <c r="AFU4" s="7"/>
    </row>
    <row r="5" spans="1:853" x14ac:dyDescent="0.25">
      <c r="B5" s="12">
        <v>1</v>
      </c>
      <c r="C5" s="8" t="s">
        <v>42</v>
      </c>
      <c r="D5" s="8" t="s">
        <v>43</v>
      </c>
      <c r="E5" s="18">
        <v>4.18</v>
      </c>
      <c r="F5" s="10">
        <v>1184531</v>
      </c>
      <c r="G5" s="12">
        <v>62443</v>
      </c>
    </row>
    <row r="6" spans="1:853" x14ac:dyDescent="0.25">
      <c r="B6" s="12">
        <v>2</v>
      </c>
      <c r="C6" s="8" t="s">
        <v>45</v>
      </c>
      <c r="D6" s="8" t="s">
        <v>46</v>
      </c>
      <c r="E6" s="18">
        <v>4.4000000000000004</v>
      </c>
      <c r="F6" s="10">
        <v>718243</v>
      </c>
      <c r="G6" s="12">
        <v>47323</v>
      </c>
    </row>
    <row r="7" spans="1:853" x14ac:dyDescent="0.25">
      <c r="B7" s="12">
        <v>3</v>
      </c>
      <c r="C7" s="8" t="s">
        <v>48</v>
      </c>
      <c r="D7" s="8" t="s">
        <v>49</v>
      </c>
      <c r="E7" s="18">
        <v>4.51</v>
      </c>
      <c r="F7" s="10">
        <v>657869</v>
      </c>
      <c r="G7" s="12">
        <v>45972</v>
      </c>
    </row>
    <row r="8" spans="1:853" x14ac:dyDescent="0.25">
      <c r="B8" s="12">
        <v>4</v>
      </c>
      <c r="C8" s="8" t="s">
        <v>50</v>
      </c>
      <c r="D8" s="8" t="s">
        <v>51</v>
      </c>
      <c r="E8" s="18">
        <v>3.99</v>
      </c>
      <c r="F8" s="10">
        <v>1967348</v>
      </c>
      <c r="G8" s="12">
        <v>42746</v>
      </c>
    </row>
    <row r="9" spans="1:853" x14ac:dyDescent="0.25">
      <c r="B9" s="12">
        <v>5</v>
      </c>
      <c r="C9" s="8" t="s">
        <v>53</v>
      </c>
      <c r="D9" s="8" t="s">
        <v>54</v>
      </c>
      <c r="E9" s="18">
        <v>4.46</v>
      </c>
      <c r="F9" s="10">
        <v>1151831</v>
      </c>
      <c r="G9" s="12">
        <v>37509</v>
      </c>
    </row>
    <row r="10" spans="1:853" x14ac:dyDescent="0.25">
      <c r="B10" s="12">
        <v>6</v>
      </c>
      <c r="C10" s="8" t="s">
        <v>56</v>
      </c>
      <c r="D10" s="8" t="s">
        <v>57</v>
      </c>
      <c r="E10" s="18">
        <v>4.57</v>
      </c>
      <c r="F10" s="10">
        <v>2071618</v>
      </c>
      <c r="G10" s="12">
        <v>32490</v>
      </c>
    </row>
    <row r="11" spans="1:853" x14ac:dyDescent="0.25">
      <c r="B11" s="12">
        <v>7</v>
      </c>
      <c r="C11" s="8" t="s">
        <v>59</v>
      </c>
      <c r="D11" s="8" t="s">
        <v>60</v>
      </c>
      <c r="E11" s="18">
        <v>3.96</v>
      </c>
      <c r="F11" s="10">
        <v>853601</v>
      </c>
      <c r="G11" s="12">
        <v>24060</v>
      </c>
    </row>
    <row r="12" spans="1:853" x14ac:dyDescent="0.25">
      <c r="B12" s="12">
        <v>8</v>
      </c>
      <c r="C12" s="8" t="s">
        <v>61</v>
      </c>
      <c r="D12" s="8" t="s">
        <v>62</v>
      </c>
      <c r="E12" s="18">
        <v>4.2300000000000004</v>
      </c>
      <c r="F12" s="10">
        <v>323496</v>
      </c>
      <c r="G12" s="12">
        <v>23238</v>
      </c>
    </row>
    <row r="13" spans="1:853" x14ac:dyDescent="0.25">
      <c r="B13" s="12">
        <v>9</v>
      </c>
      <c r="C13" s="8" t="s">
        <v>64</v>
      </c>
      <c r="D13" s="8" t="s">
        <v>65</v>
      </c>
      <c r="E13" s="18">
        <v>4.29</v>
      </c>
      <c r="F13" s="10">
        <v>1444923</v>
      </c>
      <c r="G13" s="12">
        <v>23130</v>
      </c>
    </row>
    <row r="14" spans="1:853" x14ac:dyDescent="0.25">
      <c r="B14" s="12">
        <v>10</v>
      </c>
      <c r="C14" s="8" t="s">
        <v>67</v>
      </c>
      <c r="D14" s="8" t="s">
        <v>68</v>
      </c>
      <c r="E14" s="18">
        <v>4.47</v>
      </c>
      <c r="F14" s="10">
        <v>815164</v>
      </c>
      <c r="G14" s="12">
        <v>20610</v>
      </c>
    </row>
    <row r="15" spans="1:853" x14ac:dyDescent="0.25">
      <c r="B15" s="12">
        <v>11</v>
      </c>
      <c r="C15" s="8" t="s">
        <v>70</v>
      </c>
      <c r="D15" s="8" t="s">
        <v>71</v>
      </c>
      <c r="E15" s="18">
        <v>4.1500000000000004</v>
      </c>
      <c r="F15" s="10">
        <v>1037972</v>
      </c>
      <c r="G15" s="12">
        <v>20547</v>
      </c>
    </row>
    <row r="16" spans="1:853" x14ac:dyDescent="0.25">
      <c r="B16" s="12">
        <v>12</v>
      </c>
      <c r="C16" s="8" t="s">
        <v>72</v>
      </c>
      <c r="D16" s="8" t="s">
        <v>73</v>
      </c>
      <c r="E16" s="18">
        <v>4.0999999999999996</v>
      </c>
      <c r="F16" s="10">
        <v>360089</v>
      </c>
      <c r="G16" s="12">
        <v>20223</v>
      </c>
    </row>
    <row r="17" spans="2:7" x14ac:dyDescent="0.25">
      <c r="B17" s="12">
        <v>13</v>
      </c>
      <c r="C17" s="8" t="s">
        <v>74</v>
      </c>
      <c r="D17" s="8" t="s">
        <v>68</v>
      </c>
      <c r="E17" s="18">
        <v>4.47</v>
      </c>
      <c r="F17" s="10">
        <v>1440061</v>
      </c>
      <c r="G17" s="12">
        <v>19855</v>
      </c>
    </row>
    <row r="18" spans="2:7" x14ac:dyDescent="0.25">
      <c r="B18" s="12">
        <v>14</v>
      </c>
      <c r="C18" s="8" t="s">
        <v>75</v>
      </c>
      <c r="D18" s="8" t="s">
        <v>76</v>
      </c>
      <c r="E18" s="18">
        <v>4.1399999999999997</v>
      </c>
      <c r="F18" s="10">
        <v>786310</v>
      </c>
      <c r="G18" s="12">
        <v>19749</v>
      </c>
    </row>
    <row r="19" spans="2:7" x14ac:dyDescent="0.25">
      <c r="B19" s="12">
        <v>15</v>
      </c>
      <c r="C19" s="8" t="s">
        <v>77</v>
      </c>
      <c r="D19" s="8" t="s">
        <v>78</v>
      </c>
      <c r="E19" s="19">
        <v>4</v>
      </c>
      <c r="F19" s="10">
        <v>1304135</v>
      </c>
      <c r="G19" s="12">
        <v>19244</v>
      </c>
    </row>
    <row r="20" spans="2:7" x14ac:dyDescent="0.25">
      <c r="B20" s="12">
        <v>16</v>
      </c>
      <c r="C20" s="8" t="s">
        <v>79</v>
      </c>
      <c r="D20" s="8" t="s">
        <v>80</v>
      </c>
      <c r="E20" s="18">
        <v>4.13</v>
      </c>
      <c r="F20" s="10">
        <v>1513373</v>
      </c>
      <c r="G20" s="12">
        <v>18531</v>
      </c>
    </row>
    <row r="21" spans="2:7" x14ac:dyDescent="0.25">
      <c r="B21" s="12">
        <v>17</v>
      </c>
      <c r="C21" s="8" t="s">
        <v>81</v>
      </c>
      <c r="D21" s="8" t="s">
        <v>82</v>
      </c>
      <c r="E21" s="18">
        <v>4.17</v>
      </c>
      <c r="F21" s="10">
        <v>283448</v>
      </c>
      <c r="G21" s="12">
        <v>17606</v>
      </c>
    </row>
    <row r="22" spans="2:7" x14ac:dyDescent="0.25">
      <c r="B22" s="12">
        <v>18</v>
      </c>
      <c r="C22" s="8" t="s">
        <v>83</v>
      </c>
      <c r="D22" s="8" t="s">
        <v>84</v>
      </c>
      <c r="E22" s="18">
        <v>4.03</v>
      </c>
      <c r="F22" s="10">
        <v>1118674</v>
      </c>
      <c r="G22" s="12">
        <v>15949</v>
      </c>
    </row>
    <row r="23" spans="2:7" x14ac:dyDescent="0.25">
      <c r="B23" s="12">
        <v>19</v>
      </c>
      <c r="C23" s="8" t="s">
        <v>85</v>
      </c>
      <c r="D23" s="8" t="s">
        <v>86</v>
      </c>
      <c r="E23" s="18">
        <v>4.1500000000000004</v>
      </c>
      <c r="F23" s="10">
        <v>831277</v>
      </c>
      <c r="G23" s="12">
        <v>14214</v>
      </c>
    </row>
    <row r="24" spans="2:7" x14ac:dyDescent="0.25">
      <c r="B24" s="12">
        <v>20</v>
      </c>
      <c r="C24" s="8" t="s">
        <v>87</v>
      </c>
      <c r="D24" s="8" t="s">
        <v>78</v>
      </c>
      <c r="E24" s="18">
        <v>4.13</v>
      </c>
      <c r="F24" s="10">
        <v>1227947</v>
      </c>
      <c r="G24" s="12">
        <v>13253</v>
      </c>
    </row>
    <row r="25" spans="2:7" x14ac:dyDescent="0.25">
      <c r="B25" s="12">
        <v>21</v>
      </c>
      <c r="C25" s="8" t="s">
        <v>88</v>
      </c>
      <c r="D25" s="8" t="s">
        <v>89</v>
      </c>
      <c r="E25" s="18">
        <v>4.3</v>
      </c>
      <c r="F25" s="10">
        <v>752909</v>
      </c>
      <c r="G25" s="12">
        <v>12053</v>
      </c>
    </row>
    <row r="26" spans="2:7" x14ac:dyDescent="0.25">
      <c r="B26" s="12">
        <v>22</v>
      </c>
      <c r="C26" s="8" t="s">
        <v>90</v>
      </c>
      <c r="D26" s="8" t="s">
        <v>46</v>
      </c>
      <c r="E26" s="18">
        <v>4.1500000000000004</v>
      </c>
      <c r="F26" s="10">
        <v>255962</v>
      </c>
      <c r="G26" s="12">
        <v>11155</v>
      </c>
    </row>
    <row r="27" spans="2:7" x14ac:dyDescent="0.25">
      <c r="B27" s="12">
        <v>23</v>
      </c>
      <c r="C27" s="8" t="s">
        <v>91</v>
      </c>
      <c r="D27" s="8" t="s">
        <v>92</v>
      </c>
      <c r="E27" s="18">
        <v>4.38</v>
      </c>
      <c r="F27" s="10">
        <v>747337</v>
      </c>
      <c r="G27" s="12">
        <v>10951</v>
      </c>
    </row>
    <row r="28" spans="2:7" x14ac:dyDescent="0.25">
      <c r="B28" s="12">
        <v>24</v>
      </c>
      <c r="C28" s="8" t="s">
        <v>93</v>
      </c>
      <c r="D28" s="8" t="s">
        <v>94</v>
      </c>
      <c r="E28" s="18">
        <v>4.26</v>
      </c>
      <c r="F28" s="10">
        <v>472954</v>
      </c>
      <c r="G28" s="12">
        <v>10690</v>
      </c>
    </row>
    <row r="29" spans="2:7" x14ac:dyDescent="0.25">
      <c r="B29" s="12">
        <v>25</v>
      </c>
      <c r="C29" s="8" t="s">
        <v>95</v>
      </c>
      <c r="D29" s="8" t="s">
        <v>96</v>
      </c>
      <c r="E29" s="18">
        <v>4.37</v>
      </c>
      <c r="F29" s="10">
        <v>606994</v>
      </c>
      <c r="G29" s="12">
        <v>10493</v>
      </c>
    </row>
    <row r="30" spans="2:7" x14ac:dyDescent="0.25">
      <c r="B30" s="12">
        <v>26</v>
      </c>
      <c r="C30" s="8" t="s">
        <v>97</v>
      </c>
      <c r="D30" s="8" t="s">
        <v>98</v>
      </c>
      <c r="E30" s="18">
        <v>4.5599999999999996</v>
      </c>
      <c r="F30" s="10">
        <v>458194</v>
      </c>
      <c r="G30" s="12">
        <v>10472</v>
      </c>
    </row>
    <row r="31" spans="2:7" x14ac:dyDescent="0.25">
      <c r="B31" s="12">
        <v>27</v>
      </c>
      <c r="C31" s="8" t="s">
        <v>99</v>
      </c>
      <c r="D31" s="8" t="s">
        <v>100</v>
      </c>
      <c r="E31" s="18">
        <v>3.67</v>
      </c>
      <c r="F31" s="10">
        <v>381889</v>
      </c>
      <c r="G31" s="12">
        <v>10230</v>
      </c>
    </row>
    <row r="32" spans="2:7" x14ac:dyDescent="0.25">
      <c r="B32" s="12">
        <v>28</v>
      </c>
      <c r="C32" s="8" t="s">
        <v>101</v>
      </c>
      <c r="D32" s="8" t="s">
        <v>84</v>
      </c>
      <c r="E32" s="18">
        <v>4.21</v>
      </c>
      <c r="F32" s="10">
        <v>582332</v>
      </c>
      <c r="G32" s="12">
        <v>10119</v>
      </c>
    </row>
    <row r="33" spans="2:7" x14ac:dyDescent="0.25">
      <c r="B33" s="12">
        <v>29</v>
      </c>
      <c r="C33" s="8" t="s">
        <v>102</v>
      </c>
      <c r="D33" s="8" t="s">
        <v>103</v>
      </c>
      <c r="E33" s="18">
        <v>3.88</v>
      </c>
      <c r="F33" s="10">
        <v>554250</v>
      </c>
      <c r="G33" s="12">
        <v>9686</v>
      </c>
    </row>
    <row r="34" spans="2:7" x14ac:dyDescent="0.25">
      <c r="B34" s="12">
        <v>30</v>
      </c>
      <c r="C34" s="8" t="s">
        <v>104</v>
      </c>
      <c r="D34" s="8" t="s">
        <v>105</v>
      </c>
      <c r="E34" s="18">
        <v>3.81</v>
      </c>
      <c r="F34" s="10">
        <v>1092078</v>
      </c>
      <c r="G34" s="12">
        <v>9509</v>
      </c>
    </row>
    <row r="35" spans="2:7" x14ac:dyDescent="0.25">
      <c r="B35" s="12">
        <v>31</v>
      </c>
      <c r="C35" s="8" t="s">
        <v>106</v>
      </c>
      <c r="D35" s="8" t="s">
        <v>107</v>
      </c>
      <c r="E35" s="18">
        <v>4.07</v>
      </c>
      <c r="F35" s="10">
        <v>255450</v>
      </c>
      <c r="G35" s="12">
        <v>9469</v>
      </c>
    </row>
    <row r="36" spans="2:7" x14ac:dyDescent="0.25">
      <c r="B36" s="12">
        <v>32</v>
      </c>
      <c r="C36" s="8" t="s">
        <v>108</v>
      </c>
      <c r="D36" s="8" t="s">
        <v>109</v>
      </c>
      <c r="E36" s="18">
        <v>4.2</v>
      </c>
      <c r="F36" s="10">
        <v>278386</v>
      </c>
      <c r="G36" s="12">
        <v>9414</v>
      </c>
    </row>
    <row r="37" spans="2:7" x14ac:dyDescent="0.25">
      <c r="B37" s="12">
        <v>33</v>
      </c>
      <c r="C37" s="8" t="s">
        <v>110</v>
      </c>
      <c r="D37" s="8" t="s">
        <v>111</v>
      </c>
      <c r="E37" s="18">
        <v>4.1900000000000004</v>
      </c>
      <c r="F37" s="10">
        <v>522099</v>
      </c>
      <c r="G37" s="12">
        <v>9312</v>
      </c>
    </row>
    <row r="38" spans="2:7" x14ac:dyDescent="0.25">
      <c r="B38" s="12">
        <v>34</v>
      </c>
      <c r="C38" s="8" t="s">
        <v>112</v>
      </c>
      <c r="D38" s="8" t="s">
        <v>68</v>
      </c>
      <c r="E38" s="18">
        <v>4.47</v>
      </c>
      <c r="F38" s="10">
        <v>570729</v>
      </c>
      <c r="G38" s="12">
        <v>9220</v>
      </c>
    </row>
    <row r="39" spans="2:7" x14ac:dyDescent="0.25">
      <c r="B39" s="12">
        <v>35</v>
      </c>
      <c r="C39" s="8" t="s">
        <v>113</v>
      </c>
      <c r="D39" s="8" t="s">
        <v>114</v>
      </c>
      <c r="E39" s="18">
        <v>3.96</v>
      </c>
      <c r="F39" s="10">
        <v>186078</v>
      </c>
      <c r="G39" s="12">
        <v>9018</v>
      </c>
    </row>
    <row r="40" spans="2:7" x14ac:dyDescent="0.25">
      <c r="B40" s="12">
        <v>36</v>
      </c>
      <c r="C40" s="8" t="s">
        <v>115</v>
      </c>
      <c r="D40" s="8" t="s">
        <v>116</v>
      </c>
      <c r="E40" s="18">
        <v>3.74</v>
      </c>
      <c r="F40" s="10">
        <v>366566</v>
      </c>
      <c r="G40" s="12">
        <v>8602</v>
      </c>
    </row>
    <row r="41" spans="2:7" x14ac:dyDescent="0.25">
      <c r="B41" s="12">
        <v>37</v>
      </c>
      <c r="C41" s="8" t="s">
        <v>117</v>
      </c>
      <c r="D41" s="8" t="s">
        <v>118</v>
      </c>
      <c r="E41" s="18">
        <v>4.53</v>
      </c>
      <c r="F41" s="10">
        <v>145545</v>
      </c>
      <c r="G41" s="12">
        <v>7808</v>
      </c>
    </row>
    <row r="42" spans="2:7" x14ac:dyDescent="0.25">
      <c r="B42" s="12">
        <v>38</v>
      </c>
      <c r="C42" s="8" t="s">
        <v>119</v>
      </c>
      <c r="D42" s="8" t="s">
        <v>78</v>
      </c>
      <c r="E42" s="18">
        <v>3.86</v>
      </c>
      <c r="F42" s="10">
        <v>1294381</v>
      </c>
      <c r="G42" s="12">
        <v>7596</v>
      </c>
    </row>
    <row r="43" spans="2:7" x14ac:dyDescent="0.25">
      <c r="B43" s="12">
        <v>39</v>
      </c>
      <c r="C43" s="8" t="s">
        <v>120</v>
      </c>
      <c r="D43" s="8" t="s">
        <v>121</v>
      </c>
      <c r="E43" s="18">
        <v>4.5</v>
      </c>
      <c r="F43" s="10">
        <v>522793</v>
      </c>
      <c r="G43" s="12">
        <v>7576</v>
      </c>
    </row>
    <row r="44" spans="2:7" x14ac:dyDescent="0.25">
      <c r="B44" s="12">
        <v>40</v>
      </c>
      <c r="C44" s="8" t="s">
        <v>122</v>
      </c>
      <c r="D44" s="8" t="s">
        <v>123</v>
      </c>
      <c r="E44" s="18">
        <v>4.16</v>
      </c>
      <c r="F44" s="8">
        <v>662</v>
      </c>
      <c r="G44" s="12">
        <v>7575</v>
      </c>
    </row>
    <row r="45" spans="2:7" x14ac:dyDescent="0.25">
      <c r="B45" s="12">
        <v>41</v>
      </c>
      <c r="C45" s="8" t="s">
        <v>124</v>
      </c>
      <c r="D45" s="8" t="s">
        <v>98</v>
      </c>
      <c r="E45" s="18">
        <v>4.2</v>
      </c>
      <c r="F45" s="10">
        <v>108870</v>
      </c>
      <c r="G45" s="12">
        <v>7409</v>
      </c>
    </row>
    <row r="46" spans="2:7" x14ac:dyDescent="0.25">
      <c r="B46" s="12">
        <v>42</v>
      </c>
      <c r="C46" s="8" t="s">
        <v>125</v>
      </c>
      <c r="D46" s="8" t="s">
        <v>57</v>
      </c>
      <c r="E46" s="18">
        <v>4.3499999999999996</v>
      </c>
      <c r="F46" s="10">
        <v>1384554</v>
      </c>
      <c r="G46" s="12">
        <v>7243</v>
      </c>
    </row>
    <row r="47" spans="2:7" x14ac:dyDescent="0.25">
      <c r="B47" s="12">
        <v>43</v>
      </c>
      <c r="C47" s="8" t="s">
        <v>126</v>
      </c>
      <c r="D47" s="8" t="s">
        <v>127</v>
      </c>
      <c r="E47" s="18">
        <v>4.2300000000000004</v>
      </c>
      <c r="F47" s="10">
        <v>652547</v>
      </c>
      <c r="G47" s="12">
        <v>6753</v>
      </c>
    </row>
    <row r="48" spans="2:7" x14ac:dyDescent="0.25">
      <c r="B48" s="12">
        <v>44</v>
      </c>
      <c r="C48" s="8" t="s">
        <v>128</v>
      </c>
      <c r="D48" s="8" t="s">
        <v>129</v>
      </c>
      <c r="E48" s="18">
        <v>4.47</v>
      </c>
      <c r="F48" s="10">
        <v>94624</v>
      </c>
      <c r="G48" s="12">
        <v>6720</v>
      </c>
    </row>
    <row r="49" spans="2:7" x14ac:dyDescent="0.25">
      <c r="B49" s="12">
        <v>45</v>
      </c>
      <c r="C49" s="8" t="s">
        <v>130</v>
      </c>
      <c r="D49" s="8" t="s">
        <v>131</v>
      </c>
      <c r="E49" s="18">
        <v>3.91</v>
      </c>
      <c r="F49" s="10">
        <v>247549</v>
      </c>
      <c r="G49" s="12">
        <v>6648</v>
      </c>
    </row>
    <row r="50" spans="2:7" x14ac:dyDescent="0.25">
      <c r="B50" s="12">
        <v>46</v>
      </c>
      <c r="C50" s="8" t="s">
        <v>132</v>
      </c>
      <c r="D50" s="8" t="s">
        <v>98</v>
      </c>
      <c r="E50" s="18">
        <v>4.5999999999999996</v>
      </c>
      <c r="F50" s="10">
        <v>404026</v>
      </c>
      <c r="G50" s="12">
        <v>6313</v>
      </c>
    </row>
    <row r="51" spans="2:7" x14ac:dyDescent="0.25">
      <c r="B51" s="12">
        <v>47</v>
      </c>
      <c r="C51" s="8" t="s">
        <v>133</v>
      </c>
      <c r="D51" s="8" t="s">
        <v>134</v>
      </c>
      <c r="E51" s="18">
        <v>4.33</v>
      </c>
      <c r="F51" s="10">
        <v>149321</v>
      </c>
      <c r="G51" s="12">
        <v>5812</v>
      </c>
    </row>
    <row r="52" spans="2:7" x14ac:dyDescent="0.25">
      <c r="B52" s="12">
        <v>48</v>
      </c>
      <c r="C52" s="8" t="s">
        <v>135</v>
      </c>
      <c r="D52" s="8" t="s">
        <v>136</v>
      </c>
      <c r="E52" s="18">
        <v>4.38</v>
      </c>
      <c r="F52" s="10">
        <v>110522</v>
      </c>
      <c r="G52" s="12">
        <v>5559</v>
      </c>
    </row>
    <row r="53" spans="2:7" x14ac:dyDescent="0.25">
      <c r="B53" s="12">
        <v>49</v>
      </c>
      <c r="C53" s="8" t="s">
        <v>137</v>
      </c>
      <c r="D53" s="8" t="s">
        <v>138</v>
      </c>
      <c r="E53" s="18">
        <v>4.62</v>
      </c>
      <c r="F53" s="10">
        <v>166878</v>
      </c>
      <c r="G53" s="12">
        <v>5465</v>
      </c>
    </row>
    <row r="54" spans="2:7" x14ac:dyDescent="0.25">
      <c r="B54" s="12">
        <v>50</v>
      </c>
      <c r="C54" s="8" t="s">
        <v>139</v>
      </c>
      <c r="D54" s="8" t="s">
        <v>82</v>
      </c>
      <c r="E54" s="18">
        <v>4.3</v>
      </c>
      <c r="F54" s="10">
        <v>105626</v>
      </c>
      <c r="G54" s="12">
        <v>5462</v>
      </c>
    </row>
    <row r="55" spans="2:7" x14ac:dyDescent="0.25">
      <c r="B55" s="12">
        <v>51</v>
      </c>
      <c r="C55" s="8" t="s">
        <v>140</v>
      </c>
      <c r="D55" s="8" t="s">
        <v>141</v>
      </c>
      <c r="E55" s="18">
        <v>4.26</v>
      </c>
      <c r="F55" s="10">
        <v>130094</v>
      </c>
      <c r="G55" s="12">
        <v>5346</v>
      </c>
    </row>
    <row r="56" spans="2:7" x14ac:dyDescent="0.25">
      <c r="B56" s="12">
        <v>52</v>
      </c>
      <c r="C56" s="8" t="s">
        <v>142</v>
      </c>
      <c r="D56" s="8" t="s">
        <v>143</v>
      </c>
      <c r="E56" s="18">
        <v>4.26</v>
      </c>
      <c r="F56" s="10">
        <v>232060</v>
      </c>
      <c r="G56" s="12">
        <v>5252</v>
      </c>
    </row>
    <row r="57" spans="2:7" x14ac:dyDescent="0.25">
      <c r="B57" s="12">
        <v>53</v>
      </c>
      <c r="C57" s="8" t="s">
        <v>144</v>
      </c>
      <c r="D57" s="8" t="s">
        <v>107</v>
      </c>
      <c r="E57" s="18">
        <v>3.69</v>
      </c>
      <c r="F57" s="10">
        <v>180282</v>
      </c>
      <c r="G57" s="12">
        <v>5131</v>
      </c>
    </row>
    <row r="58" spans="2:7" x14ac:dyDescent="0.25">
      <c r="B58" s="12">
        <v>54</v>
      </c>
      <c r="C58" s="8" t="s">
        <v>145</v>
      </c>
      <c r="D58" s="8" t="s">
        <v>146</v>
      </c>
      <c r="E58" s="18">
        <v>4.3499999999999996</v>
      </c>
      <c r="F58" s="10">
        <v>158591</v>
      </c>
      <c r="G58" s="12">
        <v>4900</v>
      </c>
    </row>
    <row r="59" spans="2:7" x14ac:dyDescent="0.25">
      <c r="B59" s="12">
        <v>55</v>
      </c>
      <c r="C59" s="8" t="s">
        <v>147</v>
      </c>
      <c r="D59" s="8" t="s">
        <v>148</v>
      </c>
      <c r="E59" s="18">
        <v>3.76</v>
      </c>
      <c r="F59" s="10">
        <v>601905</v>
      </c>
      <c r="G59" s="12">
        <v>4845</v>
      </c>
    </row>
    <row r="60" spans="2:7" x14ac:dyDescent="0.25">
      <c r="B60" s="12">
        <v>56</v>
      </c>
      <c r="C60" s="8" t="s">
        <v>149</v>
      </c>
      <c r="D60" s="8" t="s">
        <v>150</v>
      </c>
      <c r="E60" s="18">
        <v>4.33</v>
      </c>
      <c r="F60" s="10">
        <v>241230</v>
      </c>
      <c r="G60" s="12">
        <v>4796</v>
      </c>
    </row>
    <row r="61" spans="2:7" x14ac:dyDescent="0.25">
      <c r="B61" s="12">
        <v>57</v>
      </c>
      <c r="C61" s="8" t="s">
        <v>151</v>
      </c>
      <c r="D61" s="8" t="s">
        <v>152</v>
      </c>
      <c r="E61" s="18">
        <v>3.99</v>
      </c>
      <c r="F61" s="10">
        <v>465230</v>
      </c>
      <c r="G61" s="12">
        <v>4653</v>
      </c>
    </row>
    <row r="62" spans="2:7" x14ac:dyDescent="0.25">
      <c r="B62" s="12">
        <v>58</v>
      </c>
      <c r="C62" s="8" t="s">
        <v>153</v>
      </c>
      <c r="D62" s="8" t="s">
        <v>154</v>
      </c>
      <c r="E62" s="18">
        <v>4.1100000000000003</v>
      </c>
      <c r="F62" s="10">
        <v>152343</v>
      </c>
      <c r="G62" s="12">
        <v>4594</v>
      </c>
    </row>
    <row r="63" spans="2:7" x14ac:dyDescent="0.25">
      <c r="B63" s="12">
        <v>59</v>
      </c>
      <c r="C63" s="8" t="s">
        <v>155</v>
      </c>
      <c r="D63" s="8" t="s">
        <v>156</v>
      </c>
      <c r="E63" s="18">
        <v>3.83</v>
      </c>
      <c r="F63" s="10">
        <v>154010</v>
      </c>
      <c r="G63" s="12">
        <v>4578</v>
      </c>
    </row>
    <row r="64" spans="2:7" x14ac:dyDescent="0.25">
      <c r="B64" s="12">
        <v>60</v>
      </c>
      <c r="C64" s="8" t="s">
        <v>157</v>
      </c>
      <c r="D64" s="8" t="s">
        <v>158</v>
      </c>
      <c r="E64" s="18">
        <v>4.3099999999999996</v>
      </c>
      <c r="F64" s="10">
        <v>163709</v>
      </c>
      <c r="G64" s="12">
        <v>4572</v>
      </c>
    </row>
    <row r="65" spans="2:7" x14ac:dyDescent="0.25">
      <c r="B65" s="12">
        <v>61</v>
      </c>
      <c r="C65" s="8" t="s">
        <v>159</v>
      </c>
      <c r="D65" s="8" t="s">
        <v>160</v>
      </c>
      <c r="E65" s="18">
        <v>4.21</v>
      </c>
      <c r="F65" s="10">
        <v>362818</v>
      </c>
      <c r="G65" s="12">
        <v>4518</v>
      </c>
    </row>
    <row r="66" spans="2:7" x14ac:dyDescent="0.25">
      <c r="B66" s="12">
        <v>62</v>
      </c>
      <c r="C66" s="8" t="s">
        <v>161</v>
      </c>
      <c r="D66" s="8" t="s">
        <v>162</v>
      </c>
      <c r="E66" s="18">
        <v>4.29</v>
      </c>
      <c r="F66" s="10">
        <v>593390</v>
      </c>
      <c r="G66" s="12">
        <v>4504</v>
      </c>
    </row>
    <row r="67" spans="2:7" x14ac:dyDescent="0.25">
      <c r="B67" s="12">
        <v>63</v>
      </c>
      <c r="C67" s="8" t="s">
        <v>163</v>
      </c>
      <c r="D67" s="8" t="s">
        <v>164</v>
      </c>
      <c r="E67" s="18">
        <v>4.37</v>
      </c>
      <c r="F67" s="10">
        <v>54935</v>
      </c>
      <c r="G67" s="12">
        <v>4442</v>
      </c>
    </row>
    <row r="68" spans="2:7" x14ac:dyDescent="0.25">
      <c r="B68" s="12">
        <v>64</v>
      </c>
      <c r="C68" s="8" t="s">
        <v>165</v>
      </c>
      <c r="D68" s="8" t="s">
        <v>166</v>
      </c>
      <c r="E68" s="18">
        <v>4.45</v>
      </c>
      <c r="F68" s="10">
        <v>285773</v>
      </c>
      <c r="G68" s="12">
        <v>4410</v>
      </c>
    </row>
    <row r="69" spans="2:7" x14ac:dyDescent="0.25">
      <c r="B69" s="12">
        <v>65</v>
      </c>
      <c r="C69" s="8" t="s">
        <v>167</v>
      </c>
      <c r="D69" s="8" t="s">
        <v>82</v>
      </c>
      <c r="E69" s="18">
        <v>3.76</v>
      </c>
      <c r="F69" s="10">
        <v>641760</v>
      </c>
      <c r="G69" s="12">
        <v>4312</v>
      </c>
    </row>
    <row r="70" spans="2:7" x14ac:dyDescent="0.25">
      <c r="B70" s="12">
        <v>66</v>
      </c>
      <c r="C70" s="8" t="s">
        <v>168</v>
      </c>
      <c r="D70" s="8" t="s">
        <v>169</v>
      </c>
      <c r="E70" s="18">
        <v>4.3600000000000003</v>
      </c>
      <c r="F70" s="10">
        <v>138517</v>
      </c>
      <c r="G70" s="12">
        <v>4016</v>
      </c>
    </row>
    <row r="71" spans="2:7" x14ac:dyDescent="0.25">
      <c r="B71" s="12">
        <v>67</v>
      </c>
      <c r="C71" s="8" t="s">
        <v>170</v>
      </c>
      <c r="D71" s="8" t="s">
        <v>171</v>
      </c>
      <c r="E71" s="18">
        <v>4.33</v>
      </c>
      <c r="F71" s="10">
        <v>170689</v>
      </c>
      <c r="G71" s="12">
        <v>3948</v>
      </c>
    </row>
    <row r="72" spans="2:7" x14ac:dyDescent="0.25">
      <c r="B72" s="12">
        <v>68</v>
      </c>
      <c r="C72" s="8" t="s">
        <v>172</v>
      </c>
      <c r="D72" s="8" t="s">
        <v>173</v>
      </c>
      <c r="E72" s="18">
        <v>4.2699999999999996</v>
      </c>
      <c r="F72" s="10">
        <v>97471</v>
      </c>
      <c r="G72" s="12">
        <v>3927</v>
      </c>
    </row>
    <row r="73" spans="2:7" x14ac:dyDescent="0.25">
      <c r="B73" s="12">
        <v>69</v>
      </c>
      <c r="C73" s="8" t="s">
        <v>174</v>
      </c>
      <c r="D73" s="8" t="s">
        <v>175</v>
      </c>
      <c r="E73" s="18">
        <v>4.01</v>
      </c>
      <c r="F73" s="10">
        <v>150895</v>
      </c>
      <c r="G73" s="12">
        <v>3848</v>
      </c>
    </row>
    <row r="74" spans="2:7" x14ac:dyDescent="0.25">
      <c r="B74" s="12">
        <v>70</v>
      </c>
      <c r="C74" s="8" t="s">
        <v>176</v>
      </c>
      <c r="D74" s="8" t="s">
        <v>177</v>
      </c>
      <c r="E74" s="18">
        <v>4.3</v>
      </c>
      <c r="F74" s="10">
        <v>122664</v>
      </c>
      <c r="G74" s="12">
        <v>3701</v>
      </c>
    </row>
    <row r="75" spans="2:7" x14ac:dyDescent="0.25">
      <c r="B75" s="12">
        <v>71</v>
      </c>
      <c r="C75" s="8" t="s">
        <v>178</v>
      </c>
      <c r="D75" s="8" t="s">
        <v>179</v>
      </c>
      <c r="E75" s="18">
        <v>4.01</v>
      </c>
      <c r="F75" s="10">
        <v>162154</v>
      </c>
      <c r="G75" s="12">
        <v>3661</v>
      </c>
    </row>
    <row r="76" spans="2:7" x14ac:dyDescent="0.25">
      <c r="B76" s="12">
        <v>72</v>
      </c>
      <c r="C76" s="8" t="s">
        <v>180</v>
      </c>
      <c r="D76" s="8" t="s">
        <v>138</v>
      </c>
      <c r="E76" s="18">
        <v>4.38</v>
      </c>
      <c r="F76" s="10">
        <v>157891</v>
      </c>
      <c r="G76" s="12">
        <v>3555</v>
      </c>
    </row>
    <row r="77" spans="2:7" x14ac:dyDescent="0.25">
      <c r="B77" s="12">
        <v>73</v>
      </c>
      <c r="C77" s="8" t="s">
        <v>181</v>
      </c>
      <c r="D77" s="8" t="s">
        <v>182</v>
      </c>
      <c r="E77" s="18">
        <v>4.05</v>
      </c>
      <c r="F77" s="10">
        <v>371278</v>
      </c>
      <c r="G77" s="12">
        <v>3534</v>
      </c>
    </row>
    <row r="78" spans="2:7" x14ac:dyDescent="0.25">
      <c r="B78" s="12">
        <v>74</v>
      </c>
      <c r="C78" s="8" t="s">
        <v>183</v>
      </c>
      <c r="D78" s="8" t="s">
        <v>184</v>
      </c>
      <c r="E78" s="18">
        <v>3.99</v>
      </c>
      <c r="F78" s="10">
        <v>38385</v>
      </c>
      <c r="G78" s="12">
        <v>3342</v>
      </c>
    </row>
    <row r="79" spans="2:7" x14ac:dyDescent="0.25">
      <c r="B79" s="12">
        <v>75</v>
      </c>
      <c r="C79" s="8" t="s">
        <v>185</v>
      </c>
      <c r="D79" s="8" t="s">
        <v>186</v>
      </c>
      <c r="E79" s="18">
        <v>3.82</v>
      </c>
      <c r="F79" s="10">
        <v>731358</v>
      </c>
      <c r="G79" s="12">
        <v>3305</v>
      </c>
    </row>
    <row r="80" spans="2:7" x14ac:dyDescent="0.25">
      <c r="B80" s="12">
        <v>76</v>
      </c>
      <c r="C80" s="8" t="s">
        <v>187</v>
      </c>
      <c r="D80" s="8" t="s">
        <v>188</v>
      </c>
      <c r="E80" s="18">
        <v>4.24</v>
      </c>
      <c r="F80" s="10">
        <v>63436</v>
      </c>
      <c r="G80" s="12">
        <v>3304</v>
      </c>
    </row>
    <row r="81" spans="2:7" x14ac:dyDescent="0.25">
      <c r="B81" s="12">
        <v>77</v>
      </c>
      <c r="C81" s="8" t="s">
        <v>189</v>
      </c>
      <c r="D81" s="8" t="s">
        <v>190</v>
      </c>
      <c r="E81" s="18">
        <v>4.01</v>
      </c>
      <c r="F81" s="10">
        <v>103738</v>
      </c>
      <c r="G81" s="12">
        <v>3302</v>
      </c>
    </row>
    <row r="82" spans="2:7" x14ac:dyDescent="0.25">
      <c r="B82" s="12">
        <v>78</v>
      </c>
      <c r="C82" s="8" t="s">
        <v>191</v>
      </c>
      <c r="D82" s="8" t="s">
        <v>192</v>
      </c>
      <c r="E82" s="18">
        <v>4.04</v>
      </c>
      <c r="F82" s="10">
        <v>118876</v>
      </c>
      <c r="G82" s="12">
        <v>3296</v>
      </c>
    </row>
    <row r="83" spans="2:7" x14ac:dyDescent="0.25">
      <c r="B83" s="12">
        <v>79</v>
      </c>
      <c r="C83" s="8" t="s">
        <v>193</v>
      </c>
      <c r="D83" s="8" t="s">
        <v>194</v>
      </c>
      <c r="E83" s="18">
        <v>4.1900000000000004</v>
      </c>
      <c r="F83" s="10">
        <v>189390</v>
      </c>
      <c r="G83" s="12">
        <v>3291</v>
      </c>
    </row>
    <row r="84" spans="2:7" x14ac:dyDescent="0.25">
      <c r="B84" s="12">
        <v>80</v>
      </c>
      <c r="C84" s="8" t="s">
        <v>195</v>
      </c>
      <c r="D84" s="8" t="s">
        <v>196</v>
      </c>
      <c r="E84" s="18">
        <v>4.2300000000000004</v>
      </c>
      <c r="F84" s="10">
        <v>129550</v>
      </c>
      <c r="G84" s="12">
        <v>3251</v>
      </c>
    </row>
    <row r="85" spans="2:7" x14ac:dyDescent="0.25">
      <c r="B85" s="12">
        <v>81</v>
      </c>
      <c r="C85" s="8" t="s">
        <v>197</v>
      </c>
      <c r="D85" s="8" t="s">
        <v>198</v>
      </c>
      <c r="E85" s="18">
        <v>4.43</v>
      </c>
      <c r="F85" s="10">
        <v>157251</v>
      </c>
      <c r="G85" s="12">
        <v>3210</v>
      </c>
    </row>
    <row r="86" spans="2:7" x14ac:dyDescent="0.25">
      <c r="B86" s="12">
        <v>82</v>
      </c>
      <c r="C86" s="8" t="s">
        <v>199</v>
      </c>
      <c r="D86" s="8" t="s">
        <v>200</v>
      </c>
      <c r="E86" s="18">
        <v>4.5</v>
      </c>
      <c r="F86" s="10">
        <v>61604</v>
      </c>
      <c r="G86" s="12">
        <v>3184</v>
      </c>
    </row>
    <row r="87" spans="2:7" x14ac:dyDescent="0.25">
      <c r="B87" s="12">
        <v>83</v>
      </c>
      <c r="C87" s="8" t="s">
        <v>201</v>
      </c>
      <c r="D87" s="8" t="s">
        <v>202</v>
      </c>
      <c r="E87" s="18">
        <v>4.3899999999999997</v>
      </c>
      <c r="F87" s="10">
        <v>41120</v>
      </c>
      <c r="G87" s="12">
        <v>3100</v>
      </c>
    </row>
    <row r="88" spans="2:7" x14ac:dyDescent="0.25">
      <c r="B88" s="12">
        <v>84</v>
      </c>
      <c r="C88" s="8" t="s">
        <v>203</v>
      </c>
      <c r="D88" s="8" t="s">
        <v>78</v>
      </c>
      <c r="E88" s="18">
        <v>3.98</v>
      </c>
      <c r="F88" s="10">
        <v>1071194</v>
      </c>
      <c r="G88" s="12">
        <v>2906</v>
      </c>
    </row>
    <row r="89" spans="2:7" x14ac:dyDescent="0.25">
      <c r="B89" s="12">
        <v>85</v>
      </c>
      <c r="C89" s="8" t="s">
        <v>204</v>
      </c>
      <c r="D89" s="8" t="s">
        <v>205</v>
      </c>
      <c r="E89" s="18">
        <v>4.2</v>
      </c>
      <c r="F89" s="10">
        <v>167384</v>
      </c>
      <c r="G89" s="12">
        <v>2892</v>
      </c>
    </row>
    <row r="90" spans="2:7" x14ac:dyDescent="0.25">
      <c r="B90" s="12">
        <v>86</v>
      </c>
      <c r="C90" s="8" t="s">
        <v>206</v>
      </c>
      <c r="D90" s="8" t="s">
        <v>127</v>
      </c>
      <c r="E90" s="18">
        <v>4.34</v>
      </c>
      <c r="F90" s="10">
        <v>456514</v>
      </c>
      <c r="G90" s="12">
        <v>2884</v>
      </c>
    </row>
    <row r="91" spans="2:7" x14ac:dyDescent="0.25">
      <c r="B91" s="12">
        <v>87</v>
      </c>
      <c r="C91" s="8" t="s">
        <v>207</v>
      </c>
      <c r="D91" s="8" t="s">
        <v>208</v>
      </c>
      <c r="E91" s="18">
        <v>3.86</v>
      </c>
      <c r="F91" s="10">
        <v>73081</v>
      </c>
      <c r="G91" s="12">
        <v>2874</v>
      </c>
    </row>
    <row r="92" spans="2:7" x14ac:dyDescent="0.25">
      <c r="B92" s="12">
        <v>88</v>
      </c>
      <c r="C92" s="8" t="s">
        <v>209</v>
      </c>
      <c r="D92" s="8" t="s">
        <v>210</v>
      </c>
      <c r="E92" s="18">
        <v>4.07</v>
      </c>
      <c r="F92" s="10">
        <v>223593</v>
      </c>
      <c r="G92" s="12">
        <v>2747</v>
      </c>
    </row>
    <row r="93" spans="2:7" x14ac:dyDescent="0.25">
      <c r="B93" s="12">
        <v>89</v>
      </c>
      <c r="C93" s="8" t="s">
        <v>211</v>
      </c>
      <c r="D93" s="8" t="s">
        <v>212</v>
      </c>
      <c r="E93" s="18">
        <v>4.24</v>
      </c>
      <c r="F93" s="10">
        <v>104220</v>
      </c>
      <c r="G93" s="12">
        <v>2728</v>
      </c>
    </row>
    <row r="94" spans="2:7" x14ac:dyDescent="0.25">
      <c r="B94" s="12">
        <v>90</v>
      </c>
      <c r="C94" s="8" t="s">
        <v>213</v>
      </c>
      <c r="D94" s="8" t="s">
        <v>214</v>
      </c>
      <c r="E94" s="18">
        <v>4.13</v>
      </c>
      <c r="F94" s="10">
        <v>158660</v>
      </c>
      <c r="G94" s="12">
        <v>2686</v>
      </c>
    </row>
    <row r="95" spans="2:7" x14ac:dyDescent="0.25">
      <c r="B95" s="12">
        <v>91</v>
      </c>
      <c r="C95" s="8" t="s">
        <v>215</v>
      </c>
      <c r="D95" s="8" t="s">
        <v>216</v>
      </c>
      <c r="E95" s="18">
        <v>4.08</v>
      </c>
      <c r="F95" s="10">
        <v>193309</v>
      </c>
      <c r="G95" s="12">
        <v>2657</v>
      </c>
    </row>
    <row r="96" spans="2:7" x14ac:dyDescent="0.25">
      <c r="B96" s="12">
        <v>92</v>
      </c>
      <c r="C96" s="8" t="s">
        <v>217</v>
      </c>
      <c r="D96" s="8" t="s">
        <v>218</v>
      </c>
      <c r="E96" s="18">
        <v>4.43</v>
      </c>
      <c r="F96" s="10">
        <v>225508</v>
      </c>
      <c r="G96" s="12">
        <v>2607</v>
      </c>
    </row>
    <row r="97" spans="2:7" x14ac:dyDescent="0.25">
      <c r="B97" s="12">
        <v>93</v>
      </c>
      <c r="C97" s="8" t="s">
        <v>219</v>
      </c>
      <c r="D97" s="8" t="s">
        <v>220</v>
      </c>
      <c r="E97" s="18">
        <v>4.1100000000000003</v>
      </c>
      <c r="F97" s="10">
        <v>222680</v>
      </c>
      <c r="G97" s="12">
        <v>2598</v>
      </c>
    </row>
    <row r="98" spans="2:7" x14ac:dyDescent="0.25">
      <c r="B98" s="12">
        <v>94</v>
      </c>
      <c r="C98" s="8" t="s">
        <v>221</v>
      </c>
      <c r="D98" s="8" t="s">
        <v>222</v>
      </c>
      <c r="E98" s="18">
        <v>3.88</v>
      </c>
      <c r="F98" s="10">
        <v>95104</v>
      </c>
      <c r="G98" s="12">
        <v>2510</v>
      </c>
    </row>
    <row r="99" spans="2:7" x14ac:dyDescent="0.25">
      <c r="B99" s="12">
        <v>95</v>
      </c>
      <c r="C99" s="8" t="s">
        <v>223</v>
      </c>
      <c r="D99" s="8" t="s">
        <v>224</v>
      </c>
      <c r="E99" s="18">
        <v>4.0199999999999996</v>
      </c>
      <c r="F99" s="10">
        <v>156716</v>
      </c>
      <c r="G99" s="12">
        <v>2474</v>
      </c>
    </row>
    <row r="100" spans="2:7" x14ac:dyDescent="0.25">
      <c r="B100" s="12">
        <v>96</v>
      </c>
      <c r="C100" s="8" t="s">
        <v>225</v>
      </c>
      <c r="D100" s="8" t="s">
        <v>226</v>
      </c>
      <c r="E100" s="18">
        <v>3.86</v>
      </c>
      <c r="F100" s="10">
        <v>87075</v>
      </c>
      <c r="G100" s="12">
        <v>2450</v>
      </c>
    </row>
    <row r="101" spans="2:7" x14ac:dyDescent="0.25">
      <c r="B101" s="12">
        <v>97</v>
      </c>
      <c r="C101" s="8" t="s">
        <v>227</v>
      </c>
      <c r="D101" s="8" t="s">
        <v>228</v>
      </c>
      <c r="E101" s="18">
        <v>4.13</v>
      </c>
      <c r="F101" s="10">
        <v>62746</v>
      </c>
      <c r="G101" s="12">
        <v>2435</v>
      </c>
    </row>
    <row r="102" spans="2:7" x14ac:dyDescent="0.25">
      <c r="B102" s="12">
        <v>98</v>
      </c>
      <c r="C102" s="8" t="s">
        <v>229</v>
      </c>
      <c r="D102" s="8" t="s">
        <v>230</v>
      </c>
      <c r="E102" s="18">
        <v>3.95</v>
      </c>
      <c r="F102" s="10">
        <v>134746</v>
      </c>
      <c r="G102" s="12">
        <v>2276</v>
      </c>
    </row>
    <row r="103" spans="2:7" x14ac:dyDescent="0.25">
      <c r="B103" s="12">
        <v>99</v>
      </c>
      <c r="C103" s="8" t="s">
        <v>231</v>
      </c>
      <c r="D103" s="8" t="s">
        <v>232</v>
      </c>
      <c r="E103" s="18">
        <v>4.13</v>
      </c>
      <c r="F103" s="10">
        <v>79728</v>
      </c>
      <c r="G103" s="12">
        <v>2217</v>
      </c>
    </row>
    <row r="104" spans="2:7" x14ac:dyDescent="0.25">
      <c r="B104" s="12">
        <v>100</v>
      </c>
      <c r="C104" s="8" t="s">
        <v>233</v>
      </c>
      <c r="D104" s="8" t="s">
        <v>234</v>
      </c>
      <c r="E104" s="18">
        <v>3.8</v>
      </c>
      <c r="F104" s="10">
        <v>40203</v>
      </c>
      <c r="G104" s="12">
        <v>2209</v>
      </c>
    </row>
    <row r="105" spans="2:7" x14ac:dyDescent="0.25">
      <c r="B105" s="12">
        <v>101</v>
      </c>
      <c r="C105" s="8" t="s">
        <v>235</v>
      </c>
      <c r="D105" s="8" t="s">
        <v>236</v>
      </c>
      <c r="E105" s="18">
        <v>4.0999999999999996</v>
      </c>
      <c r="F105" s="10">
        <v>79990</v>
      </c>
      <c r="G105" s="12">
        <v>2104</v>
      </c>
    </row>
    <row r="106" spans="2:7" x14ac:dyDescent="0.25">
      <c r="B106" s="12">
        <v>102</v>
      </c>
      <c r="C106" s="8" t="s">
        <v>237</v>
      </c>
      <c r="D106" s="8" t="s">
        <v>238</v>
      </c>
      <c r="E106" s="18">
        <v>4.16</v>
      </c>
      <c r="F106" s="10">
        <v>130582</v>
      </c>
      <c r="G106" s="12">
        <v>2103</v>
      </c>
    </row>
    <row r="107" spans="2:7" x14ac:dyDescent="0.25">
      <c r="B107" s="12">
        <v>103</v>
      </c>
      <c r="C107" s="8" t="s">
        <v>239</v>
      </c>
      <c r="D107" s="8" t="s">
        <v>89</v>
      </c>
      <c r="E107" s="18">
        <v>4.63</v>
      </c>
      <c r="F107" s="10">
        <v>741401</v>
      </c>
      <c r="G107" s="12">
        <v>2034</v>
      </c>
    </row>
    <row r="108" spans="2:7" x14ac:dyDescent="0.25">
      <c r="B108" s="12">
        <v>104</v>
      </c>
      <c r="C108" s="8" t="s">
        <v>240</v>
      </c>
      <c r="D108" s="8" t="s">
        <v>241</v>
      </c>
      <c r="E108" s="18">
        <v>3.7</v>
      </c>
      <c r="F108" s="10">
        <v>183649</v>
      </c>
      <c r="G108" s="12">
        <v>2004</v>
      </c>
    </row>
    <row r="109" spans="2:7" x14ac:dyDescent="0.25">
      <c r="B109" s="12">
        <v>105</v>
      </c>
      <c r="C109" s="8" t="s">
        <v>242</v>
      </c>
      <c r="D109" s="8" t="s">
        <v>243</v>
      </c>
      <c r="E109" s="18">
        <v>4.32</v>
      </c>
      <c r="F109" s="10">
        <v>1601523</v>
      </c>
      <c r="G109" s="12">
        <v>1977</v>
      </c>
    </row>
    <row r="110" spans="2:7" x14ac:dyDescent="0.25">
      <c r="B110" s="12">
        <v>106</v>
      </c>
      <c r="C110" s="8" t="s">
        <v>244</v>
      </c>
      <c r="D110" s="8" t="s">
        <v>245</v>
      </c>
      <c r="E110" s="18">
        <v>4.0999999999999996</v>
      </c>
      <c r="F110" s="10">
        <v>229993</v>
      </c>
      <c r="G110" s="12">
        <v>1973</v>
      </c>
    </row>
    <row r="111" spans="2:7" x14ac:dyDescent="0.25">
      <c r="B111" s="12">
        <v>107</v>
      </c>
      <c r="C111" s="8" t="s">
        <v>246</v>
      </c>
      <c r="D111" s="8" t="s">
        <v>247</v>
      </c>
      <c r="E111" s="18">
        <v>4.3</v>
      </c>
      <c r="F111" s="10">
        <v>282139</v>
      </c>
      <c r="G111" s="12">
        <v>1956</v>
      </c>
    </row>
    <row r="112" spans="2:7" x14ac:dyDescent="0.25">
      <c r="B112" s="12">
        <v>108</v>
      </c>
      <c r="C112" s="8" t="s">
        <v>248</v>
      </c>
      <c r="D112" s="8" t="s">
        <v>249</v>
      </c>
      <c r="E112" s="18">
        <v>3.66</v>
      </c>
      <c r="F112" s="10">
        <v>101225</v>
      </c>
      <c r="G112" s="12">
        <v>1871</v>
      </c>
    </row>
    <row r="113" spans="2:7" x14ac:dyDescent="0.25">
      <c r="B113" s="12">
        <v>109</v>
      </c>
      <c r="C113" s="8" t="s">
        <v>250</v>
      </c>
      <c r="D113" s="8" t="s">
        <v>251</v>
      </c>
      <c r="E113" s="18">
        <v>4.1900000000000004</v>
      </c>
      <c r="F113" s="10">
        <v>228748</v>
      </c>
      <c r="G113" s="12">
        <v>1784</v>
      </c>
    </row>
    <row r="114" spans="2:7" x14ac:dyDescent="0.25">
      <c r="B114" s="12">
        <v>110</v>
      </c>
      <c r="C114" s="8" t="s">
        <v>252</v>
      </c>
      <c r="D114" s="8" t="s">
        <v>253</v>
      </c>
      <c r="E114" s="18">
        <v>4.16</v>
      </c>
      <c r="F114" s="10">
        <v>106743</v>
      </c>
      <c r="G114" s="12">
        <v>1772</v>
      </c>
    </row>
    <row r="115" spans="2:7" x14ac:dyDescent="0.25">
      <c r="B115" s="12">
        <v>111</v>
      </c>
      <c r="C115" s="8" t="s">
        <v>254</v>
      </c>
      <c r="D115" s="8" t="s">
        <v>255</v>
      </c>
      <c r="E115" s="18">
        <v>4.45</v>
      </c>
      <c r="F115" s="10">
        <v>127209</v>
      </c>
      <c r="G115" s="12">
        <v>1749</v>
      </c>
    </row>
    <row r="116" spans="2:7" x14ac:dyDescent="0.25">
      <c r="B116" s="12">
        <v>112</v>
      </c>
      <c r="C116" s="8" t="s">
        <v>256</v>
      </c>
      <c r="D116" s="8" t="s">
        <v>80</v>
      </c>
      <c r="E116" s="18">
        <v>3.91</v>
      </c>
      <c r="F116" s="10">
        <v>506015</v>
      </c>
      <c r="G116" s="12">
        <v>1749</v>
      </c>
    </row>
    <row r="117" spans="2:7" x14ac:dyDescent="0.25">
      <c r="B117" s="12">
        <v>113</v>
      </c>
      <c r="C117" s="8" t="s">
        <v>257</v>
      </c>
      <c r="D117" s="8" t="s">
        <v>258</v>
      </c>
      <c r="E117" s="18">
        <v>3.94</v>
      </c>
      <c r="F117" s="10">
        <v>38098</v>
      </c>
      <c r="G117" s="12">
        <v>1715</v>
      </c>
    </row>
    <row r="118" spans="2:7" x14ac:dyDescent="0.25">
      <c r="B118" s="12">
        <v>114</v>
      </c>
      <c r="C118" s="8" t="s">
        <v>259</v>
      </c>
      <c r="D118" s="8" t="s">
        <v>260</v>
      </c>
      <c r="E118" s="18">
        <v>4.2300000000000004</v>
      </c>
      <c r="F118" s="10">
        <v>276987</v>
      </c>
      <c r="G118" s="12">
        <v>1707</v>
      </c>
    </row>
    <row r="119" spans="2:7" x14ac:dyDescent="0.25">
      <c r="B119" s="12">
        <v>115</v>
      </c>
      <c r="C119" s="8" t="s">
        <v>261</v>
      </c>
      <c r="D119" s="8" t="s">
        <v>262</v>
      </c>
      <c r="E119" s="18">
        <v>4.54</v>
      </c>
      <c r="F119" s="10">
        <v>112898</v>
      </c>
      <c r="G119" s="12">
        <v>1671</v>
      </c>
    </row>
    <row r="120" spans="2:7" x14ac:dyDescent="0.25">
      <c r="B120" s="12">
        <v>116</v>
      </c>
      <c r="C120" s="8" t="s">
        <v>263</v>
      </c>
      <c r="D120" s="8" t="s">
        <v>264</v>
      </c>
      <c r="E120" s="18">
        <v>4.2</v>
      </c>
      <c r="F120" s="10">
        <v>40315</v>
      </c>
      <c r="G120" s="12">
        <v>1635</v>
      </c>
    </row>
    <row r="121" spans="2:7" x14ac:dyDescent="0.25">
      <c r="B121" s="12">
        <v>117</v>
      </c>
      <c r="C121" s="8" t="s">
        <v>265</v>
      </c>
      <c r="D121" s="8" t="s">
        <v>266</v>
      </c>
      <c r="E121" s="18">
        <v>3.96</v>
      </c>
      <c r="F121" s="10">
        <v>82440</v>
      </c>
      <c r="G121" s="12">
        <v>1635</v>
      </c>
    </row>
    <row r="122" spans="2:7" x14ac:dyDescent="0.25">
      <c r="B122" s="12">
        <v>118</v>
      </c>
      <c r="C122" s="8" t="s">
        <v>267</v>
      </c>
      <c r="D122" s="8" t="s">
        <v>162</v>
      </c>
      <c r="E122" s="18">
        <v>4.21</v>
      </c>
      <c r="F122" s="10">
        <v>421594</v>
      </c>
      <c r="G122" s="12">
        <v>1634</v>
      </c>
    </row>
    <row r="123" spans="2:7" x14ac:dyDescent="0.25">
      <c r="B123" s="12">
        <v>119</v>
      </c>
      <c r="C123" s="8" t="s">
        <v>268</v>
      </c>
      <c r="D123" s="8" t="s">
        <v>269</v>
      </c>
      <c r="E123" s="18">
        <v>3.53</v>
      </c>
      <c r="F123" s="10">
        <v>421651</v>
      </c>
      <c r="G123" s="12">
        <v>1609</v>
      </c>
    </row>
    <row r="124" spans="2:7" x14ac:dyDescent="0.25">
      <c r="B124" s="12">
        <v>120</v>
      </c>
      <c r="C124" s="8" t="s">
        <v>270</v>
      </c>
      <c r="D124" s="8" t="s">
        <v>271</v>
      </c>
      <c r="E124" s="18">
        <v>3.86</v>
      </c>
      <c r="F124" s="10">
        <v>474778</v>
      </c>
      <c r="G124" s="12">
        <v>1599</v>
      </c>
    </row>
    <row r="125" spans="2:7" x14ac:dyDescent="0.25">
      <c r="B125" s="12">
        <v>121</v>
      </c>
      <c r="C125" s="8" t="s">
        <v>272</v>
      </c>
      <c r="D125" s="8" t="s">
        <v>273</v>
      </c>
      <c r="E125" s="18">
        <v>3.8</v>
      </c>
      <c r="F125" s="10">
        <v>243285</v>
      </c>
      <c r="G125" s="12">
        <v>1567</v>
      </c>
    </row>
    <row r="126" spans="2:7" x14ac:dyDescent="0.25">
      <c r="B126" s="12">
        <v>122</v>
      </c>
      <c r="C126" s="8" t="s">
        <v>274</v>
      </c>
      <c r="D126" s="8" t="s">
        <v>275</v>
      </c>
      <c r="E126" s="18">
        <v>3.74</v>
      </c>
      <c r="F126" s="10">
        <v>73649</v>
      </c>
      <c r="G126" s="12">
        <v>1527</v>
      </c>
    </row>
    <row r="127" spans="2:7" x14ac:dyDescent="0.25">
      <c r="B127" s="12">
        <v>123</v>
      </c>
      <c r="C127" s="8" t="s">
        <v>276</v>
      </c>
      <c r="D127" s="8" t="s">
        <v>277</v>
      </c>
      <c r="E127" s="18">
        <v>3.82</v>
      </c>
      <c r="F127" s="10">
        <v>90856</v>
      </c>
      <c r="G127" s="12">
        <v>1495</v>
      </c>
    </row>
    <row r="128" spans="2:7" x14ac:dyDescent="0.25">
      <c r="B128" s="12">
        <v>124</v>
      </c>
      <c r="C128" s="8" t="s">
        <v>278</v>
      </c>
      <c r="D128" s="8" t="s">
        <v>190</v>
      </c>
      <c r="E128" s="18">
        <v>4.0999999999999996</v>
      </c>
      <c r="F128" s="10">
        <v>93564</v>
      </c>
      <c r="G128" s="12">
        <v>1491</v>
      </c>
    </row>
    <row r="129" spans="2:7" x14ac:dyDescent="0.25">
      <c r="B129" s="12">
        <v>125</v>
      </c>
      <c r="C129" s="8" t="s">
        <v>279</v>
      </c>
      <c r="D129" s="8" t="s">
        <v>280</v>
      </c>
      <c r="E129" s="18">
        <v>4.3899999999999997</v>
      </c>
      <c r="F129" s="10">
        <v>117395</v>
      </c>
      <c r="G129" s="12">
        <v>1471</v>
      </c>
    </row>
    <row r="130" spans="2:7" x14ac:dyDescent="0.25">
      <c r="B130" s="12">
        <v>126</v>
      </c>
      <c r="C130" s="8" t="s">
        <v>281</v>
      </c>
      <c r="D130" s="8" t="s">
        <v>282</v>
      </c>
      <c r="E130" s="18">
        <v>3.58</v>
      </c>
      <c r="F130" s="10">
        <v>230850</v>
      </c>
      <c r="G130" s="12">
        <v>1460</v>
      </c>
    </row>
    <row r="131" spans="2:7" x14ac:dyDescent="0.25">
      <c r="B131" s="12">
        <v>127</v>
      </c>
      <c r="C131" s="8" t="s">
        <v>283</v>
      </c>
      <c r="D131" s="8" t="s">
        <v>284</v>
      </c>
      <c r="E131" s="18">
        <v>4.2</v>
      </c>
      <c r="F131" s="10">
        <v>86158</v>
      </c>
      <c r="G131" s="12">
        <v>1424</v>
      </c>
    </row>
    <row r="132" spans="2:7" x14ac:dyDescent="0.25">
      <c r="B132" s="12">
        <v>128</v>
      </c>
      <c r="C132" s="8" t="s">
        <v>285</v>
      </c>
      <c r="D132" s="8" t="s">
        <v>286</v>
      </c>
      <c r="E132" s="18">
        <v>3.76</v>
      </c>
      <c r="F132" s="10">
        <v>389697</v>
      </c>
      <c r="G132" s="12">
        <v>1391</v>
      </c>
    </row>
    <row r="133" spans="2:7" x14ac:dyDescent="0.25">
      <c r="B133" s="12">
        <v>129</v>
      </c>
      <c r="C133" s="8" t="s">
        <v>287</v>
      </c>
      <c r="D133" s="8" t="s">
        <v>288</v>
      </c>
      <c r="E133" s="18">
        <v>3.8</v>
      </c>
      <c r="F133" s="10">
        <v>62547</v>
      </c>
      <c r="G133" s="12">
        <v>1371</v>
      </c>
    </row>
    <row r="134" spans="2:7" x14ac:dyDescent="0.25">
      <c r="B134" s="12">
        <v>130</v>
      </c>
      <c r="C134" s="8" t="s">
        <v>289</v>
      </c>
      <c r="D134" s="8" t="s">
        <v>205</v>
      </c>
      <c r="E134" s="18">
        <v>4.0999999999999996</v>
      </c>
      <c r="F134" s="10">
        <v>273621</v>
      </c>
      <c r="G134" s="12">
        <v>1341</v>
      </c>
    </row>
    <row r="135" spans="2:7" x14ac:dyDescent="0.25">
      <c r="B135" s="12">
        <v>131</v>
      </c>
      <c r="C135" s="8" t="s">
        <v>290</v>
      </c>
      <c r="D135" s="8" t="s">
        <v>291</v>
      </c>
      <c r="E135" s="18">
        <v>4.0599999999999996</v>
      </c>
      <c r="F135" s="10">
        <v>90950</v>
      </c>
      <c r="G135" s="12">
        <v>1320</v>
      </c>
    </row>
    <row r="136" spans="2:7" x14ac:dyDescent="0.25">
      <c r="B136" s="12">
        <v>132</v>
      </c>
      <c r="C136" s="8" t="s">
        <v>292</v>
      </c>
      <c r="D136" s="8" t="s">
        <v>293</v>
      </c>
      <c r="E136" s="18">
        <v>4.29</v>
      </c>
      <c r="F136" s="10">
        <v>73530</v>
      </c>
      <c r="G136" s="12">
        <v>1303</v>
      </c>
    </row>
    <row r="137" spans="2:7" x14ac:dyDescent="0.25">
      <c r="B137" s="12">
        <v>133</v>
      </c>
      <c r="C137" s="8" t="s">
        <v>294</v>
      </c>
      <c r="D137" s="8" t="s">
        <v>295</v>
      </c>
      <c r="E137" s="18">
        <v>4.21</v>
      </c>
      <c r="F137" s="10">
        <v>37278</v>
      </c>
      <c r="G137" s="12">
        <v>1287</v>
      </c>
    </row>
    <row r="138" spans="2:7" x14ac:dyDescent="0.25">
      <c r="B138" s="12">
        <v>134</v>
      </c>
      <c r="C138" s="8" t="s">
        <v>296</v>
      </c>
      <c r="D138" s="8" t="s">
        <v>297</v>
      </c>
      <c r="E138" s="18">
        <v>4.1500000000000004</v>
      </c>
      <c r="F138" s="10">
        <v>889408</v>
      </c>
      <c r="G138" s="12">
        <v>1268</v>
      </c>
    </row>
    <row r="139" spans="2:7" x14ac:dyDescent="0.25">
      <c r="B139" s="12">
        <v>135</v>
      </c>
      <c r="C139" s="8" t="s">
        <v>298</v>
      </c>
      <c r="D139" s="8" t="s">
        <v>299</v>
      </c>
      <c r="E139" s="18">
        <v>4.1900000000000004</v>
      </c>
      <c r="F139" s="10">
        <v>47693</v>
      </c>
      <c r="G139" s="12">
        <v>1262</v>
      </c>
    </row>
    <row r="140" spans="2:7" x14ac:dyDescent="0.25">
      <c r="B140" s="12">
        <v>136</v>
      </c>
      <c r="C140" s="8" t="s">
        <v>300</v>
      </c>
      <c r="D140" s="8" t="s">
        <v>301</v>
      </c>
      <c r="E140" s="18">
        <v>3.75</v>
      </c>
      <c r="F140" s="10">
        <v>405378</v>
      </c>
      <c r="G140" s="12">
        <v>1244</v>
      </c>
    </row>
    <row r="141" spans="2:7" x14ac:dyDescent="0.25">
      <c r="B141" s="12">
        <v>137</v>
      </c>
      <c r="C141" s="8" t="s">
        <v>302</v>
      </c>
      <c r="D141" s="8" t="s">
        <v>80</v>
      </c>
      <c r="E141" s="18">
        <v>4.0999999999999996</v>
      </c>
      <c r="F141" s="10">
        <v>471595</v>
      </c>
      <c r="G141" s="12">
        <v>1227</v>
      </c>
    </row>
    <row r="142" spans="2:7" x14ac:dyDescent="0.25">
      <c r="B142" s="12">
        <v>138</v>
      </c>
      <c r="C142" s="8" t="s">
        <v>303</v>
      </c>
      <c r="D142" s="8" t="s">
        <v>304</v>
      </c>
      <c r="E142" s="18">
        <v>3.99</v>
      </c>
      <c r="F142" s="10">
        <v>71887</v>
      </c>
      <c r="G142" s="12">
        <v>1215</v>
      </c>
    </row>
    <row r="143" spans="2:7" x14ac:dyDescent="0.25">
      <c r="B143" s="12">
        <v>139</v>
      </c>
      <c r="C143" s="8" t="s">
        <v>305</v>
      </c>
      <c r="D143" s="8" t="s">
        <v>103</v>
      </c>
      <c r="E143" s="18">
        <v>4.37</v>
      </c>
      <c r="F143" s="10">
        <v>259900</v>
      </c>
      <c r="G143" s="12">
        <v>1199</v>
      </c>
    </row>
    <row r="144" spans="2:7" x14ac:dyDescent="0.25">
      <c r="B144" s="12">
        <v>140</v>
      </c>
      <c r="C144" s="8" t="s">
        <v>306</v>
      </c>
      <c r="D144" s="8" t="s">
        <v>307</v>
      </c>
      <c r="E144" s="18">
        <v>3.9</v>
      </c>
      <c r="F144" s="8">
        <v>786</v>
      </c>
      <c r="G144" s="12">
        <v>1180</v>
      </c>
    </row>
    <row r="145" spans="2:7" x14ac:dyDescent="0.25">
      <c r="B145" s="12">
        <v>141</v>
      </c>
      <c r="C145" s="8" t="s">
        <v>308</v>
      </c>
      <c r="D145" s="8" t="s">
        <v>309</v>
      </c>
      <c r="E145" s="18">
        <v>4.18</v>
      </c>
      <c r="F145" s="10">
        <v>195799</v>
      </c>
      <c r="G145" s="12">
        <v>1172</v>
      </c>
    </row>
    <row r="146" spans="2:7" x14ac:dyDescent="0.25">
      <c r="B146" s="12">
        <v>142</v>
      </c>
      <c r="C146" s="8" t="s">
        <v>310</v>
      </c>
      <c r="D146" s="8" t="s">
        <v>311</v>
      </c>
      <c r="E146" s="18">
        <v>4.3600000000000003</v>
      </c>
      <c r="F146" s="10">
        <v>1334026</v>
      </c>
      <c r="G146" s="12">
        <v>1161</v>
      </c>
    </row>
    <row r="147" spans="2:7" x14ac:dyDescent="0.25">
      <c r="B147" s="12">
        <v>143</v>
      </c>
      <c r="C147" s="8" t="s">
        <v>312</v>
      </c>
      <c r="D147" s="8" t="s">
        <v>313</v>
      </c>
      <c r="E147" s="18">
        <v>3.73</v>
      </c>
      <c r="F147" s="10">
        <v>269311</v>
      </c>
      <c r="G147" s="12">
        <v>1153</v>
      </c>
    </row>
    <row r="148" spans="2:7" x14ac:dyDescent="0.25">
      <c r="B148" s="12">
        <v>144</v>
      </c>
      <c r="C148" s="8" t="s">
        <v>314</v>
      </c>
      <c r="D148" s="8" t="s">
        <v>315</v>
      </c>
      <c r="E148" s="18">
        <v>3.62</v>
      </c>
      <c r="F148" s="10">
        <v>369956</v>
      </c>
      <c r="G148" s="12">
        <v>1145</v>
      </c>
    </row>
    <row r="149" spans="2:7" x14ac:dyDescent="0.25">
      <c r="B149" s="12">
        <v>145</v>
      </c>
      <c r="C149" s="8" t="s">
        <v>316</v>
      </c>
      <c r="D149" s="8" t="s">
        <v>317</v>
      </c>
      <c r="E149" s="18">
        <v>3.86</v>
      </c>
      <c r="F149" s="10">
        <v>78185</v>
      </c>
      <c r="G149" s="12">
        <v>1142</v>
      </c>
    </row>
    <row r="150" spans="2:7" x14ac:dyDescent="0.25">
      <c r="B150" s="12">
        <v>146</v>
      </c>
      <c r="C150" s="8" t="s">
        <v>318</v>
      </c>
      <c r="D150" s="8" t="s">
        <v>98</v>
      </c>
      <c r="E150" s="18">
        <v>4.49</v>
      </c>
      <c r="F150" s="10">
        <v>149651</v>
      </c>
      <c r="G150" s="12">
        <v>1115</v>
      </c>
    </row>
    <row r="151" spans="2:7" x14ac:dyDescent="0.25">
      <c r="B151" s="12">
        <v>147</v>
      </c>
      <c r="C151" s="8" t="s">
        <v>319</v>
      </c>
      <c r="D151" s="8" t="s">
        <v>320</v>
      </c>
      <c r="E151" s="18">
        <v>4.05</v>
      </c>
      <c r="F151" s="10">
        <v>186169</v>
      </c>
      <c r="G151" s="12">
        <v>1102</v>
      </c>
    </row>
    <row r="152" spans="2:7" x14ac:dyDescent="0.25">
      <c r="B152" s="12">
        <v>148</v>
      </c>
      <c r="C152" s="8" t="s">
        <v>321</v>
      </c>
      <c r="D152" s="8" t="s">
        <v>236</v>
      </c>
      <c r="E152" s="18">
        <v>3.95</v>
      </c>
      <c r="F152" s="10">
        <v>73536</v>
      </c>
      <c r="G152" s="12">
        <v>1099</v>
      </c>
    </row>
    <row r="153" spans="2:7" x14ac:dyDescent="0.25">
      <c r="B153" s="12">
        <v>149</v>
      </c>
      <c r="C153" s="8" t="s">
        <v>322</v>
      </c>
      <c r="D153" s="8" t="s">
        <v>323</v>
      </c>
      <c r="E153" s="18">
        <v>4.12</v>
      </c>
      <c r="F153" s="10">
        <v>57191</v>
      </c>
      <c r="G153" s="12">
        <v>1075</v>
      </c>
    </row>
    <row r="154" spans="2:7" x14ac:dyDescent="0.25">
      <c r="B154" s="12">
        <v>150</v>
      </c>
      <c r="C154" s="8" t="s">
        <v>324</v>
      </c>
      <c r="D154" s="8" t="s">
        <v>325</v>
      </c>
      <c r="E154" s="18">
        <v>4.51</v>
      </c>
      <c r="F154" s="10">
        <v>290691</v>
      </c>
      <c r="G154" s="12">
        <v>1074</v>
      </c>
    </row>
    <row r="155" spans="2:7" x14ac:dyDescent="0.25">
      <c r="B155" s="12">
        <v>151</v>
      </c>
      <c r="C155" s="8" t="s">
        <v>326</v>
      </c>
      <c r="D155" s="8" t="s">
        <v>307</v>
      </c>
      <c r="E155" s="18">
        <v>3.64</v>
      </c>
      <c r="F155" s="10">
        <v>2302</v>
      </c>
      <c r="G155" s="12">
        <v>1065</v>
      </c>
    </row>
    <row r="156" spans="2:7" x14ac:dyDescent="0.25">
      <c r="B156" s="12">
        <v>152</v>
      </c>
      <c r="C156" s="8" t="s">
        <v>327</v>
      </c>
      <c r="D156" s="8" t="s">
        <v>328</v>
      </c>
      <c r="E156" s="18">
        <v>3.71</v>
      </c>
      <c r="F156" s="10">
        <v>101764</v>
      </c>
      <c r="G156" s="12">
        <v>1065</v>
      </c>
    </row>
    <row r="157" spans="2:7" x14ac:dyDescent="0.25">
      <c r="B157" s="12">
        <v>153</v>
      </c>
      <c r="C157" s="8" t="s">
        <v>329</v>
      </c>
      <c r="D157" s="8" t="s">
        <v>111</v>
      </c>
      <c r="E157" s="18">
        <v>4.04</v>
      </c>
      <c r="F157" s="10">
        <v>269404</v>
      </c>
      <c r="G157" s="12">
        <v>1061</v>
      </c>
    </row>
    <row r="158" spans="2:7" x14ac:dyDescent="0.25">
      <c r="B158" s="12">
        <v>154</v>
      </c>
      <c r="C158" s="8" t="s">
        <v>330</v>
      </c>
      <c r="D158" s="8" t="s">
        <v>86</v>
      </c>
      <c r="E158" s="18">
        <v>4.2</v>
      </c>
      <c r="F158" s="10">
        <v>484861</v>
      </c>
      <c r="G158" s="12">
        <v>1053</v>
      </c>
    </row>
    <row r="159" spans="2:7" x14ac:dyDescent="0.25">
      <c r="B159" s="12">
        <v>155</v>
      </c>
      <c r="C159" s="8" t="s">
        <v>331</v>
      </c>
      <c r="D159" s="8" t="s">
        <v>332</v>
      </c>
      <c r="E159" s="18">
        <v>4.3499999999999996</v>
      </c>
      <c r="F159" s="10">
        <v>55072</v>
      </c>
      <c r="G159" s="12">
        <v>1051</v>
      </c>
    </row>
    <row r="160" spans="2:7" x14ac:dyDescent="0.25">
      <c r="B160" s="12">
        <v>156</v>
      </c>
      <c r="C160" s="8" t="s">
        <v>333</v>
      </c>
      <c r="D160" s="8" t="s">
        <v>334</v>
      </c>
      <c r="E160" s="18">
        <v>3.64</v>
      </c>
      <c r="F160" s="10">
        <v>47965</v>
      </c>
      <c r="G160" s="12">
        <v>1042</v>
      </c>
    </row>
    <row r="161" spans="2:7" x14ac:dyDescent="0.25">
      <c r="B161" s="12">
        <v>157</v>
      </c>
      <c r="C161" s="8" t="s">
        <v>335</v>
      </c>
      <c r="D161" s="8" t="s">
        <v>336</v>
      </c>
      <c r="E161" s="18">
        <v>3.74</v>
      </c>
      <c r="F161" s="10">
        <v>59487</v>
      </c>
      <c r="G161" s="12">
        <v>1038</v>
      </c>
    </row>
    <row r="162" spans="2:7" x14ac:dyDescent="0.25">
      <c r="B162" s="12">
        <v>158</v>
      </c>
      <c r="C162" s="8" t="s">
        <v>337</v>
      </c>
      <c r="D162" s="8" t="s">
        <v>338</v>
      </c>
      <c r="E162" s="18">
        <v>3.8</v>
      </c>
      <c r="F162" s="10">
        <v>190096</v>
      </c>
      <c r="G162" s="12">
        <v>1019</v>
      </c>
    </row>
    <row r="163" spans="2:7" x14ac:dyDescent="0.25">
      <c r="B163" s="12">
        <v>159</v>
      </c>
      <c r="C163" s="8" t="s">
        <v>339</v>
      </c>
      <c r="D163" s="8" t="s">
        <v>340</v>
      </c>
      <c r="E163" s="18">
        <v>4.41</v>
      </c>
      <c r="F163" s="10">
        <v>51044</v>
      </c>
      <c r="G163" s="12">
        <v>1009</v>
      </c>
    </row>
    <row r="164" spans="2:7" x14ac:dyDescent="0.25">
      <c r="B164" s="12">
        <v>160</v>
      </c>
      <c r="C164" s="8" t="s">
        <v>341</v>
      </c>
      <c r="D164" s="8" t="s">
        <v>342</v>
      </c>
      <c r="E164" s="18">
        <v>4.13</v>
      </c>
      <c r="F164" s="10">
        <v>69720</v>
      </c>
      <c r="G164" s="12">
        <v>1001</v>
      </c>
    </row>
    <row r="165" spans="2:7" x14ac:dyDescent="0.25">
      <c r="B165" s="12">
        <v>161</v>
      </c>
      <c r="C165" s="8" t="s">
        <v>343</v>
      </c>
      <c r="D165" s="8" t="s">
        <v>344</v>
      </c>
      <c r="E165" s="18">
        <v>4.0999999999999996</v>
      </c>
      <c r="F165" s="8">
        <v>128</v>
      </c>
      <c r="G165" s="12">
        <v>997</v>
      </c>
    </row>
    <row r="166" spans="2:7" x14ac:dyDescent="0.25">
      <c r="B166" s="12">
        <v>162</v>
      </c>
      <c r="C166" s="8" t="s">
        <v>345</v>
      </c>
      <c r="D166" s="8" t="s">
        <v>346</v>
      </c>
      <c r="E166" s="18">
        <v>3.91</v>
      </c>
      <c r="F166" s="10">
        <v>27246</v>
      </c>
      <c r="G166" s="12">
        <v>979</v>
      </c>
    </row>
    <row r="167" spans="2:7" x14ac:dyDescent="0.25">
      <c r="B167" s="12">
        <v>163</v>
      </c>
      <c r="C167" s="8" t="s">
        <v>347</v>
      </c>
      <c r="D167" s="8" t="s">
        <v>348</v>
      </c>
      <c r="E167" s="18">
        <v>4.2300000000000004</v>
      </c>
      <c r="F167" s="10">
        <v>46288</v>
      </c>
      <c r="G167" s="12">
        <v>975</v>
      </c>
    </row>
    <row r="168" spans="2:7" x14ac:dyDescent="0.25">
      <c r="B168" s="12">
        <v>164</v>
      </c>
      <c r="C168" s="8" t="s">
        <v>349</v>
      </c>
      <c r="D168" s="8" t="s">
        <v>350</v>
      </c>
      <c r="E168" s="18">
        <v>3.83</v>
      </c>
      <c r="F168" s="10">
        <v>46307</v>
      </c>
      <c r="G168" s="12">
        <v>973</v>
      </c>
    </row>
    <row r="169" spans="2:7" x14ac:dyDescent="0.25">
      <c r="B169" s="12">
        <v>165</v>
      </c>
      <c r="C169" s="8" t="s">
        <v>351</v>
      </c>
      <c r="D169" s="8" t="s">
        <v>352</v>
      </c>
      <c r="E169" s="18">
        <v>4.01</v>
      </c>
      <c r="F169" s="10">
        <v>188061</v>
      </c>
      <c r="G169" s="12">
        <v>971</v>
      </c>
    </row>
    <row r="170" spans="2:7" x14ac:dyDescent="0.25">
      <c r="B170" s="12">
        <v>166</v>
      </c>
      <c r="C170" s="8" t="s">
        <v>353</v>
      </c>
      <c r="D170" s="8" t="s">
        <v>354</v>
      </c>
      <c r="E170" s="18">
        <v>4.26</v>
      </c>
      <c r="F170" s="10">
        <v>53099</v>
      </c>
      <c r="G170" s="12">
        <v>959</v>
      </c>
    </row>
    <row r="171" spans="2:7" x14ac:dyDescent="0.25">
      <c r="B171" s="12">
        <v>167</v>
      </c>
      <c r="C171" s="8" t="s">
        <v>355</v>
      </c>
      <c r="D171" s="8" t="s">
        <v>247</v>
      </c>
      <c r="E171" s="18">
        <v>4.43</v>
      </c>
      <c r="F171" s="10">
        <v>201327</v>
      </c>
      <c r="G171" s="12">
        <v>956</v>
      </c>
    </row>
    <row r="172" spans="2:7" x14ac:dyDescent="0.25">
      <c r="B172" s="12">
        <v>168</v>
      </c>
      <c r="C172" s="8" t="s">
        <v>356</v>
      </c>
      <c r="D172" s="8" t="s">
        <v>357</v>
      </c>
      <c r="E172" s="18">
        <v>3.96</v>
      </c>
      <c r="F172" s="10">
        <v>126237</v>
      </c>
      <c r="G172" s="12">
        <v>949</v>
      </c>
    </row>
    <row r="173" spans="2:7" x14ac:dyDescent="0.25">
      <c r="B173" s="12">
        <v>169</v>
      </c>
      <c r="C173" s="8" t="s">
        <v>358</v>
      </c>
      <c r="D173" s="8" t="s">
        <v>80</v>
      </c>
      <c r="E173" s="18">
        <v>4.03</v>
      </c>
      <c r="F173" s="10">
        <v>400737</v>
      </c>
      <c r="G173" s="12">
        <v>934</v>
      </c>
    </row>
    <row r="174" spans="2:7" x14ac:dyDescent="0.25">
      <c r="B174" s="12">
        <v>170</v>
      </c>
      <c r="C174" s="8" t="s">
        <v>359</v>
      </c>
      <c r="D174" s="8" t="s">
        <v>360</v>
      </c>
      <c r="E174" s="18">
        <v>3.94</v>
      </c>
      <c r="F174" s="10">
        <v>40293</v>
      </c>
      <c r="G174" s="12">
        <v>932</v>
      </c>
    </row>
    <row r="175" spans="2:7" x14ac:dyDescent="0.25">
      <c r="B175" s="12">
        <v>171</v>
      </c>
      <c r="C175" s="8" t="s">
        <v>361</v>
      </c>
      <c r="D175" s="8" t="s">
        <v>362</v>
      </c>
      <c r="E175" s="18">
        <v>3.61</v>
      </c>
      <c r="F175" s="10">
        <v>46972</v>
      </c>
      <c r="G175" s="12">
        <v>923</v>
      </c>
    </row>
    <row r="176" spans="2:7" x14ac:dyDescent="0.25">
      <c r="B176" s="12">
        <v>172</v>
      </c>
      <c r="C176" s="8" t="s">
        <v>363</v>
      </c>
      <c r="D176" s="8" t="s">
        <v>364</v>
      </c>
      <c r="E176" s="18">
        <v>4.2699999999999996</v>
      </c>
      <c r="F176" s="10">
        <v>155447</v>
      </c>
      <c r="G176" s="12">
        <v>923</v>
      </c>
    </row>
    <row r="177" spans="2:7" x14ac:dyDescent="0.25">
      <c r="B177" s="12">
        <v>173</v>
      </c>
      <c r="C177" s="8" t="s">
        <v>365</v>
      </c>
      <c r="D177" s="8" t="s">
        <v>366</v>
      </c>
      <c r="E177" s="18">
        <v>3.98</v>
      </c>
      <c r="F177" s="10">
        <v>221993</v>
      </c>
      <c r="G177" s="12">
        <v>912</v>
      </c>
    </row>
    <row r="178" spans="2:7" x14ac:dyDescent="0.25">
      <c r="B178" s="12">
        <v>174</v>
      </c>
      <c r="C178" s="8" t="s">
        <v>367</v>
      </c>
      <c r="D178" s="8" t="s">
        <v>368</v>
      </c>
      <c r="E178" s="18">
        <v>4.41</v>
      </c>
      <c r="F178" s="10">
        <v>41349</v>
      </c>
      <c r="G178" s="12">
        <v>908</v>
      </c>
    </row>
    <row r="179" spans="2:7" x14ac:dyDescent="0.25">
      <c r="B179" s="12">
        <v>175</v>
      </c>
      <c r="C179" s="8" t="s">
        <v>369</v>
      </c>
      <c r="D179" s="8" t="s">
        <v>370</v>
      </c>
      <c r="E179" s="18">
        <v>4.3899999999999997</v>
      </c>
      <c r="F179" s="10">
        <v>61891</v>
      </c>
      <c r="G179" s="12">
        <v>901</v>
      </c>
    </row>
    <row r="180" spans="2:7" x14ac:dyDescent="0.25">
      <c r="B180" s="12">
        <v>176</v>
      </c>
      <c r="C180" s="8" t="s">
        <v>371</v>
      </c>
      <c r="D180" s="8" t="s">
        <v>220</v>
      </c>
      <c r="E180" s="18">
        <v>4.18</v>
      </c>
      <c r="F180" s="10">
        <v>67965</v>
      </c>
      <c r="G180" s="12">
        <v>901</v>
      </c>
    </row>
    <row r="181" spans="2:7" x14ac:dyDescent="0.25">
      <c r="B181" s="12">
        <v>177</v>
      </c>
      <c r="C181" s="8" t="s">
        <v>372</v>
      </c>
      <c r="D181" s="8" t="s">
        <v>373</v>
      </c>
      <c r="E181" s="18">
        <v>4.0999999999999996</v>
      </c>
      <c r="F181" s="10">
        <v>37544</v>
      </c>
      <c r="G181" s="12">
        <v>898</v>
      </c>
    </row>
    <row r="182" spans="2:7" x14ac:dyDescent="0.25">
      <c r="B182" s="12">
        <v>178</v>
      </c>
      <c r="C182" s="8" t="s">
        <v>374</v>
      </c>
      <c r="D182" s="8" t="s">
        <v>375</v>
      </c>
      <c r="E182" s="18">
        <v>4.1500000000000004</v>
      </c>
      <c r="F182" s="10">
        <v>120626</v>
      </c>
      <c r="G182" s="12">
        <v>897</v>
      </c>
    </row>
    <row r="183" spans="2:7" x14ac:dyDescent="0.25">
      <c r="B183" s="12">
        <v>179</v>
      </c>
      <c r="C183" s="8" t="s">
        <v>376</v>
      </c>
      <c r="D183" s="8" t="s">
        <v>377</v>
      </c>
      <c r="E183" s="18">
        <v>4.07</v>
      </c>
      <c r="F183" s="10">
        <v>112151</v>
      </c>
      <c r="G183" s="12">
        <v>890</v>
      </c>
    </row>
    <row r="184" spans="2:7" x14ac:dyDescent="0.25">
      <c r="B184" s="12">
        <v>180</v>
      </c>
      <c r="C184" s="8" t="s">
        <v>378</v>
      </c>
      <c r="D184" s="8" t="s">
        <v>379</v>
      </c>
      <c r="E184" s="18">
        <v>4.01</v>
      </c>
      <c r="F184" s="10">
        <v>138486</v>
      </c>
      <c r="G184" s="12">
        <v>880</v>
      </c>
    </row>
    <row r="185" spans="2:7" x14ac:dyDescent="0.25">
      <c r="B185" s="12">
        <v>181</v>
      </c>
      <c r="C185" s="8" t="s">
        <v>380</v>
      </c>
      <c r="D185" s="8" t="s">
        <v>381</v>
      </c>
      <c r="E185" s="18">
        <v>3.92</v>
      </c>
      <c r="F185" s="10">
        <v>252775</v>
      </c>
      <c r="G185" s="12">
        <v>880</v>
      </c>
    </row>
    <row r="186" spans="2:7" x14ac:dyDescent="0.25">
      <c r="B186" s="12">
        <v>182</v>
      </c>
      <c r="C186" s="8" t="s">
        <v>382</v>
      </c>
      <c r="D186" s="8" t="s">
        <v>205</v>
      </c>
      <c r="E186" s="18">
        <v>3.98</v>
      </c>
      <c r="F186" s="10">
        <v>105591</v>
      </c>
      <c r="G186" s="12">
        <v>868</v>
      </c>
    </row>
    <row r="187" spans="2:7" x14ac:dyDescent="0.25">
      <c r="B187" s="12">
        <v>183</v>
      </c>
      <c r="C187" s="8" t="s">
        <v>383</v>
      </c>
      <c r="D187" s="8" t="s">
        <v>134</v>
      </c>
      <c r="E187" s="18">
        <v>4.3099999999999996</v>
      </c>
      <c r="F187" s="10">
        <v>63690</v>
      </c>
      <c r="G187" s="12">
        <v>850</v>
      </c>
    </row>
    <row r="188" spans="2:7" x14ac:dyDescent="0.25">
      <c r="B188" s="12">
        <v>184</v>
      </c>
      <c r="C188" s="8" t="s">
        <v>384</v>
      </c>
      <c r="D188" s="8" t="s">
        <v>385</v>
      </c>
      <c r="E188" s="18">
        <v>4.3099999999999996</v>
      </c>
      <c r="F188" s="10">
        <v>92474</v>
      </c>
      <c r="G188" s="12">
        <v>849</v>
      </c>
    </row>
    <row r="189" spans="2:7" x14ac:dyDescent="0.25">
      <c r="B189" s="12">
        <v>185</v>
      </c>
      <c r="C189" s="8" t="s">
        <v>386</v>
      </c>
      <c r="D189" s="8" t="s">
        <v>387</v>
      </c>
      <c r="E189" s="18">
        <v>4.07</v>
      </c>
      <c r="F189" s="10">
        <v>106086</v>
      </c>
      <c r="G189" s="12">
        <v>837</v>
      </c>
    </row>
    <row r="190" spans="2:7" x14ac:dyDescent="0.25">
      <c r="B190" s="12">
        <v>186</v>
      </c>
      <c r="C190" s="8" t="s">
        <v>388</v>
      </c>
      <c r="D190" s="8" t="s">
        <v>389</v>
      </c>
      <c r="E190" s="18">
        <v>4.21</v>
      </c>
      <c r="F190" s="10">
        <v>293714</v>
      </c>
      <c r="G190" s="12">
        <v>830</v>
      </c>
    </row>
    <row r="191" spans="2:7" x14ac:dyDescent="0.25">
      <c r="B191" s="12">
        <v>187</v>
      </c>
      <c r="C191" s="8" t="s">
        <v>390</v>
      </c>
      <c r="D191" s="8" t="s">
        <v>389</v>
      </c>
      <c r="E191" s="18">
        <v>3.93</v>
      </c>
      <c r="F191" s="10">
        <v>187627</v>
      </c>
      <c r="G191" s="12">
        <v>823</v>
      </c>
    </row>
    <row r="192" spans="2:7" x14ac:dyDescent="0.25">
      <c r="B192" s="12">
        <v>188</v>
      </c>
      <c r="C192" s="8" t="s">
        <v>391</v>
      </c>
      <c r="D192" s="8" t="s">
        <v>86</v>
      </c>
      <c r="E192" s="18">
        <v>4.12</v>
      </c>
      <c r="F192" s="10">
        <v>351436</v>
      </c>
      <c r="G192" s="12">
        <v>823</v>
      </c>
    </row>
    <row r="193" spans="2:7" x14ac:dyDescent="0.25">
      <c r="B193" s="12">
        <v>189</v>
      </c>
      <c r="C193" s="8" t="s">
        <v>392</v>
      </c>
      <c r="D193" s="8" t="s">
        <v>393</v>
      </c>
      <c r="E193" s="18">
        <v>3.94</v>
      </c>
      <c r="F193" s="10">
        <v>119904</v>
      </c>
      <c r="G193" s="12">
        <v>822</v>
      </c>
    </row>
    <row r="194" spans="2:7" x14ac:dyDescent="0.25">
      <c r="B194" s="12">
        <v>190</v>
      </c>
      <c r="C194" s="8" t="s">
        <v>394</v>
      </c>
      <c r="D194" s="8" t="s">
        <v>395</v>
      </c>
      <c r="E194" s="18">
        <v>4.33</v>
      </c>
      <c r="F194" s="10">
        <v>40688</v>
      </c>
      <c r="G194" s="12">
        <v>820</v>
      </c>
    </row>
    <row r="195" spans="2:7" x14ac:dyDescent="0.25">
      <c r="B195" s="12">
        <v>191</v>
      </c>
      <c r="C195" s="8" t="s">
        <v>396</v>
      </c>
      <c r="D195" s="8" t="s">
        <v>397</v>
      </c>
      <c r="E195" s="18">
        <v>4.2699999999999996</v>
      </c>
      <c r="F195" s="10">
        <v>55504</v>
      </c>
      <c r="G195" s="12">
        <v>813</v>
      </c>
    </row>
    <row r="196" spans="2:7" x14ac:dyDescent="0.25">
      <c r="B196" s="12">
        <v>192</v>
      </c>
      <c r="C196" s="8" t="s">
        <v>398</v>
      </c>
      <c r="D196" s="8" t="s">
        <v>399</v>
      </c>
      <c r="E196" s="18">
        <v>4.2</v>
      </c>
      <c r="F196" s="10">
        <v>31634</v>
      </c>
      <c r="G196" s="12">
        <v>812</v>
      </c>
    </row>
    <row r="197" spans="2:7" x14ac:dyDescent="0.25">
      <c r="B197" s="12">
        <v>193</v>
      </c>
      <c r="C197" s="8" t="s">
        <v>400</v>
      </c>
      <c r="D197" s="8" t="s">
        <v>401</v>
      </c>
      <c r="E197" s="18">
        <v>3.94</v>
      </c>
      <c r="F197" s="10">
        <v>616694</v>
      </c>
      <c r="G197" s="12">
        <v>812</v>
      </c>
    </row>
    <row r="198" spans="2:7" x14ac:dyDescent="0.25">
      <c r="B198" s="12">
        <v>194</v>
      </c>
      <c r="C198" s="8" t="s">
        <v>402</v>
      </c>
      <c r="D198" s="8" t="s">
        <v>403</v>
      </c>
      <c r="E198" s="18">
        <v>4.57</v>
      </c>
      <c r="F198" s="10">
        <v>5109</v>
      </c>
      <c r="G198" s="12">
        <v>794</v>
      </c>
    </row>
    <row r="199" spans="2:7" x14ac:dyDescent="0.25">
      <c r="B199" s="12">
        <v>195</v>
      </c>
      <c r="C199" s="8" t="s">
        <v>404</v>
      </c>
      <c r="D199" s="8" t="s">
        <v>405</v>
      </c>
      <c r="E199" s="18">
        <v>4.25</v>
      </c>
      <c r="F199" s="10">
        <v>35763</v>
      </c>
      <c r="G199" s="12">
        <v>785</v>
      </c>
    </row>
    <row r="200" spans="2:7" x14ac:dyDescent="0.25">
      <c r="B200" s="12">
        <v>196</v>
      </c>
      <c r="C200" s="8" t="s">
        <v>406</v>
      </c>
      <c r="D200" s="8" t="s">
        <v>407</v>
      </c>
      <c r="E200" s="18">
        <v>4.04</v>
      </c>
      <c r="F200" s="10">
        <v>90008</v>
      </c>
      <c r="G200" s="12">
        <v>778</v>
      </c>
    </row>
    <row r="201" spans="2:7" x14ac:dyDescent="0.25">
      <c r="B201" s="12">
        <v>197</v>
      </c>
      <c r="C201" s="8" t="s">
        <v>408</v>
      </c>
      <c r="D201" s="8" t="s">
        <v>409</v>
      </c>
      <c r="E201" s="18">
        <v>4.03</v>
      </c>
      <c r="F201" s="10">
        <v>85904</v>
      </c>
      <c r="G201" s="12">
        <v>778</v>
      </c>
    </row>
    <row r="202" spans="2:7" x14ac:dyDescent="0.25">
      <c r="B202" s="12">
        <v>198</v>
      </c>
      <c r="C202" s="8" t="s">
        <v>410</v>
      </c>
      <c r="D202" s="8" t="s">
        <v>411</v>
      </c>
      <c r="E202" s="18">
        <v>4.0999999999999996</v>
      </c>
      <c r="F202" s="10">
        <v>103430</v>
      </c>
      <c r="G202" s="12">
        <v>767</v>
      </c>
    </row>
    <row r="203" spans="2:7" x14ac:dyDescent="0.25">
      <c r="B203" s="12">
        <v>199</v>
      </c>
      <c r="C203" s="8" t="s">
        <v>412</v>
      </c>
      <c r="D203" s="8" t="s">
        <v>413</v>
      </c>
      <c r="E203" s="18">
        <v>3.73</v>
      </c>
      <c r="F203" s="10">
        <v>197999</v>
      </c>
      <c r="G203" s="12">
        <v>763</v>
      </c>
    </row>
    <row r="204" spans="2:7" x14ac:dyDescent="0.25">
      <c r="B204" s="12">
        <v>200</v>
      </c>
      <c r="C204" s="8" t="s">
        <v>414</v>
      </c>
      <c r="D204" s="8" t="s">
        <v>415</v>
      </c>
      <c r="E204" s="18">
        <v>4.41</v>
      </c>
      <c r="F204" s="10">
        <v>78352</v>
      </c>
      <c r="G204" s="12">
        <v>757</v>
      </c>
    </row>
    <row r="205" spans="2:7" x14ac:dyDescent="0.25">
      <c r="B205" s="12">
        <v>201</v>
      </c>
      <c r="C205" s="8" t="s">
        <v>416</v>
      </c>
      <c r="D205" s="8" t="s">
        <v>417</v>
      </c>
      <c r="E205" s="18">
        <v>4.17</v>
      </c>
      <c r="F205" s="10">
        <v>74733</v>
      </c>
      <c r="G205" s="12">
        <v>756</v>
      </c>
    </row>
    <row r="206" spans="2:7" x14ac:dyDescent="0.25">
      <c r="B206" s="12">
        <v>202</v>
      </c>
      <c r="C206" s="8" t="s">
        <v>418</v>
      </c>
      <c r="D206" s="8" t="s">
        <v>419</v>
      </c>
      <c r="E206" s="18">
        <v>3.7</v>
      </c>
      <c r="F206" s="10">
        <v>88834</v>
      </c>
      <c r="G206" s="12">
        <v>754</v>
      </c>
    </row>
    <row r="207" spans="2:7" x14ac:dyDescent="0.25">
      <c r="B207" s="12">
        <v>203</v>
      </c>
      <c r="C207" s="8" t="s">
        <v>420</v>
      </c>
      <c r="D207" s="8" t="s">
        <v>205</v>
      </c>
      <c r="E207" s="18">
        <v>3.97</v>
      </c>
      <c r="F207" s="10">
        <v>133194</v>
      </c>
      <c r="G207" s="12">
        <v>749</v>
      </c>
    </row>
    <row r="208" spans="2:7" x14ac:dyDescent="0.25">
      <c r="B208" s="12">
        <v>204</v>
      </c>
      <c r="C208" s="8" t="s">
        <v>421</v>
      </c>
      <c r="D208" s="8" t="s">
        <v>141</v>
      </c>
      <c r="E208" s="18">
        <v>4.41</v>
      </c>
      <c r="F208" s="10">
        <v>35228</v>
      </c>
      <c r="G208" s="12">
        <v>748</v>
      </c>
    </row>
    <row r="209" spans="2:7" x14ac:dyDescent="0.25">
      <c r="B209" s="12">
        <v>205</v>
      </c>
      <c r="C209" s="8" t="s">
        <v>422</v>
      </c>
      <c r="D209" s="8" t="s">
        <v>423</v>
      </c>
      <c r="E209" s="18">
        <v>3.63</v>
      </c>
      <c r="F209" s="10">
        <v>70230</v>
      </c>
      <c r="G209" s="12">
        <v>739</v>
      </c>
    </row>
    <row r="210" spans="2:7" x14ac:dyDescent="0.25">
      <c r="B210" s="12">
        <v>206</v>
      </c>
      <c r="C210" s="8" t="s">
        <v>424</v>
      </c>
      <c r="D210" s="8" t="s">
        <v>425</v>
      </c>
      <c r="E210" s="18">
        <v>4.37</v>
      </c>
      <c r="F210" s="10">
        <v>132940</v>
      </c>
      <c r="G210" s="12">
        <v>736</v>
      </c>
    </row>
    <row r="211" spans="2:7" x14ac:dyDescent="0.25">
      <c r="B211" s="12">
        <v>207</v>
      </c>
      <c r="C211" s="8" t="s">
        <v>426</v>
      </c>
      <c r="D211" s="8" t="s">
        <v>162</v>
      </c>
      <c r="E211" s="18">
        <v>4.07</v>
      </c>
      <c r="F211" s="10">
        <v>181754</v>
      </c>
      <c r="G211" s="12">
        <v>735</v>
      </c>
    </row>
    <row r="212" spans="2:7" x14ac:dyDescent="0.25">
      <c r="B212" s="12">
        <v>208</v>
      </c>
      <c r="C212" s="8" t="s">
        <v>427</v>
      </c>
      <c r="D212" s="8" t="s">
        <v>428</v>
      </c>
      <c r="E212" s="18">
        <v>3.7</v>
      </c>
      <c r="F212" s="10">
        <v>266353</v>
      </c>
      <c r="G212" s="12">
        <v>731</v>
      </c>
    </row>
    <row r="213" spans="2:7" x14ac:dyDescent="0.25">
      <c r="B213" s="12">
        <v>209</v>
      </c>
      <c r="C213" s="8" t="s">
        <v>429</v>
      </c>
      <c r="D213" s="8" t="s">
        <v>234</v>
      </c>
      <c r="E213" s="18">
        <v>4.09</v>
      </c>
      <c r="F213" s="10">
        <v>48236</v>
      </c>
      <c r="G213" s="12">
        <v>725</v>
      </c>
    </row>
    <row r="214" spans="2:7" x14ac:dyDescent="0.25">
      <c r="B214" s="12">
        <v>210</v>
      </c>
      <c r="C214" s="8" t="s">
        <v>430</v>
      </c>
      <c r="D214" s="8" t="s">
        <v>232</v>
      </c>
      <c r="E214" s="18">
        <v>4.0999999999999996</v>
      </c>
      <c r="F214" s="10">
        <v>92265</v>
      </c>
      <c r="G214" s="12">
        <v>725</v>
      </c>
    </row>
    <row r="215" spans="2:7" x14ac:dyDescent="0.25">
      <c r="B215" s="12">
        <v>211</v>
      </c>
      <c r="C215" s="8" t="s">
        <v>431</v>
      </c>
      <c r="D215" s="8" t="s">
        <v>432</v>
      </c>
      <c r="E215" s="18">
        <v>3.99</v>
      </c>
      <c r="F215" s="10">
        <v>460105</v>
      </c>
      <c r="G215" s="12">
        <v>723</v>
      </c>
    </row>
    <row r="216" spans="2:7" x14ac:dyDescent="0.25">
      <c r="B216" s="12">
        <v>212</v>
      </c>
      <c r="C216" s="8" t="s">
        <v>433</v>
      </c>
      <c r="D216" s="8" t="s">
        <v>434</v>
      </c>
      <c r="E216" s="18">
        <v>4.08</v>
      </c>
      <c r="F216" s="10">
        <v>96718</v>
      </c>
      <c r="G216" s="12">
        <v>717</v>
      </c>
    </row>
    <row r="217" spans="2:7" x14ac:dyDescent="0.25">
      <c r="B217" s="12">
        <v>213</v>
      </c>
      <c r="C217" s="8" t="s">
        <v>435</v>
      </c>
      <c r="D217" s="8" t="s">
        <v>103</v>
      </c>
      <c r="E217" s="18">
        <v>4.37</v>
      </c>
      <c r="F217" s="10">
        <v>199015</v>
      </c>
      <c r="G217" s="12">
        <v>707</v>
      </c>
    </row>
    <row r="218" spans="2:7" x14ac:dyDescent="0.25">
      <c r="B218" s="12">
        <v>214</v>
      </c>
      <c r="C218" s="8" t="s">
        <v>436</v>
      </c>
      <c r="D218" s="8" t="s">
        <v>437</v>
      </c>
      <c r="E218" s="18">
        <v>4.55</v>
      </c>
      <c r="F218" s="10">
        <v>137045</v>
      </c>
      <c r="G218" s="12">
        <v>704</v>
      </c>
    </row>
    <row r="219" spans="2:7" x14ac:dyDescent="0.25">
      <c r="B219" s="12">
        <v>215</v>
      </c>
      <c r="C219" s="8" t="s">
        <v>438</v>
      </c>
      <c r="D219" s="8" t="s">
        <v>249</v>
      </c>
      <c r="E219" s="18">
        <v>4.08</v>
      </c>
      <c r="F219" s="10">
        <v>467575</v>
      </c>
      <c r="G219" s="12">
        <v>704</v>
      </c>
    </row>
    <row r="220" spans="2:7" x14ac:dyDescent="0.25">
      <c r="B220" s="12">
        <v>216</v>
      </c>
      <c r="C220" s="8" t="s">
        <v>439</v>
      </c>
      <c r="D220" s="8" t="s">
        <v>210</v>
      </c>
      <c r="E220" s="18">
        <v>4.1399999999999997</v>
      </c>
      <c r="F220" s="10">
        <v>351979</v>
      </c>
      <c r="G220" s="12">
        <v>701</v>
      </c>
    </row>
    <row r="221" spans="2:7" x14ac:dyDescent="0.25">
      <c r="B221" s="12">
        <v>217</v>
      </c>
      <c r="C221" s="8" t="s">
        <v>440</v>
      </c>
      <c r="D221" s="8" t="s">
        <v>441</v>
      </c>
      <c r="E221" s="18">
        <v>3.91</v>
      </c>
      <c r="F221" s="10">
        <v>49922</v>
      </c>
      <c r="G221" s="12">
        <v>694</v>
      </c>
    </row>
    <row r="222" spans="2:7" x14ac:dyDescent="0.25">
      <c r="B222" s="12">
        <v>218</v>
      </c>
      <c r="C222" s="8" t="s">
        <v>442</v>
      </c>
      <c r="D222" s="8" t="s">
        <v>443</v>
      </c>
      <c r="E222" s="18">
        <v>4.32</v>
      </c>
      <c r="F222" s="10">
        <v>488051</v>
      </c>
      <c r="G222" s="12">
        <v>692</v>
      </c>
    </row>
    <row r="223" spans="2:7" x14ac:dyDescent="0.25">
      <c r="B223" s="12">
        <v>219</v>
      </c>
      <c r="C223" s="8" t="s">
        <v>444</v>
      </c>
      <c r="D223" s="8" t="s">
        <v>445</v>
      </c>
      <c r="E223" s="18">
        <v>3.4</v>
      </c>
      <c r="F223" s="10">
        <v>10302</v>
      </c>
      <c r="G223" s="12">
        <v>690</v>
      </c>
    </row>
    <row r="224" spans="2:7" x14ac:dyDescent="0.25">
      <c r="B224" s="12">
        <v>220</v>
      </c>
      <c r="C224" s="8" t="s">
        <v>446</v>
      </c>
      <c r="D224" s="8" t="s">
        <v>447</v>
      </c>
      <c r="E224" s="18">
        <v>3.85</v>
      </c>
      <c r="F224" s="10">
        <v>384546</v>
      </c>
      <c r="G224" s="12">
        <v>682</v>
      </c>
    </row>
    <row r="225" spans="2:7" x14ac:dyDescent="0.25">
      <c r="B225" s="12">
        <v>221</v>
      </c>
      <c r="C225" s="8" t="s">
        <v>448</v>
      </c>
      <c r="D225" s="8" t="s">
        <v>449</v>
      </c>
      <c r="E225" s="18">
        <v>4.3499999999999996</v>
      </c>
      <c r="F225" s="10">
        <v>33416</v>
      </c>
      <c r="G225" s="12">
        <v>681</v>
      </c>
    </row>
    <row r="226" spans="2:7" x14ac:dyDescent="0.25">
      <c r="B226" s="12">
        <v>222</v>
      </c>
      <c r="C226" s="8" t="s">
        <v>450</v>
      </c>
      <c r="D226" s="8" t="s">
        <v>451</v>
      </c>
      <c r="E226" s="18">
        <v>3.7</v>
      </c>
      <c r="F226" s="10">
        <v>16942</v>
      </c>
      <c r="G226" s="12">
        <v>679</v>
      </c>
    </row>
    <row r="227" spans="2:7" x14ac:dyDescent="0.25">
      <c r="B227" s="12">
        <v>223</v>
      </c>
      <c r="C227" s="8" t="s">
        <v>452</v>
      </c>
      <c r="D227" s="8" t="s">
        <v>127</v>
      </c>
      <c r="E227" s="18">
        <v>4.17</v>
      </c>
      <c r="F227" s="10">
        <v>349236</v>
      </c>
      <c r="G227" s="12">
        <v>678</v>
      </c>
    </row>
    <row r="228" spans="2:7" x14ac:dyDescent="0.25">
      <c r="B228" s="12">
        <v>224</v>
      </c>
      <c r="C228" s="8" t="s">
        <v>453</v>
      </c>
      <c r="D228" s="8" t="s">
        <v>454</v>
      </c>
      <c r="E228" s="18">
        <v>3.97</v>
      </c>
      <c r="F228" s="10">
        <v>29720</v>
      </c>
      <c r="G228" s="12">
        <v>676</v>
      </c>
    </row>
    <row r="229" spans="2:7" x14ac:dyDescent="0.25">
      <c r="B229" s="12">
        <v>225</v>
      </c>
      <c r="C229" s="8" t="s">
        <v>455</v>
      </c>
      <c r="D229" s="8" t="s">
        <v>456</v>
      </c>
      <c r="E229" s="18">
        <v>3.92</v>
      </c>
      <c r="F229" s="10">
        <v>309986</v>
      </c>
      <c r="G229" s="12">
        <v>674</v>
      </c>
    </row>
    <row r="230" spans="2:7" x14ac:dyDescent="0.25">
      <c r="B230" s="12">
        <v>226</v>
      </c>
      <c r="C230" s="8" t="s">
        <v>457</v>
      </c>
      <c r="D230" s="8" t="s">
        <v>458</v>
      </c>
      <c r="E230" s="18">
        <v>3.99</v>
      </c>
      <c r="F230" s="10">
        <v>363629</v>
      </c>
      <c r="G230" s="12">
        <v>674</v>
      </c>
    </row>
    <row r="231" spans="2:7" x14ac:dyDescent="0.25">
      <c r="B231" s="12">
        <v>227</v>
      </c>
      <c r="C231" s="8" t="s">
        <v>459</v>
      </c>
      <c r="D231" s="8" t="s">
        <v>156</v>
      </c>
      <c r="E231" s="18">
        <v>4.3</v>
      </c>
      <c r="F231" s="10">
        <v>69516</v>
      </c>
      <c r="G231" s="12">
        <v>670</v>
      </c>
    </row>
    <row r="232" spans="2:7" x14ac:dyDescent="0.25">
      <c r="B232" s="12">
        <v>228</v>
      </c>
      <c r="C232" s="8" t="s">
        <v>460</v>
      </c>
      <c r="D232" s="8" t="s">
        <v>461</v>
      </c>
      <c r="E232" s="18">
        <v>4.05</v>
      </c>
      <c r="F232" s="10">
        <v>53989</v>
      </c>
      <c r="G232" s="12">
        <v>660</v>
      </c>
    </row>
    <row r="233" spans="2:7" x14ac:dyDescent="0.25">
      <c r="B233" s="12">
        <v>229</v>
      </c>
      <c r="C233" s="8" t="s">
        <v>462</v>
      </c>
      <c r="D233" s="8" t="s">
        <v>463</v>
      </c>
      <c r="E233" s="18">
        <v>4.32</v>
      </c>
      <c r="F233" s="10">
        <v>30763</v>
      </c>
      <c r="G233" s="12">
        <v>657</v>
      </c>
    </row>
    <row r="234" spans="2:7" x14ac:dyDescent="0.25">
      <c r="B234" s="12">
        <v>230</v>
      </c>
      <c r="C234" s="8" t="s">
        <v>464</v>
      </c>
      <c r="D234" s="8" t="s">
        <v>465</v>
      </c>
      <c r="E234" s="18">
        <v>4.3</v>
      </c>
      <c r="F234" s="10">
        <v>107376</v>
      </c>
      <c r="G234" s="12">
        <v>655</v>
      </c>
    </row>
    <row r="235" spans="2:7" x14ac:dyDescent="0.25">
      <c r="B235" s="12">
        <v>231</v>
      </c>
      <c r="C235" s="8" t="s">
        <v>466</v>
      </c>
      <c r="D235" s="8" t="s">
        <v>46</v>
      </c>
      <c r="E235" s="18">
        <v>3.92</v>
      </c>
      <c r="F235" s="10">
        <v>76949</v>
      </c>
      <c r="G235" s="12">
        <v>655</v>
      </c>
    </row>
    <row r="236" spans="2:7" x14ac:dyDescent="0.25">
      <c r="B236" s="12">
        <v>232</v>
      </c>
      <c r="C236" s="8" t="s">
        <v>467</v>
      </c>
      <c r="D236" s="8" t="s">
        <v>146</v>
      </c>
      <c r="E236" s="18">
        <v>3.94</v>
      </c>
      <c r="F236" s="10">
        <v>24409</v>
      </c>
      <c r="G236" s="12">
        <v>653</v>
      </c>
    </row>
    <row r="237" spans="2:7" x14ac:dyDescent="0.25">
      <c r="B237" s="12">
        <v>233</v>
      </c>
      <c r="C237" s="8" t="s">
        <v>468</v>
      </c>
      <c r="D237" s="8" t="s">
        <v>469</v>
      </c>
      <c r="E237" s="18">
        <v>4.62</v>
      </c>
      <c r="F237" s="10">
        <v>91666</v>
      </c>
      <c r="G237" s="12">
        <v>651</v>
      </c>
    </row>
    <row r="238" spans="2:7" x14ac:dyDescent="0.25">
      <c r="B238" s="12">
        <v>234</v>
      </c>
      <c r="C238" s="8" t="s">
        <v>470</v>
      </c>
      <c r="D238" s="8" t="s">
        <v>471</v>
      </c>
      <c r="E238" s="18">
        <v>4.01</v>
      </c>
      <c r="F238" s="10">
        <v>95606</v>
      </c>
      <c r="G238" s="12">
        <v>650</v>
      </c>
    </row>
    <row r="239" spans="2:7" x14ac:dyDescent="0.25">
      <c r="B239" s="12">
        <v>235</v>
      </c>
      <c r="C239" s="8" t="s">
        <v>472</v>
      </c>
      <c r="D239" s="8" t="s">
        <v>411</v>
      </c>
      <c r="E239" s="18">
        <v>4.08</v>
      </c>
      <c r="F239" s="10">
        <v>44077</v>
      </c>
      <c r="G239" s="12">
        <v>649</v>
      </c>
    </row>
    <row r="240" spans="2:7" x14ac:dyDescent="0.25">
      <c r="B240" s="12">
        <v>236</v>
      </c>
      <c r="C240" s="8" t="s">
        <v>473</v>
      </c>
      <c r="D240" s="8" t="s">
        <v>474</v>
      </c>
      <c r="E240" s="18">
        <v>4.21</v>
      </c>
      <c r="F240" s="10">
        <v>423623</v>
      </c>
      <c r="G240" s="12">
        <v>644</v>
      </c>
    </row>
    <row r="241" spans="2:7" x14ac:dyDescent="0.25">
      <c r="B241" s="12">
        <v>237</v>
      </c>
      <c r="C241" s="8" t="s">
        <v>475</v>
      </c>
      <c r="D241" s="8" t="s">
        <v>273</v>
      </c>
      <c r="E241" s="18">
        <v>3.52</v>
      </c>
      <c r="F241" s="10">
        <v>151313</v>
      </c>
      <c r="G241" s="12">
        <v>643</v>
      </c>
    </row>
    <row r="242" spans="2:7" x14ac:dyDescent="0.25">
      <c r="B242" s="12">
        <v>238</v>
      </c>
      <c r="C242" s="8" t="s">
        <v>476</v>
      </c>
      <c r="D242" s="8" t="s">
        <v>477</v>
      </c>
      <c r="E242" s="18">
        <v>4.18</v>
      </c>
      <c r="F242" s="10">
        <v>136554</v>
      </c>
      <c r="G242" s="12">
        <v>643</v>
      </c>
    </row>
    <row r="243" spans="2:7" x14ac:dyDescent="0.25">
      <c r="B243" s="12">
        <v>239</v>
      </c>
      <c r="C243" s="8" t="s">
        <v>478</v>
      </c>
      <c r="D243" s="8" t="s">
        <v>479</v>
      </c>
      <c r="E243" s="18">
        <v>4.4400000000000004</v>
      </c>
      <c r="F243" s="10">
        <v>213803</v>
      </c>
      <c r="G243" s="12">
        <v>643</v>
      </c>
    </row>
    <row r="244" spans="2:7" x14ac:dyDescent="0.25">
      <c r="B244" s="12">
        <v>240</v>
      </c>
      <c r="C244" s="8" t="s">
        <v>480</v>
      </c>
      <c r="D244" s="8" t="s">
        <v>273</v>
      </c>
      <c r="E244" s="18">
        <v>3.67</v>
      </c>
      <c r="F244" s="10">
        <v>120137</v>
      </c>
      <c r="G244" s="12">
        <v>641</v>
      </c>
    </row>
    <row r="245" spans="2:7" x14ac:dyDescent="0.25">
      <c r="B245" s="12">
        <v>241</v>
      </c>
      <c r="C245" s="8" t="s">
        <v>481</v>
      </c>
      <c r="D245" s="8" t="s">
        <v>482</v>
      </c>
      <c r="E245" s="18">
        <v>4.0999999999999996</v>
      </c>
      <c r="F245" s="10">
        <v>207665</v>
      </c>
      <c r="G245" s="12">
        <v>641</v>
      </c>
    </row>
    <row r="246" spans="2:7" x14ac:dyDescent="0.25">
      <c r="B246" s="12">
        <v>242</v>
      </c>
      <c r="C246" s="8" t="s">
        <v>483</v>
      </c>
      <c r="D246" s="8" t="s">
        <v>311</v>
      </c>
      <c r="E246" s="18">
        <v>3.86</v>
      </c>
      <c r="F246" s="10">
        <v>1750185</v>
      </c>
      <c r="G246" s="12">
        <v>639</v>
      </c>
    </row>
    <row r="247" spans="2:7" x14ac:dyDescent="0.25">
      <c r="B247" s="12">
        <v>243</v>
      </c>
      <c r="C247" s="8" t="s">
        <v>484</v>
      </c>
      <c r="D247" s="8" t="s">
        <v>385</v>
      </c>
      <c r="E247" s="18">
        <v>4.2300000000000004</v>
      </c>
      <c r="F247" s="10">
        <v>42440</v>
      </c>
      <c r="G247" s="12">
        <v>630</v>
      </c>
    </row>
    <row r="248" spans="2:7" x14ac:dyDescent="0.25">
      <c r="B248" s="12">
        <v>244</v>
      </c>
      <c r="C248" s="8" t="s">
        <v>485</v>
      </c>
      <c r="D248" s="8" t="s">
        <v>486</v>
      </c>
      <c r="E248" s="18">
        <v>3.97</v>
      </c>
      <c r="F248" s="10">
        <v>291639</v>
      </c>
      <c r="G248" s="12">
        <v>627</v>
      </c>
    </row>
    <row r="249" spans="2:7" x14ac:dyDescent="0.25">
      <c r="B249" s="12">
        <v>245</v>
      </c>
      <c r="C249" s="8" t="s">
        <v>487</v>
      </c>
      <c r="D249" s="8" t="s">
        <v>488</v>
      </c>
      <c r="E249" s="18">
        <v>3.94</v>
      </c>
      <c r="F249" s="10">
        <v>82275</v>
      </c>
      <c r="G249" s="12">
        <v>622</v>
      </c>
    </row>
    <row r="250" spans="2:7" x14ac:dyDescent="0.25">
      <c r="B250" s="12">
        <v>246</v>
      </c>
      <c r="C250" s="8" t="s">
        <v>489</v>
      </c>
      <c r="D250" s="8" t="s">
        <v>490</v>
      </c>
      <c r="E250" s="18">
        <v>3.68</v>
      </c>
      <c r="F250" s="10">
        <v>60656</v>
      </c>
      <c r="G250" s="12">
        <v>618</v>
      </c>
    </row>
    <row r="251" spans="2:7" x14ac:dyDescent="0.25">
      <c r="B251" s="12">
        <v>247</v>
      </c>
      <c r="C251" s="8" t="s">
        <v>491</v>
      </c>
      <c r="D251" s="8" t="s">
        <v>492</v>
      </c>
      <c r="E251" s="18">
        <v>4.07</v>
      </c>
      <c r="F251" s="10">
        <v>8543</v>
      </c>
      <c r="G251" s="12">
        <v>613</v>
      </c>
    </row>
    <row r="252" spans="2:7" x14ac:dyDescent="0.25">
      <c r="B252" s="12">
        <v>248</v>
      </c>
      <c r="C252" s="8" t="s">
        <v>493</v>
      </c>
      <c r="D252" s="8" t="s">
        <v>103</v>
      </c>
      <c r="E252" s="18">
        <v>4.49</v>
      </c>
      <c r="F252" s="10">
        <v>155145</v>
      </c>
      <c r="G252" s="12">
        <v>610</v>
      </c>
    </row>
    <row r="253" spans="2:7" x14ac:dyDescent="0.25">
      <c r="B253" s="12">
        <v>249</v>
      </c>
      <c r="C253" s="8" t="s">
        <v>494</v>
      </c>
      <c r="D253" s="8" t="s">
        <v>495</v>
      </c>
      <c r="E253" s="18">
        <v>4.13</v>
      </c>
      <c r="F253" s="10">
        <v>43868</v>
      </c>
      <c r="G253" s="12">
        <v>607</v>
      </c>
    </row>
    <row r="254" spans="2:7" x14ac:dyDescent="0.25">
      <c r="B254" s="12">
        <v>250</v>
      </c>
      <c r="C254" s="8" t="s">
        <v>496</v>
      </c>
      <c r="D254" s="8" t="s">
        <v>234</v>
      </c>
      <c r="E254" s="18">
        <v>4.12</v>
      </c>
      <c r="F254" s="10">
        <v>25341</v>
      </c>
      <c r="G254" s="12">
        <v>603</v>
      </c>
    </row>
    <row r="255" spans="2:7" x14ac:dyDescent="0.25">
      <c r="B255" s="12">
        <v>251</v>
      </c>
      <c r="C255" s="8" t="s">
        <v>497</v>
      </c>
      <c r="D255" s="8" t="s">
        <v>498</v>
      </c>
      <c r="E255" s="18">
        <v>4.0599999999999996</v>
      </c>
      <c r="F255" s="10">
        <v>102451</v>
      </c>
      <c r="G255" s="12">
        <v>587</v>
      </c>
    </row>
    <row r="256" spans="2:7" x14ac:dyDescent="0.25">
      <c r="B256" s="12">
        <v>252</v>
      </c>
      <c r="C256" s="8" t="s">
        <v>499</v>
      </c>
      <c r="D256" s="8" t="s">
        <v>500</v>
      </c>
      <c r="E256" s="18">
        <v>3.8</v>
      </c>
      <c r="F256" s="10">
        <v>139575</v>
      </c>
      <c r="G256" s="12">
        <v>583</v>
      </c>
    </row>
    <row r="257" spans="2:7" x14ac:dyDescent="0.25">
      <c r="B257" s="12">
        <v>253</v>
      </c>
      <c r="C257" s="8" t="s">
        <v>501</v>
      </c>
      <c r="D257" s="8" t="s">
        <v>502</v>
      </c>
      <c r="E257" s="18">
        <v>4.0999999999999996</v>
      </c>
      <c r="F257" s="10">
        <v>97943</v>
      </c>
      <c r="G257" s="12">
        <v>578</v>
      </c>
    </row>
    <row r="258" spans="2:7" x14ac:dyDescent="0.25">
      <c r="B258" s="12">
        <v>254</v>
      </c>
      <c r="C258" s="8" t="s">
        <v>503</v>
      </c>
      <c r="D258" s="8" t="s">
        <v>504</v>
      </c>
      <c r="E258" s="18">
        <v>4.1399999999999997</v>
      </c>
      <c r="F258" s="10">
        <v>95155</v>
      </c>
      <c r="G258" s="12">
        <v>577</v>
      </c>
    </row>
    <row r="259" spans="2:7" x14ac:dyDescent="0.25">
      <c r="B259" s="12">
        <v>255</v>
      </c>
      <c r="C259" s="8" t="s">
        <v>505</v>
      </c>
      <c r="D259" s="8" t="s">
        <v>506</v>
      </c>
      <c r="E259" s="18">
        <v>4.1500000000000004</v>
      </c>
      <c r="F259" s="10">
        <v>115678</v>
      </c>
      <c r="G259" s="12">
        <v>574</v>
      </c>
    </row>
    <row r="260" spans="2:7" x14ac:dyDescent="0.25">
      <c r="B260" s="12">
        <v>256</v>
      </c>
      <c r="C260" s="8" t="s">
        <v>507</v>
      </c>
      <c r="D260" s="8" t="s">
        <v>325</v>
      </c>
      <c r="E260" s="18">
        <v>4.0599999999999996</v>
      </c>
      <c r="F260" s="10">
        <v>402975</v>
      </c>
      <c r="G260" s="12">
        <v>571</v>
      </c>
    </row>
    <row r="261" spans="2:7" x14ac:dyDescent="0.25">
      <c r="B261" s="12">
        <v>257</v>
      </c>
      <c r="C261" s="8" t="s">
        <v>508</v>
      </c>
      <c r="D261" s="8" t="s">
        <v>509</v>
      </c>
      <c r="E261" s="18">
        <v>3.74</v>
      </c>
      <c r="F261" s="10">
        <v>1136</v>
      </c>
      <c r="G261" s="12">
        <v>568</v>
      </c>
    </row>
    <row r="262" spans="2:7" x14ac:dyDescent="0.25">
      <c r="B262" s="12">
        <v>258</v>
      </c>
      <c r="C262" s="8" t="s">
        <v>510</v>
      </c>
      <c r="D262" s="8" t="s">
        <v>511</v>
      </c>
      <c r="E262" s="18">
        <v>3.55</v>
      </c>
      <c r="F262" s="10">
        <v>50469</v>
      </c>
      <c r="G262" s="12">
        <v>567</v>
      </c>
    </row>
    <row r="263" spans="2:7" x14ac:dyDescent="0.25">
      <c r="B263" s="12">
        <v>259</v>
      </c>
      <c r="C263" s="8" t="s">
        <v>512</v>
      </c>
      <c r="D263" s="8" t="s">
        <v>43</v>
      </c>
      <c r="E263" s="18">
        <v>3.71</v>
      </c>
      <c r="F263" s="10">
        <v>122997</v>
      </c>
      <c r="G263" s="12">
        <v>565</v>
      </c>
    </row>
    <row r="264" spans="2:7" x14ac:dyDescent="0.25">
      <c r="B264" s="12">
        <v>260</v>
      </c>
      <c r="C264" s="8" t="s">
        <v>513</v>
      </c>
      <c r="D264" s="8" t="s">
        <v>514</v>
      </c>
      <c r="E264" s="18">
        <v>4.71</v>
      </c>
      <c r="F264" s="10">
        <v>35119</v>
      </c>
      <c r="G264" s="12">
        <v>564</v>
      </c>
    </row>
    <row r="265" spans="2:7" x14ac:dyDescent="0.25">
      <c r="B265" s="12">
        <v>261</v>
      </c>
      <c r="C265" s="8" t="s">
        <v>515</v>
      </c>
      <c r="D265" s="8" t="s">
        <v>516</v>
      </c>
      <c r="E265" s="18">
        <v>3.81</v>
      </c>
      <c r="F265" s="10">
        <v>66811</v>
      </c>
      <c r="G265" s="12">
        <v>554</v>
      </c>
    </row>
    <row r="266" spans="2:7" x14ac:dyDescent="0.25">
      <c r="B266" s="12">
        <v>262</v>
      </c>
      <c r="C266" s="8" t="s">
        <v>517</v>
      </c>
      <c r="D266" s="8" t="s">
        <v>518</v>
      </c>
      <c r="E266" s="18">
        <v>3.66</v>
      </c>
      <c r="F266" s="10">
        <v>33907</v>
      </c>
      <c r="G266" s="12">
        <v>554</v>
      </c>
    </row>
    <row r="267" spans="2:7" x14ac:dyDescent="0.25">
      <c r="B267" s="12">
        <v>263</v>
      </c>
      <c r="C267" s="8" t="s">
        <v>519</v>
      </c>
      <c r="D267" s="8" t="s">
        <v>520</v>
      </c>
      <c r="E267" s="18">
        <v>4.24</v>
      </c>
      <c r="F267" s="10">
        <v>51257</v>
      </c>
      <c r="G267" s="12">
        <v>552</v>
      </c>
    </row>
    <row r="268" spans="2:7" x14ac:dyDescent="0.25">
      <c r="B268" s="12">
        <v>264</v>
      </c>
      <c r="C268" s="8" t="s">
        <v>521</v>
      </c>
      <c r="D268" s="8" t="s">
        <v>522</v>
      </c>
      <c r="E268" s="18">
        <v>4.12</v>
      </c>
      <c r="F268" s="10">
        <v>14679</v>
      </c>
      <c r="G268" s="12">
        <v>551</v>
      </c>
    </row>
    <row r="269" spans="2:7" x14ac:dyDescent="0.25">
      <c r="B269" s="12">
        <v>265</v>
      </c>
      <c r="C269" s="8" t="s">
        <v>523</v>
      </c>
      <c r="D269" s="8" t="s">
        <v>425</v>
      </c>
      <c r="E269" s="18">
        <v>4.12</v>
      </c>
      <c r="F269" s="10">
        <v>99593</v>
      </c>
      <c r="G269" s="12">
        <v>549</v>
      </c>
    </row>
    <row r="270" spans="2:7" x14ac:dyDescent="0.25">
      <c r="B270" s="12">
        <v>266</v>
      </c>
      <c r="C270" s="8" t="s">
        <v>524</v>
      </c>
      <c r="D270" s="8" t="s">
        <v>138</v>
      </c>
      <c r="E270" s="18">
        <v>4.4800000000000004</v>
      </c>
      <c r="F270" s="10">
        <v>79578</v>
      </c>
      <c r="G270" s="12">
        <v>547</v>
      </c>
    </row>
    <row r="271" spans="2:7" x14ac:dyDescent="0.25">
      <c r="B271" s="12">
        <v>267</v>
      </c>
      <c r="C271" s="8" t="s">
        <v>525</v>
      </c>
      <c r="D271" s="8" t="s">
        <v>526</v>
      </c>
      <c r="E271" s="18">
        <v>3.59</v>
      </c>
      <c r="F271" s="10">
        <v>21292</v>
      </c>
      <c r="G271" s="12">
        <v>543</v>
      </c>
    </row>
    <row r="272" spans="2:7" x14ac:dyDescent="0.25">
      <c r="B272" s="12">
        <v>268</v>
      </c>
      <c r="C272" s="8" t="s">
        <v>527</v>
      </c>
      <c r="D272" s="8" t="s">
        <v>528</v>
      </c>
      <c r="E272" s="18">
        <v>4.4800000000000004</v>
      </c>
      <c r="F272" s="10">
        <v>24890</v>
      </c>
      <c r="G272" s="12">
        <v>543</v>
      </c>
    </row>
    <row r="273" spans="2:7" x14ac:dyDescent="0.25">
      <c r="B273" s="12">
        <v>269</v>
      </c>
      <c r="C273" s="8" t="s">
        <v>529</v>
      </c>
      <c r="D273" s="8" t="s">
        <v>129</v>
      </c>
      <c r="E273" s="18">
        <v>4.3099999999999996</v>
      </c>
      <c r="F273" s="10">
        <v>76534</v>
      </c>
      <c r="G273" s="12">
        <v>543</v>
      </c>
    </row>
    <row r="274" spans="2:7" x14ac:dyDescent="0.25">
      <c r="B274" s="12">
        <v>270</v>
      </c>
      <c r="C274" s="8" t="s">
        <v>530</v>
      </c>
      <c r="D274" s="8" t="s">
        <v>531</v>
      </c>
      <c r="E274" s="18">
        <v>3.73</v>
      </c>
      <c r="F274" s="10">
        <v>164593</v>
      </c>
      <c r="G274" s="12">
        <v>542</v>
      </c>
    </row>
    <row r="275" spans="2:7" x14ac:dyDescent="0.25">
      <c r="B275" s="12">
        <v>271</v>
      </c>
      <c r="C275" s="8" t="s">
        <v>532</v>
      </c>
      <c r="D275" s="8" t="s">
        <v>533</v>
      </c>
      <c r="E275" s="18">
        <v>3.77</v>
      </c>
      <c r="F275" s="10">
        <v>85107</v>
      </c>
      <c r="G275" s="12">
        <v>540</v>
      </c>
    </row>
    <row r="276" spans="2:7" x14ac:dyDescent="0.25">
      <c r="B276" s="12">
        <v>272</v>
      </c>
      <c r="C276" s="8" t="s">
        <v>534</v>
      </c>
      <c r="D276" s="8" t="s">
        <v>443</v>
      </c>
      <c r="E276" s="18">
        <v>4.29</v>
      </c>
      <c r="F276" s="10">
        <v>435364</v>
      </c>
      <c r="G276" s="12">
        <v>540</v>
      </c>
    </row>
    <row r="277" spans="2:7" x14ac:dyDescent="0.25">
      <c r="B277" s="12">
        <v>273</v>
      </c>
      <c r="C277" s="8" t="s">
        <v>535</v>
      </c>
      <c r="D277" s="8" t="s">
        <v>536</v>
      </c>
      <c r="E277" s="18">
        <v>4.01</v>
      </c>
      <c r="F277" s="10">
        <v>152656</v>
      </c>
      <c r="G277" s="12">
        <v>539</v>
      </c>
    </row>
    <row r="278" spans="2:7" x14ac:dyDescent="0.25">
      <c r="B278" s="12">
        <v>274</v>
      </c>
      <c r="C278" s="8" t="s">
        <v>537</v>
      </c>
      <c r="D278" s="8" t="s">
        <v>538</v>
      </c>
      <c r="E278" s="18">
        <v>4.0199999999999996</v>
      </c>
      <c r="F278" s="10">
        <v>176125</v>
      </c>
      <c r="G278" s="12">
        <v>537</v>
      </c>
    </row>
    <row r="279" spans="2:7" x14ac:dyDescent="0.25">
      <c r="B279" s="12">
        <v>275</v>
      </c>
      <c r="C279" s="8" t="s">
        <v>539</v>
      </c>
      <c r="D279" s="8" t="s">
        <v>486</v>
      </c>
      <c r="E279" s="18">
        <v>3.78</v>
      </c>
      <c r="F279" s="10">
        <v>58694</v>
      </c>
      <c r="G279" s="12">
        <v>527</v>
      </c>
    </row>
    <row r="280" spans="2:7" x14ac:dyDescent="0.25">
      <c r="B280" s="12">
        <v>276</v>
      </c>
      <c r="C280" s="8" t="s">
        <v>540</v>
      </c>
      <c r="D280" s="8" t="s">
        <v>541</v>
      </c>
      <c r="E280" s="18">
        <v>4.32</v>
      </c>
      <c r="F280" s="10">
        <v>49423</v>
      </c>
      <c r="G280" s="12">
        <v>526</v>
      </c>
    </row>
    <row r="281" spans="2:7" x14ac:dyDescent="0.25">
      <c r="B281" s="12">
        <v>277</v>
      </c>
      <c r="C281" s="8" t="s">
        <v>542</v>
      </c>
      <c r="D281" s="8" t="s">
        <v>543</v>
      </c>
      <c r="E281" s="18">
        <v>3.86</v>
      </c>
      <c r="F281" s="10">
        <v>98346</v>
      </c>
      <c r="G281" s="12">
        <v>523</v>
      </c>
    </row>
    <row r="282" spans="2:7" x14ac:dyDescent="0.25">
      <c r="B282" s="12">
        <v>278</v>
      </c>
      <c r="C282" s="8" t="s">
        <v>544</v>
      </c>
      <c r="D282" s="8" t="s">
        <v>545</v>
      </c>
      <c r="E282" s="18">
        <v>3.42</v>
      </c>
      <c r="F282" s="10">
        <v>64910</v>
      </c>
      <c r="G282" s="12">
        <v>522</v>
      </c>
    </row>
    <row r="283" spans="2:7" x14ac:dyDescent="0.25">
      <c r="B283" s="12">
        <v>279</v>
      </c>
      <c r="C283" s="8" t="s">
        <v>546</v>
      </c>
      <c r="D283" s="8" t="s">
        <v>320</v>
      </c>
      <c r="E283" s="18">
        <v>3.74</v>
      </c>
      <c r="F283" s="10">
        <v>42995</v>
      </c>
      <c r="G283" s="12">
        <v>515</v>
      </c>
    </row>
    <row r="284" spans="2:7" x14ac:dyDescent="0.25">
      <c r="B284" s="12">
        <v>280</v>
      </c>
      <c r="C284" s="8" t="s">
        <v>547</v>
      </c>
      <c r="D284" s="8" t="s">
        <v>548</v>
      </c>
      <c r="E284" s="18">
        <v>4.43</v>
      </c>
      <c r="F284" s="10">
        <v>73566</v>
      </c>
      <c r="G284" s="12">
        <v>511</v>
      </c>
    </row>
    <row r="285" spans="2:7" x14ac:dyDescent="0.25">
      <c r="B285" s="12">
        <v>281</v>
      </c>
      <c r="C285" s="8" t="s">
        <v>549</v>
      </c>
      <c r="D285" s="8" t="s">
        <v>346</v>
      </c>
      <c r="E285" s="18">
        <v>3.8</v>
      </c>
      <c r="F285" s="10">
        <v>21584</v>
      </c>
      <c r="G285" s="12">
        <v>507</v>
      </c>
    </row>
    <row r="286" spans="2:7" x14ac:dyDescent="0.25">
      <c r="B286" s="12">
        <v>282</v>
      </c>
      <c r="C286" s="8" t="s">
        <v>550</v>
      </c>
      <c r="D286" s="8" t="s">
        <v>551</v>
      </c>
      <c r="E286" s="18">
        <v>4.08</v>
      </c>
      <c r="F286" s="10">
        <v>71693</v>
      </c>
      <c r="G286" s="12">
        <v>501</v>
      </c>
    </row>
    <row r="287" spans="2:7" x14ac:dyDescent="0.25">
      <c r="B287" s="12">
        <v>283</v>
      </c>
      <c r="C287" s="8" t="s">
        <v>552</v>
      </c>
      <c r="D287" s="8" t="s">
        <v>553</v>
      </c>
      <c r="E287" s="18">
        <v>3.98</v>
      </c>
      <c r="F287" s="10">
        <v>68150</v>
      </c>
      <c r="G287" s="12">
        <v>500</v>
      </c>
    </row>
    <row r="288" spans="2:7" x14ac:dyDescent="0.25">
      <c r="B288" s="12">
        <v>284</v>
      </c>
      <c r="C288" s="8" t="s">
        <v>554</v>
      </c>
      <c r="D288" s="8" t="s">
        <v>555</v>
      </c>
      <c r="E288" s="18">
        <v>3.9</v>
      </c>
      <c r="F288" s="10">
        <v>82519</v>
      </c>
      <c r="G288" s="12">
        <v>498</v>
      </c>
    </row>
    <row r="289" spans="2:7" x14ac:dyDescent="0.25">
      <c r="B289" s="12">
        <v>285</v>
      </c>
      <c r="C289" s="8" t="s">
        <v>556</v>
      </c>
      <c r="D289" s="8" t="s">
        <v>557</v>
      </c>
      <c r="E289" s="18">
        <v>4.37</v>
      </c>
      <c r="F289" s="10">
        <v>88538</v>
      </c>
      <c r="G289" s="12">
        <v>491</v>
      </c>
    </row>
    <row r="290" spans="2:7" x14ac:dyDescent="0.25">
      <c r="B290" s="12">
        <v>286</v>
      </c>
      <c r="C290" s="8" t="s">
        <v>558</v>
      </c>
      <c r="D290" s="8" t="s">
        <v>559</v>
      </c>
      <c r="E290" s="18">
        <v>4.5599999999999996</v>
      </c>
      <c r="F290" s="10">
        <v>10350</v>
      </c>
      <c r="G290" s="12">
        <v>490</v>
      </c>
    </row>
    <row r="291" spans="2:7" x14ac:dyDescent="0.25">
      <c r="B291" s="12">
        <v>287</v>
      </c>
      <c r="C291" s="8" t="s">
        <v>560</v>
      </c>
      <c r="D291" s="8" t="s">
        <v>561</v>
      </c>
      <c r="E291" s="18">
        <v>4.25</v>
      </c>
      <c r="F291" s="10">
        <v>33918</v>
      </c>
      <c r="G291" s="12">
        <v>486</v>
      </c>
    </row>
    <row r="292" spans="2:7" x14ac:dyDescent="0.25">
      <c r="B292" s="12">
        <v>288</v>
      </c>
      <c r="C292" s="8" t="s">
        <v>562</v>
      </c>
      <c r="D292" s="8" t="s">
        <v>563</v>
      </c>
      <c r="E292" s="18">
        <v>4.37</v>
      </c>
      <c r="F292" s="10">
        <v>31764</v>
      </c>
      <c r="G292" s="12">
        <v>485</v>
      </c>
    </row>
    <row r="293" spans="2:7" x14ac:dyDescent="0.25">
      <c r="B293" s="12">
        <v>289</v>
      </c>
      <c r="C293" s="8" t="s">
        <v>564</v>
      </c>
      <c r="D293" s="8" t="s">
        <v>565</v>
      </c>
      <c r="E293" s="18">
        <v>3.77</v>
      </c>
      <c r="F293" s="10">
        <v>27050</v>
      </c>
      <c r="G293" s="12">
        <v>485</v>
      </c>
    </row>
    <row r="294" spans="2:7" x14ac:dyDescent="0.25">
      <c r="B294" s="12">
        <v>290</v>
      </c>
      <c r="C294" s="8" t="s">
        <v>566</v>
      </c>
      <c r="D294" s="8" t="s">
        <v>567</v>
      </c>
      <c r="E294" s="18">
        <v>4.16</v>
      </c>
      <c r="F294" s="10">
        <v>11857</v>
      </c>
      <c r="G294" s="12">
        <v>480</v>
      </c>
    </row>
    <row r="295" spans="2:7" x14ac:dyDescent="0.25">
      <c r="B295" s="12">
        <v>291</v>
      </c>
      <c r="C295" s="8" t="s">
        <v>568</v>
      </c>
      <c r="D295" s="8" t="s">
        <v>146</v>
      </c>
      <c r="E295" s="18">
        <v>4.13</v>
      </c>
      <c r="F295" s="10">
        <v>140793</v>
      </c>
      <c r="G295" s="12">
        <v>477</v>
      </c>
    </row>
    <row r="296" spans="2:7" x14ac:dyDescent="0.25">
      <c r="B296" s="12">
        <v>292</v>
      </c>
      <c r="C296" s="8" t="s">
        <v>569</v>
      </c>
      <c r="D296" s="8" t="s">
        <v>570</v>
      </c>
      <c r="E296" s="18">
        <v>3.49</v>
      </c>
      <c r="F296" s="10">
        <v>101226</v>
      </c>
      <c r="G296" s="12">
        <v>476</v>
      </c>
    </row>
    <row r="297" spans="2:7" x14ac:dyDescent="0.25">
      <c r="B297" s="12">
        <v>293</v>
      </c>
      <c r="C297" s="8" t="s">
        <v>571</v>
      </c>
      <c r="D297" s="8" t="s">
        <v>572</v>
      </c>
      <c r="E297" s="18">
        <v>3.99</v>
      </c>
      <c r="F297" s="10">
        <v>24914</v>
      </c>
      <c r="G297" s="12">
        <v>475</v>
      </c>
    </row>
    <row r="298" spans="2:7" x14ac:dyDescent="0.25">
      <c r="B298" s="12">
        <v>294</v>
      </c>
      <c r="C298" s="8" t="s">
        <v>573</v>
      </c>
      <c r="D298" s="8" t="s">
        <v>574</v>
      </c>
      <c r="E298" s="18">
        <v>4.01</v>
      </c>
      <c r="F298" s="10">
        <v>46412</v>
      </c>
      <c r="G298" s="12">
        <v>472</v>
      </c>
    </row>
    <row r="299" spans="2:7" x14ac:dyDescent="0.25">
      <c r="B299" s="12">
        <v>295</v>
      </c>
      <c r="C299" s="8" t="s">
        <v>575</v>
      </c>
      <c r="D299" s="8" t="s">
        <v>576</v>
      </c>
      <c r="E299" s="18">
        <v>4.0999999999999996</v>
      </c>
      <c r="F299" s="10">
        <v>95198</v>
      </c>
      <c r="G299" s="12">
        <v>471</v>
      </c>
    </row>
    <row r="300" spans="2:7" x14ac:dyDescent="0.25">
      <c r="B300" s="12">
        <v>296</v>
      </c>
      <c r="C300" s="8" t="s">
        <v>577</v>
      </c>
      <c r="D300" s="8" t="s">
        <v>578</v>
      </c>
      <c r="E300" s="18">
        <v>3.81</v>
      </c>
      <c r="F300" s="10">
        <v>56076</v>
      </c>
      <c r="G300" s="12">
        <v>470</v>
      </c>
    </row>
    <row r="301" spans="2:7" x14ac:dyDescent="0.25">
      <c r="B301" s="12">
        <v>297</v>
      </c>
      <c r="C301" s="8" t="s">
        <v>579</v>
      </c>
      <c r="D301" s="8" t="s">
        <v>580</v>
      </c>
      <c r="E301" s="18">
        <v>4.3</v>
      </c>
      <c r="F301" s="10">
        <v>9133</v>
      </c>
      <c r="G301" s="12">
        <v>470</v>
      </c>
    </row>
    <row r="302" spans="2:7" x14ac:dyDescent="0.25">
      <c r="B302" s="12">
        <v>298</v>
      </c>
      <c r="C302" s="8" t="s">
        <v>581</v>
      </c>
      <c r="D302" s="8" t="s">
        <v>582</v>
      </c>
      <c r="E302" s="18">
        <v>4.0599999999999996</v>
      </c>
      <c r="F302" s="10">
        <v>21243</v>
      </c>
      <c r="G302" s="12">
        <v>469</v>
      </c>
    </row>
    <row r="303" spans="2:7" x14ac:dyDescent="0.25">
      <c r="B303" s="12">
        <v>299</v>
      </c>
      <c r="C303" s="8" t="s">
        <v>583</v>
      </c>
      <c r="D303" s="8" t="s">
        <v>138</v>
      </c>
      <c r="E303" s="18">
        <v>4.41</v>
      </c>
      <c r="F303" s="10">
        <v>87757</v>
      </c>
      <c r="G303" s="12">
        <v>466</v>
      </c>
    </row>
    <row r="304" spans="2:7" x14ac:dyDescent="0.25">
      <c r="B304" s="12">
        <v>300</v>
      </c>
      <c r="C304" s="8" t="s">
        <v>584</v>
      </c>
      <c r="D304" s="8" t="s">
        <v>585</v>
      </c>
      <c r="E304" s="18">
        <v>3.82</v>
      </c>
      <c r="F304" s="10">
        <v>120874</v>
      </c>
      <c r="G304" s="12">
        <v>465</v>
      </c>
    </row>
    <row r="305" spans="2:7" x14ac:dyDescent="0.25">
      <c r="B305" s="12">
        <v>301</v>
      </c>
      <c r="C305" s="8" t="s">
        <v>586</v>
      </c>
      <c r="D305" s="8" t="s">
        <v>216</v>
      </c>
      <c r="E305" s="18">
        <v>4.1500000000000004</v>
      </c>
      <c r="F305" s="10">
        <v>389552</v>
      </c>
      <c r="G305" s="12">
        <v>464</v>
      </c>
    </row>
    <row r="306" spans="2:7" x14ac:dyDescent="0.25">
      <c r="B306" s="12">
        <v>302</v>
      </c>
      <c r="C306" s="8" t="s">
        <v>587</v>
      </c>
      <c r="D306" s="8" t="s">
        <v>588</v>
      </c>
      <c r="E306" s="18">
        <v>4.0199999999999996</v>
      </c>
      <c r="F306" s="10">
        <v>26507</v>
      </c>
      <c r="G306" s="12">
        <v>461</v>
      </c>
    </row>
    <row r="307" spans="2:7" x14ac:dyDescent="0.25">
      <c r="B307" s="12">
        <v>303</v>
      </c>
      <c r="C307" s="8" t="s">
        <v>589</v>
      </c>
      <c r="D307" s="8" t="s">
        <v>68</v>
      </c>
      <c r="E307" s="18">
        <v>4.21</v>
      </c>
      <c r="F307" s="10">
        <v>428495</v>
      </c>
      <c r="G307" s="12">
        <v>461</v>
      </c>
    </row>
    <row r="308" spans="2:7" x14ac:dyDescent="0.25">
      <c r="B308" s="12">
        <v>304</v>
      </c>
      <c r="C308" s="8" t="s">
        <v>590</v>
      </c>
      <c r="D308" s="8" t="s">
        <v>591</v>
      </c>
      <c r="E308" s="18">
        <v>3.76</v>
      </c>
      <c r="F308" s="10">
        <v>42423</v>
      </c>
      <c r="G308" s="12">
        <v>460</v>
      </c>
    </row>
    <row r="309" spans="2:7" x14ac:dyDescent="0.25">
      <c r="B309" s="12">
        <v>305</v>
      </c>
      <c r="C309" s="8" t="s">
        <v>592</v>
      </c>
      <c r="D309" s="8" t="s">
        <v>593</v>
      </c>
      <c r="E309" s="18">
        <v>4.03</v>
      </c>
      <c r="F309" s="10">
        <v>24870</v>
      </c>
      <c r="G309" s="12">
        <v>458</v>
      </c>
    </row>
    <row r="310" spans="2:7" x14ac:dyDescent="0.25">
      <c r="B310" s="12">
        <v>306</v>
      </c>
      <c r="C310" s="8" t="s">
        <v>594</v>
      </c>
      <c r="D310" s="8" t="s">
        <v>595</v>
      </c>
      <c r="E310" s="18">
        <v>3.82</v>
      </c>
      <c r="F310" s="10">
        <v>946697</v>
      </c>
      <c r="G310" s="12">
        <v>457</v>
      </c>
    </row>
    <row r="311" spans="2:7" x14ac:dyDescent="0.25">
      <c r="B311" s="12">
        <v>307</v>
      </c>
      <c r="C311" s="8" t="s">
        <v>596</v>
      </c>
      <c r="D311" s="8" t="s">
        <v>597</v>
      </c>
      <c r="E311" s="18">
        <v>3.61</v>
      </c>
      <c r="F311" s="10">
        <v>34686</v>
      </c>
      <c r="G311" s="12">
        <v>455</v>
      </c>
    </row>
    <row r="312" spans="2:7" x14ac:dyDescent="0.25">
      <c r="B312" s="12">
        <v>308</v>
      </c>
      <c r="C312" s="8" t="s">
        <v>598</v>
      </c>
      <c r="D312" s="8" t="s">
        <v>599</v>
      </c>
      <c r="E312" s="18">
        <v>3.8</v>
      </c>
      <c r="F312" s="10">
        <v>348662</v>
      </c>
      <c r="G312" s="12">
        <v>451</v>
      </c>
    </row>
    <row r="313" spans="2:7" x14ac:dyDescent="0.25">
      <c r="B313" s="12">
        <v>309</v>
      </c>
      <c r="C313" s="8" t="s">
        <v>600</v>
      </c>
      <c r="D313" s="8" t="s">
        <v>601</v>
      </c>
      <c r="E313" s="18">
        <v>4.1500000000000004</v>
      </c>
      <c r="F313" s="10">
        <v>32582</v>
      </c>
      <c r="G313" s="12">
        <v>450</v>
      </c>
    </row>
    <row r="314" spans="2:7" x14ac:dyDescent="0.25">
      <c r="B314" s="12">
        <v>310</v>
      </c>
      <c r="C314" s="8" t="s">
        <v>602</v>
      </c>
      <c r="D314" s="8" t="s">
        <v>138</v>
      </c>
      <c r="E314" s="18">
        <v>4.17</v>
      </c>
      <c r="F314" s="10">
        <v>19360</v>
      </c>
      <c r="G314" s="12">
        <v>450</v>
      </c>
    </row>
    <row r="315" spans="2:7" x14ac:dyDescent="0.25">
      <c r="B315" s="12">
        <v>311</v>
      </c>
      <c r="C315" s="8" t="s">
        <v>603</v>
      </c>
      <c r="D315" s="8" t="s">
        <v>604</v>
      </c>
      <c r="E315" s="18">
        <v>4.29</v>
      </c>
      <c r="F315" s="10">
        <v>476912</v>
      </c>
      <c r="G315" s="12">
        <v>449</v>
      </c>
    </row>
    <row r="316" spans="2:7" x14ac:dyDescent="0.25">
      <c r="B316" s="12">
        <v>312</v>
      </c>
      <c r="C316" s="8" t="s">
        <v>605</v>
      </c>
      <c r="D316" s="8" t="s">
        <v>606</v>
      </c>
      <c r="E316" s="18">
        <v>3.92</v>
      </c>
      <c r="F316" s="10">
        <v>38563</v>
      </c>
      <c r="G316" s="12">
        <v>447</v>
      </c>
    </row>
    <row r="317" spans="2:7" x14ac:dyDescent="0.25">
      <c r="B317" s="12">
        <v>313</v>
      </c>
      <c r="C317" s="8" t="s">
        <v>607</v>
      </c>
      <c r="D317" s="8" t="s">
        <v>608</v>
      </c>
      <c r="E317" s="18">
        <v>3.73</v>
      </c>
      <c r="F317" s="10">
        <v>27213</v>
      </c>
      <c r="G317" s="12">
        <v>442</v>
      </c>
    </row>
    <row r="318" spans="2:7" x14ac:dyDescent="0.25">
      <c r="B318" s="12">
        <v>314</v>
      </c>
      <c r="C318" s="8" t="s">
        <v>609</v>
      </c>
      <c r="D318" s="8" t="s">
        <v>610</v>
      </c>
      <c r="E318" s="18">
        <v>3.73</v>
      </c>
      <c r="F318" s="10">
        <v>50904</v>
      </c>
      <c r="G318" s="12">
        <v>440</v>
      </c>
    </row>
    <row r="319" spans="2:7" x14ac:dyDescent="0.25">
      <c r="B319" s="12">
        <v>315</v>
      </c>
      <c r="C319" s="8" t="s">
        <v>611</v>
      </c>
      <c r="D319" s="8" t="s">
        <v>385</v>
      </c>
      <c r="E319" s="18">
        <v>4.49</v>
      </c>
      <c r="F319" s="10">
        <v>72399</v>
      </c>
      <c r="G319" s="12">
        <v>439</v>
      </c>
    </row>
    <row r="320" spans="2:7" x14ac:dyDescent="0.25">
      <c r="B320" s="12">
        <v>316</v>
      </c>
      <c r="C320" s="8" t="s">
        <v>612</v>
      </c>
      <c r="D320" s="8" t="s">
        <v>613</v>
      </c>
      <c r="E320" s="18">
        <v>3.91</v>
      </c>
      <c r="F320" s="10">
        <v>68749</v>
      </c>
      <c r="G320" s="12">
        <v>438</v>
      </c>
    </row>
    <row r="321" spans="2:7" x14ac:dyDescent="0.25">
      <c r="B321" s="12">
        <v>317</v>
      </c>
      <c r="C321" s="8" t="s">
        <v>614</v>
      </c>
      <c r="D321" s="8" t="s">
        <v>615</v>
      </c>
      <c r="E321" s="18">
        <v>3.59</v>
      </c>
      <c r="F321" s="10">
        <v>143362</v>
      </c>
      <c r="G321" s="12">
        <v>438</v>
      </c>
    </row>
    <row r="322" spans="2:7" x14ac:dyDescent="0.25">
      <c r="B322" s="12">
        <v>318</v>
      </c>
      <c r="C322" s="8" t="s">
        <v>616</v>
      </c>
      <c r="D322" s="8" t="s">
        <v>617</v>
      </c>
      <c r="E322" s="18">
        <v>4.01</v>
      </c>
      <c r="F322" s="10">
        <v>121239</v>
      </c>
      <c r="G322" s="12">
        <v>438</v>
      </c>
    </row>
    <row r="323" spans="2:7" x14ac:dyDescent="0.25">
      <c r="B323" s="12">
        <v>319</v>
      </c>
      <c r="C323" s="8" t="s">
        <v>618</v>
      </c>
      <c r="D323" s="8" t="s">
        <v>619</v>
      </c>
      <c r="E323" s="18">
        <v>4.5999999999999996</v>
      </c>
      <c r="F323" s="10">
        <v>13920</v>
      </c>
      <c r="G323" s="12">
        <v>437</v>
      </c>
    </row>
    <row r="324" spans="2:7" x14ac:dyDescent="0.25">
      <c r="B324" s="12">
        <v>320</v>
      </c>
      <c r="C324" s="8" t="s">
        <v>620</v>
      </c>
      <c r="D324" s="8" t="s">
        <v>621</v>
      </c>
      <c r="E324" s="18">
        <v>3.73</v>
      </c>
      <c r="F324" s="10">
        <v>149368</v>
      </c>
      <c r="G324" s="12">
        <v>437</v>
      </c>
    </row>
    <row r="325" spans="2:7" x14ac:dyDescent="0.25">
      <c r="B325" s="12">
        <v>321</v>
      </c>
      <c r="C325" s="8" t="s">
        <v>622</v>
      </c>
      <c r="D325" s="8" t="s">
        <v>623</v>
      </c>
      <c r="E325" s="18">
        <v>4.29</v>
      </c>
      <c r="F325" s="10">
        <v>127158</v>
      </c>
      <c r="G325" s="12">
        <v>436</v>
      </c>
    </row>
    <row r="326" spans="2:7" x14ac:dyDescent="0.25">
      <c r="B326" s="12">
        <v>322</v>
      </c>
      <c r="C326" s="8" t="s">
        <v>624</v>
      </c>
      <c r="D326" s="8" t="s">
        <v>625</v>
      </c>
      <c r="E326" s="18">
        <v>3.79</v>
      </c>
      <c r="F326" s="10">
        <v>10686</v>
      </c>
      <c r="G326" s="12">
        <v>432</v>
      </c>
    </row>
    <row r="327" spans="2:7" x14ac:dyDescent="0.25">
      <c r="B327" s="12">
        <v>323</v>
      </c>
      <c r="C327" s="8" t="s">
        <v>626</v>
      </c>
      <c r="D327" s="8" t="s">
        <v>627</v>
      </c>
      <c r="E327" s="18">
        <v>4.13</v>
      </c>
      <c r="F327" s="10">
        <v>83526</v>
      </c>
      <c r="G327" s="12">
        <v>429</v>
      </c>
    </row>
    <row r="328" spans="2:7" x14ac:dyDescent="0.25">
      <c r="B328" s="12">
        <v>324</v>
      </c>
      <c r="C328" s="8" t="s">
        <v>628</v>
      </c>
      <c r="D328" s="8" t="s">
        <v>629</v>
      </c>
      <c r="E328" s="18">
        <v>4.53</v>
      </c>
      <c r="F328" s="10">
        <v>86313</v>
      </c>
      <c r="G328" s="12">
        <v>428</v>
      </c>
    </row>
    <row r="329" spans="2:7" x14ac:dyDescent="0.25">
      <c r="B329" s="12">
        <v>325</v>
      </c>
      <c r="C329" s="8" t="s">
        <v>630</v>
      </c>
      <c r="D329" s="8" t="s">
        <v>158</v>
      </c>
      <c r="E329" s="18">
        <v>4.38</v>
      </c>
      <c r="F329" s="10">
        <v>67559</v>
      </c>
      <c r="G329" s="12">
        <v>426</v>
      </c>
    </row>
    <row r="330" spans="2:7" x14ac:dyDescent="0.25">
      <c r="B330" s="12">
        <v>326</v>
      </c>
      <c r="C330" s="8" t="s">
        <v>631</v>
      </c>
      <c r="D330" s="8" t="s">
        <v>234</v>
      </c>
      <c r="E330" s="18">
        <v>4.13</v>
      </c>
      <c r="F330" s="10">
        <v>93511</v>
      </c>
      <c r="G330" s="12">
        <v>424</v>
      </c>
    </row>
    <row r="331" spans="2:7" x14ac:dyDescent="0.25">
      <c r="B331" s="12">
        <v>327</v>
      </c>
      <c r="C331" s="8" t="s">
        <v>632</v>
      </c>
      <c r="D331" s="8" t="s">
        <v>633</v>
      </c>
      <c r="E331" s="18">
        <v>3.85</v>
      </c>
      <c r="F331" s="10">
        <v>17576</v>
      </c>
      <c r="G331" s="12">
        <v>422</v>
      </c>
    </row>
    <row r="332" spans="2:7" x14ac:dyDescent="0.25">
      <c r="B332" s="12">
        <v>328</v>
      </c>
      <c r="C332" s="8" t="s">
        <v>634</v>
      </c>
      <c r="D332" s="8" t="s">
        <v>635</v>
      </c>
      <c r="E332" s="18">
        <v>3.82</v>
      </c>
      <c r="F332" s="10">
        <v>31087</v>
      </c>
      <c r="G332" s="12">
        <v>421</v>
      </c>
    </row>
    <row r="333" spans="2:7" x14ac:dyDescent="0.25">
      <c r="B333" s="12">
        <v>329</v>
      </c>
      <c r="C333" s="8" t="s">
        <v>636</v>
      </c>
      <c r="D333" s="8" t="s">
        <v>637</v>
      </c>
      <c r="E333" s="18">
        <v>4.4800000000000004</v>
      </c>
      <c r="F333" s="10">
        <v>52408</v>
      </c>
      <c r="G333" s="12">
        <v>418</v>
      </c>
    </row>
    <row r="334" spans="2:7" x14ac:dyDescent="0.25">
      <c r="B334" s="12">
        <v>330</v>
      </c>
      <c r="C334" s="8" t="s">
        <v>638</v>
      </c>
      <c r="D334" s="8" t="s">
        <v>320</v>
      </c>
      <c r="E334" s="18">
        <v>3.84</v>
      </c>
      <c r="F334" s="10">
        <v>29152</v>
      </c>
      <c r="G334" s="12">
        <v>417</v>
      </c>
    </row>
    <row r="335" spans="2:7" x14ac:dyDescent="0.25">
      <c r="B335" s="12">
        <v>331</v>
      </c>
      <c r="C335" s="8" t="s">
        <v>639</v>
      </c>
      <c r="D335" s="8" t="s">
        <v>640</v>
      </c>
      <c r="E335" s="18">
        <v>4.3499999999999996</v>
      </c>
      <c r="F335" s="10">
        <v>129061</v>
      </c>
      <c r="G335" s="12">
        <v>416</v>
      </c>
    </row>
    <row r="336" spans="2:7" x14ac:dyDescent="0.25">
      <c r="B336" s="12">
        <v>332</v>
      </c>
      <c r="C336" s="8" t="s">
        <v>641</v>
      </c>
      <c r="D336" s="8" t="s">
        <v>642</v>
      </c>
      <c r="E336" s="18">
        <v>4.2699999999999996</v>
      </c>
      <c r="F336" s="10">
        <v>44703</v>
      </c>
      <c r="G336" s="12">
        <v>409</v>
      </c>
    </row>
    <row r="337" spans="2:7" x14ac:dyDescent="0.25">
      <c r="B337" s="12">
        <v>333</v>
      </c>
      <c r="C337" s="8" t="s">
        <v>643</v>
      </c>
      <c r="D337" s="8" t="s">
        <v>644</v>
      </c>
      <c r="E337" s="18">
        <v>4.34</v>
      </c>
      <c r="F337" s="10">
        <v>40311</v>
      </c>
      <c r="G337" s="12">
        <v>404</v>
      </c>
    </row>
    <row r="338" spans="2:7" x14ac:dyDescent="0.25">
      <c r="B338" s="12">
        <v>334</v>
      </c>
      <c r="C338" s="8" t="s">
        <v>645</v>
      </c>
      <c r="D338" s="8" t="s">
        <v>114</v>
      </c>
      <c r="E338" s="18">
        <v>4.25</v>
      </c>
      <c r="F338" s="10">
        <v>110188</v>
      </c>
      <c r="G338" s="12">
        <v>402</v>
      </c>
    </row>
    <row r="339" spans="2:7" x14ac:dyDescent="0.25">
      <c r="B339" s="12">
        <v>335</v>
      </c>
      <c r="C339" s="8" t="s">
        <v>646</v>
      </c>
      <c r="D339" s="8" t="s">
        <v>647</v>
      </c>
      <c r="E339" s="18">
        <v>4.1399999999999997</v>
      </c>
      <c r="F339" s="10">
        <v>59433</v>
      </c>
      <c r="G339" s="12">
        <v>400</v>
      </c>
    </row>
    <row r="340" spans="2:7" x14ac:dyDescent="0.25">
      <c r="B340" s="12">
        <v>336</v>
      </c>
      <c r="C340" s="8" t="s">
        <v>648</v>
      </c>
      <c r="D340" s="8" t="s">
        <v>649</v>
      </c>
      <c r="E340" s="18">
        <v>3.47</v>
      </c>
      <c r="F340" s="10">
        <v>3026</v>
      </c>
      <c r="G340" s="12">
        <v>399</v>
      </c>
    </row>
    <row r="341" spans="2:7" x14ac:dyDescent="0.25">
      <c r="B341" s="12">
        <v>337</v>
      </c>
      <c r="C341" s="8" t="s">
        <v>650</v>
      </c>
      <c r="D341" s="8" t="s">
        <v>651</v>
      </c>
      <c r="E341" s="18">
        <v>3.92</v>
      </c>
      <c r="F341" s="10">
        <v>33962</v>
      </c>
      <c r="G341" s="12">
        <v>397</v>
      </c>
    </row>
    <row r="342" spans="2:7" x14ac:dyDescent="0.25">
      <c r="B342" s="12">
        <v>338</v>
      </c>
      <c r="C342" s="8" t="s">
        <v>652</v>
      </c>
      <c r="D342" s="8" t="s">
        <v>653</v>
      </c>
      <c r="E342" s="18">
        <v>4.25</v>
      </c>
      <c r="F342" s="10">
        <v>5360</v>
      </c>
      <c r="G342" s="12">
        <v>394</v>
      </c>
    </row>
    <row r="343" spans="2:7" x14ac:dyDescent="0.25">
      <c r="B343" s="12">
        <v>339</v>
      </c>
      <c r="C343" s="8" t="s">
        <v>654</v>
      </c>
      <c r="D343" s="8" t="s">
        <v>655</v>
      </c>
      <c r="E343" s="18">
        <v>4.07</v>
      </c>
      <c r="F343" s="10">
        <v>129968</v>
      </c>
      <c r="G343" s="12">
        <v>392</v>
      </c>
    </row>
    <row r="344" spans="2:7" x14ac:dyDescent="0.25">
      <c r="B344" s="12">
        <v>340</v>
      </c>
      <c r="C344" s="8" t="s">
        <v>656</v>
      </c>
      <c r="D344" s="8" t="s">
        <v>357</v>
      </c>
      <c r="E344" s="18">
        <v>4.17</v>
      </c>
      <c r="F344" s="10">
        <v>216069</v>
      </c>
      <c r="G344" s="12">
        <v>388</v>
      </c>
    </row>
    <row r="345" spans="2:7" x14ac:dyDescent="0.25">
      <c r="B345" s="12">
        <v>341</v>
      </c>
      <c r="C345" s="8" t="s">
        <v>657</v>
      </c>
      <c r="D345" s="8" t="s">
        <v>658</v>
      </c>
      <c r="E345" s="18">
        <v>4.26</v>
      </c>
      <c r="F345" s="10">
        <v>132687</v>
      </c>
      <c r="G345" s="12">
        <v>385</v>
      </c>
    </row>
    <row r="346" spans="2:7" x14ac:dyDescent="0.25">
      <c r="B346" s="12">
        <v>342</v>
      </c>
      <c r="C346" s="8" t="s">
        <v>659</v>
      </c>
      <c r="D346" s="8" t="s">
        <v>660</v>
      </c>
      <c r="E346" s="18">
        <v>3.84</v>
      </c>
      <c r="F346" s="10">
        <v>19716</v>
      </c>
      <c r="G346" s="12">
        <v>384</v>
      </c>
    </row>
    <row r="347" spans="2:7" x14ac:dyDescent="0.25">
      <c r="B347" s="12">
        <v>343</v>
      </c>
      <c r="C347" s="8" t="s">
        <v>661</v>
      </c>
      <c r="D347" s="8" t="s">
        <v>662</v>
      </c>
      <c r="E347" s="18">
        <v>3.87</v>
      </c>
      <c r="F347" s="10">
        <v>27176</v>
      </c>
      <c r="G347" s="12">
        <v>382</v>
      </c>
    </row>
    <row r="348" spans="2:7" x14ac:dyDescent="0.25">
      <c r="B348" s="12">
        <v>344</v>
      </c>
      <c r="C348" s="8" t="s">
        <v>663</v>
      </c>
      <c r="D348" s="8" t="s">
        <v>664</v>
      </c>
      <c r="E348" s="18">
        <v>4.03</v>
      </c>
      <c r="F348" s="10">
        <v>17184</v>
      </c>
      <c r="G348" s="12">
        <v>382</v>
      </c>
    </row>
    <row r="349" spans="2:7" x14ac:dyDescent="0.25">
      <c r="B349" s="12">
        <v>345</v>
      </c>
      <c r="C349" s="8" t="s">
        <v>665</v>
      </c>
      <c r="D349" s="8" t="s">
        <v>666</v>
      </c>
      <c r="E349" s="18">
        <v>3.98</v>
      </c>
      <c r="F349" s="10">
        <v>357372</v>
      </c>
      <c r="G349" s="12">
        <v>381</v>
      </c>
    </row>
    <row r="350" spans="2:7" x14ac:dyDescent="0.25">
      <c r="B350" s="12">
        <v>346</v>
      </c>
      <c r="C350" s="8" t="s">
        <v>667</v>
      </c>
      <c r="D350" s="8" t="s">
        <v>668</v>
      </c>
      <c r="E350" s="18">
        <v>3.61</v>
      </c>
      <c r="F350" s="10">
        <v>12716</v>
      </c>
      <c r="G350" s="12">
        <v>377</v>
      </c>
    </row>
    <row r="351" spans="2:7" x14ac:dyDescent="0.25">
      <c r="B351" s="12">
        <v>347</v>
      </c>
      <c r="C351" s="8" t="s">
        <v>669</v>
      </c>
      <c r="D351" s="8" t="s">
        <v>138</v>
      </c>
      <c r="E351" s="18">
        <v>4.33</v>
      </c>
      <c r="F351" s="10">
        <v>26614</v>
      </c>
      <c r="G351" s="12">
        <v>377</v>
      </c>
    </row>
    <row r="352" spans="2:7" x14ac:dyDescent="0.25">
      <c r="B352" s="12">
        <v>348</v>
      </c>
      <c r="C352" s="8" t="s">
        <v>670</v>
      </c>
      <c r="D352" s="8" t="s">
        <v>671</v>
      </c>
      <c r="E352" s="18">
        <v>4.1900000000000004</v>
      </c>
      <c r="F352" s="10">
        <v>3442</v>
      </c>
      <c r="G352" s="12">
        <v>376</v>
      </c>
    </row>
    <row r="353" spans="2:7" x14ac:dyDescent="0.25">
      <c r="B353" s="12">
        <v>349</v>
      </c>
      <c r="C353" s="8" t="s">
        <v>672</v>
      </c>
      <c r="D353" s="8" t="s">
        <v>673</v>
      </c>
      <c r="E353" s="18">
        <v>4.26</v>
      </c>
      <c r="F353" s="10">
        <v>23768</v>
      </c>
      <c r="G353" s="12">
        <v>376</v>
      </c>
    </row>
    <row r="354" spans="2:7" x14ac:dyDescent="0.25">
      <c r="B354" s="12">
        <v>350</v>
      </c>
      <c r="C354" s="8" t="s">
        <v>674</v>
      </c>
      <c r="D354" s="8" t="s">
        <v>675</v>
      </c>
      <c r="E354" s="18">
        <v>3.69</v>
      </c>
      <c r="F354" s="8">
        <v>338</v>
      </c>
      <c r="G354" s="12">
        <v>375</v>
      </c>
    </row>
    <row r="355" spans="2:7" x14ac:dyDescent="0.25">
      <c r="B355" s="12">
        <v>351</v>
      </c>
      <c r="C355" s="8" t="s">
        <v>676</v>
      </c>
      <c r="D355" s="8" t="s">
        <v>677</v>
      </c>
      <c r="E355" s="18">
        <v>4.1100000000000003</v>
      </c>
      <c r="F355" s="10">
        <v>10492</v>
      </c>
      <c r="G355" s="12">
        <v>375</v>
      </c>
    </row>
    <row r="356" spans="2:7" x14ac:dyDescent="0.25">
      <c r="B356" s="12">
        <v>352</v>
      </c>
      <c r="C356" s="8" t="s">
        <v>678</v>
      </c>
      <c r="D356" s="8" t="s">
        <v>443</v>
      </c>
      <c r="E356" s="18">
        <v>4.16</v>
      </c>
      <c r="F356" s="10">
        <v>166463</v>
      </c>
      <c r="G356" s="12">
        <v>374</v>
      </c>
    </row>
    <row r="357" spans="2:7" x14ac:dyDescent="0.25">
      <c r="B357" s="12">
        <v>353</v>
      </c>
      <c r="C357" s="8" t="s">
        <v>679</v>
      </c>
      <c r="D357" s="8" t="s">
        <v>680</v>
      </c>
      <c r="E357" s="18">
        <v>3.71</v>
      </c>
      <c r="F357" s="10">
        <v>12746</v>
      </c>
      <c r="G357" s="12">
        <v>372</v>
      </c>
    </row>
    <row r="358" spans="2:7" x14ac:dyDescent="0.25">
      <c r="B358" s="12">
        <v>354</v>
      </c>
      <c r="C358" s="8" t="s">
        <v>681</v>
      </c>
      <c r="D358" s="8" t="s">
        <v>682</v>
      </c>
      <c r="E358" s="18">
        <v>3.9</v>
      </c>
      <c r="F358" s="10">
        <v>45985</v>
      </c>
      <c r="G358" s="12">
        <v>372</v>
      </c>
    </row>
    <row r="359" spans="2:7" x14ac:dyDescent="0.25">
      <c r="B359" s="12">
        <v>355</v>
      </c>
      <c r="C359" s="8" t="s">
        <v>683</v>
      </c>
      <c r="D359" s="8" t="s">
        <v>684</v>
      </c>
      <c r="E359" s="18">
        <v>4.28</v>
      </c>
      <c r="F359" s="10">
        <v>109979</v>
      </c>
      <c r="G359" s="12">
        <v>371</v>
      </c>
    </row>
    <row r="360" spans="2:7" x14ac:dyDescent="0.25">
      <c r="B360" s="12">
        <v>356</v>
      </c>
      <c r="C360" s="8" t="s">
        <v>685</v>
      </c>
      <c r="D360" s="8" t="s">
        <v>686</v>
      </c>
      <c r="E360" s="18">
        <v>4.0199999999999996</v>
      </c>
      <c r="F360" s="10">
        <v>44560</v>
      </c>
      <c r="G360" s="12">
        <v>369</v>
      </c>
    </row>
    <row r="361" spans="2:7" x14ac:dyDescent="0.25">
      <c r="B361" s="12">
        <v>357</v>
      </c>
      <c r="C361" s="8" t="s">
        <v>687</v>
      </c>
      <c r="D361" s="8" t="s">
        <v>688</v>
      </c>
      <c r="E361" s="18">
        <v>4.03</v>
      </c>
      <c r="F361" s="10">
        <v>55732</v>
      </c>
      <c r="G361" s="12">
        <v>368</v>
      </c>
    </row>
    <row r="362" spans="2:7" x14ac:dyDescent="0.25">
      <c r="B362" s="12">
        <v>358</v>
      </c>
      <c r="C362" s="8" t="s">
        <v>689</v>
      </c>
      <c r="D362" s="8" t="s">
        <v>690</v>
      </c>
      <c r="E362" s="18">
        <v>3.59</v>
      </c>
      <c r="F362" s="10">
        <v>246868</v>
      </c>
      <c r="G362" s="12">
        <v>367</v>
      </c>
    </row>
    <row r="363" spans="2:7" x14ac:dyDescent="0.25">
      <c r="B363" s="12">
        <v>359</v>
      </c>
      <c r="C363" s="8" t="s">
        <v>691</v>
      </c>
      <c r="D363" s="8" t="s">
        <v>692</v>
      </c>
      <c r="E363" s="18">
        <v>4.09</v>
      </c>
      <c r="F363" s="10">
        <v>33536</v>
      </c>
      <c r="G363" s="12">
        <v>367</v>
      </c>
    </row>
    <row r="364" spans="2:7" x14ac:dyDescent="0.25">
      <c r="B364" s="12">
        <v>360</v>
      </c>
      <c r="C364" s="8" t="s">
        <v>693</v>
      </c>
      <c r="D364" s="8" t="s">
        <v>694</v>
      </c>
      <c r="E364" s="18">
        <v>4.33</v>
      </c>
      <c r="F364" s="10">
        <v>7283</v>
      </c>
      <c r="G364" s="12">
        <v>365</v>
      </c>
    </row>
    <row r="365" spans="2:7" x14ac:dyDescent="0.25">
      <c r="B365" s="12">
        <v>361</v>
      </c>
      <c r="C365" s="8" t="s">
        <v>695</v>
      </c>
      <c r="D365" s="8" t="s">
        <v>696</v>
      </c>
      <c r="E365" s="18">
        <v>4.3099999999999996</v>
      </c>
      <c r="F365" s="10">
        <v>24806</v>
      </c>
      <c r="G365" s="12">
        <v>365</v>
      </c>
    </row>
    <row r="366" spans="2:7" x14ac:dyDescent="0.25">
      <c r="B366" s="12">
        <v>362</v>
      </c>
      <c r="C366" s="8" t="s">
        <v>697</v>
      </c>
      <c r="D366" s="8" t="s">
        <v>258</v>
      </c>
      <c r="E366" s="18">
        <v>3.55</v>
      </c>
      <c r="F366" s="10">
        <v>17409</v>
      </c>
      <c r="G366" s="12">
        <v>364</v>
      </c>
    </row>
    <row r="367" spans="2:7" x14ac:dyDescent="0.25">
      <c r="B367" s="12">
        <v>363</v>
      </c>
      <c r="C367" s="8" t="s">
        <v>698</v>
      </c>
      <c r="D367" s="8" t="s">
        <v>699</v>
      </c>
      <c r="E367" s="18">
        <v>3.65</v>
      </c>
      <c r="F367" s="10">
        <v>10999</v>
      </c>
      <c r="G367" s="12">
        <v>364</v>
      </c>
    </row>
    <row r="368" spans="2:7" x14ac:dyDescent="0.25">
      <c r="B368" s="12">
        <v>364</v>
      </c>
      <c r="C368" s="8" t="s">
        <v>700</v>
      </c>
      <c r="D368" s="8" t="s">
        <v>701</v>
      </c>
      <c r="E368" s="18">
        <v>3.72</v>
      </c>
      <c r="F368" s="10">
        <v>103324</v>
      </c>
      <c r="G368" s="12">
        <v>364</v>
      </c>
    </row>
    <row r="369" spans="2:7" x14ac:dyDescent="0.25">
      <c r="B369" s="12">
        <v>365</v>
      </c>
      <c r="C369" s="8" t="s">
        <v>702</v>
      </c>
      <c r="D369" s="8" t="s">
        <v>703</v>
      </c>
      <c r="E369" s="18">
        <v>4.62</v>
      </c>
      <c r="F369" s="10">
        <v>59001</v>
      </c>
      <c r="G369" s="12">
        <v>364</v>
      </c>
    </row>
    <row r="370" spans="2:7" x14ac:dyDescent="0.25">
      <c r="B370" s="12">
        <v>366</v>
      </c>
      <c r="C370" s="8" t="s">
        <v>704</v>
      </c>
      <c r="D370" s="8" t="s">
        <v>705</v>
      </c>
      <c r="E370" s="18">
        <v>3.89</v>
      </c>
      <c r="F370" s="10">
        <v>80033</v>
      </c>
      <c r="G370" s="12">
        <v>361</v>
      </c>
    </row>
    <row r="371" spans="2:7" x14ac:dyDescent="0.25">
      <c r="B371" s="12">
        <v>367</v>
      </c>
      <c r="C371" s="8" t="s">
        <v>706</v>
      </c>
      <c r="D371" s="8" t="s">
        <v>707</v>
      </c>
      <c r="E371" s="18">
        <v>4.0999999999999996</v>
      </c>
      <c r="F371" s="10">
        <v>749768</v>
      </c>
      <c r="G371" s="12">
        <v>361</v>
      </c>
    </row>
    <row r="372" spans="2:7" x14ac:dyDescent="0.25">
      <c r="B372" s="12">
        <v>368</v>
      </c>
      <c r="C372" s="8" t="s">
        <v>708</v>
      </c>
      <c r="D372" s="8" t="s">
        <v>709</v>
      </c>
      <c r="E372" s="18">
        <v>3.96</v>
      </c>
      <c r="F372" s="10">
        <v>69706</v>
      </c>
      <c r="G372" s="12">
        <v>361</v>
      </c>
    </row>
    <row r="373" spans="2:7" x14ac:dyDescent="0.25">
      <c r="B373" s="12">
        <v>369</v>
      </c>
      <c r="C373" s="8" t="s">
        <v>710</v>
      </c>
      <c r="D373" s="8" t="s">
        <v>711</v>
      </c>
      <c r="E373" s="18">
        <v>3.93</v>
      </c>
      <c r="F373" s="10">
        <v>37825</v>
      </c>
      <c r="G373" s="12">
        <v>360</v>
      </c>
    </row>
    <row r="374" spans="2:7" x14ac:dyDescent="0.25">
      <c r="B374" s="12">
        <v>370</v>
      </c>
      <c r="C374" s="8" t="s">
        <v>712</v>
      </c>
      <c r="D374" s="8" t="s">
        <v>713</v>
      </c>
      <c r="E374" s="18">
        <v>4.1500000000000004</v>
      </c>
      <c r="F374" s="10">
        <v>14843</v>
      </c>
      <c r="G374" s="12">
        <v>357</v>
      </c>
    </row>
    <row r="375" spans="2:7" x14ac:dyDescent="0.25">
      <c r="B375" s="12">
        <v>371</v>
      </c>
      <c r="C375" s="8" t="s">
        <v>714</v>
      </c>
      <c r="D375" s="8" t="s">
        <v>715</v>
      </c>
      <c r="E375" s="18">
        <v>3.95</v>
      </c>
      <c r="F375" s="10">
        <v>20404</v>
      </c>
      <c r="G375" s="12">
        <v>356</v>
      </c>
    </row>
    <row r="376" spans="2:7" x14ac:dyDescent="0.25">
      <c r="B376" s="12">
        <v>372</v>
      </c>
      <c r="C376" s="8" t="s">
        <v>716</v>
      </c>
      <c r="D376" s="8" t="s">
        <v>717</v>
      </c>
      <c r="E376" s="18">
        <v>4.13</v>
      </c>
      <c r="F376" s="10">
        <v>14421</v>
      </c>
      <c r="G376" s="12">
        <v>356</v>
      </c>
    </row>
    <row r="377" spans="2:7" x14ac:dyDescent="0.25">
      <c r="B377" s="12">
        <v>373</v>
      </c>
      <c r="C377" s="8" t="s">
        <v>718</v>
      </c>
      <c r="D377" s="8" t="s">
        <v>719</v>
      </c>
      <c r="E377" s="18">
        <v>3.28</v>
      </c>
      <c r="F377" s="10">
        <v>2902</v>
      </c>
      <c r="G377" s="12">
        <v>354</v>
      </c>
    </row>
    <row r="378" spans="2:7" x14ac:dyDescent="0.25">
      <c r="B378" s="12">
        <v>374</v>
      </c>
      <c r="C378" s="8" t="s">
        <v>720</v>
      </c>
      <c r="D378" s="8" t="s">
        <v>721</v>
      </c>
      <c r="E378" s="18">
        <v>4.0999999999999996</v>
      </c>
      <c r="F378" s="10">
        <v>18515</v>
      </c>
      <c r="G378" s="12">
        <v>352</v>
      </c>
    </row>
    <row r="379" spans="2:7" x14ac:dyDescent="0.25">
      <c r="B379" s="12">
        <v>375</v>
      </c>
      <c r="C379" s="8" t="s">
        <v>722</v>
      </c>
      <c r="D379" s="8" t="s">
        <v>366</v>
      </c>
      <c r="E379" s="18">
        <v>4.17</v>
      </c>
      <c r="F379" s="10">
        <v>72668</v>
      </c>
      <c r="G379" s="12">
        <v>351</v>
      </c>
    </row>
    <row r="380" spans="2:7" x14ac:dyDescent="0.25">
      <c r="B380" s="12">
        <v>376</v>
      </c>
      <c r="C380" s="8" t="s">
        <v>723</v>
      </c>
      <c r="D380" s="8" t="s">
        <v>724</v>
      </c>
      <c r="E380" s="18">
        <v>3.86</v>
      </c>
      <c r="F380" s="10">
        <v>45092</v>
      </c>
      <c r="G380" s="12">
        <v>351</v>
      </c>
    </row>
    <row r="381" spans="2:7" x14ac:dyDescent="0.25">
      <c r="B381" s="12">
        <v>377</v>
      </c>
      <c r="C381" s="8" t="s">
        <v>725</v>
      </c>
      <c r="D381" s="8" t="s">
        <v>432</v>
      </c>
      <c r="E381" s="18">
        <v>4.0599999999999996</v>
      </c>
      <c r="F381" s="10">
        <v>214344</v>
      </c>
      <c r="G381" s="12">
        <v>351</v>
      </c>
    </row>
    <row r="382" spans="2:7" x14ac:dyDescent="0.25">
      <c r="B382" s="12">
        <v>378</v>
      </c>
      <c r="C382" s="8" t="s">
        <v>726</v>
      </c>
      <c r="D382" s="8" t="s">
        <v>727</v>
      </c>
      <c r="E382" s="18">
        <v>4.17</v>
      </c>
      <c r="F382" s="10">
        <v>44132</v>
      </c>
      <c r="G382" s="12">
        <v>350</v>
      </c>
    </row>
    <row r="383" spans="2:7" x14ac:dyDescent="0.25">
      <c r="B383" s="12">
        <v>379</v>
      </c>
      <c r="C383" s="8" t="s">
        <v>728</v>
      </c>
      <c r="D383" s="8" t="s">
        <v>131</v>
      </c>
      <c r="E383" s="18">
        <v>3.77</v>
      </c>
      <c r="F383" s="10">
        <v>125578</v>
      </c>
      <c r="G383" s="12">
        <v>346</v>
      </c>
    </row>
    <row r="384" spans="2:7" x14ac:dyDescent="0.25">
      <c r="B384" s="12">
        <v>380</v>
      </c>
      <c r="C384" s="8" t="s">
        <v>729</v>
      </c>
      <c r="D384" s="8" t="s">
        <v>730</v>
      </c>
      <c r="E384" s="18">
        <v>3.68</v>
      </c>
      <c r="F384" s="10">
        <v>94276</v>
      </c>
      <c r="G384" s="12">
        <v>345</v>
      </c>
    </row>
    <row r="385" spans="2:7" x14ac:dyDescent="0.25">
      <c r="B385" s="12">
        <v>381</v>
      </c>
      <c r="C385" s="8" t="s">
        <v>731</v>
      </c>
      <c r="D385" s="8" t="s">
        <v>732</v>
      </c>
      <c r="E385" s="18">
        <v>3.7</v>
      </c>
      <c r="F385" s="10">
        <v>14660</v>
      </c>
      <c r="G385" s="12">
        <v>344</v>
      </c>
    </row>
    <row r="386" spans="2:7" x14ac:dyDescent="0.25">
      <c r="B386" s="12">
        <v>382</v>
      </c>
      <c r="C386" s="8" t="s">
        <v>733</v>
      </c>
      <c r="D386" s="8" t="s">
        <v>734</v>
      </c>
      <c r="E386" s="18">
        <v>4.6399999999999997</v>
      </c>
      <c r="F386" s="10">
        <v>30354</v>
      </c>
      <c r="G386" s="12">
        <v>343</v>
      </c>
    </row>
    <row r="387" spans="2:7" x14ac:dyDescent="0.25">
      <c r="B387" s="12">
        <v>383</v>
      </c>
      <c r="C387" s="8" t="s">
        <v>735</v>
      </c>
      <c r="D387" s="8" t="s">
        <v>536</v>
      </c>
      <c r="E387" s="18">
        <v>3.72</v>
      </c>
      <c r="F387" s="10">
        <v>276481</v>
      </c>
      <c r="G387" s="12">
        <v>343</v>
      </c>
    </row>
    <row r="388" spans="2:7" x14ac:dyDescent="0.25">
      <c r="B388" s="12">
        <v>384</v>
      </c>
      <c r="C388" s="8" t="s">
        <v>736</v>
      </c>
      <c r="D388" s="8" t="s">
        <v>737</v>
      </c>
      <c r="E388" s="18">
        <v>4.4400000000000004</v>
      </c>
      <c r="F388" s="10">
        <v>89865</v>
      </c>
      <c r="G388" s="12">
        <v>343</v>
      </c>
    </row>
    <row r="389" spans="2:7" x14ac:dyDescent="0.25">
      <c r="B389" s="12">
        <v>385</v>
      </c>
      <c r="C389" s="8" t="s">
        <v>738</v>
      </c>
      <c r="D389" s="8" t="s">
        <v>739</v>
      </c>
      <c r="E389" s="18">
        <v>4.54</v>
      </c>
      <c r="F389" s="10">
        <v>58550</v>
      </c>
      <c r="G389" s="12">
        <v>342</v>
      </c>
    </row>
    <row r="390" spans="2:7" x14ac:dyDescent="0.25">
      <c r="B390" s="12">
        <v>386</v>
      </c>
      <c r="C390" s="8" t="s">
        <v>740</v>
      </c>
      <c r="D390" s="8" t="s">
        <v>741</v>
      </c>
      <c r="E390" s="18">
        <v>3.91</v>
      </c>
      <c r="F390" s="10">
        <v>2540</v>
      </c>
      <c r="G390" s="12">
        <v>341</v>
      </c>
    </row>
    <row r="391" spans="2:7" x14ac:dyDescent="0.25">
      <c r="B391" s="12">
        <v>387</v>
      </c>
      <c r="C391" s="8" t="s">
        <v>742</v>
      </c>
      <c r="D391" s="8" t="s">
        <v>234</v>
      </c>
      <c r="E391" s="18">
        <v>3.89</v>
      </c>
      <c r="F391" s="10">
        <v>86311</v>
      </c>
      <c r="G391" s="12">
        <v>340</v>
      </c>
    </row>
    <row r="392" spans="2:7" x14ac:dyDescent="0.25">
      <c r="B392" s="12">
        <v>388</v>
      </c>
      <c r="C392" s="8" t="s">
        <v>743</v>
      </c>
      <c r="D392" s="8" t="s">
        <v>744</v>
      </c>
      <c r="E392" s="18">
        <v>4.51</v>
      </c>
      <c r="F392" s="10">
        <v>7038</v>
      </c>
      <c r="G392" s="12">
        <v>339</v>
      </c>
    </row>
    <row r="393" spans="2:7" x14ac:dyDescent="0.25">
      <c r="B393" s="12">
        <v>389</v>
      </c>
      <c r="C393" s="8" t="s">
        <v>745</v>
      </c>
      <c r="D393" s="8" t="s">
        <v>746</v>
      </c>
      <c r="E393" s="18">
        <v>3.64</v>
      </c>
      <c r="F393" s="8">
        <v>622</v>
      </c>
      <c r="G393" s="12">
        <v>338</v>
      </c>
    </row>
    <row r="394" spans="2:7" x14ac:dyDescent="0.25">
      <c r="B394" s="12">
        <v>390</v>
      </c>
      <c r="C394" s="8" t="s">
        <v>747</v>
      </c>
      <c r="D394" s="8" t="s">
        <v>748</v>
      </c>
      <c r="E394" s="18">
        <v>4.18</v>
      </c>
      <c r="F394" s="10">
        <v>100977</v>
      </c>
      <c r="G394" s="12">
        <v>334</v>
      </c>
    </row>
    <row r="395" spans="2:7" x14ac:dyDescent="0.25">
      <c r="B395" s="12">
        <v>391</v>
      </c>
      <c r="C395" s="8" t="s">
        <v>749</v>
      </c>
      <c r="D395" s="8" t="s">
        <v>146</v>
      </c>
      <c r="E395" s="18">
        <v>4.1100000000000003</v>
      </c>
      <c r="F395" s="10">
        <v>43887</v>
      </c>
      <c r="G395" s="12">
        <v>333</v>
      </c>
    </row>
    <row r="396" spans="2:7" x14ac:dyDescent="0.25">
      <c r="B396" s="12">
        <v>392</v>
      </c>
      <c r="C396" s="8" t="s">
        <v>750</v>
      </c>
      <c r="D396" s="8" t="s">
        <v>346</v>
      </c>
      <c r="E396" s="18">
        <v>4.32</v>
      </c>
      <c r="F396" s="10">
        <v>14013</v>
      </c>
      <c r="G396" s="12">
        <v>333</v>
      </c>
    </row>
    <row r="397" spans="2:7" x14ac:dyDescent="0.25">
      <c r="B397" s="12">
        <v>393</v>
      </c>
      <c r="C397" s="8" t="s">
        <v>751</v>
      </c>
      <c r="D397" s="8" t="s">
        <v>752</v>
      </c>
      <c r="E397" s="18">
        <v>4.43</v>
      </c>
      <c r="F397" s="10">
        <v>3721</v>
      </c>
      <c r="G397" s="12">
        <v>332</v>
      </c>
    </row>
    <row r="398" spans="2:7" x14ac:dyDescent="0.25">
      <c r="B398" s="12">
        <v>394</v>
      </c>
      <c r="C398" s="8" t="s">
        <v>753</v>
      </c>
      <c r="D398" s="8" t="s">
        <v>754</v>
      </c>
      <c r="E398" s="18">
        <v>4</v>
      </c>
      <c r="F398" s="10">
        <v>32158</v>
      </c>
      <c r="G398" s="12">
        <v>332</v>
      </c>
    </row>
    <row r="399" spans="2:7" x14ac:dyDescent="0.25">
      <c r="B399" s="12">
        <v>395</v>
      </c>
      <c r="C399" s="8" t="s">
        <v>755</v>
      </c>
      <c r="D399" s="8" t="s">
        <v>756</v>
      </c>
      <c r="E399" s="18">
        <v>3.3</v>
      </c>
      <c r="F399" s="10">
        <v>6467</v>
      </c>
      <c r="G399" s="12">
        <v>331</v>
      </c>
    </row>
    <row r="400" spans="2:7" x14ac:dyDescent="0.25">
      <c r="B400" s="12">
        <v>396</v>
      </c>
      <c r="C400" s="8" t="s">
        <v>757</v>
      </c>
      <c r="D400" s="8" t="s">
        <v>80</v>
      </c>
      <c r="E400" s="18">
        <v>3.96</v>
      </c>
      <c r="F400" s="10">
        <v>245222</v>
      </c>
      <c r="G400" s="12">
        <v>331</v>
      </c>
    </row>
    <row r="401" spans="2:7" x14ac:dyDescent="0.25">
      <c r="B401" s="12">
        <v>397</v>
      </c>
      <c r="C401" s="8" t="s">
        <v>758</v>
      </c>
      <c r="D401" s="8" t="s">
        <v>759</v>
      </c>
      <c r="E401" s="18">
        <v>4.32</v>
      </c>
      <c r="F401" s="10">
        <v>24637</v>
      </c>
      <c r="G401" s="12">
        <v>331</v>
      </c>
    </row>
    <row r="402" spans="2:7" x14ac:dyDescent="0.25">
      <c r="B402" s="12">
        <v>398</v>
      </c>
      <c r="C402" s="8" t="s">
        <v>760</v>
      </c>
      <c r="D402" s="8" t="s">
        <v>761</v>
      </c>
      <c r="E402" s="18">
        <v>4.0599999999999996</v>
      </c>
      <c r="F402" s="10">
        <v>136935</v>
      </c>
      <c r="G402" s="12">
        <v>328</v>
      </c>
    </row>
    <row r="403" spans="2:7" x14ac:dyDescent="0.25">
      <c r="B403" s="12">
        <v>399</v>
      </c>
      <c r="C403" s="8" t="s">
        <v>762</v>
      </c>
      <c r="D403" s="8" t="s">
        <v>763</v>
      </c>
      <c r="E403" s="18">
        <v>3.55</v>
      </c>
      <c r="F403" s="10">
        <v>37321</v>
      </c>
      <c r="G403" s="12">
        <v>327</v>
      </c>
    </row>
    <row r="404" spans="2:7" x14ac:dyDescent="0.25">
      <c r="B404" s="12">
        <v>400</v>
      </c>
      <c r="C404" s="8" t="s">
        <v>764</v>
      </c>
      <c r="D404" s="8" t="s">
        <v>765</v>
      </c>
      <c r="E404" s="18">
        <v>3.88</v>
      </c>
      <c r="F404" s="10">
        <v>20136</v>
      </c>
      <c r="G404" s="12">
        <v>327</v>
      </c>
    </row>
    <row r="405" spans="2:7" x14ac:dyDescent="0.25">
      <c r="B405" s="12">
        <v>401</v>
      </c>
      <c r="C405" s="8" t="s">
        <v>766</v>
      </c>
      <c r="D405" s="8" t="s">
        <v>114</v>
      </c>
      <c r="E405" s="18">
        <v>4.13</v>
      </c>
      <c r="F405" s="10">
        <v>83794</v>
      </c>
      <c r="G405" s="12">
        <v>327</v>
      </c>
    </row>
    <row r="406" spans="2:7" x14ac:dyDescent="0.25">
      <c r="B406" s="12">
        <v>402</v>
      </c>
      <c r="C406" s="8" t="s">
        <v>767</v>
      </c>
      <c r="D406" s="8" t="s">
        <v>768</v>
      </c>
      <c r="E406" s="18">
        <v>3.95</v>
      </c>
      <c r="F406" s="10">
        <v>15154</v>
      </c>
      <c r="G406" s="12">
        <v>326</v>
      </c>
    </row>
    <row r="407" spans="2:7" x14ac:dyDescent="0.25">
      <c r="B407" s="12">
        <v>403</v>
      </c>
      <c r="C407" s="8" t="s">
        <v>769</v>
      </c>
      <c r="D407" s="8" t="s">
        <v>770</v>
      </c>
      <c r="E407" s="18">
        <v>4.3499999999999996</v>
      </c>
      <c r="F407" s="10">
        <v>16847</v>
      </c>
      <c r="G407" s="12">
        <v>326</v>
      </c>
    </row>
    <row r="408" spans="2:7" x14ac:dyDescent="0.25">
      <c r="B408" s="12">
        <v>404</v>
      </c>
      <c r="C408" s="8" t="s">
        <v>771</v>
      </c>
      <c r="D408" s="8" t="s">
        <v>772</v>
      </c>
      <c r="E408" s="18">
        <v>4.04</v>
      </c>
      <c r="F408" s="10">
        <v>24269</v>
      </c>
      <c r="G408" s="12">
        <v>326</v>
      </c>
    </row>
    <row r="409" spans="2:7" x14ac:dyDescent="0.25">
      <c r="B409" s="12">
        <v>405</v>
      </c>
      <c r="C409" s="8" t="s">
        <v>773</v>
      </c>
      <c r="D409" s="8" t="s">
        <v>111</v>
      </c>
      <c r="E409" s="18">
        <v>4.09</v>
      </c>
      <c r="F409" s="10">
        <v>67098</v>
      </c>
      <c r="G409" s="12">
        <v>325</v>
      </c>
    </row>
    <row r="410" spans="2:7" x14ac:dyDescent="0.25">
      <c r="B410" s="12">
        <v>406</v>
      </c>
      <c r="C410" s="8" t="s">
        <v>774</v>
      </c>
      <c r="D410" s="8" t="s">
        <v>775</v>
      </c>
      <c r="E410" s="18">
        <v>4.07</v>
      </c>
      <c r="F410" s="10">
        <v>247571</v>
      </c>
      <c r="G410" s="12">
        <v>324</v>
      </c>
    </row>
    <row r="411" spans="2:7" x14ac:dyDescent="0.25">
      <c r="B411" s="12">
        <v>407</v>
      </c>
      <c r="C411" s="8" t="s">
        <v>776</v>
      </c>
      <c r="D411" s="8" t="s">
        <v>777</v>
      </c>
      <c r="E411" s="18">
        <v>3.97</v>
      </c>
      <c r="F411" s="10">
        <v>53144</v>
      </c>
      <c r="G411" s="12">
        <v>323</v>
      </c>
    </row>
    <row r="412" spans="2:7" x14ac:dyDescent="0.25">
      <c r="B412" s="12">
        <v>408</v>
      </c>
      <c r="C412" s="8" t="s">
        <v>778</v>
      </c>
      <c r="D412" s="8" t="s">
        <v>80</v>
      </c>
      <c r="E412" s="18">
        <v>3.66</v>
      </c>
      <c r="F412" s="10">
        <v>173463</v>
      </c>
      <c r="G412" s="12">
        <v>318</v>
      </c>
    </row>
    <row r="413" spans="2:7" x14ac:dyDescent="0.25">
      <c r="B413" s="12">
        <v>409</v>
      </c>
      <c r="C413" s="8" t="s">
        <v>779</v>
      </c>
      <c r="D413" s="8" t="s">
        <v>80</v>
      </c>
      <c r="E413" s="18">
        <v>3.58</v>
      </c>
      <c r="F413" s="10">
        <v>129323</v>
      </c>
      <c r="G413" s="12">
        <v>316</v>
      </c>
    </row>
    <row r="414" spans="2:7" x14ac:dyDescent="0.25">
      <c r="B414" s="12">
        <v>410</v>
      </c>
      <c r="C414" s="8" t="s">
        <v>780</v>
      </c>
      <c r="D414" s="8" t="s">
        <v>781</v>
      </c>
      <c r="E414" s="18">
        <v>4.05</v>
      </c>
      <c r="F414" s="10">
        <v>6304</v>
      </c>
      <c r="G414" s="12">
        <v>315</v>
      </c>
    </row>
    <row r="415" spans="2:7" x14ac:dyDescent="0.25">
      <c r="B415" s="12">
        <v>411</v>
      </c>
      <c r="C415" s="8" t="s">
        <v>782</v>
      </c>
      <c r="D415" s="8" t="s">
        <v>783</v>
      </c>
      <c r="E415" s="18">
        <v>4.12</v>
      </c>
      <c r="F415" s="10">
        <v>27692</v>
      </c>
      <c r="G415" s="12">
        <v>313</v>
      </c>
    </row>
    <row r="416" spans="2:7" x14ac:dyDescent="0.25">
      <c r="B416" s="12">
        <v>412</v>
      </c>
      <c r="C416" s="8" t="s">
        <v>784</v>
      </c>
      <c r="D416" s="8" t="s">
        <v>785</v>
      </c>
      <c r="E416" s="18">
        <v>3.91</v>
      </c>
      <c r="F416" s="10">
        <v>42598</v>
      </c>
      <c r="G416" s="12">
        <v>310</v>
      </c>
    </row>
    <row r="417" spans="2:7" x14ac:dyDescent="0.25">
      <c r="B417" s="12">
        <v>413</v>
      </c>
      <c r="C417" s="8" t="s">
        <v>786</v>
      </c>
      <c r="D417" s="8" t="s">
        <v>787</v>
      </c>
      <c r="E417" s="18">
        <v>4.38</v>
      </c>
      <c r="F417" s="10">
        <v>130336</v>
      </c>
      <c r="G417" s="12">
        <v>309</v>
      </c>
    </row>
    <row r="418" spans="2:7" x14ac:dyDescent="0.25">
      <c r="B418" s="12">
        <v>414</v>
      </c>
      <c r="C418" s="8" t="s">
        <v>788</v>
      </c>
      <c r="D418" s="8" t="s">
        <v>789</v>
      </c>
      <c r="E418" s="18">
        <v>4.0999999999999996</v>
      </c>
      <c r="F418" s="10">
        <v>75075</v>
      </c>
      <c r="G418" s="12">
        <v>309</v>
      </c>
    </row>
    <row r="419" spans="2:7" x14ac:dyDescent="0.25">
      <c r="B419" s="12">
        <v>415</v>
      </c>
      <c r="C419" s="8" t="s">
        <v>790</v>
      </c>
      <c r="D419" s="8" t="s">
        <v>80</v>
      </c>
      <c r="E419" s="18">
        <v>3.57</v>
      </c>
      <c r="F419" s="10">
        <v>137205</v>
      </c>
      <c r="G419" s="12">
        <v>307</v>
      </c>
    </row>
    <row r="420" spans="2:7" x14ac:dyDescent="0.25">
      <c r="B420" s="12">
        <v>416</v>
      </c>
      <c r="C420" s="8" t="s">
        <v>791</v>
      </c>
      <c r="D420" s="8" t="s">
        <v>792</v>
      </c>
      <c r="E420" s="18">
        <v>4.2699999999999996</v>
      </c>
      <c r="F420" s="10">
        <v>70822</v>
      </c>
      <c r="G420" s="12">
        <v>306</v>
      </c>
    </row>
    <row r="421" spans="2:7" x14ac:dyDescent="0.25">
      <c r="B421" s="12">
        <v>417</v>
      </c>
      <c r="C421" s="8" t="s">
        <v>793</v>
      </c>
      <c r="D421" s="8" t="s">
        <v>794</v>
      </c>
      <c r="E421" s="18">
        <v>3.76</v>
      </c>
      <c r="F421" s="10">
        <v>75183</v>
      </c>
      <c r="G421" s="12">
        <v>304</v>
      </c>
    </row>
    <row r="422" spans="2:7" x14ac:dyDescent="0.25">
      <c r="B422" s="12">
        <v>418</v>
      </c>
      <c r="C422" s="8" t="s">
        <v>795</v>
      </c>
      <c r="D422" s="8" t="s">
        <v>666</v>
      </c>
      <c r="E422" s="18">
        <v>4.43</v>
      </c>
      <c r="F422" s="10">
        <v>40337</v>
      </c>
      <c r="G422" s="12">
        <v>303</v>
      </c>
    </row>
    <row r="423" spans="2:7" x14ac:dyDescent="0.25">
      <c r="B423" s="12">
        <v>419</v>
      </c>
      <c r="C423" s="8" t="s">
        <v>796</v>
      </c>
      <c r="D423" s="8" t="s">
        <v>797</v>
      </c>
      <c r="E423" s="18">
        <v>3.52</v>
      </c>
      <c r="F423" s="10">
        <v>1113</v>
      </c>
      <c r="G423" s="12">
        <v>301</v>
      </c>
    </row>
    <row r="424" spans="2:7" x14ac:dyDescent="0.25">
      <c r="B424" s="12">
        <v>420</v>
      </c>
      <c r="C424" s="8" t="s">
        <v>798</v>
      </c>
      <c r="D424" s="8" t="s">
        <v>799</v>
      </c>
      <c r="E424" s="18">
        <v>3.72</v>
      </c>
      <c r="F424" s="10">
        <v>11277</v>
      </c>
      <c r="G424" s="12">
        <v>301</v>
      </c>
    </row>
    <row r="425" spans="2:7" x14ac:dyDescent="0.25">
      <c r="B425" s="12">
        <v>421</v>
      </c>
      <c r="C425" s="8" t="s">
        <v>800</v>
      </c>
      <c r="D425" s="8" t="s">
        <v>801</v>
      </c>
      <c r="E425" s="18">
        <v>3.88</v>
      </c>
      <c r="F425" s="8">
        <v>26</v>
      </c>
      <c r="G425" s="12">
        <v>300</v>
      </c>
    </row>
    <row r="426" spans="2:7" x14ac:dyDescent="0.25">
      <c r="B426" s="12">
        <v>422</v>
      </c>
      <c r="C426" s="8" t="s">
        <v>802</v>
      </c>
      <c r="D426" s="8" t="s">
        <v>803</v>
      </c>
      <c r="E426" s="18">
        <v>3.68</v>
      </c>
      <c r="F426" s="8">
        <v>349</v>
      </c>
      <c r="G426" s="12">
        <v>300</v>
      </c>
    </row>
    <row r="427" spans="2:7" x14ac:dyDescent="0.25">
      <c r="B427" s="12">
        <v>423</v>
      </c>
      <c r="C427" s="8" t="s">
        <v>804</v>
      </c>
      <c r="D427" s="8" t="s">
        <v>805</v>
      </c>
      <c r="E427" s="18">
        <v>4.93</v>
      </c>
      <c r="F427" s="8">
        <v>15</v>
      </c>
      <c r="G427" s="12">
        <v>300</v>
      </c>
    </row>
    <row r="428" spans="2:7" x14ac:dyDescent="0.25">
      <c r="B428" s="12">
        <v>424</v>
      </c>
      <c r="C428" s="8" t="s">
        <v>806</v>
      </c>
      <c r="D428" s="8" t="s">
        <v>787</v>
      </c>
      <c r="E428" s="18">
        <v>4.16</v>
      </c>
      <c r="F428" s="10">
        <v>142868</v>
      </c>
      <c r="G428" s="12">
        <v>300</v>
      </c>
    </row>
    <row r="429" spans="2:7" x14ac:dyDescent="0.25">
      <c r="B429" s="12">
        <v>425</v>
      </c>
      <c r="C429" s="8" t="s">
        <v>807</v>
      </c>
      <c r="D429" s="8" t="s">
        <v>808</v>
      </c>
      <c r="E429" s="18">
        <v>5</v>
      </c>
      <c r="F429" s="8">
        <v>15</v>
      </c>
      <c r="G429" s="12">
        <v>300</v>
      </c>
    </row>
    <row r="430" spans="2:7" x14ac:dyDescent="0.25">
      <c r="B430" s="12">
        <v>426</v>
      </c>
      <c r="C430" s="8" t="s">
        <v>809</v>
      </c>
      <c r="D430" s="8" t="s">
        <v>810</v>
      </c>
      <c r="E430" s="18">
        <v>3.96</v>
      </c>
      <c r="F430" s="8">
        <v>293</v>
      </c>
      <c r="G430" s="12">
        <v>300</v>
      </c>
    </row>
    <row r="431" spans="2:7" x14ac:dyDescent="0.25">
      <c r="B431" s="12">
        <v>427</v>
      </c>
      <c r="C431" s="8" t="s">
        <v>811</v>
      </c>
      <c r="D431" s="8" t="s">
        <v>812</v>
      </c>
      <c r="E431" s="18">
        <v>3.91</v>
      </c>
      <c r="F431" s="10">
        <v>62999</v>
      </c>
      <c r="G431" s="12">
        <v>299</v>
      </c>
    </row>
    <row r="432" spans="2:7" x14ac:dyDescent="0.25">
      <c r="B432" s="12">
        <v>428</v>
      </c>
      <c r="C432" s="8" t="s">
        <v>813</v>
      </c>
      <c r="D432" s="8" t="s">
        <v>814</v>
      </c>
      <c r="E432" s="18">
        <v>4.13</v>
      </c>
      <c r="F432" s="10">
        <v>48028</v>
      </c>
      <c r="G432" s="12">
        <v>299</v>
      </c>
    </row>
    <row r="433" spans="2:7" x14ac:dyDescent="0.25">
      <c r="B433" s="12">
        <v>429</v>
      </c>
      <c r="C433" s="8" t="s">
        <v>815</v>
      </c>
      <c r="D433" s="8" t="s">
        <v>816</v>
      </c>
      <c r="E433" s="18">
        <v>3.75</v>
      </c>
      <c r="F433" s="10">
        <v>128561</v>
      </c>
      <c r="G433" s="12">
        <v>299</v>
      </c>
    </row>
    <row r="434" spans="2:7" x14ac:dyDescent="0.25">
      <c r="B434" s="12">
        <v>430</v>
      </c>
      <c r="C434" s="8" t="s">
        <v>817</v>
      </c>
      <c r="D434" s="8" t="s">
        <v>818</v>
      </c>
      <c r="E434" s="18">
        <v>3.92</v>
      </c>
      <c r="F434" s="10">
        <v>47243</v>
      </c>
      <c r="G434" s="12">
        <v>297</v>
      </c>
    </row>
    <row r="435" spans="2:7" x14ac:dyDescent="0.25">
      <c r="B435" s="12">
        <v>431</v>
      </c>
      <c r="C435" s="8" t="s">
        <v>819</v>
      </c>
      <c r="D435" s="8" t="s">
        <v>129</v>
      </c>
      <c r="E435" s="18">
        <v>4.2300000000000004</v>
      </c>
      <c r="F435" s="10">
        <v>46661</v>
      </c>
      <c r="G435" s="12">
        <v>296</v>
      </c>
    </row>
    <row r="436" spans="2:7" x14ac:dyDescent="0.25">
      <c r="B436" s="12">
        <v>432</v>
      </c>
      <c r="C436" s="8" t="s">
        <v>820</v>
      </c>
      <c r="D436" s="8" t="s">
        <v>821</v>
      </c>
      <c r="E436" s="18">
        <v>3.75</v>
      </c>
      <c r="F436" s="10">
        <v>13622</v>
      </c>
      <c r="G436" s="12">
        <v>295</v>
      </c>
    </row>
    <row r="437" spans="2:7" x14ac:dyDescent="0.25">
      <c r="B437" s="12">
        <v>433</v>
      </c>
      <c r="C437" s="8" t="s">
        <v>822</v>
      </c>
      <c r="D437" s="8" t="s">
        <v>823</v>
      </c>
      <c r="E437" s="18">
        <v>3.52</v>
      </c>
      <c r="F437" s="10">
        <v>30715</v>
      </c>
      <c r="G437" s="12">
        <v>294</v>
      </c>
    </row>
    <row r="438" spans="2:7" x14ac:dyDescent="0.25">
      <c r="B438" s="12">
        <v>434</v>
      </c>
      <c r="C438" s="8" t="s">
        <v>824</v>
      </c>
      <c r="D438" s="8" t="s">
        <v>825</v>
      </c>
      <c r="E438" s="18">
        <v>4.5</v>
      </c>
      <c r="F438" s="10">
        <v>53537</v>
      </c>
      <c r="G438" s="12">
        <v>293</v>
      </c>
    </row>
    <row r="439" spans="2:7" x14ac:dyDescent="0.25">
      <c r="B439" s="12">
        <v>435</v>
      </c>
      <c r="C439" s="8" t="s">
        <v>826</v>
      </c>
      <c r="D439" s="8" t="s">
        <v>827</v>
      </c>
      <c r="E439" s="18">
        <v>3.88</v>
      </c>
      <c r="F439" s="10">
        <v>17870</v>
      </c>
      <c r="G439" s="12">
        <v>292</v>
      </c>
    </row>
    <row r="440" spans="2:7" x14ac:dyDescent="0.25">
      <c r="B440" s="12">
        <v>436</v>
      </c>
      <c r="C440" s="8" t="s">
        <v>828</v>
      </c>
      <c r="D440" s="8" t="s">
        <v>829</v>
      </c>
      <c r="E440" s="18">
        <v>3.81</v>
      </c>
      <c r="F440" s="10">
        <v>11230</v>
      </c>
      <c r="G440" s="12">
        <v>292</v>
      </c>
    </row>
    <row r="441" spans="2:7" x14ac:dyDescent="0.25">
      <c r="B441" s="12">
        <v>437</v>
      </c>
      <c r="C441" s="8" t="s">
        <v>830</v>
      </c>
      <c r="D441" s="8" t="s">
        <v>162</v>
      </c>
      <c r="E441" s="18">
        <v>4.12</v>
      </c>
      <c r="F441" s="10">
        <v>101641</v>
      </c>
      <c r="G441" s="12">
        <v>292</v>
      </c>
    </row>
    <row r="442" spans="2:7" x14ac:dyDescent="0.25">
      <c r="B442" s="12">
        <v>438</v>
      </c>
      <c r="C442" s="8" t="s">
        <v>831</v>
      </c>
      <c r="D442" s="8" t="s">
        <v>832</v>
      </c>
      <c r="E442" s="18">
        <v>3.83</v>
      </c>
      <c r="F442" s="10">
        <v>1013619</v>
      </c>
      <c r="G442" s="12">
        <v>291</v>
      </c>
    </row>
    <row r="443" spans="2:7" x14ac:dyDescent="0.25">
      <c r="B443" s="12">
        <v>439</v>
      </c>
      <c r="C443" s="8" t="s">
        <v>833</v>
      </c>
      <c r="D443" s="8" t="s">
        <v>834</v>
      </c>
      <c r="E443" s="18">
        <v>3.97</v>
      </c>
      <c r="F443" s="10">
        <v>61962</v>
      </c>
      <c r="G443" s="12">
        <v>290</v>
      </c>
    </row>
    <row r="444" spans="2:7" x14ac:dyDescent="0.25">
      <c r="B444" s="12">
        <v>440</v>
      </c>
      <c r="C444" s="8" t="s">
        <v>835</v>
      </c>
      <c r="D444" s="8" t="s">
        <v>836</v>
      </c>
      <c r="E444" s="18">
        <v>4.01</v>
      </c>
      <c r="F444" s="10">
        <v>24369</v>
      </c>
      <c r="G444" s="12">
        <v>290</v>
      </c>
    </row>
    <row r="445" spans="2:7" x14ac:dyDescent="0.25">
      <c r="B445" s="12">
        <v>441</v>
      </c>
      <c r="C445" s="8" t="s">
        <v>837</v>
      </c>
      <c r="D445" s="8" t="s">
        <v>838</v>
      </c>
      <c r="E445" s="18">
        <v>3.81</v>
      </c>
      <c r="F445" s="10">
        <v>102047</v>
      </c>
      <c r="G445" s="12">
        <v>289</v>
      </c>
    </row>
    <row r="446" spans="2:7" x14ac:dyDescent="0.25">
      <c r="B446" s="12">
        <v>442</v>
      </c>
      <c r="C446" s="8" t="s">
        <v>839</v>
      </c>
      <c r="D446" s="8" t="s">
        <v>840</v>
      </c>
      <c r="E446" s="18">
        <v>4.58</v>
      </c>
      <c r="F446" s="10">
        <v>13753</v>
      </c>
      <c r="G446" s="12">
        <v>289</v>
      </c>
    </row>
    <row r="447" spans="2:7" x14ac:dyDescent="0.25">
      <c r="B447" s="12">
        <v>443</v>
      </c>
      <c r="C447" s="8" t="s">
        <v>841</v>
      </c>
      <c r="D447" s="8" t="s">
        <v>842</v>
      </c>
      <c r="E447" s="18">
        <v>3.63</v>
      </c>
      <c r="F447" s="8">
        <v>963</v>
      </c>
      <c r="G447" s="12">
        <v>288</v>
      </c>
    </row>
    <row r="448" spans="2:7" x14ac:dyDescent="0.25">
      <c r="B448" s="12">
        <v>444</v>
      </c>
      <c r="C448" s="8" t="s">
        <v>843</v>
      </c>
      <c r="D448" s="8" t="s">
        <v>844</v>
      </c>
      <c r="E448" s="18">
        <v>3.11</v>
      </c>
      <c r="F448" s="10">
        <v>21358</v>
      </c>
      <c r="G448" s="12">
        <v>288</v>
      </c>
    </row>
    <row r="449" spans="2:7" x14ac:dyDescent="0.25">
      <c r="B449" s="12">
        <v>445</v>
      </c>
      <c r="C449" s="8" t="s">
        <v>845</v>
      </c>
      <c r="D449" s="8" t="s">
        <v>846</v>
      </c>
      <c r="E449" s="18">
        <v>4.24</v>
      </c>
      <c r="F449" s="10">
        <v>51534</v>
      </c>
      <c r="G449" s="12">
        <v>288</v>
      </c>
    </row>
    <row r="450" spans="2:7" x14ac:dyDescent="0.25">
      <c r="B450" s="12">
        <v>446</v>
      </c>
      <c r="C450" s="8" t="s">
        <v>847</v>
      </c>
      <c r="D450" s="8" t="s">
        <v>848</v>
      </c>
      <c r="E450" s="18">
        <v>4.18</v>
      </c>
      <c r="F450" s="10">
        <v>34488</v>
      </c>
      <c r="G450" s="12">
        <v>288</v>
      </c>
    </row>
    <row r="451" spans="2:7" x14ac:dyDescent="0.25">
      <c r="B451" s="12">
        <v>447</v>
      </c>
      <c r="C451" s="8" t="s">
        <v>849</v>
      </c>
      <c r="D451" s="8" t="s">
        <v>138</v>
      </c>
      <c r="E451" s="18">
        <v>4.47</v>
      </c>
      <c r="F451" s="10">
        <v>65862</v>
      </c>
      <c r="G451" s="12">
        <v>287</v>
      </c>
    </row>
    <row r="452" spans="2:7" x14ac:dyDescent="0.25">
      <c r="B452" s="12">
        <v>448</v>
      </c>
      <c r="C452" s="8" t="s">
        <v>850</v>
      </c>
      <c r="D452" s="8" t="s">
        <v>851</v>
      </c>
      <c r="E452" s="18">
        <v>4.1500000000000004</v>
      </c>
      <c r="F452" s="10">
        <v>59396</v>
      </c>
      <c r="G452" s="12">
        <v>286</v>
      </c>
    </row>
    <row r="453" spans="2:7" x14ac:dyDescent="0.25">
      <c r="B453" s="12">
        <v>449</v>
      </c>
      <c r="C453" s="8" t="s">
        <v>852</v>
      </c>
      <c r="D453" s="8" t="s">
        <v>853</v>
      </c>
      <c r="E453" s="18">
        <v>4.1399999999999997</v>
      </c>
      <c r="F453" s="10">
        <v>93590</v>
      </c>
      <c r="G453" s="12">
        <v>286</v>
      </c>
    </row>
    <row r="454" spans="2:7" x14ac:dyDescent="0.25">
      <c r="B454" s="12">
        <v>450</v>
      </c>
      <c r="C454" s="8" t="s">
        <v>854</v>
      </c>
      <c r="D454" s="8" t="s">
        <v>334</v>
      </c>
      <c r="E454" s="18">
        <v>3.86</v>
      </c>
      <c r="F454" s="10">
        <v>24060</v>
      </c>
      <c r="G454" s="12">
        <v>285</v>
      </c>
    </row>
    <row r="455" spans="2:7" x14ac:dyDescent="0.25">
      <c r="B455" s="12">
        <v>451</v>
      </c>
      <c r="C455" s="8" t="s">
        <v>855</v>
      </c>
      <c r="D455" s="8" t="s">
        <v>548</v>
      </c>
      <c r="E455" s="18">
        <v>4.1900000000000004</v>
      </c>
      <c r="F455" s="10">
        <v>70731</v>
      </c>
      <c r="G455" s="12">
        <v>285</v>
      </c>
    </row>
    <row r="456" spans="2:7" x14ac:dyDescent="0.25">
      <c r="B456" s="12">
        <v>452</v>
      </c>
      <c r="C456" s="8" t="s">
        <v>856</v>
      </c>
      <c r="D456" s="8" t="s">
        <v>857</v>
      </c>
      <c r="E456" s="18">
        <v>4.4000000000000004</v>
      </c>
      <c r="F456" s="10">
        <v>13996</v>
      </c>
      <c r="G456" s="12">
        <v>284</v>
      </c>
    </row>
    <row r="457" spans="2:7" x14ac:dyDescent="0.25">
      <c r="B457" s="12">
        <v>453</v>
      </c>
      <c r="C457" s="8" t="s">
        <v>858</v>
      </c>
      <c r="D457" s="8" t="s">
        <v>859</v>
      </c>
      <c r="E457" s="18">
        <v>3.9</v>
      </c>
      <c r="F457" s="10">
        <v>232789</v>
      </c>
      <c r="G457" s="12">
        <v>283</v>
      </c>
    </row>
    <row r="458" spans="2:7" x14ac:dyDescent="0.25">
      <c r="B458" s="12">
        <v>454</v>
      </c>
      <c r="C458" s="8" t="s">
        <v>860</v>
      </c>
      <c r="D458" s="8" t="s">
        <v>861</v>
      </c>
      <c r="E458" s="18">
        <v>4.01</v>
      </c>
      <c r="F458" s="10">
        <v>11547</v>
      </c>
      <c r="G458" s="12">
        <v>281</v>
      </c>
    </row>
    <row r="459" spans="2:7" x14ac:dyDescent="0.25">
      <c r="B459" s="12">
        <v>455</v>
      </c>
      <c r="C459" s="8" t="s">
        <v>862</v>
      </c>
      <c r="D459" s="8" t="s">
        <v>863</v>
      </c>
      <c r="E459" s="18">
        <v>4.75</v>
      </c>
      <c r="F459" s="10">
        <v>50908</v>
      </c>
      <c r="G459" s="12">
        <v>280</v>
      </c>
    </row>
    <row r="460" spans="2:7" x14ac:dyDescent="0.25">
      <c r="B460" s="12">
        <v>456</v>
      </c>
      <c r="C460" s="8" t="s">
        <v>864</v>
      </c>
      <c r="D460" s="8" t="s">
        <v>865</v>
      </c>
      <c r="E460" s="18">
        <v>4.1399999999999997</v>
      </c>
      <c r="F460" s="10">
        <v>11995</v>
      </c>
      <c r="G460" s="12">
        <v>278</v>
      </c>
    </row>
    <row r="461" spans="2:7" x14ac:dyDescent="0.25">
      <c r="B461" s="12">
        <v>457</v>
      </c>
      <c r="C461" s="8" t="s">
        <v>866</v>
      </c>
      <c r="D461" s="8" t="s">
        <v>867</v>
      </c>
      <c r="E461" s="18">
        <v>4.49</v>
      </c>
      <c r="F461" s="10">
        <v>33725</v>
      </c>
      <c r="G461" s="12">
        <v>278</v>
      </c>
    </row>
    <row r="462" spans="2:7" x14ac:dyDescent="0.25">
      <c r="B462" s="12">
        <v>458</v>
      </c>
      <c r="C462" s="8" t="s">
        <v>868</v>
      </c>
      <c r="D462" s="8" t="s">
        <v>869</v>
      </c>
      <c r="E462" s="18">
        <v>3.82</v>
      </c>
      <c r="F462" s="10">
        <v>9048</v>
      </c>
      <c r="G462" s="12">
        <v>277</v>
      </c>
    </row>
    <row r="463" spans="2:7" x14ac:dyDescent="0.25">
      <c r="B463" s="12">
        <v>459</v>
      </c>
      <c r="C463" s="8" t="s">
        <v>870</v>
      </c>
      <c r="D463" s="8" t="s">
        <v>871</v>
      </c>
      <c r="E463" s="18">
        <v>3.91</v>
      </c>
      <c r="F463" s="10">
        <v>14753</v>
      </c>
      <c r="G463" s="12">
        <v>277</v>
      </c>
    </row>
    <row r="464" spans="2:7" x14ac:dyDescent="0.25">
      <c r="B464" s="12">
        <v>460</v>
      </c>
      <c r="C464" s="8" t="s">
        <v>872</v>
      </c>
      <c r="D464" s="8" t="s">
        <v>789</v>
      </c>
      <c r="E464" s="18">
        <v>3.82</v>
      </c>
      <c r="F464" s="10">
        <v>37209</v>
      </c>
      <c r="G464" s="12">
        <v>277</v>
      </c>
    </row>
    <row r="465" spans="2:7" x14ac:dyDescent="0.25">
      <c r="B465" s="12">
        <v>461</v>
      </c>
      <c r="C465" s="8" t="s">
        <v>873</v>
      </c>
      <c r="D465" s="8" t="s">
        <v>288</v>
      </c>
      <c r="E465" s="18">
        <v>4.16</v>
      </c>
      <c r="F465" s="10">
        <v>30593</v>
      </c>
      <c r="G465" s="12">
        <v>277</v>
      </c>
    </row>
    <row r="466" spans="2:7" x14ac:dyDescent="0.25">
      <c r="B466" s="12">
        <v>462</v>
      </c>
      <c r="C466" s="8" t="s">
        <v>874</v>
      </c>
      <c r="D466" s="8" t="s">
        <v>875</v>
      </c>
      <c r="E466" s="18">
        <v>3.67</v>
      </c>
      <c r="F466" s="10">
        <v>43537</v>
      </c>
      <c r="G466" s="12">
        <v>275</v>
      </c>
    </row>
    <row r="467" spans="2:7" x14ac:dyDescent="0.25">
      <c r="B467" s="12">
        <v>463</v>
      </c>
      <c r="C467" s="8" t="s">
        <v>876</v>
      </c>
      <c r="D467" s="8" t="s">
        <v>877</v>
      </c>
      <c r="E467" s="18">
        <v>4.5199999999999996</v>
      </c>
      <c r="F467" s="10">
        <v>53364</v>
      </c>
      <c r="G467" s="12">
        <v>274</v>
      </c>
    </row>
    <row r="468" spans="2:7" x14ac:dyDescent="0.25">
      <c r="B468" s="12">
        <v>464</v>
      </c>
      <c r="C468" s="8" t="s">
        <v>878</v>
      </c>
      <c r="D468" s="8" t="s">
        <v>879</v>
      </c>
      <c r="E468" s="18">
        <v>4.22</v>
      </c>
      <c r="F468" s="10">
        <v>155403</v>
      </c>
      <c r="G468" s="12">
        <v>273</v>
      </c>
    </row>
    <row r="469" spans="2:7" x14ac:dyDescent="0.25">
      <c r="B469" s="12">
        <v>465</v>
      </c>
      <c r="C469" s="8" t="s">
        <v>880</v>
      </c>
      <c r="D469" s="8" t="s">
        <v>881</v>
      </c>
      <c r="E469" s="18">
        <v>4.4800000000000004</v>
      </c>
      <c r="F469" s="10">
        <v>51223</v>
      </c>
      <c r="G469" s="12">
        <v>271</v>
      </c>
    </row>
    <row r="470" spans="2:7" x14ac:dyDescent="0.25">
      <c r="B470" s="12">
        <v>466</v>
      </c>
      <c r="C470" s="8" t="s">
        <v>882</v>
      </c>
      <c r="D470" s="8" t="s">
        <v>407</v>
      </c>
      <c r="E470" s="18">
        <v>3.82</v>
      </c>
      <c r="F470" s="10">
        <v>101689</v>
      </c>
      <c r="G470" s="12">
        <v>270</v>
      </c>
    </row>
    <row r="471" spans="2:7" x14ac:dyDescent="0.25">
      <c r="B471" s="12">
        <v>467</v>
      </c>
      <c r="C471" s="8" t="s">
        <v>883</v>
      </c>
      <c r="D471" s="8" t="s">
        <v>884</v>
      </c>
      <c r="E471" s="18">
        <v>2.94</v>
      </c>
      <c r="F471" s="10">
        <v>1576</v>
      </c>
      <c r="G471" s="12">
        <v>269</v>
      </c>
    </row>
    <row r="472" spans="2:7" x14ac:dyDescent="0.25">
      <c r="B472" s="12">
        <v>468</v>
      </c>
      <c r="C472" s="8" t="s">
        <v>885</v>
      </c>
      <c r="D472" s="8" t="s">
        <v>869</v>
      </c>
      <c r="E472" s="18">
        <v>3.95</v>
      </c>
      <c r="F472" s="10">
        <v>9324</v>
      </c>
      <c r="G472" s="12">
        <v>269</v>
      </c>
    </row>
    <row r="473" spans="2:7" x14ac:dyDescent="0.25">
      <c r="B473" s="12">
        <v>469</v>
      </c>
      <c r="C473" s="8" t="s">
        <v>886</v>
      </c>
      <c r="D473" s="8" t="s">
        <v>887</v>
      </c>
      <c r="E473" s="18">
        <v>4.2</v>
      </c>
      <c r="F473" s="10">
        <v>5009</v>
      </c>
      <c r="G473" s="12">
        <v>269</v>
      </c>
    </row>
    <row r="474" spans="2:7" x14ac:dyDescent="0.25">
      <c r="B474" s="12">
        <v>470</v>
      </c>
      <c r="C474" s="8" t="s">
        <v>888</v>
      </c>
      <c r="D474" s="8" t="s">
        <v>889</v>
      </c>
      <c r="E474" s="18">
        <v>4.1100000000000003</v>
      </c>
      <c r="F474" s="10">
        <v>3061</v>
      </c>
      <c r="G474" s="12">
        <v>267</v>
      </c>
    </row>
    <row r="475" spans="2:7" x14ac:dyDescent="0.25">
      <c r="B475" s="12">
        <v>471</v>
      </c>
      <c r="C475" s="8" t="s">
        <v>890</v>
      </c>
      <c r="D475" s="8" t="s">
        <v>891</v>
      </c>
      <c r="E475" s="18">
        <v>3.8</v>
      </c>
      <c r="F475" s="10">
        <v>126902</v>
      </c>
      <c r="G475" s="12">
        <v>266</v>
      </c>
    </row>
    <row r="476" spans="2:7" x14ac:dyDescent="0.25">
      <c r="B476" s="12">
        <v>472</v>
      </c>
      <c r="C476" s="8" t="s">
        <v>892</v>
      </c>
      <c r="D476" s="8" t="s">
        <v>893</v>
      </c>
      <c r="E476" s="18">
        <v>4.1500000000000004</v>
      </c>
      <c r="F476" s="10">
        <v>7670</v>
      </c>
      <c r="G476" s="12">
        <v>266</v>
      </c>
    </row>
    <row r="477" spans="2:7" x14ac:dyDescent="0.25">
      <c r="B477" s="12">
        <v>473</v>
      </c>
      <c r="C477" s="8" t="s">
        <v>894</v>
      </c>
      <c r="D477" s="8" t="s">
        <v>895</v>
      </c>
      <c r="E477" s="18">
        <v>4.16</v>
      </c>
      <c r="F477" s="10">
        <v>88445</v>
      </c>
      <c r="G477" s="12">
        <v>266</v>
      </c>
    </row>
    <row r="478" spans="2:7" x14ac:dyDescent="0.25">
      <c r="B478" s="12">
        <v>474</v>
      </c>
      <c r="C478" s="8" t="s">
        <v>896</v>
      </c>
      <c r="D478" s="8" t="s">
        <v>897</v>
      </c>
      <c r="E478" s="18">
        <v>3.85</v>
      </c>
      <c r="F478" s="10">
        <v>110832</v>
      </c>
      <c r="G478" s="12">
        <v>265</v>
      </c>
    </row>
    <row r="479" spans="2:7" x14ac:dyDescent="0.25">
      <c r="B479" s="12">
        <v>475</v>
      </c>
      <c r="C479" s="8" t="s">
        <v>898</v>
      </c>
      <c r="D479" s="8" t="s">
        <v>899</v>
      </c>
      <c r="E479" s="18">
        <v>4.32</v>
      </c>
      <c r="F479" s="10">
        <v>82811</v>
      </c>
      <c r="G479" s="12">
        <v>265</v>
      </c>
    </row>
    <row r="480" spans="2:7" x14ac:dyDescent="0.25">
      <c r="B480" s="12">
        <v>476</v>
      </c>
      <c r="C480" s="8" t="s">
        <v>900</v>
      </c>
      <c r="D480" s="8" t="s">
        <v>901</v>
      </c>
      <c r="E480" s="18">
        <v>3.61</v>
      </c>
      <c r="F480" s="10">
        <v>16568</v>
      </c>
      <c r="G480" s="12">
        <v>264</v>
      </c>
    </row>
    <row r="481" spans="2:7" x14ac:dyDescent="0.25">
      <c r="B481" s="12">
        <v>477</v>
      </c>
      <c r="C481" s="8" t="s">
        <v>902</v>
      </c>
      <c r="D481" s="8" t="s">
        <v>903</v>
      </c>
      <c r="E481" s="18">
        <v>3.85</v>
      </c>
      <c r="F481" s="10">
        <v>3086</v>
      </c>
      <c r="G481" s="12">
        <v>264</v>
      </c>
    </row>
    <row r="482" spans="2:7" x14ac:dyDescent="0.25">
      <c r="B482" s="12">
        <v>478</v>
      </c>
      <c r="C482" s="8" t="s">
        <v>904</v>
      </c>
      <c r="D482" s="8" t="s">
        <v>905</v>
      </c>
      <c r="E482" s="18">
        <v>4.1900000000000004</v>
      </c>
      <c r="F482" s="10">
        <v>31669</v>
      </c>
      <c r="G482" s="12">
        <v>264</v>
      </c>
    </row>
    <row r="483" spans="2:7" x14ac:dyDescent="0.25">
      <c r="B483" s="12">
        <v>479</v>
      </c>
      <c r="C483" s="8" t="s">
        <v>906</v>
      </c>
      <c r="D483" s="8" t="s">
        <v>907</v>
      </c>
      <c r="E483" s="18">
        <v>4.07</v>
      </c>
      <c r="F483" s="10">
        <v>9571</v>
      </c>
      <c r="G483" s="12">
        <v>263</v>
      </c>
    </row>
    <row r="484" spans="2:7" x14ac:dyDescent="0.25">
      <c r="B484" s="12">
        <v>480</v>
      </c>
      <c r="C484" s="8" t="s">
        <v>908</v>
      </c>
      <c r="D484" s="8" t="s">
        <v>909</v>
      </c>
      <c r="E484" s="18">
        <v>3.76</v>
      </c>
      <c r="F484" s="10">
        <v>14834</v>
      </c>
      <c r="G484" s="12">
        <v>263</v>
      </c>
    </row>
    <row r="485" spans="2:7" x14ac:dyDescent="0.25">
      <c r="B485" s="12">
        <v>481</v>
      </c>
      <c r="C485" s="8" t="s">
        <v>910</v>
      </c>
      <c r="D485" s="8" t="s">
        <v>401</v>
      </c>
      <c r="E485" s="18">
        <v>3.91</v>
      </c>
      <c r="F485" s="10">
        <v>388925</v>
      </c>
      <c r="G485" s="12">
        <v>263</v>
      </c>
    </row>
    <row r="486" spans="2:7" x14ac:dyDescent="0.25">
      <c r="B486" s="12">
        <v>482</v>
      </c>
      <c r="C486" s="8" t="s">
        <v>911</v>
      </c>
      <c r="D486" s="8" t="s">
        <v>912</v>
      </c>
      <c r="E486" s="18">
        <v>4.51</v>
      </c>
      <c r="F486" s="10">
        <v>22210</v>
      </c>
      <c r="G486" s="12">
        <v>263</v>
      </c>
    </row>
    <row r="487" spans="2:7" x14ac:dyDescent="0.25">
      <c r="B487" s="12">
        <v>483</v>
      </c>
      <c r="C487" s="8" t="s">
        <v>913</v>
      </c>
      <c r="D487" s="8" t="s">
        <v>914</v>
      </c>
      <c r="E487" s="18">
        <v>3.84</v>
      </c>
      <c r="F487" s="10">
        <v>89245</v>
      </c>
      <c r="G487" s="12">
        <v>263</v>
      </c>
    </row>
    <row r="488" spans="2:7" x14ac:dyDescent="0.25">
      <c r="B488" s="12">
        <v>484</v>
      </c>
      <c r="C488" s="8" t="s">
        <v>915</v>
      </c>
      <c r="D488" s="8" t="s">
        <v>916</v>
      </c>
      <c r="E488" s="18">
        <v>3.77</v>
      </c>
      <c r="F488" s="10">
        <v>3717</v>
      </c>
      <c r="G488" s="12">
        <v>261</v>
      </c>
    </row>
    <row r="489" spans="2:7" x14ac:dyDescent="0.25">
      <c r="B489" s="12">
        <v>485</v>
      </c>
      <c r="C489" s="8" t="s">
        <v>917</v>
      </c>
      <c r="D489" s="8" t="s">
        <v>918</v>
      </c>
      <c r="E489" s="18">
        <v>3.83</v>
      </c>
      <c r="F489" s="10">
        <v>72817</v>
      </c>
      <c r="G489" s="12">
        <v>261</v>
      </c>
    </row>
    <row r="490" spans="2:7" x14ac:dyDescent="0.25">
      <c r="B490" s="12">
        <v>486</v>
      </c>
      <c r="C490" s="8" t="s">
        <v>919</v>
      </c>
      <c r="D490" s="8" t="s">
        <v>920</v>
      </c>
      <c r="E490" s="18">
        <v>3.95</v>
      </c>
      <c r="F490" s="10">
        <v>32187</v>
      </c>
      <c r="G490" s="12">
        <v>260</v>
      </c>
    </row>
    <row r="491" spans="2:7" x14ac:dyDescent="0.25">
      <c r="B491" s="12">
        <v>487</v>
      </c>
      <c r="C491" s="8" t="s">
        <v>921</v>
      </c>
      <c r="D491" s="8" t="s">
        <v>922</v>
      </c>
      <c r="E491" s="18">
        <v>4.4000000000000004</v>
      </c>
      <c r="F491" s="10">
        <v>18059</v>
      </c>
      <c r="G491" s="12">
        <v>260</v>
      </c>
    </row>
    <row r="492" spans="2:7" x14ac:dyDescent="0.25">
      <c r="B492" s="12">
        <v>488</v>
      </c>
      <c r="C492" s="8" t="s">
        <v>923</v>
      </c>
      <c r="D492" s="8" t="s">
        <v>924</v>
      </c>
      <c r="E492" s="18">
        <v>4.12</v>
      </c>
      <c r="F492" s="10">
        <v>58609</v>
      </c>
      <c r="G492" s="12">
        <v>259</v>
      </c>
    </row>
    <row r="493" spans="2:7" x14ac:dyDescent="0.25">
      <c r="B493" s="12">
        <v>489</v>
      </c>
      <c r="C493" s="8" t="s">
        <v>925</v>
      </c>
      <c r="D493" s="8" t="s">
        <v>926</v>
      </c>
      <c r="E493" s="18">
        <v>4.16</v>
      </c>
      <c r="F493" s="10">
        <v>15054</v>
      </c>
      <c r="G493" s="12">
        <v>258</v>
      </c>
    </row>
    <row r="494" spans="2:7" x14ac:dyDescent="0.25">
      <c r="B494" s="12">
        <v>490</v>
      </c>
      <c r="C494" s="8" t="s">
        <v>927</v>
      </c>
      <c r="D494" s="8" t="s">
        <v>928</v>
      </c>
      <c r="E494" s="18">
        <v>4.16</v>
      </c>
      <c r="F494" s="10">
        <v>44020</v>
      </c>
      <c r="G494" s="12">
        <v>258</v>
      </c>
    </row>
    <row r="495" spans="2:7" x14ac:dyDescent="0.25">
      <c r="B495" s="12">
        <v>491</v>
      </c>
      <c r="C495" s="8" t="s">
        <v>929</v>
      </c>
      <c r="D495" s="8" t="s">
        <v>608</v>
      </c>
      <c r="E495" s="18">
        <v>4.2300000000000004</v>
      </c>
      <c r="F495" s="10">
        <v>23685</v>
      </c>
      <c r="G495" s="12">
        <v>258</v>
      </c>
    </row>
    <row r="496" spans="2:7" x14ac:dyDescent="0.25">
      <c r="B496" s="12">
        <v>492</v>
      </c>
      <c r="C496" s="8" t="s">
        <v>930</v>
      </c>
      <c r="D496" s="8" t="s">
        <v>931</v>
      </c>
      <c r="E496" s="18">
        <v>4.1100000000000003</v>
      </c>
      <c r="F496" s="10">
        <v>72348</v>
      </c>
      <c r="G496" s="12">
        <v>258</v>
      </c>
    </row>
    <row r="497" spans="2:7" x14ac:dyDescent="0.25">
      <c r="B497" s="12">
        <v>493</v>
      </c>
      <c r="C497" s="8" t="s">
        <v>932</v>
      </c>
      <c r="D497" s="8" t="s">
        <v>933</v>
      </c>
      <c r="E497" s="18">
        <v>4.22</v>
      </c>
      <c r="F497" s="10">
        <v>37617</v>
      </c>
      <c r="G497" s="12">
        <v>256</v>
      </c>
    </row>
    <row r="498" spans="2:7" x14ac:dyDescent="0.25">
      <c r="B498" s="12">
        <v>494</v>
      </c>
      <c r="C498" s="8" t="s">
        <v>934</v>
      </c>
      <c r="D498" s="8" t="s">
        <v>935</v>
      </c>
      <c r="E498" s="18">
        <v>4.2300000000000004</v>
      </c>
      <c r="F498" s="10">
        <v>72311</v>
      </c>
      <c r="G498" s="12">
        <v>256</v>
      </c>
    </row>
    <row r="499" spans="2:7" x14ac:dyDescent="0.25">
      <c r="B499" s="12">
        <v>495</v>
      </c>
      <c r="C499" s="8" t="s">
        <v>936</v>
      </c>
      <c r="D499" s="8" t="s">
        <v>937</v>
      </c>
      <c r="E499" s="18">
        <v>4.12</v>
      </c>
      <c r="F499" s="8">
        <v>684</v>
      </c>
      <c r="G499" s="12">
        <v>255</v>
      </c>
    </row>
    <row r="500" spans="2:7" x14ac:dyDescent="0.25">
      <c r="B500" s="12">
        <v>496</v>
      </c>
      <c r="C500" s="8" t="s">
        <v>938</v>
      </c>
      <c r="D500" s="8" t="s">
        <v>939</v>
      </c>
      <c r="E500" s="18">
        <v>4.1900000000000004</v>
      </c>
      <c r="F500" s="10">
        <v>7011</v>
      </c>
      <c r="G500" s="12">
        <v>255</v>
      </c>
    </row>
    <row r="501" spans="2:7" x14ac:dyDescent="0.25">
      <c r="B501" s="12">
        <v>497</v>
      </c>
      <c r="C501" s="8" t="s">
        <v>940</v>
      </c>
      <c r="D501" s="8" t="s">
        <v>941</v>
      </c>
      <c r="E501" s="18">
        <v>3.54</v>
      </c>
      <c r="F501" s="10">
        <v>70350</v>
      </c>
      <c r="G501" s="12">
        <v>255</v>
      </c>
    </row>
    <row r="502" spans="2:7" x14ac:dyDescent="0.25">
      <c r="B502" s="12">
        <v>498</v>
      </c>
      <c r="C502" s="8" t="s">
        <v>942</v>
      </c>
      <c r="D502" s="8" t="s">
        <v>943</v>
      </c>
      <c r="E502" s="18">
        <v>4.12</v>
      </c>
      <c r="F502" s="10">
        <v>22060</v>
      </c>
      <c r="G502" s="12">
        <v>254</v>
      </c>
    </row>
    <row r="503" spans="2:7" x14ac:dyDescent="0.25">
      <c r="B503" s="12">
        <v>499</v>
      </c>
      <c r="C503" s="8" t="s">
        <v>944</v>
      </c>
      <c r="D503" s="8" t="s">
        <v>127</v>
      </c>
      <c r="E503" s="18">
        <v>4.47</v>
      </c>
      <c r="F503" s="10">
        <v>179560</v>
      </c>
      <c r="G503" s="12">
        <v>253</v>
      </c>
    </row>
    <row r="504" spans="2:7" x14ac:dyDescent="0.25">
      <c r="B504" s="12">
        <v>500</v>
      </c>
      <c r="C504" s="8" t="s">
        <v>945</v>
      </c>
      <c r="D504" s="8" t="s">
        <v>946</v>
      </c>
      <c r="E504" s="18">
        <v>3.94</v>
      </c>
      <c r="F504" s="10">
        <v>6029</v>
      </c>
      <c r="G504" s="12">
        <v>253</v>
      </c>
    </row>
    <row r="505" spans="2:7" x14ac:dyDescent="0.25">
      <c r="B505" s="12">
        <v>501</v>
      </c>
      <c r="C505" s="8" t="s">
        <v>947</v>
      </c>
      <c r="D505" s="8" t="s">
        <v>948</v>
      </c>
      <c r="E505" s="18">
        <v>3.79</v>
      </c>
      <c r="F505" s="10">
        <v>7778</v>
      </c>
      <c r="G505" s="12">
        <v>248</v>
      </c>
    </row>
    <row r="506" spans="2:7" x14ac:dyDescent="0.25">
      <c r="B506" s="12">
        <v>502</v>
      </c>
      <c r="C506" s="8" t="s">
        <v>949</v>
      </c>
      <c r="D506" s="8" t="s">
        <v>950</v>
      </c>
      <c r="E506" s="18">
        <v>3.97</v>
      </c>
      <c r="F506" s="10">
        <v>40177</v>
      </c>
      <c r="G506" s="12">
        <v>247</v>
      </c>
    </row>
    <row r="507" spans="2:7" x14ac:dyDescent="0.25">
      <c r="B507" s="12">
        <v>503</v>
      </c>
      <c r="C507" s="8" t="s">
        <v>951</v>
      </c>
      <c r="D507" s="8" t="s">
        <v>411</v>
      </c>
      <c r="E507" s="18">
        <v>4.2300000000000004</v>
      </c>
      <c r="F507" s="10">
        <v>67890</v>
      </c>
      <c r="G507" s="12">
        <v>246</v>
      </c>
    </row>
    <row r="508" spans="2:7" x14ac:dyDescent="0.25">
      <c r="B508" s="12">
        <v>504</v>
      </c>
      <c r="C508" s="8" t="s">
        <v>952</v>
      </c>
      <c r="D508" s="8" t="s">
        <v>953</v>
      </c>
      <c r="E508" s="18">
        <v>4.03</v>
      </c>
      <c r="F508" s="10">
        <v>89582</v>
      </c>
      <c r="G508" s="12">
        <v>246</v>
      </c>
    </row>
    <row r="509" spans="2:7" x14ac:dyDescent="0.25">
      <c r="B509" s="12">
        <v>505</v>
      </c>
      <c r="C509" s="8" t="s">
        <v>954</v>
      </c>
      <c r="D509" s="8" t="s">
        <v>955</v>
      </c>
      <c r="E509" s="18">
        <v>3.91</v>
      </c>
      <c r="F509" s="10">
        <v>118604</v>
      </c>
      <c r="G509" s="12">
        <v>245</v>
      </c>
    </row>
    <row r="510" spans="2:7" x14ac:dyDescent="0.25">
      <c r="B510" s="12">
        <v>506</v>
      </c>
      <c r="C510" s="8" t="s">
        <v>956</v>
      </c>
      <c r="D510" s="8" t="s">
        <v>957</v>
      </c>
      <c r="E510" s="18">
        <v>3.77</v>
      </c>
      <c r="F510" s="10">
        <v>36789</v>
      </c>
      <c r="G510" s="12">
        <v>244</v>
      </c>
    </row>
    <row r="511" spans="2:7" x14ac:dyDescent="0.25">
      <c r="B511" s="12">
        <v>507</v>
      </c>
      <c r="C511" s="8" t="s">
        <v>958</v>
      </c>
      <c r="D511" s="8" t="s">
        <v>959</v>
      </c>
      <c r="E511" s="18">
        <v>3.91</v>
      </c>
      <c r="F511" s="10">
        <v>70517</v>
      </c>
      <c r="G511" s="12">
        <v>244</v>
      </c>
    </row>
    <row r="512" spans="2:7" x14ac:dyDescent="0.25">
      <c r="B512" s="12">
        <v>508</v>
      </c>
      <c r="C512" s="8" t="s">
        <v>960</v>
      </c>
      <c r="D512" s="8" t="s">
        <v>186</v>
      </c>
      <c r="E512" s="18">
        <v>3.81</v>
      </c>
      <c r="F512" s="10">
        <v>232712</v>
      </c>
      <c r="G512" s="12">
        <v>244</v>
      </c>
    </row>
    <row r="513" spans="2:7" x14ac:dyDescent="0.25">
      <c r="B513" s="12">
        <v>509</v>
      </c>
      <c r="C513" s="8" t="s">
        <v>961</v>
      </c>
      <c r="D513" s="8" t="s">
        <v>597</v>
      </c>
      <c r="E513" s="18">
        <v>3.61</v>
      </c>
      <c r="F513" s="10">
        <v>21778</v>
      </c>
      <c r="G513" s="12">
        <v>243</v>
      </c>
    </row>
    <row r="514" spans="2:7" x14ac:dyDescent="0.25">
      <c r="B514" s="12">
        <v>510</v>
      </c>
      <c r="C514" s="8" t="s">
        <v>962</v>
      </c>
      <c r="D514" s="8" t="s">
        <v>963</v>
      </c>
      <c r="E514" s="18">
        <v>4.0999999999999996</v>
      </c>
      <c r="F514" s="10">
        <v>62931</v>
      </c>
      <c r="G514" s="12">
        <v>243</v>
      </c>
    </row>
    <row r="515" spans="2:7" x14ac:dyDescent="0.25">
      <c r="B515" s="12">
        <v>511</v>
      </c>
      <c r="C515" s="8" t="s">
        <v>964</v>
      </c>
      <c r="D515" s="8" t="s">
        <v>965</v>
      </c>
      <c r="E515" s="18">
        <v>4.43</v>
      </c>
      <c r="F515" s="10">
        <v>3788</v>
      </c>
      <c r="G515" s="12">
        <v>243</v>
      </c>
    </row>
    <row r="516" spans="2:7" x14ac:dyDescent="0.25">
      <c r="B516" s="12">
        <v>512</v>
      </c>
      <c r="C516" s="8" t="s">
        <v>966</v>
      </c>
      <c r="D516" s="8" t="s">
        <v>967</v>
      </c>
      <c r="E516" s="18">
        <v>3.92</v>
      </c>
      <c r="F516" s="10">
        <v>21011</v>
      </c>
      <c r="G516" s="12">
        <v>242</v>
      </c>
    </row>
    <row r="517" spans="2:7" x14ac:dyDescent="0.25">
      <c r="B517" s="12">
        <v>513</v>
      </c>
      <c r="C517" s="8" t="s">
        <v>968</v>
      </c>
      <c r="D517" s="8" t="s">
        <v>218</v>
      </c>
      <c r="E517" s="18">
        <v>4.26</v>
      </c>
      <c r="F517" s="10">
        <v>77866</v>
      </c>
      <c r="G517" s="12">
        <v>238</v>
      </c>
    </row>
    <row r="518" spans="2:7" x14ac:dyDescent="0.25">
      <c r="B518" s="12">
        <v>514</v>
      </c>
      <c r="C518" s="8" t="s">
        <v>969</v>
      </c>
      <c r="D518" s="8" t="s">
        <v>249</v>
      </c>
      <c r="E518" s="18">
        <v>3.92</v>
      </c>
      <c r="F518" s="10">
        <v>254842</v>
      </c>
      <c r="G518" s="12">
        <v>236</v>
      </c>
    </row>
    <row r="519" spans="2:7" x14ac:dyDescent="0.25">
      <c r="B519" s="12">
        <v>515</v>
      </c>
      <c r="C519" s="8" t="s">
        <v>970</v>
      </c>
      <c r="D519" s="8" t="s">
        <v>971</v>
      </c>
      <c r="E519" s="18">
        <v>3.64</v>
      </c>
      <c r="F519" s="10">
        <v>17066</v>
      </c>
      <c r="G519" s="12">
        <v>236</v>
      </c>
    </row>
    <row r="520" spans="2:7" x14ac:dyDescent="0.25">
      <c r="B520" s="12">
        <v>516</v>
      </c>
      <c r="C520" s="8" t="s">
        <v>972</v>
      </c>
      <c r="D520" s="8" t="s">
        <v>973</v>
      </c>
      <c r="E520" s="18">
        <v>4.66</v>
      </c>
      <c r="F520" s="8">
        <v>35</v>
      </c>
      <c r="G520" s="12">
        <v>235</v>
      </c>
    </row>
    <row r="521" spans="2:7" x14ac:dyDescent="0.25">
      <c r="B521" s="12">
        <v>517</v>
      </c>
      <c r="C521" s="8" t="s">
        <v>974</v>
      </c>
      <c r="D521" s="8" t="s">
        <v>975</v>
      </c>
      <c r="E521" s="18">
        <v>4.51</v>
      </c>
      <c r="F521" s="10">
        <v>10707</v>
      </c>
      <c r="G521" s="12">
        <v>232</v>
      </c>
    </row>
    <row r="522" spans="2:7" x14ac:dyDescent="0.25">
      <c r="B522" s="12">
        <v>518</v>
      </c>
      <c r="C522" s="8" t="s">
        <v>976</v>
      </c>
      <c r="D522" s="8" t="s">
        <v>977</v>
      </c>
      <c r="E522" s="18">
        <v>4.1100000000000003</v>
      </c>
      <c r="F522" s="10">
        <v>6126</v>
      </c>
      <c r="G522" s="12">
        <v>232</v>
      </c>
    </row>
    <row r="523" spans="2:7" x14ac:dyDescent="0.25">
      <c r="B523" s="12">
        <v>519</v>
      </c>
      <c r="C523" s="8" t="s">
        <v>978</v>
      </c>
      <c r="D523" s="8" t="s">
        <v>979</v>
      </c>
      <c r="E523" s="18">
        <v>3.83</v>
      </c>
      <c r="F523" s="10">
        <v>60627</v>
      </c>
      <c r="G523" s="12">
        <v>232</v>
      </c>
    </row>
    <row r="524" spans="2:7" x14ac:dyDescent="0.25">
      <c r="B524" s="12">
        <v>520</v>
      </c>
      <c r="C524" s="8" t="s">
        <v>980</v>
      </c>
      <c r="D524" s="8" t="s">
        <v>783</v>
      </c>
      <c r="E524" s="18">
        <v>3.68</v>
      </c>
      <c r="F524" s="10">
        <v>79779</v>
      </c>
      <c r="G524" s="12">
        <v>231</v>
      </c>
    </row>
    <row r="525" spans="2:7" x14ac:dyDescent="0.25">
      <c r="B525" s="12">
        <v>521</v>
      </c>
      <c r="C525" s="8" t="s">
        <v>981</v>
      </c>
      <c r="D525" s="8" t="s">
        <v>982</v>
      </c>
      <c r="E525" s="18">
        <v>4.2</v>
      </c>
      <c r="F525" s="10">
        <v>12505</v>
      </c>
      <c r="G525" s="12">
        <v>230</v>
      </c>
    </row>
    <row r="526" spans="2:7" x14ac:dyDescent="0.25">
      <c r="B526" s="12">
        <v>522</v>
      </c>
      <c r="C526" s="8" t="s">
        <v>983</v>
      </c>
      <c r="D526" s="8" t="s">
        <v>984</v>
      </c>
      <c r="E526" s="18">
        <v>4.51</v>
      </c>
      <c r="F526" s="10">
        <v>39519</v>
      </c>
      <c r="G526" s="12">
        <v>228</v>
      </c>
    </row>
    <row r="527" spans="2:7" x14ac:dyDescent="0.25">
      <c r="B527" s="12">
        <v>523</v>
      </c>
      <c r="C527" s="8" t="s">
        <v>985</v>
      </c>
      <c r="D527" s="8" t="s">
        <v>986</v>
      </c>
      <c r="E527" s="18">
        <v>4.16</v>
      </c>
      <c r="F527" s="10">
        <v>14115</v>
      </c>
      <c r="G527" s="12">
        <v>227</v>
      </c>
    </row>
    <row r="528" spans="2:7" x14ac:dyDescent="0.25">
      <c r="B528" s="12">
        <v>524</v>
      </c>
      <c r="C528" s="8" t="s">
        <v>987</v>
      </c>
      <c r="D528" s="8" t="s">
        <v>988</v>
      </c>
      <c r="E528" s="18">
        <v>3.76</v>
      </c>
      <c r="F528" s="10">
        <v>100025</v>
      </c>
      <c r="G528" s="12">
        <v>226</v>
      </c>
    </row>
    <row r="529" spans="2:7" x14ac:dyDescent="0.25">
      <c r="B529" s="12">
        <v>525</v>
      </c>
      <c r="C529" s="8" t="s">
        <v>989</v>
      </c>
      <c r="D529" s="8" t="s">
        <v>990</v>
      </c>
      <c r="E529" s="18">
        <v>4.66</v>
      </c>
      <c r="F529" s="8">
        <v>937</v>
      </c>
      <c r="G529" s="12">
        <v>225</v>
      </c>
    </row>
    <row r="530" spans="2:7" x14ac:dyDescent="0.25">
      <c r="B530" s="12">
        <v>526</v>
      </c>
      <c r="C530" s="8" t="s">
        <v>991</v>
      </c>
      <c r="D530" s="8" t="s">
        <v>823</v>
      </c>
      <c r="E530" s="18">
        <v>3.85</v>
      </c>
      <c r="F530" s="10">
        <v>26850</v>
      </c>
      <c r="G530" s="12">
        <v>225</v>
      </c>
    </row>
    <row r="531" spans="2:7" x14ac:dyDescent="0.25">
      <c r="B531" s="12">
        <v>527</v>
      </c>
      <c r="C531" s="8" t="s">
        <v>992</v>
      </c>
      <c r="D531" s="8" t="s">
        <v>993</v>
      </c>
      <c r="E531" s="18">
        <v>3.73</v>
      </c>
      <c r="F531" s="10">
        <v>42676</v>
      </c>
      <c r="G531" s="12">
        <v>224</v>
      </c>
    </row>
    <row r="532" spans="2:7" x14ac:dyDescent="0.25">
      <c r="B532" s="12">
        <v>528</v>
      </c>
      <c r="C532" s="8" t="s">
        <v>994</v>
      </c>
      <c r="D532" s="8" t="s">
        <v>995</v>
      </c>
      <c r="E532" s="18">
        <v>4.08</v>
      </c>
      <c r="F532" s="10">
        <v>25846</v>
      </c>
      <c r="G532" s="12">
        <v>224</v>
      </c>
    </row>
    <row r="533" spans="2:7" x14ac:dyDescent="0.25">
      <c r="B533" s="12">
        <v>529</v>
      </c>
      <c r="C533" s="8" t="s">
        <v>996</v>
      </c>
      <c r="D533" s="8" t="s">
        <v>997</v>
      </c>
      <c r="E533" s="18">
        <v>4.18</v>
      </c>
      <c r="F533" s="10">
        <v>10792</v>
      </c>
      <c r="G533" s="12">
        <v>222</v>
      </c>
    </row>
    <row r="534" spans="2:7" x14ac:dyDescent="0.25">
      <c r="B534" s="12">
        <v>530</v>
      </c>
      <c r="C534" s="8" t="s">
        <v>998</v>
      </c>
      <c r="D534" s="8" t="s">
        <v>999</v>
      </c>
      <c r="E534" s="18">
        <v>4.2</v>
      </c>
      <c r="F534" s="10">
        <v>20780</v>
      </c>
      <c r="G534" s="12">
        <v>221</v>
      </c>
    </row>
    <row r="535" spans="2:7" x14ac:dyDescent="0.25">
      <c r="B535" s="12">
        <v>531</v>
      </c>
      <c r="C535" s="8" t="s">
        <v>1000</v>
      </c>
      <c r="D535" s="8" t="s">
        <v>230</v>
      </c>
      <c r="E535" s="18">
        <v>3.57</v>
      </c>
      <c r="F535" s="10">
        <v>101726</v>
      </c>
      <c r="G535" s="12">
        <v>220</v>
      </c>
    </row>
    <row r="536" spans="2:7" x14ac:dyDescent="0.25">
      <c r="B536" s="12">
        <v>532</v>
      </c>
      <c r="C536" s="8" t="s">
        <v>1001</v>
      </c>
      <c r="D536" s="8" t="s">
        <v>1002</v>
      </c>
      <c r="E536" s="18">
        <v>3.62</v>
      </c>
      <c r="F536" s="10">
        <v>45644</v>
      </c>
      <c r="G536" s="12">
        <v>219</v>
      </c>
    </row>
    <row r="537" spans="2:7" x14ac:dyDescent="0.25">
      <c r="B537" s="12">
        <v>533</v>
      </c>
      <c r="C537" s="8" t="s">
        <v>1003</v>
      </c>
      <c r="D537" s="8" t="s">
        <v>1004</v>
      </c>
      <c r="E537" s="18">
        <v>4.4800000000000004</v>
      </c>
      <c r="F537" s="10">
        <v>15452</v>
      </c>
      <c r="G537" s="12">
        <v>217</v>
      </c>
    </row>
    <row r="538" spans="2:7" x14ac:dyDescent="0.25">
      <c r="B538" s="12">
        <v>534</v>
      </c>
      <c r="C538" s="8" t="s">
        <v>1005</v>
      </c>
      <c r="D538" s="8" t="s">
        <v>1006</v>
      </c>
      <c r="E538" s="18">
        <v>4.1500000000000004</v>
      </c>
      <c r="F538" s="10">
        <v>93846</v>
      </c>
      <c r="G538" s="12">
        <v>217</v>
      </c>
    </row>
    <row r="539" spans="2:7" x14ac:dyDescent="0.25">
      <c r="B539" s="12">
        <v>535</v>
      </c>
      <c r="C539" s="8" t="s">
        <v>1007</v>
      </c>
      <c r="D539" s="8" t="s">
        <v>713</v>
      </c>
      <c r="E539" s="18">
        <v>4.0599999999999996</v>
      </c>
      <c r="F539" s="10">
        <v>22835</v>
      </c>
      <c r="G539" s="12">
        <v>216</v>
      </c>
    </row>
    <row r="540" spans="2:7" x14ac:dyDescent="0.25">
      <c r="B540" s="12">
        <v>536</v>
      </c>
      <c r="C540" s="8" t="s">
        <v>1008</v>
      </c>
      <c r="D540" s="8" t="s">
        <v>671</v>
      </c>
      <c r="E540" s="18">
        <v>3.7</v>
      </c>
      <c r="F540" s="10">
        <v>29349</v>
      </c>
      <c r="G540" s="12">
        <v>216</v>
      </c>
    </row>
    <row r="541" spans="2:7" x14ac:dyDescent="0.25">
      <c r="B541" s="12">
        <v>537</v>
      </c>
      <c r="C541" s="8" t="s">
        <v>1009</v>
      </c>
      <c r="D541" s="8" t="s">
        <v>299</v>
      </c>
      <c r="E541" s="18">
        <v>4.0999999999999996</v>
      </c>
      <c r="F541" s="10">
        <v>17752</v>
      </c>
      <c r="G541" s="12">
        <v>215</v>
      </c>
    </row>
    <row r="542" spans="2:7" x14ac:dyDescent="0.25">
      <c r="B542" s="12">
        <v>538</v>
      </c>
      <c r="C542" s="8" t="s">
        <v>1010</v>
      </c>
      <c r="D542" s="8" t="s">
        <v>1011</v>
      </c>
      <c r="E542" s="18">
        <v>4.0199999999999996</v>
      </c>
      <c r="F542" s="10">
        <v>17048</v>
      </c>
      <c r="G542" s="12">
        <v>215</v>
      </c>
    </row>
    <row r="543" spans="2:7" x14ac:dyDescent="0.25">
      <c r="B543" s="12">
        <v>539</v>
      </c>
      <c r="C543" s="8" t="s">
        <v>1012</v>
      </c>
      <c r="D543" s="8" t="s">
        <v>1013</v>
      </c>
      <c r="E543" s="18">
        <v>4.32</v>
      </c>
      <c r="F543" s="10">
        <v>10635</v>
      </c>
      <c r="G543" s="12">
        <v>215</v>
      </c>
    </row>
    <row r="544" spans="2:7" x14ac:dyDescent="0.25">
      <c r="B544" s="12">
        <v>540</v>
      </c>
      <c r="C544" s="8" t="s">
        <v>1014</v>
      </c>
      <c r="D544" s="8" t="s">
        <v>1015</v>
      </c>
      <c r="E544" s="18">
        <v>4.21</v>
      </c>
      <c r="F544" s="10">
        <v>41324</v>
      </c>
      <c r="G544" s="12">
        <v>215</v>
      </c>
    </row>
    <row r="545" spans="2:7" x14ac:dyDescent="0.25">
      <c r="B545" s="12">
        <v>541</v>
      </c>
      <c r="C545" s="8" t="s">
        <v>1016</v>
      </c>
      <c r="D545" s="8" t="s">
        <v>1017</v>
      </c>
      <c r="E545" s="18">
        <v>4.24</v>
      </c>
      <c r="F545" s="10">
        <v>41916</v>
      </c>
      <c r="G545" s="12">
        <v>213</v>
      </c>
    </row>
    <row r="546" spans="2:7" x14ac:dyDescent="0.25">
      <c r="B546" s="12">
        <v>542</v>
      </c>
      <c r="C546" s="8" t="s">
        <v>1018</v>
      </c>
      <c r="D546" s="8" t="s">
        <v>1019</v>
      </c>
      <c r="E546" s="18">
        <v>4.47</v>
      </c>
      <c r="F546" s="10">
        <v>26980</v>
      </c>
      <c r="G546" s="12">
        <v>211</v>
      </c>
    </row>
    <row r="547" spans="2:7" x14ac:dyDescent="0.25">
      <c r="B547" s="12">
        <v>543</v>
      </c>
      <c r="C547" s="8" t="s">
        <v>1020</v>
      </c>
      <c r="D547" s="8" t="s">
        <v>1021</v>
      </c>
      <c r="E547" s="18">
        <v>4.38</v>
      </c>
      <c r="F547" s="10">
        <v>32597</v>
      </c>
      <c r="G547" s="12">
        <v>210</v>
      </c>
    </row>
    <row r="548" spans="2:7" x14ac:dyDescent="0.25">
      <c r="B548" s="12">
        <v>544</v>
      </c>
      <c r="C548" s="8" t="s">
        <v>1022</v>
      </c>
      <c r="D548" s="8" t="s">
        <v>867</v>
      </c>
      <c r="E548" s="18">
        <v>4.25</v>
      </c>
      <c r="F548" s="10">
        <v>147027</v>
      </c>
      <c r="G548" s="12">
        <v>210</v>
      </c>
    </row>
    <row r="549" spans="2:7" x14ac:dyDescent="0.25">
      <c r="B549" s="12">
        <v>545</v>
      </c>
      <c r="C549" s="8" t="s">
        <v>1023</v>
      </c>
      <c r="D549" s="8" t="s">
        <v>1024</v>
      </c>
      <c r="E549" s="18">
        <v>3.56</v>
      </c>
      <c r="F549" s="10">
        <v>27030</v>
      </c>
      <c r="G549" s="12">
        <v>209</v>
      </c>
    </row>
    <row r="550" spans="2:7" x14ac:dyDescent="0.25">
      <c r="B550" s="12">
        <v>546</v>
      </c>
      <c r="C550" s="8" t="s">
        <v>1025</v>
      </c>
      <c r="D550" s="8" t="s">
        <v>1026</v>
      </c>
      <c r="E550" s="18">
        <v>4.0599999999999996</v>
      </c>
      <c r="F550" s="10">
        <v>33019</v>
      </c>
      <c r="G550" s="12">
        <v>209</v>
      </c>
    </row>
    <row r="551" spans="2:7" x14ac:dyDescent="0.25">
      <c r="B551" s="12">
        <v>547</v>
      </c>
      <c r="C551" s="8" t="s">
        <v>1027</v>
      </c>
      <c r="D551" s="8" t="s">
        <v>707</v>
      </c>
      <c r="E551" s="18">
        <v>3.72</v>
      </c>
      <c r="F551" s="10">
        <v>1113175</v>
      </c>
      <c r="G551" s="12">
        <v>209</v>
      </c>
    </row>
    <row r="552" spans="2:7" x14ac:dyDescent="0.25">
      <c r="B552" s="12">
        <v>548</v>
      </c>
      <c r="C552" s="8" t="s">
        <v>1028</v>
      </c>
      <c r="D552" s="8" t="s">
        <v>1029</v>
      </c>
      <c r="E552" s="18">
        <v>3.74</v>
      </c>
      <c r="F552" s="10">
        <v>8465</v>
      </c>
      <c r="G552" s="12">
        <v>208</v>
      </c>
    </row>
    <row r="553" spans="2:7" x14ac:dyDescent="0.25">
      <c r="B553" s="12">
        <v>549</v>
      </c>
      <c r="C553" s="8" t="s">
        <v>1030</v>
      </c>
      <c r="D553" s="8" t="s">
        <v>867</v>
      </c>
      <c r="E553" s="18">
        <v>4.4800000000000004</v>
      </c>
      <c r="F553" s="10">
        <v>46210</v>
      </c>
      <c r="G553" s="12">
        <v>207</v>
      </c>
    </row>
    <row r="554" spans="2:7" x14ac:dyDescent="0.25">
      <c r="B554" s="12">
        <v>550</v>
      </c>
      <c r="C554" s="8" t="s">
        <v>1031</v>
      </c>
      <c r="D554" s="8" t="s">
        <v>1032</v>
      </c>
      <c r="E554" s="18">
        <v>4.13</v>
      </c>
      <c r="F554" s="8">
        <v>307</v>
      </c>
      <c r="G554" s="12">
        <v>203</v>
      </c>
    </row>
    <row r="555" spans="2:7" x14ac:dyDescent="0.25">
      <c r="B555" s="12">
        <v>551</v>
      </c>
      <c r="C555" s="8" t="s">
        <v>1033</v>
      </c>
      <c r="D555" s="8" t="s">
        <v>1034</v>
      </c>
      <c r="E555" s="18">
        <v>4.0999999999999996</v>
      </c>
      <c r="F555" s="10">
        <v>26359</v>
      </c>
      <c r="G555" s="12">
        <v>203</v>
      </c>
    </row>
    <row r="556" spans="2:7" x14ac:dyDescent="0.25">
      <c r="B556" s="12">
        <v>552</v>
      </c>
      <c r="C556" s="8" t="s">
        <v>1035</v>
      </c>
      <c r="D556" s="8" t="s">
        <v>1036</v>
      </c>
      <c r="E556" s="18">
        <v>4.0999999999999996</v>
      </c>
      <c r="F556" s="10">
        <v>12178</v>
      </c>
      <c r="G556" s="12">
        <v>201</v>
      </c>
    </row>
    <row r="557" spans="2:7" x14ac:dyDescent="0.25">
      <c r="B557" s="12">
        <v>553</v>
      </c>
      <c r="C557" s="8" t="s">
        <v>1037</v>
      </c>
      <c r="D557" s="8" t="s">
        <v>1038</v>
      </c>
      <c r="E557" s="18">
        <v>3.78</v>
      </c>
      <c r="F557" s="8">
        <v>277</v>
      </c>
      <c r="G557" s="12">
        <v>200</v>
      </c>
    </row>
    <row r="558" spans="2:7" x14ac:dyDescent="0.25">
      <c r="B558" s="12">
        <v>554</v>
      </c>
      <c r="C558" s="8" t="s">
        <v>1039</v>
      </c>
      <c r="D558" s="8" t="s">
        <v>1040</v>
      </c>
      <c r="E558" s="18">
        <v>4.4000000000000004</v>
      </c>
      <c r="F558" s="10">
        <v>25004</v>
      </c>
      <c r="G558" s="12">
        <v>200</v>
      </c>
    </row>
    <row r="559" spans="2:7" x14ac:dyDescent="0.25">
      <c r="B559" s="12">
        <v>555</v>
      </c>
      <c r="C559" s="8" t="s">
        <v>1041</v>
      </c>
      <c r="D559" s="8" t="s">
        <v>1042</v>
      </c>
      <c r="E559" s="18">
        <v>3.89</v>
      </c>
      <c r="F559" s="10">
        <v>5388</v>
      </c>
      <c r="G559" s="12">
        <v>200</v>
      </c>
    </row>
    <row r="560" spans="2:7" x14ac:dyDescent="0.25">
      <c r="B560" s="12">
        <v>556</v>
      </c>
      <c r="C560" s="8" t="s">
        <v>1043</v>
      </c>
      <c r="D560" s="8" t="s">
        <v>1044</v>
      </c>
      <c r="E560" s="18">
        <v>4.3099999999999996</v>
      </c>
      <c r="F560" s="8">
        <v>903</v>
      </c>
      <c r="G560" s="12">
        <v>200</v>
      </c>
    </row>
    <row r="561" spans="2:7" x14ac:dyDescent="0.25">
      <c r="B561" s="12">
        <v>557</v>
      </c>
      <c r="C561" s="8" t="s">
        <v>1045</v>
      </c>
      <c r="D561" s="8" t="s">
        <v>1046</v>
      </c>
      <c r="E561" s="18">
        <v>3.85</v>
      </c>
      <c r="F561" s="10">
        <v>37263</v>
      </c>
      <c r="G561" s="12">
        <v>200</v>
      </c>
    </row>
    <row r="562" spans="2:7" x14ac:dyDescent="0.25">
      <c r="B562" s="12">
        <v>558</v>
      </c>
      <c r="C562" s="8" t="s">
        <v>1047</v>
      </c>
      <c r="D562" s="8" t="s">
        <v>1048</v>
      </c>
      <c r="E562" s="18">
        <v>4.0999999999999996</v>
      </c>
      <c r="F562" s="8">
        <v>588</v>
      </c>
      <c r="G562" s="12">
        <v>199</v>
      </c>
    </row>
    <row r="563" spans="2:7" x14ac:dyDescent="0.25">
      <c r="B563" s="12">
        <v>559</v>
      </c>
      <c r="C563" s="8" t="s">
        <v>1049</v>
      </c>
      <c r="D563" s="8" t="s">
        <v>1050</v>
      </c>
      <c r="E563" s="18">
        <v>3.58</v>
      </c>
      <c r="F563" s="8">
        <v>621</v>
      </c>
      <c r="G563" s="12">
        <v>199</v>
      </c>
    </row>
    <row r="564" spans="2:7" x14ac:dyDescent="0.25">
      <c r="B564" s="12">
        <v>560</v>
      </c>
      <c r="C564" s="8" t="s">
        <v>1051</v>
      </c>
      <c r="D564" s="8" t="s">
        <v>1052</v>
      </c>
      <c r="E564" s="18">
        <v>3.65</v>
      </c>
      <c r="F564" s="8">
        <v>625</v>
      </c>
      <c r="G564" s="12">
        <v>199</v>
      </c>
    </row>
    <row r="565" spans="2:7" x14ac:dyDescent="0.25">
      <c r="B565" s="12">
        <v>561</v>
      </c>
      <c r="C565" s="8" t="s">
        <v>1053</v>
      </c>
      <c r="D565" s="8" t="s">
        <v>1054</v>
      </c>
      <c r="E565" s="18">
        <v>3.71</v>
      </c>
      <c r="F565" s="8">
        <v>392</v>
      </c>
      <c r="G565" s="12">
        <v>199</v>
      </c>
    </row>
    <row r="566" spans="2:7" x14ac:dyDescent="0.25">
      <c r="B566" s="12">
        <v>562</v>
      </c>
      <c r="C566" s="8" t="s">
        <v>1055</v>
      </c>
      <c r="D566" s="8" t="s">
        <v>1056</v>
      </c>
      <c r="E566" s="18">
        <v>4.1399999999999997</v>
      </c>
      <c r="F566" s="10">
        <v>56621</v>
      </c>
      <c r="G566" s="12">
        <v>199</v>
      </c>
    </row>
    <row r="567" spans="2:7" x14ac:dyDescent="0.25">
      <c r="B567" s="12">
        <v>563</v>
      </c>
      <c r="C567" s="8" t="s">
        <v>1057</v>
      </c>
      <c r="D567" s="8" t="s">
        <v>1058</v>
      </c>
      <c r="E567" s="18">
        <v>4.41</v>
      </c>
      <c r="F567" s="10">
        <v>16085</v>
      </c>
      <c r="G567" s="12">
        <v>198</v>
      </c>
    </row>
    <row r="568" spans="2:7" x14ac:dyDescent="0.25">
      <c r="B568" s="12">
        <v>564</v>
      </c>
      <c r="C568" s="8" t="s">
        <v>1059</v>
      </c>
      <c r="D568" s="8" t="s">
        <v>1060</v>
      </c>
      <c r="E568" s="18">
        <v>3.77</v>
      </c>
      <c r="F568" s="10">
        <v>154102</v>
      </c>
      <c r="G568" s="12">
        <v>198</v>
      </c>
    </row>
    <row r="569" spans="2:7" x14ac:dyDescent="0.25">
      <c r="B569" s="12">
        <v>565</v>
      </c>
      <c r="C569" s="8" t="s">
        <v>1061</v>
      </c>
      <c r="D569" s="8" t="s">
        <v>1062</v>
      </c>
      <c r="E569" s="18">
        <v>3.81</v>
      </c>
      <c r="F569" s="10">
        <v>6393</v>
      </c>
      <c r="G569" s="12">
        <v>197</v>
      </c>
    </row>
    <row r="570" spans="2:7" x14ac:dyDescent="0.25">
      <c r="B570" s="12">
        <v>566</v>
      </c>
      <c r="C570" s="8" t="s">
        <v>1063</v>
      </c>
      <c r="D570" s="8" t="s">
        <v>1064</v>
      </c>
      <c r="E570" s="18">
        <v>4.5199999999999996</v>
      </c>
      <c r="F570" s="10">
        <v>8776</v>
      </c>
      <c r="G570" s="12">
        <v>197</v>
      </c>
    </row>
    <row r="571" spans="2:7" x14ac:dyDescent="0.25">
      <c r="B571" s="12">
        <v>567</v>
      </c>
      <c r="C571" s="8" t="s">
        <v>1065</v>
      </c>
      <c r="D571" s="8" t="s">
        <v>613</v>
      </c>
      <c r="E571" s="18">
        <v>3.93</v>
      </c>
      <c r="F571" s="10">
        <v>48246</v>
      </c>
      <c r="G571" s="12">
        <v>197</v>
      </c>
    </row>
    <row r="572" spans="2:7" x14ac:dyDescent="0.25">
      <c r="B572" s="12">
        <v>568</v>
      </c>
      <c r="C572" s="8" t="s">
        <v>1066</v>
      </c>
      <c r="D572" s="8" t="s">
        <v>1067</v>
      </c>
      <c r="E572" s="18">
        <v>4.2</v>
      </c>
      <c r="F572" s="10">
        <v>31079</v>
      </c>
      <c r="G572" s="12">
        <v>197</v>
      </c>
    </row>
    <row r="573" spans="2:7" x14ac:dyDescent="0.25">
      <c r="B573" s="12">
        <v>569</v>
      </c>
      <c r="C573" s="8" t="s">
        <v>1068</v>
      </c>
      <c r="D573" s="8" t="s">
        <v>1069</v>
      </c>
      <c r="E573" s="18">
        <v>4.21</v>
      </c>
      <c r="F573" s="10">
        <v>57047</v>
      </c>
      <c r="G573" s="12">
        <v>197</v>
      </c>
    </row>
    <row r="574" spans="2:7" x14ac:dyDescent="0.25">
      <c r="B574" s="12">
        <v>570</v>
      </c>
      <c r="C574" s="8" t="s">
        <v>1070</v>
      </c>
      <c r="D574" s="8" t="s">
        <v>1071</v>
      </c>
      <c r="E574" s="18">
        <v>3.73</v>
      </c>
      <c r="F574" s="10">
        <v>77595</v>
      </c>
      <c r="G574" s="12">
        <v>197</v>
      </c>
    </row>
    <row r="575" spans="2:7" x14ac:dyDescent="0.25">
      <c r="B575" s="12">
        <v>571</v>
      </c>
      <c r="C575" s="8" t="s">
        <v>1072</v>
      </c>
      <c r="D575" s="8" t="s">
        <v>1073</v>
      </c>
      <c r="E575" s="18">
        <v>3.99</v>
      </c>
      <c r="F575" s="10">
        <v>54048</v>
      </c>
      <c r="G575" s="12">
        <v>197</v>
      </c>
    </row>
    <row r="576" spans="2:7" x14ac:dyDescent="0.25">
      <c r="B576" s="12">
        <v>572</v>
      </c>
      <c r="C576" s="8" t="s">
        <v>1074</v>
      </c>
      <c r="D576" s="8" t="s">
        <v>1075</v>
      </c>
      <c r="E576" s="18">
        <v>3.62</v>
      </c>
      <c r="F576" s="10">
        <v>18401</v>
      </c>
      <c r="G576" s="12">
        <v>196</v>
      </c>
    </row>
    <row r="577" spans="2:7" x14ac:dyDescent="0.25">
      <c r="B577" s="12">
        <v>573</v>
      </c>
      <c r="C577" s="8" t="s">
        <v>1076</v>
      </c>
      <c r="D577" s="8" t="s">
        <v>1077</v>
      </c>
      <c r="E577" s="18">
        <v>3.63</v>
      </c>
      <c r="F577" s="8">
        <v>628</v>
      </c>
      <c r="G577" s="12">
        <v>196</v>
      </c>
    </row>
    <row r="578" spans="2:7" x14ac:dyDescent="0.25">
      <c r="B578" s="12">
        <v>574</v>
      </c>
      <c r="C578" s="8" t="s">
        <v>1078</v>
      </c>
      <c r="D578" s="8" t="s">
        <v>1079</v>
      </c>
      <c r="E578" s="18">
        <v>4.1100000000000003</v>
      </c>
      <c r="F578" s="10">
        <v>105197</v>
      </c>
      <c r="G578" s="12">
        <v>196</v>
      </c>
    </row>
    <row r="579" spans="2:7" x14ac:dyDescent="0.25">
      <c r="B579" s="12">
        <v>575</v>
      </c>
      <c r="C579" s="8" t="s">
        <v>1080</v>
      </c>
      <c r="D579" s="8" t="s">
        <v>1081</v>
      </c>
      <c r="E579" s="18">
        <v>4.25</v>
      </c>
      <c r="F579" s="10">
        <v>4682</v>
      </c>
      <c r="G579" s="12">
        <v>196</v>
      </c>
    </row>
    <row r="580" spans="2:7" x14ac:dyDescent="0.25">
      <c r="B580" s="12">
        <v>576</v>
      </c>
      <c r="C580" s="8" t="s">
        <v>1082</v>
      </c>
      <c r="D580" s="8" t="s">
        <v>1083</v>
      </c>
      <c r="E580" s="18">
        <v>3.7</v>
      </c>
      <c r="F580" s="10">
        <v>5178</v>
      </c>
      <c r="G580" s="12">
        <v>196</v>
      </c>
    </row>
    <row r="581" spans="2:7" x14ac:dyDescent="0.25">
      <c r="B581" s="12">
        <v>577</v>
      </c>
      <c r="C581" s="8" t="s">
        <v>1084</v>
      </c>
      <c r="D581" s="8" t="s">
        <v>1085</v>
      </c>
      <c r="E581" s="18">
        <v>4.28</v>
      </c>
      <c r="F581" s="10">
        <v>6300</v>
      </c>
      <c r="G581" s="12">
        <v>196</v>
      </c>
    </row>
    <row r="582" spans="2:7" x14ac:dyDescent="0.25">
      <c r="B582" s="12">
        <v>578</v>
      </c>
      <c r="C582" s="8" t="s">
        <v>1086</v>
      </c>
      <c r="D582" s="8" t="s">
        <v>1087</v>
      </c>
      <c r="E582" s="18">
        <v>4.28</v>
      </c>
      <c r="F582" s="10">
        <v>71034</v>
      </c>
      <c r="G582" s="12">
        <v>196</v>
      </c>
    </row>
    <row r="583" spans="2:7" x14ac:dyDescent="0.25">
      <c r="B583" s="12">
        <v>579</v>
      </c>
      <c r="C583" s="8" t="s">
        <v>1088</v>
      </c>
      <c r="D583" s="8" t="s">
        <v>1089</v>
      </c>
      <c r="E583" s="18">
        <v>4.1399999999999997</v>
      </c>
      <c r="F583" s="10">
        <v>11319</v>
      </c>
      <c r="G583" s="12">
        <v>196</v>
      </c>
    </row>
    <row r="584" spans="2:7" x14ac:dyDescent="0.25">
      <c r="B584" s="12">
        <v>580</v>
      </c>
      <c r="C584" s="8" t="s">
        <v>1090</v>
      </c>
      <c r="D584" s="8" t="s">
        <v>1091</v>
      </c>
      <c r="E584" s="18">
        <v>4</v>
      </c>
      <c r="F584" s="10">
        <v>221942</v>
      </c>
      <c r="G584" s="12">
        <v>196</v>
      </c>
    </row>
    <row r="585" spans="2:7" x14ac:dyDescent="0.25">
      <c r="B585" s="12">
        <v>581</v>
      </c>
      <c r="C585" s="8" t="s">
        <v>1092</v>
      </c>
      <c r="D585" s="8" t="s">
        <v>1093</v>
      </c>
      <c r="E585" s="18">
        <v>4.5</v>
      </c>
      <c r="F585" s="8">
        <v>850</v>
      </c>
      <c r="G585" s="12">
        <v>195</v>
      </c>
    </row>
    <row r="586" spans="2:7" x14ac:dyDescent="0.25">
      <c r="B586" s="12">
        <v>582</v>
      </c>
      <c r="C586" s="8" t="s">
        <v>1094</v>
      </c>
      <c r="D586" s="8" t="s">
        <v>1095</v>
      </c>
      <c r="E586" s="18">
        <v>4.1100000000000003</v>
      </c>
      <c r="F586" s="8">
        <v>653</v>
      </c>
      <c r="G586" s="12">
        <v>195</v>
      </c>
    </row>
    <row r="587" spans="2:7" x14ac:dyDescent="0.25">
      <c r="B587" s="12">
        <v>583</v>
      </c>
      <c r="C587" s="8" t="s">
        <v>1096</v>
      </c>
      <c r="D587" s="8" t="s">
        <v>251</v>
      </c>
      <c r="E587" s="18">
        <v>4.0599999999999996</v>
      </c>
      <c r="F587" s="10">
        <v>264291</v>
      </c>
      <c r="G587" s="12">
        <v>195</v>
      </c>
    </row>
    <row r="588" spans="2:7" x14ac:dyDescent="0.25">
      <c r="B588" s="12">
        <v>584</v>
      </c>
      <c r="C588" s="8" t="s">
        <v>1097</v>
      </c>
      <c r="D588" s="8" t="s">
        <v>138</v>
      </c>
      <c r="E588" s="18">
        <v>4.33</v>
      </c>
      <c r="F588" s="10">
        <v>44342</v>
      </c>
      <c r="G588" s="12">
        <v>195</v>
      </c>
    </row>
    <row r="589" spans="2:7" x14ac:dyDescent="0.25">
      <c r="B589" s="12">
        <v>585</v>
      </c>
      <c r="C589" s="8" t="s">
        <v>1098</v>
      </c>
      <c r="D589" s="8" t="s">
        <v>1099</v>
      </c>
      <c r="E589" s="18">
        <v>4</v>
      </c>
      <c r="F589" s="10">
        <v>20632</v>
      </c>
      <c r="G589" s="12">
        <v>195</v>
      </c>
    </row>
    <row r="590" spans="2:7" x14ac:dyDescent="0.25">
      <c r="B590" s="12">
        <v>586</v>
      </c>
      <c r="C590" s="8" t="s">
        <v>1100</v>
      </c>
      <c r="D590" s="8" t="s">
        <v>1101</v>
      </c>
      <c r="E590" s="18">
        <v>3.77</v>
      </c>
      <c r="F590" s="10">
        <v>10005</v>
      </c>
      <c r="G590" s="12">
        <v>194</v>
      </c>
    </row>
    <row r="591" spans="2:7" x14ac:dyDescent="0.25">
      <c r="B591" s="12">
        <v>587</v>
      </c>
      <c r="C591" s="8" t="s">
        <v>1102</v>
      </c>
      <c r="D591" s="8" t="s">
        <v>1103</v>
      </c>
      <c r="E591" s="18">
        <v>4.24</v>
      </c>
      <c r="F591" s="10">
        <v>1149</v>
      </c>
      <c r="G591" s="12">
        <v>194</v>
      </c>
    </row>
    <row r="592" spans="2:7" x14ac:dyDescent="0.25">
      <c r="B592" s="12">
        <v>588</v>
      </c>
      <c r="C592" s="8" t="s">
        <v>1104</v>
      </c>
      <c r="D592" s="8" t="s">
        <v>1105</v>
      </c>
      <c r="E592" s="18">
        <v>3.93</v>
      </c>
      <c r="F592" s="10">
        <v>61574</v>
      </c>
      <c r="G592" s="12">
        <v>194</v>
      </c>
    </row>
    <row r="593" spans="2:7" x14ac:dyDescent="0.25">
      <c r="B593" s="12">
        <v>589</v>
      </c>
      <c r="C593" s="8" t="s">
        <v>1106</v>
      </c>
      <c r="D593" s="8" t="s">
        <v>1107</v>
      </c>
      <c r="E593" s="18">
        <v>3.84</v>
      </c>
      <c r="F593" s="10">
        <v>56475</v>
      </c>
      <c r="G593" s="12">
        <v>194</v>
      </c>
    </row>
    <row r="594" spans="2:7" x14ac:dyDescent="0.25">
      <c r="B594" s="12">
        <v>590</v>
      </c>
      <c r="C594" s="8" t="s">
        <v>1108</v>
      </c>
      <c r="D594" s="8" t="s">
        <v>1109</v>
      </c>
      <c r="E594" s="18">
        <v>3.92</v>
      </c>
      <c r="F594" s="10">
        <v>14384</v>
      </c>
      <c r="G594" s="12">
        <v>194</v>
      </c>
    </row>
    <row r="595" spans="2:7" x14ac:dyDescent="0.25">
      <c r="B595" s="12">
        <v>591</v>
      </c>
      <c r="C595" s="8" t="s">
        <v>1110</v>
      </c>
      <c r="D595" s="8" t="s">
        <v>280</v>
      </c>
      <c r="E595" s="18">
        <v>4.09</v>
      </c>
      <c r="F595" s="10">
        <v>62504</v>
      </c>
      <c r="G595" s="12">
        <v>194</v>
      </c>
    </row>
    <row r="596" spans="2:7" x14ac:dyDescent="0.25">
      <c r="B596" s="12">
        <v>592</v>
      </c>
      <c r="C596" s="8" t="s">
        <v>1111</v>
      </c>
      <c r="D596" s="8" t="s">
        <v>1112</v>
      </c>
      <c r="E596" s="18">
        <v>4.51</v>
      </c>
      <c r="F596" s="10">
        <v>30712</v>
      </c>
      <c r="G596" s="12">
        <v>194</v>
      </c>
    </row>
    <row r="597" spans="2:7" x14ac:dyDescent="0.25">
      <c r="B597" s="12">
        <v>593</v>
      </c>
      <c r="C597" s="8" t="s">
        <v>1113</v>
      </c>
      <c r="D597" s="8" t="s">
        <v>43</v>
      </c>
      <c r="E597" s="18">
        <v>4.3</v>
      </c>
      <c r="F597" s="10">
        <v>32745</v>
      </c>
      <c r="G597" s="12">
        <v>194</v>
      </c>
    </row>
    <row r="598" spans="2:7" x14ac:dyDescent="0.25">
      <c r="B598" s="12">
        <v>594</v>
      </c>
      <c r="C598" s="8" t="s">
        <v>1114</v>
      </c>
      <c r="D598" s="8" t="s">
        <v>1091</v>
      </c>
      <c r="E598" s="18">
        <v>4.1399999999999997</v>
      </c>
      <c r="F598" s="10">
        <v>126254</v>
      </c>
      <c r="G598" s="12">
        <v>194</v>
      </c>
    </row>
    <row r="599" spans="2:7" x14ac:dyDescent="0.25">
      <c r="B599" s="12">
        <v>595</v>
      </c>
      <c r="C599" s="8" t="s">
        <v>1115</v>
      </c>
      <c r="D599" s="8" t="s">
        <v>1116</v>
      </c>
      <c r="E599" s="18">
        <v>3.64</v>
      </c>
      <c r="F599" s="10">
        <v>2821</v>
      </c>
      <c r="G599" s="12">
        <v>193</v>
      </c>
    </row>
    <row r="600" spans="2:7" x14ac:dyDescent="0.25">
      <c r="B600" s="12">
        <v>596</v>
      </c>
      <c r="C600" s="8" t="s">
        <v>1117</v>
      </c>
      <c r="D600" s="8" t="s">
        <v>1118</v>
      </c>
      <c r="E600" s="18">
        <v>3.96</v>
      </c>
      <c r="F600" s="10">
        <v>4552</v>
      </c>
      <c r="G600" s="12">
        <v>193</v>
      </c>
    </row>
    <row r="601" spans="2:7" x14ac:dyDescent="0.25">
      <c r="B601" s="12">
        <v>597</v>
      </c>
      <c r="C601" s="8" t="s">
        <v>1119</v>
      </c>
      <c r="D601" s="8" t="s">
        <v>1120</v>
      </c>
      <c r="E601" s="18">
        <v>3.73</v>
      </c>
      <c r="F601" s="10">
        <v>10754</v>
      </c>
      <c r="G601" s="12">
        <v>193</v>
      </c>
    </row>
    <row r="602" spans="2:7" x14ac:dyDescent="0.25">
      <c r="B602" s="12">
        <v>598</v>
      </c>
      <c r="C602" s="8" t="s">
        <v>1121</v>
      </c>
      <c r="D602" s="8" t="s">
        <v>988</v>
      </c>
      <c r="E602" s="18">
        <v>4.04</v>
      </c>
      <c r="F602" s="10">
        <v>64108</v>
      </c>
      <c r="G602" s="12">
        <v>193</v>
      </c>
    </row>
    <row r="603" spans="2:7" x14ac:dyDescent="0.25">
      <c r="B603" s="12">
        <v>599</v>
      </c>
      <c r="C603" s="8" t="s">
        <v>1122</v>
      </c>
      <c r="D603" s="8" t="s">
        <v>1123</v>
      </c>
      <c r="E603" s="18">
        <v>3.92</v>
      </c>
      <c r="F603" s="10">
        <v>10933</v>
      </c>
      <c r="G603" s="12">
        <v>193</v>
      </c>
    </row>
    <row r="604" spans="2:7" x14ac:dyDescent="0.25">
      <c r="B604" s="12">
        <v>600</v>
      </c>
      <c r="C604" s="8" t="s">
        <v>1124</v>
      </c>
      <c r="D604" s="8" t="s">
        <v>1125</v>
      </c>
      <c r="E604" s="18">
        <v>3.64</v>
      </c>
      <c r="F604" s="10">
        <v>61736</v>
      </c>
      <c r="G604" s="12">
        <v>193</v>
      </c>
    </row>
    <row r="605" spans="2:7" x14ac:dyDescent="0.25">
      <c r="B605" s="12">
        <v>601</v>
      </c>
      <c r="C605" s="8" t="s">
        <v>1126</v>
      </c>
      <c r="D605" s="8" t="s">
        <v>1127</v>
      </c>
      <c r="E605" s="18">
        <v>3.5</v>
      </c>
      <c r="F605" s="8">
        <v>359</v>
      </c>
      <c r="G605" s="12">
        <v>192</v>
      </c>
    </row>
    <row r="606" spans="2:7" x14ac:dyDescent="0.25">
      <c r="B606" s="12">
        <v>602</v>
      </c>
      <c r="C606" s="8" t="s">
        <v>1128</v>
      </c>
      <c r="D606" s="8" t="s">
        <v>1129</v>
      </c>
      <c r="E606" s="18">
        <v>4.7</v>
      </c>
      <c r="F606" s="10">
        <v>12484</v>
      </c>
      <c r="G606" s="12">
        <v>192</v>
      </c>
    </row>
    <row r="607" spans="2:7" x14ac:dyDescent="0.25">
      <c r="B607" s="12">
        <v>603</v>
      </c>
      <c r="C607" s="8" t="s">
        <v>1130</v>
      </c>
      <c r="D607" s="8" t="s">
        <v>1131</v>
      </c>
      <c r="E607" s="18">
        <v>4.13</v>
      </c>
      <c r="F607" s="10">
        <v>9458</v>
      </c>
      <c r="G607" s="12">
        <v>192</v>
      </c>
    </row>
    <row r="608" spans="2:7" x14ac:dyDescent="0.25">
      <c r="B608" s="12">
        <v>604</v>
      </c>
      <c r="C608" s="8" t="s">
        <v>1132</v>
      </c>
      <c r="D608" s="8" t="s">
        <v>1133</v>
      </c>
      <c r="E608" s="18">
        <v>3.88</v>
      </c>
      <c r="F608" s="10">
        <v>146397</v>
      </c>
      <c r="G608" s="12">
        <v>192</v>
      </c>
    </row>
    <row r="609" spans="2:7" x14ac:dyDescent="0.25">
      <c r="B609" s="12">
        <v>605</v>
      </c>
      <c r="C609" s="8" t="s">
        <v>1134</v>
      </c>
      <c r="D609" s="8" t="s">
        <v>1135</v>
      </c>
      <c r="E609" s="18">
        <v>3.74</v>
      </c>
      <c r="F609" s="8">
        <v>459</v>
      </c>
      <c r="G609" s="12">
        <v>191</v>
      </c>
    </row>
    <row r="610" spans="2:7" x14ac:dyDescent="0.25">
      <c r="B610" s="12">
        <v>606</v>
      </c>
      <c r="C610" s="8" t="s">
        <v>1136</v>
      </c>
      <c r="D610" s="8" t="s">
        <v>1137</v>
      </c>
      <c r="E610" s="18">
        <v>4.3099999999999996</v>
      </c>
      <c r="F610" s="10">
        <v>35562</v>
      </c>
      <c r="G610" s="12">
        <v>191</v>
      </c>
    </row>
    <row r="611" spans="2:7" x14ac:dyDescent="0.25">
      <c r="B611" s="12">
        <v>607</v>
      </c>
      <c r="C611" s="8" t="s">
        <v>1138</v>
      </c>
      <c r="D611" s="8" t="s">
        <v>1139</v>
      </c>
      <c r="E611" s="18">
        <v>4.0199999999999996</v>
      </c>
      <c r="F611" s="10">
        <v>1281</v>
      </c>
      <c r="G611" s="12">
        <v>191</v>
      </c>
    </row>
    <row r="612" spans="2:7" x14ac:dyDescent="0.25">
      <c r="B612" s="12">
        <v>608</v>
      </c>
      <c r="C612" s="8" t="s">
        <v>1140</v>
      </c>
      <c r="D612" s="8" t="s">
        <v>1141</v>
      </c>
      <c r="E612" s="18">
        <v>3.84</v>
      </c>
      <c r="F612" s="10">
        <v>6073</v>
      </c>
      <c r="G612" s="12">
        <v>191</v>
      </c>
    </row>
    <row r="613" spans="2:7" x14ac:dyDescent="0.25">
      <c r="B613" s="12">
        <v>609</v>
      </c>
      <c r="C613" s="8" t="s">
        <v>1142</v>
      </c>
      <c r="D613" s="8" t="s">
        <v>1143</v>
      </c>
      <c r="E613" s="18">
        <v>4.25</v>
      </c>
      <c r="F613" s="10">
        <v>21731</v>
      </c>
      <c r="G613" s="12">
        <v>191</v>
      </c>
    </row>
    <row r="614" spans="2:7" x14ac:dyDescent="0.25">
      <c r="B614" s="12">
        <v>610</v>
      </c>
      <c r="C614" s="8" t="s">
        <v>1144</v>
      </c>
      <c r="D614" s="8" t="s">
        <v>474</v>
      </c>
      <c r="E614" s="18">
        <v>4.08</v>
      </c>
      <c r="F614" s="10">
        <v>209027</v>
      </c>
      <c r="G614" s="12">
        <v>191</v>
      </c>
    </row>
    <row r="615" spans="2:7" x14ac:dyDescent="0.25">
      <c r="B615" s="12">
        <v>611</v>
      </c>
      <c r="C615" s="8" t="s">
        <v>1145</v>
      </c>
      <c r="D615" s="8" t="s">
        <v>1146</v>
      </c>
      <c r="E615" s="18">
        <v>3.74</v>
      </c>
      <c r="F615" s="8">
        <v>618</v>
      </c>
      <c r="G615" s="12">
        <v>190</v>
      </c>
    </row>
    <row r="616" spans="2:7" x14ac:dyDescent="0.25">
      <c r="B616" s="12">
        <v>612</v>
      </c>
      <c r="C616" s="8" t="s">
        <v>1147</v>
      </c>
      <c r="D616" s="8" t="s">
        <v>1148</v>
      </c>
      <c r="E616" s="18">
        <v>2.66</v>
      </c>
      <c r="F616" s="10">
        <v>43798</v>
      </c>
      <c r="G616" s="12">
        <v>190</v>
      </c>
    </row>
    <row r="617" spans="2:7" x14ac:dyDescent="0.25">
      <c r="B617" s="12">
        <v>613</v>
      </c>
      <c r="C617" s="8" t="s">
        <v>1149</v>
      </c>
      <c r="D617" s="8" t="s">
        <v>379</v>
      </c>
      <c r="E617" s="18">
        <v>3.89</v>
      </c>
      <c r="F617" s="10">
        <v>13503</v>
      </c>
      <c r="G617" s="12">
        <v>190</v>
      </c>
    </row>
    <row r="618" spans="2:7" x14ac:dyDescent="0.25">
      <c r="B618" s="12">
        <v>614</v>
      </c>
      <c r="C618" s="8" t="s">
        <v>1150</v>
      </c>
      <c r="D618" s="8" t="s">
        <v>1129</v>
      </c>
      <c r="E618" s="18">
        <v>4.5199999999999996</v>
      </c>
      <c r="F618" s="10">
        <v>15235</v>
      </c>
      <c r="G618" s="12">
        <v>190</v>
      </c>
    </row>
    <row r="619" spans="2:7" x14ac:dyDescent="0.25">
      <c r="B619" s="12">
        <v>615</v>
      </c>
      <c r="C619" s="8" t="s">
        <v>1151</v>
      </c>
      <c r="D619" s="8" t="s">
        <v>1152</v>
      </c>
      <c r="E619" s="18">
        <v>3.92</v>
      </c>
      <c r="F619" s="10">
        <v>161748</v>
      </c>
      <c r="G619" s="12">
        <v>190</v>
      </c>
    </row>
    <row r="620" spans="2:7" x14ac:dyDescent="0.25">
      <c r="B620" s="12">
        <v>616</v>
      </c>
      <c r="C620" s="8" t="s">
        <v>1153</v>
      </c>
      <c r="D620" s="8" t="s">
        <v>60</v>
      </c>
      <c r="E620" s="18">
        <v>4.82</v>
      </c>
      <c r="F620" s="8">
        <v>367</v>
      </c>
      <c r="G620" s="12">
        <v>190</v>
      </c>
    </row>
    <row r="621" spans="2:7" x14ac:dyDescent="0.25">
      <c r="B621" s="12">
        <v>617</v>
      </c>
      <c r="C621" s="8" t="s">
        <v>1154</v>
      </c>
      <c r="D621" s="8" t="s">
        <v>1155</v>
      </c>
      <c r="E621" s="18">
        <v>3.76</v>
      </c>
      <c r="F621" s="10">
        <v>58934</v>
      </c>
      <c r="G621" s="12">
        <v>189</v>
      </c>
    </row>
    <row r="622" spans="2:7" x14ac:dyDescent="0.25">
      <c r="B622" s="12">
        <v>618</v>
      </c>
      <c r="C622" s="8" t="s">
        <v>1156</v>
      </c>
      <c r="D622" s="8" t="s">
        <v>1157</v>
      </c>
      <c r="E622" s="18">
        <v>4.45</v>
      </c>
      <c r="F622" s="10">
        <v>6159</v>
      </c>
      <c r="G622" s="12">
        <v>189</v>
      </c>
    </row>
    <row r="623" spans="2:7" x14ac:dyDescent="0.25">
      <c r="B623" s="12">
        <v>619</v>
      </c>
      <c r="C623" s="8" t="s">
        <v>1158</v>
      </c>
      <c r="D623" s="8" t="s">
        <v>1159</v>
      </c>
      <c r="E623" s="18">
        <v>4.32</v>
      </c>
      <c r="F623" s="10">
        <v>12584</v>
      </c>
      <c r="G623" s="12">
        <v>189</v>
      </c>
    </row>
    <row r="624" spans="2:7" x14ac:dyDescent="0.25">
      <c r="B624" s="12">
        <v>620</v>
      </c>
      <c r="C624" s="8" t="s">
        <v>1160</v>
      </c>
      <c r="D624" s="8" t="s">
        <v>1161</v>
      </c>
      <c r="E624" s="18">
        <v>3.85</v>
      </c>
      <c r="F624" s="10">
        <v>50749</v>
      </c>
      <c r="G624" s="12">
        <v>189</v>
      </c>
    </row>
    <row r="625" spans="2:7" x14ac:dyDescent="0.25">
      <c r="B625" s="12">
        <v>621</v>
      </c>
      <c r="C625" s="8" t="s">
        <v>1162</v>
      </c>
      <c r="D625" s="8" t="s">
        <v>1163</v>
      </c>
      <c r="E625" s="18">
        <v>4.16</v>
      </c>
      <c r="F625" s="10">
        <v>73521</v>
      </c>
      <c r="G625" s="12">
        <v>189</v>
      </c>
    </row>
    <row r="626" spans="2:7" x14ac:dyDescent="0.25">
      <c r="B626" s="12">
        <v>622</v>
      </c>
      <c r="C626" s="8" t="s">
        <v>1164</v>
      </c>
      <c r="D626" s="8" t="s">
        <v>1165</v>
      </c>
      <c r="E626" s="18">
        <v>4.3600000000000003</v>
      </c>
      <c r="F626" s="10">
        <v>32200</v>
      </c>
      <c r="G626" s="12">
        <v>189</v>
      </c>
    </row>
    <row r="627" spans="2:7" x14ac:dyDescent="0.25">
      <c r="B627" s="12">
        <v>623</v>
      </c>
      <c r="C627" s="8" t="s">
        <v>1166</v>
      </c>
      <c r="D627" s="8" t="s">
        <v>1167</v>
      </c>
      <c r="E627" s="18">
        <v>3.82</v>
      </c>
      <c r="F627" s="10">
        <v>55920</v>
      </c>
      <c r="G627" s="12">
        <v>189</v>
      </c>
    </row>
    <row r="628" spans="2:7" x14ac:dyDescent="0.25">
      <c r="B628" s="12">
        <v>624</v>
      </c>
      <c r="C628" s="8" t="s">
        <v>1168</v>
      </c>
      <c r="D628" s="8" t="s">
        <v>1169</v>
      </c>
      <c r="E628" s="18">
        <v>3.77</v>
      </c>
      <c r="F628" s="10">
        <v>59981</v>
      </c>
      <c r="G628" s="12">
        <v>189</v>
      </c>
    </row>
    <row r="629" spans="2:7" x14ac:dyDescent="0.25">
      <c r="B629" s="12">
        <v>625</v>
      </c>
      <c r="C629" s="8" t="s">
        <v>1170</v>
      </c>
      <c r="D629" s="8" t="s">
        <v>1171</v>
      </c>
      <c r="E629" s="18">
        <v>3.98</v>
      </c>
      <c r="F629" s="10">
        <v>13139</v>
      </c>
      <c r="G629" s="12">
        <v>189</v>
      </c>
    </row>
    <row r="630" spans="2:7" x14ac:dyDescent="0.25">
      <c r="B630" s="12">
        <v>626</v>
      </c>
      <c r="C630" s="8" t="s">
        <v>1172</v>
      </c>
      <c r="D630" s="8" t="s">
        <v>1173</v>
      </c>
      <c r="E630" s="18">
        <v>3.72</v>
      </c>
      <c r="F630" s="10">
        <v>6037</v>
      </c>
      <c r="G630" s="12">
        <v>188</v>
      </c>
    </row>
    <row r="631" spans="2:7" x14ac:dyDescent="0.25">
      <c r="B631" s="12">
        <v>627</v>
      </c>
      <c r="C631" s="8" t="s">
        <v>1174</v>
      </c>
      <c r="D631" s="8" t="s">
        <v>1175</v>
      </c>
      <c r="E631" s="18">
        <v>4.2699999999999996</v>
      </c>
      <c r="F631" s="10">
        <v>6032</v>
      </c>
      <c r="G631" s="12">
        <v>187</v>
      </c>
    </row>
    <row r="632" spans="2:7" x14ac:dyDescent="0.25">
      <c r="B632" s="12">
        <v>628</v>
      </c>
      <c r="C632" s="8" t="s">
        <v>1176</v>
      </c>
      <c r="D632" s="8" t="s">
        <v>1177</v>
      </c>
      <c r="E632" s="18">
        <v>4.28</v>
      </c>
      <c r="F632" s="10">
        <v>3642</v>
      </c>
      <c r="G632" s="12">
        <v>187</v>
      </c>
    </row>
    <row r="633" spans="2:7" x14ac:dyDescent="0.25">
      <c r="B633" s="12">
        <v>629</v>
      </c>
      <c r="C633" s="8" t="s">
        <v>1178</v>
      </c>
      <c r="D633" s="8" t="s">
        <v>1129</v>
      </c>
      <c r="E633" s="18">
        <v>4.51</v>
      </c>
      <c r="F633" s="10">
        <v>15374</v>
      </c>
      <c r="G633" s="12">
        <v>187</v>
      </c>
    </row>
    <row r="634" spans="2:7" x14ac:dyDescent="0.25">
      <c r="B634" s="12">
        <v>630</v>
      </c>
      <c r="C634" s="8" t="s">
        <v>1179</v>
      </c>
      <c r="D634" s="8" t="s">
        <v>385</v>
      </c>
      <c r="E634" s="18">
        <v>4.21</v>
      </c>
      <c r="F634" s="10">
        <v>27939</v>
      </c>
      <c r="G634" s="12">
        <v>186</v>
      </c>
    </row>
    <row r="635" spans="2:7" x14ac:dyDescent="0.25">
      <c r="B635" s="12">
        <v>631</v>
      </c>
      <c r="C635" s="8" t="s">
        <v>1180</v>
      </c>
      <c r="D635" s="8" t="s">
        <v>1181</v>
      </c>
      <c r="E635" s="18">
        <v>3.57</v>
      </c>
      <c r="F635" s="10">
        <v>65347</v>
      </c>
      <c r="G635" s="12">
        <v>186</v>
      </c>
    </row>
    <row r="636" spans="2:7" x14ac:dyDescent="0.25">
      <c r="B636" s="12">
        <v>632</v>
      </c>
      <c r="C636" s="8" t="s">
        <v>1182</v>
      </c>
      <c r="D636" s="8" t="s">
        <v>1183</v>
      </c>
      <c r="E636" s="18">
        <v>4.63</v>
      </c>
      <c r="F636" s="10">
        <v>18989</v>
      </c>
      <c r="G636" s="12">
        <v>185</v>
      </c>
    </row>
    <row r="637" spans="2:7" x14ac:dyDescent="0.25">
      <c r="B637" s="12">
        <v>633</v>
      </c>
      <c r="C637" s="8" t="s">
        <v>1184</v>
      </c>
      <c r="D637" s="8" t="s">
        <v>1185</v>
      </c>
      <c r="E637" s="18">
        <v>4.0199999999999996</v>
      </c>
      <c r="F637" s="10">
        <v>1085</v>
      </c>
      <c r="G637" s="12">
        <v>184</v>
      </c>
    </row>
    <row r="638" spans="2:7" x14ac:dyDescent="0.25">
      <c r="B638" s="12">
        <v>634</v>
      </c>
      <c r="C638" s="8" t="s">
        <v>1186</v>
      </c>
      <c r="D638" s="8" t="s">
        <v>1187</v>
      </c>
      <c r="E638" s="18">
        <v>4.3899999999999997</v>
      </c>
      <c r="F638" s="10">
        <v>24072</v>
      </c>
      <c r="G638" s="12">
        <v>184</v>
      </c>
    </row>
    <row r="639" spans="2:7" x14ac:dyDescent="0.25">
      <c r="B639" s="12">
        <v>635</v>
      </c>
      <c r="C639" s="8" t="s">
        <v>1188</v>
      </c>
      <c r="D639" s="8" t="s">
        <v>282</v>
      </c>
      <c r="E639" s="18">
        <v>3.54</v>
      </c>
      <c r="F639" s="10">
        <v>63188</v>
      </c>
      <c r="G639" s="12">
        <v>184</v>
      </c>
    </row>
    <row r="640" spans="2:7" x14ac:dyDescent="0.25">
      <c r="B640" s="12">
        <v>636</v>
      </c>
      <c r="C640" s="8" t="s">
        <v>1189</v>
      </c>
      <c r="D640" s="8" t="s">
        <v>1190</v>
      </c>
      <c r="E640" s="18">
        <v>4.1500000000000004</v>
      </c>
      <c r="F640" s="10">
        <v>1494</v>
      </c>
      <c r="G640" s="12">
        <v>183</v>
      </c>
    </row>
    <row r="641" spans="2:7" x14ac:dyDescent="0.25">
      <c r="B641" s="12">
        <v>637</v>
      </c>
      <c r="C641" s="8" t="s">
        <v>1191</v>
      </c>
      <c r="D641" s="8" t="s">
        <v>619</v>
      </c>
      <c r="E641" s="18">
        <v>4.43</v>
      </c>
      <c r="F641" s="10">
        <v>5839</v>
      </c>
      <c r="G641" s="12">
        <v>183</v>
      </c>
    </row>
    <row r="642" spans="2:7" x14ac:dyDescent="0.25">
      <c r="B642" s="12">
        <v>638</v>
      </c>
      <c r="C642" s="8" t="s">
        <v>1192</v>
      </c>
      <c r="D642" s="8" t="s">
        <v>1193</v>
      </c>
      <c r="E642" s="18">
        <v>4.12</v>
      </c>
      <c r="F642" s="10">
        <v>29734</v>
      </c>
      <c r="G642" s="12">
        <v>183</v>
      </c>
    </row>
    <row r="643" spans="2:7" x14ac:dyDescent="0.25">
      <c r="B643" s="12">
        <v>639</v>
      </c>
      <c r="C643" s="8" t="s">
        <v>1194</v>
      </c>
      <c r="D643" s="8" t="s">
        <v>1129</v>
      </c>
      <c r="E643" s="18">
        <v>4.43</v>
      </c>
      <c r="F643" s="10">
        <v>17621</v>
      </c>
      <c r="G643" s="12">
        <v>183</v>
      </c>
    </row>
    <row r="644" spans="2:7" x14ac:dyDescent="0.25">
      <c r="B644" s="12">
        <v>640</v>
      </c>
      <c r="C644" s="8" t="s">
        <v>1195</v>
      </c>
      <c r="D644" s="8" t="s">
        <v>1196</v>
      </c>
      <c r="E644" s="18">
        <v>3.77</v>
      </c>
      <c r="F644" s="10">
        <v>11916</v>
      </c>
      <c r="G644" s="12">
        <v>182</v>
      </c>
    </row>
    <row r="645" spans="2:7" x14ac:dyDescent="0.25">
      <c r="B645" s="12">
        <v>641</v>
      </c>
      <c r="C645" s="8" t="s">
        <v>1197</v>
      </c>
      <c r="D645" s="8" t="s">
        <v>1198</v>
      </c>
      <c r="E645" s="18">
        <v>3.29</v>
      </c>
      <c r="F645" s="10">
        <v>89174</v>
      </c>
      <c r="G645" s="12">
        <v>182</v>
      </c>
    </row>
    <row r="646" spans="2:7" x14ac:dyDescent="0.25">
      <c r="B646" s="12">
        <v>642</v>
      </c>
      <c r="C646" s="8" t="s">
        <v>1199</v>
      </c>
      <c r="D646" s="8" t="s">
        <v>543</v>
      </c>
      <c r="E646" s="18">
        <v>4.1399999999999997</v>
      </c>
      <c r="F646" s="10">
        <v>18261</v>
      </c>
      <c r="G646" s="12">
        <v>181</v>
      </c>
    </row>
    <row r="647" spans="2:7" x14ac:dyDescent="0.25">
      <c r="B647" s="12">
        <v>643</v>
      </c>
      <c r="C647" s="8" t="s">
        <v>1200</v>
      </c>
      <c r="D647" s="8" t="s">
        <v>127</v>
      </c>
      <c r="E647" s="18">
        <v>4.08</v>
      </c>
      <c r="F647" s="10">
        <v>229212</v>
      </c>
      <c r="G647" s="12">
        <v>181</v>
      </c>
    </row>
    <row r="648" spans="2:7" x14ac:dyDescent="0.25">
      <c r="B648" s="12">
        <v>644</v>
      </c>
      <c r="C648" s="8" t="s">
        <v>1201</v>
      </c>
      <c r="D648" s="8" t="s">
        <v>1202</v>
      </c>
      <c r="E648" s="18">
        <v>3.76</v>
      </c>
      <c r="F648" s="8">
        <v>34</v>
      </c>
      <c r="G648" s="12">
        <v>181</v>
      </c>
    </row>
    <row r="649" spans="2:7" x14ac:dyDescent="0.25">
      <c r="B649" s="12">
        <v>645</v>
      </c>
      <c r="C649" s="8" t="s">
        <v>1203</v>
      </c>
      <c r="D649" s="8" t="s">
        <v>1204</v>
      </c>
      <c r="E649" s="18">
        <v>3.86</v>
      </c>
      <c r="F649" s="10">
        <v>56645</v>
      </c>
      <c r="G649" s="12">
        <v>181</v>
      </c>
    </row>
    <row r="650" spans="2:7" x14ac:dyDescent="0.25">
      <c r="B650" s="12">
        <v>646</v>
      </c>
      <c r="C650" s="8" t="s">
        <v>1205</v>
      </c>
      <c r="D650" s="8" t="s">
        <v>1165</v>
      </c>
      <c r="E650" s="18">
        <v>4.38</v>
      </c>
      <c r="F650" s="10">
        <v>27654</v>
      </c>
      <c r="G650" s="12">
        <v>181</v>
      </c>
    </row>
    <row r="651" spans="2:7" x14ac:dyDescent="0.25">
      <c r="B651" s="12">
        <v>647</v>
      </c>
      <c r="C651" s="8" t="s">
        <v>1206</v>
      </c>
      <c r="D651" s="8" t="s">
        <v>425</v>
      </c>
      <c r="E651" s="18">
        <v>4.5999999999999996</v>
      </c>
      <c r="F651" s="10">
        <v>84800</v>
      </c>
      <c r="G651" s="12">
        <v>181</v>
      </c>
    </row>
    <row r="652" spans="2:7" x14ac:dyDescent="0.25">
      <c r="B652" s="12">
        <v>648</v>
      </c>
      <c r="C652" s="8" t="s">
        <v>1207</v>
      </c>
      <c r="D652" s="8" t="s">
        <v>275</v>
      </c>
      <c r="E652" s="18">
        <v>3.88</v>
      </c>
      <c r="F652" s="10">
        <v>16431</v>
      </c>
      <c r="G652" s="12">
        <v>181</v>
      </c>
    </row>
    <row r="653" spans="2:7" x14ac:dyDescent="0.25">
      <c r="B653" s="12">
        <v>649</v>
      </c>
      <c r="C653" s="8" t="s">
        <v>1208</v>
      </c>
      <c r="D653" s="8" t="s">
        <v>1209</v>
      </c>
      <c r="E653" s="18">
        <v>4.18</v>
      </c>
      <c r="F653" s="10">
        <v>6836</v>
      </c>
      <c r="G653" s="12">
        <v>180</v>
      </c>
    </row>
    <row r="654" spans="2:7" x14ac:dyDescent="0.25">
      <c r="B654" s="12">
        <v>650</v>
      </c>
      <c r="C654" s="8" t="s">
        <v>1210</v>
      </c>
      <c r="D654" s="8" t="s">
        <v>1211</v>
      </c>
      <c r="E654" s="18">
        <v>4.0999999999999996</v>
      </c>
      <c r="F654" s="10">
        <v>12422</v>
      </c>
      <c r="G654" s="12">
        <v>180</v>
      </c>
    </row>
    <row r="655" spans="2:7" x14ac:dyDescent="0.25">
      <c r="B655" s="12">
        <v>651</v>
      </c>
      <c r="C655" s="8" t="s">
        <v>1212</v>
      </c>
      <c r="D655" s="8" t="s">
        <v>1213</v>
      </c>
      <c r="E655" s="18">
        <v>3.72</v>
      </c>
      <c r="F655" s="10">
        <v>25819</v>
      </c>
      <c r="G655" s="12">
        <v>180</v>
      </c>
    </row>
    <row r="656" spans="2:7" x14ac:dyDescent="0.25">
      <c r="B656" s="12">
        <v>652</v>
      </c>
      <c r="C656" s="8" t="s">
        <v>1214</v>
      </c>
      <c r="D656" s="8" t="s">
        <v>1215</v>
      </c>
      <c r="E656" s="18">
        <v>4.47</v>
      </c>
      <c r="F656" s="10">
        <v>15134</v>
      </c>
      <c r="G656" s="12">
        <v>180</v>
      </c>
    </row>
    <row r="657" spans="2:7" x14ac:dyDescent="0.25">
      <c r="B657" s="12">
        <v>653</v>
      </c>
      <c r="C657" s="8" t="s">
        <v>1216</v>
      </c>
      <c r="D657" s="8" t="s">
        <v>1217</v>
      </c>
      <c r="E657" s="18">
        <v>3.72</v>
      </c>
      <c r="F657" s="10">
        <v>33672</v>
      </c>
      <c r="G657" s="12">
        <v>180</v>
      </c>
    </row>
    <row r="658" spans="2:7" x14ac:dyDescent="0.25">
      <c r="B658" s="12">
        <v>654</v>
      </c>
      <c r="C658" s="8" t="s">
        <v>1218</v>
      </c>
      <c r="D658" s="8" t="s">
        <v>1219</v>
      </c>
      <c r="E658" s="18">
        <v>3.73</v>
      </c>
      <c r="F658" s="10">
        <v>24660</v>
      </c>
      <c r="G658" s="12">
        <v>180</v>
      </c>
    </row>
    <row r="659" spans="2:7" x14ac:dyDescent="0.25">
      <c r="B659" s="12">
        <v>655</v>
      </c>
      <c r="C659" s="8" t="s">
        <v>1220</v>
      </c>
      <c r="D659" s="8" t="s">
        <v>1221</v>
      </c>
      <c r="E659" s="18">
        <v>4.1399999999999997</v>
      </c>
      <c r="F659" s="10">
        <v>18299</v>
      </c>
      <c r="G659" s="12">
        <v>180</v>
      </c>
    </row>
    <row r="660" spans="2:7" x14ac:dyDescent="0.25">
      <c r="B660" s="12">
        <v>656</v>
      </c>
      <c r="C660" s="8" t="s">
        <v>1222</v>
      </c>
      <c r="D660" s="8" t="s">
        <v>1223</v>
      </c>
      <c r="E660" s="18">
        <v>3.86</v>
      </c>
      <c r="F660" s="10">
        <v>1386</v>
      </c>
      <c r="G660" s="12">
        <v>180</v>
      </c>
    </row>
    <row r="661" spans="2:7" x14ac:dyDescent="0.25">
      <c r="B661" s="12">
        <v>657</v>
      </c>
      <c r="C661" s="8" t="s">
        <v>1224</v>
      </c>
      <c r="D661" s="8" t="s">
        <v>1225</v>
      </c>
      <c r="E661" s="18">
        <v>4.3499999999999996</v>
      </c>
      <c r="F661" s="10">
        <v>4196</v>
      </c>
      <c r="G661" s="12">
        <v>180</v>
      </c>
    </row>
    <row r="662" spans="2:7" x14ac:dyDescent="0.25">
      <c r="B662" s="12">
        <v>658</v>
      </c>
      <c r="C662" s="8" t="s">
        <v>1226</v>
      </c>
      <c r="D662" s="8" t="s">
        <v>1227</v>
      </c>
      <c r="E662" s="18">
        <v>4.03</v>
      </c>
      <c r="F662" s="10">
        <v>43477</v>
      </c>
      <c r="G662" s="12">
        <v>179</v>
      </c>
    </row>
    <row r="663" spans="2:7" x14ac:dyDescent="0.25">
      <c r="B663" s="12">
        <v>659</v>
      </c>
      <c r="C663" s="8" t="s">
        <v>1228</v>
      </c>
      <c r="D663" s="8" t="s">
        <v>1229</v>
      </c>
      <c r="E663" s="18">
        <v>4.3499999999999996</v>
      </c>
      <c r="F663" s="10">
        <v>8780</v>
      </c>
      <c r="G663" s="12">
        <v>179</v>
      </c>
    </row>
    <row r="664" spans="2:7" x14ac:dyDescent="0.25">
      <c r="B664" s="12">
        <v>660</v>
      </c>
      <c r="C664" s="8" t="s">
        <v>1230</v>
      </c>
      <c r="D664" s="8" t="s">
        <v>1231</v>
      </c>
      <c r="E664" s="18">
        <v>4.21</v>
      </c>
      <c r="F664" s="8">
        <v>670</v>
      </c>
      <c r="G664" s="12">
        <v>179</v>
      </c>
    </row>
    <row r="665" spans="2:7" x14ac:dyDescent="0.25">
      <c r="B665" s="12">
        <v>661</v>
      </c>
      <c r="C665" s="8" t="s">
        <v>1232</v>
      </c>
      <c r="D665" s="8" t="s">
        <v>1233</v>
      </c>
      <c r="E665" s="18">
        <v>4.3600000000000003</v>
      </c>
      <c r="F665" s="10">
        <v>13348</v>
      </c>
      <c r="G665" s="12">
        <v>178</v>
      </c>
    </row>
    <row r="666" spans="2:7" x14ac:dyDescent="0.25">
      <c r="B666" s="12">
        <v>662</v>
      </c>
      <c r="C666" s="8" t="s">
        <v>1234</v>
      </c>
      <c r="D666" s="8" t="s">
        <v>1235</v>
      </c>
      <c r="E666" s="18">
        <v>3.8</v>
      </c>
      <c r="F666" s="10">
        <v>20615</v>
      </c>
      <c r="G666" s="12">
        <v>178</v>
      </c>
    </row>
    <row r="667" spans="2:7" x14ac:dyDescent="0.25">
      <c r="B667" s="12">
        <v>663</v>
      </c>
      <c r="C667" s="8" t="s">
        <v>1236</v>
      </c>
      <c r="D667" s="8" t="s">
        <v>1237</v>
      </c>
      <c r="E667" s="18">
        <v>3.63</v>
      </c>
      <c r="F667" s="10">
        <v>44886</v>
      </c>
      <c r="G667" s="12">
        <v>177</v>
      </c>
    </row>
    <row r="668" spans="2:7" x14ac:dyDescent="0.25">
      <c r="B668" s="12">
        <v>664</v>
      </c>
      <c r="C668" s="8" t="s">
        <v>1238</v>
      </c>
      <c r="D668" s="8" t="s">
        <v>1239</v>
      </c>
      <c r="E668" s="18">
        <v>4.3099999999999996</v>
      </c>
      <c r="F668" s="10">
        <v>5760</v>
      </c>
      <c r="G668" s="12">
        <v>177</v>
      </c>
    </row>
    <row r="669" spans="2:7" x14ac:dyDescent="0.25">
      <c r="B669" s="12">
        <v>665</v>
      </c>
      <c r="C669" s="8" t="s">
        <v>1240</v>
      </c>
      <c r="D669" s="8" t="s">
        <v>1241</v>
      </c>
      <c r="E669" s="18">
        <v>4</v>
      </c>
      <c r="F669" s="10">
        <v>26069</v>
      </c>
      <c r="G669" s="12">
        <v>177</v>
      </c>
    </row>
    <row r="670" spans="2:7" x14ac:dyDescent="0.25">
      <c r="B670" s="12">
        <v>666</v>
      </c>
      <c r="C670" s="8" t="s">
        <v>1242</v>
      </c>
      <c r="D670" s="8" t="s">
        <v>1129</v>
      </c>
      <c r="E670" s="18">
        <v>4.45</v>
      </c>
      <c r="F670" s="10">
        <v>25766</v>
      </c>
      <c r="G670" s="12">
        <v>177</v>
      </c>
    </row>
    <row r="671" spans="2:7" x14ac:dyDescent="0.25">
      <c r="B671" s="12">
        <v>667</v>
      </c>
      <c r="C671" s="8" t="s">
        <v>1243</v>
      </c>
      <c r="D671" s="8" t="s">
        <v>1244</v>
      </c>
      <c r="E671" s="18">
        <v>4.3600000000000003</v>
      </c>
      <c r="F671" s="10">
        <v>62162</v>
      </c>
      <c r="G671" s="12">
        <v>177</v>
      </c>
    </row>
    <row r="672" spans="2:7" x14ac:dyDescent="0.25">
      <c r="B672" s="12">
        <v>668</v>
      </c>
      <c r="C672" s="8" t="s">
        <v>1245</v>
      </c>
      <c r="D672" s="8" t="s">
        <v>1246</v>
      </c>
      <c r="E672" s="18">
        <v>3.92</v>
      </c>
      <c r="F672" s="10">
        <v>7867</v>
      </c>
      <c r="G672" s="12">
        <v>176</v>
      </c>
    </row>
    <row r="673" spans="2:7" x14ac:dyDescent="0.25">
      <c r="B673" s="12">
        <v>669</v>
      </c>
      <c r="C673" s="8" t="s">
        <v>1247</v>
      </c>
      <c r="D673" s="8" t="s">
        <v>1248</v>
      </c>
      <c r="E673" s="18">
        <v>4.1900000000000004</v>
      </c>
      <c r="F673" s="10">
        <v>8790</v>
      </c>
      <c r="G673" s="12">
        <v>176</v>
      </c>
    </row>
    <row r="674" spans="2:7" x14ac:dyDescent="0.25">
      <c r="B674" s="12">
        <v>670</v>
      </c>
      <c r="C674" s="8" t="s">
        <v>1249</v>
      </c>
      <c r="D674" s="8" t="s">
        <v>1250</v>
      </c>
      <c r="E674" s="18">
        <v>3.82</v>
      </c>
      <c r="F674" s="10">
        <v>12376</v>
      </c>
      <c r="G674" s="12">
        <v>176</v>
      </c>
    </row>
    <row r="675" spans="2:7" x14ac:dyDescent="0.25">
      <c r="B675" s="12">
        <v>671</v>
      </c>
      <c r="C675" s="8" t="s">
        <v>1251</v>
      </c>
      <c r="D675" s="8" t="s">
        <v>1252</v>
      </c>
      <c r="E675" s="18">
        <v>4.21</v>
      </c>
      <c r="F675" s="10">
        <v>5054</v>
      </c>
      <c r="G675" s="12">
        <v>176</v>
      </c>
    </row>
    <row r="676" spans="2:7" x14ac:dyDescent="0.25">
      <c r="B676" s="12">
        <v>672</v>
      </c>
      <c r="C676" s="8" t="s">
        <v>1253</v>
      </c>
      <c r="D676" s="8" t="s">
        <v>1254</v>
      </c>
      <c r="E676" s="18">
        <v>3.75</v>
      </c>
      <c r="F676" s="10">
        <v>97762</v>
      </c>
      <c r="G676" s="12">
        <v>176</v>
      </c>
    </row>
    <row r="677" spans="2:7" x14ac:dyDescent="0.25">
      <c r="B677" s="12">
        <v>673</v>
      </c>
      <c r="C677" s="8" t="s">
        <v>1255</v>
      </c>
      <c r="D677" s="8" t="s">
        <v>1256</v>
      </c>
      <c r="E677" s="18">
        <v>3.79</v>
      </c>
      <c r="F677" s="10">
        <v>9035</v>
      </c>
      <c r="G677" s="12">
        <v>176</v>
      </c>
    </row>
    <row r="678" spans="2:7" x14ac:dyDescent="0.25">
      <c r="B678" s="12">
        <v>674</v>
      </c>
      <c r="C678" s="8" t="s">
        <v>1257</v>
      </c>
      <c r="D678" s="8" t="s">
        <v>500</v>
      </c>
      <c r="E678" s="18">
        <v>4.1100000000000003</v>
      </c>
      <c r="F678" s="10">
        <v>40812</v>
      </c>
      <c r="G678" s="12">
        <v>176</v>
      </c>
    </row>
    <row r="679" spans="2:7" x14ac:dyDescent="0.25">
      <c r="B679" s="12">
        <v>675</v>
      </c>
      <c r="C679" s="8" t="s">
        <v>1258</v>
      </c>
      <c r="D679" s="8" t="s">
        <v>1259</v>
      </c>
      <c r="E679" s="18">
        <v>3.97</v>
      </c>
      <c r="F679" s="10">
        <v>22573</v>
      </c>
      <c r="G679" s="12">
        <v>175</v>
      </c>
    </row>
    <row r="680" spans="2:7" x14ac:dyDescent="0.25">
      <c r="B680" s="12">
        <v>676</v>
      </c>
      <c r="C680" s="8" t="s">
        <v>1260</v>
      </c>
      <c r="D680" s="8" t="s">
        <v>243</v>
      </c>
      <c r="E680" s="18">
        <v>4.09</v>
      </c>
      <c r="F680" s="10">
        <v>817211</v>
      </c>
      <c r="G680" s="12">
        <v>175</v>
      </c>
    </row>
    <row r="681" spans="2:7" x14ac:dyDescent="0.25">
      <c r="B681" s="12">
        <v>677</v>
      </c>
      <c r="C681" s="8" t="s">
        <v>1261</v>
      </c>
      <c r="D681" s="8" t="s">
        <v>1262</v>
      </c>
      <c r="E681" s="18">
        <v>3.83</v>
      </c>
      <c r="F681" s="10">
        <v>38275</v>
      </c>
      <c r="G681" s="12">
        <v>174</v>
      </c>
    </row>
    <row r="682" spans="2:7" x14ac:dyDescent="0.25">
      <c r="B682" s="12">
        <v>678</v>
      </c>
      <c r="C682" s="8" t="s">
        <v>1263</v>
      </c>
      <c r="D682" s="8" t="s">
        <v>245</v>
      </c>
      <c r="E682" s="18">
        <v>4.0999999999999996</v>
      </c>
      <c r="F682" s="10">
        <v>80997</v>
      </c>
      <c r="G682" s="12">
        <v>174</v>
      </c>
    </row>
    <row r="683" spans="2:7" x14ac:dyDescent="0.25">
      <c r="B683" s="12">
        <v>679</v>
      </c>
      <c r="C683" s="8" t="s">
        <v>1264</v>
      </c>
      <c r="D683" s="8" t="s">
        <v>241</v>
      </c>
      <c r="E683" s="18">
        <v>3.66</v>
      </c>
      <c r="F683" s="10">
        <v>126646</v>
      </c>
      <c r="G683" s="12">
        <v>174</v>
      </c>
    </row>
    <row r="684" spans="2:7" x14ac:dyDescent="0.25">
      <c r="B684" s="12">
        <v>680</v>
      </c>
      <c r="C684" s="8" t="s">
        <v>1265</v>
      </c>
      <c r="D684" s="8" t="s">
        <v>867</v>
      </c>
      <c r="E684" s="18">
        <v>4.47</v>
      </c>
      <c r="F684" s="10">
        <v>22973</v>
      </c>
      <c r="G684" s="12">
        <v>174</v>
      </c>
    </row>
    <row r="685" spans="2:7" x14ac:dyDescent="0.25">
      <c r="B685" s="12">
        <v>681</v>
      </c>
      <c r="C685" s="8" t="s">
        <v>1266</v>
      </c>
      <c r="D685" s="8" t="s">
        <v>531</v>
      </c>
      <c r="E685" s="18">
        <v>4.1100000000000003</v>
      </c>
      <c r="F685" s="10">
        <v>81067</v>
      </c>
      <c r="G685" s="12">
        <v>174</v>
      </c>
    </row>
    <row r="686" spans="2:7" x14ac:dyDescent="0.25">
      <c r="B686" s="12">
        <v>682</v>
      </c>
      <c r="C686" s="8" t="s">
        <v>1267</v>
      </c>
      <c r="D686" s="8" t="s">
        <v>1268</v>
      </c>
      <c r="E686" s="18">
        <v>4.1900000000000004</v>
      </c>
      <c r="F686" s="10">
        <v>97084</v>
      </c>
      <c r="G686" s="12">
        <v>174</v>
      </c>
    </row>
    <row r="687" spans="2:7" x14ac:dyDescent="0.25">
      <c r="B687" s="12">
        <v>683</v>
      </c>
      <c r="C687" s="8" t="s">
        <v>1269</v>
      </c>
      <c r="D687" s="8" t="s">
        <v>1270</v>
      </c>
      <c r="E687" s="18">
        <v>4.04</v>
      </c>
      <c r="F687" s="10">
        <v>13161</v>
      </c>
      <c r="G687" s="12">
        <v>174</v>
      </c>
    </row>
    <row r="688" spans="2:7" x14ac:dyDescent="0.25">
      <c r="B688" s="12">
        <v>684</v>
      </c>
      <c r="C688" s="8" t="s">
        <v>1271</v>
      </c>
      <c r="D688" s="8" t="s">
        <v>1272</v>
      </c>
      <c r="E688" s="18">
        <v>4.26</v>
      </c>
      <c r="F688" s="10">
        <v>3267</v>
      </c>
      <c r="G688" s="12">
        <v>173</v>
      </c>
    </row>
    <row r="689" spans="2:7" x14ac:dyDescent="0.25">
      <c r="B689" s="12">
        <v>685</v>
      </c>
      <c r="C689" s="8" t="s">
        <v>1273</v>
      </c>
      <c r="D689" s="8" t="s">
        <v>1274</v>
      </c>
      <c r="E689" s="18">
        <v>4.0199999999999996</v>
      </c>
      <c r="F689" s="10">
        <v>24161</v>
      </c>
      <c r="G689" s="12">
        <v>173</v>
      </c>
    </row>
    <row r="690" spans="2:7" x14ac:dyDescent="0.25">
      <c r="B690" s="12">
        <v>686</v>
      </c>
      <c r="C690" s="8" t="s">
        <v>1275</v>
      </c>
      <c r="D690" s="8" t="s">
        <v>1276</v>
      </c>
      <c r="E690" s="18">
        <v>4.08</v>
      </c>
      <c r="F690" s="10">
        <v>52857</v>
      </c>
      <c r="G690" s="12">
        <v>173</v>
      </c>
    </row>
    <row r="691" spans="2:7" x14ac:dyDescent="0.25">
      <c r="B691" s="12">
        <v>687</v>
      </c>
      <c r="C691" s="8" t="s">
        <v>1277</v>
      </c>
      <c r="D691" s="8" t="s">
        <v>1278</v>
      </c>
      <c r="E691" s="18">
        <v>3.86</v>
      </c>
      <c r="F691" s="10">
        <v>19112</v>
      </c>
      <c r="G691" s="12">
        <v>173</v>
      </c>
    </row>
    <row r="692" spans="2:7" x14ac:dyDescent="0.25">
      <c r="B692" s="12">
        <v>688</v>
      </c>
      <c r="C692" s="8" t="s">
        <v>1279</v>
      </c>
      <c r="D692" s="8" t="s">
        <v>1280</v>
      </c>
      <c r="E692" s="18">
        <v>3.91</v>
      </c>
      <c r="F692" s="10">
        <v>495987</v>
      </c>
      <c r="G692" s="12">
        <v>172</v>
      </c>
    </row>
    <row r="693" spans="2:7" x14ac:dyDescent="0.25">
      <c r="B693" s="12">
        <v>689</v>
      </c>
      <c r="C693" s="8" t="s">
        <v>1281</v>
      </c>
      <c r="D693" s="8" t="s">
        <v>1282</v>
      </c>
      <c r="E693" s="18">
        <v>4.51</v>
      </c>
      <c r="F693" s="10">
        <v>8392</v>
      </c>
      <c r="G693" s="12">
        <v>171</v>
      </c>
    </row>
    <row r="694" spans="2:7" x14ac:dyDescent="0.25">
      <c r="B694" s="12">
        <v>690</v>
      </c>
      <c r="C694" s="8" t="s">
        <v>1283</v>
      </c>
      <c r="D694" s="8" t="s">
        <v>1284</v>
      </c>
      <c r="E694" s="18">
        <v>4.09</v>
      </c>
      <c r="F694" s="10">
        <v>35800</v>
      </c>
      <c r="G694" s="12">
        <v>171</v>
      </c>
    </row>
    <row r="695" spans="2:7" x14ac:dyDescent="0.25">
      <c r="B695" s="12">
        <v>691</v>
      </c>
      <c r="C695" s="8" t="s">
        <v>1285</v>
      </c>
      <c r="D695" s="8" t="s">
        <v>1286</v>
      </c>
      <c r="E695" s="18">
        <v>3.31</v>
      </c>
      <c r="F695" s="10">
        <v>10792</v>
      </c>
      <c r="G695" s="12">
        <v>171</v>
      </c>
    </row>
    <row r="696" spans="2:7" x14ac:dyDescent="0.25">
      <c r="B696" s="12">
        <v>692</v>
      </c>
      <c r="C696" s="8" t="s">
        <v>1287</v>
      </c>
      <c r="D696" s="8" t="s">
        <v>1165</v>
      </c>
      <c r="E696" s="18">
        <v>4.0999999999999996</v>
      </c>
      <c r="F696" s="10">
        <v>34078</v>
      </c>
      <c r="G696" s="12">
        <v>171</v>
      </c>
    </row>
    <row r="697" spans="2:7" x14ac:dyDescent="0.25">
      <c r="B697" s="12">
        <v>693</v>
      </c>
      <c r="C697" s="8" t="s">
        <v>1288</v>
      </c>
      <c r="D697" s="8" t="s">
        <v>1289</v>
      </c>
      <c r="E697" s="18">
        <v>4.4000000000000004</v>
      </c>
      <c r="F697" s="10">
        <v>5113</v>
      </c>
      <c r="G697" s="12">
        <v>171</v>
      </c>
    </row>
    <row r="698" spans="2:7" x14ac:dyDescent="0.25">
      <c r="B698" s="12">
        <v>694</v>
      </c>
      <c r="C698" s="8" t="s">
        <v>1290</v>
      </c>
      <c r="D698" s="8" t="s">
        <v>136</v>
      </c>
      <c r="E698" s="18">
        <v>3.8</v>
      </c>
      <c r="F698" s="10">
        <v>30864</v>
      </c>
      <c r="G698" s="12">
        <v>171</v>
      </c>
    </row>
    <row r="699" spans="2:7" x14ac:dyDescent="0.25">
      <c r="B699" s="12">
        <v>695</v>
      </c>
      <c r="C699" s="8" t="s">
        <v>1291</v>
      </c>
      <c r="D699" s="8" t="s">
        <v>1292</v>
      </c>
      <c r="E699" s="18">
        <v>3.75</v>
      </c>
      <c r="F699" s="10">
        <v>24143</v>
      </c>
      <c r="G699" s="12">
        <v>170</v>
      </c>
    </row>
    <row r="700" spans="2:7" x14ac:dyDescent="0.25">
      <c r="B700" s="12">
        <v>696</v>
      </c>
      <c r="C700" s="8" t="s">
        <v>1293</v>
      </c>
      <c r="D700" s="8" t="s">
        <v>1294</v>
      </c>
      <c r="E700" s="18">
        <v>3.88</v>
      </c>
      <c r="F700" s="10">
        <v>305439</v>
      </c>
      <c r="G700" s="12">
        <v>170</v>
      </c>
    </row>
    <row r="701" spans="2:7" x14ac:dyDescent="0.25">
      <c r="B701" s="12">
        <v>697</v>
      </c>
      <c r="C701" s="8" t="s">
        <v>1295</v>
      </c>
      <c r="D701" s="8" t="s">
        <v>311</v>
      </c>
      <c r="E701" s="18">
        <v>4.2300000000000004</v>
      </c>
      <c r="F701" s="10">
        <v>579596</v>
      </c>
      <c r="G701" s="12">
        <v>170</v>
      </c>
    </row>
    <row r="702" spans="2:7" x14ac:dyDescent="0.25">
      <c r="B702" s="12">
        <v>698</v>
      </c>
      <c r="C702" s="8" t="s">
        <v>1296</v>
      </c>
      <c r="D702" s="8" t="s">
        <v>146</v>
      </c>
      <c r="E702" s="18">
        <v>3.81</v>
      </c>
      <c r="F702" s="10">
        <v>70676</v>
      </c>
      <c r="G702" s="12">
        <v>170</v>
      </c>
    </row>
    <row r="703" spans="2:7" x14ac:dyDescent="0.25">
      <c r="B703" s="12">
        <v>699</v>
      </c>
      <c r="C703" s="8" t="s">
        <v>1297</v>
      </c>
      <c r="D703" s="8" t="s">
        <v>1298</v>
      </c>
      <c r="E703" s="18">
        <v>4.5599999999999996</v>
      </c>
      <c r="F703" s="8">
        <v>820</v>
      </c>
      <c r="G703" s="12">
        <v>169</v>
      </c>
    </row>
    <row r="704" spans="2:7" x14ac:dyDescent="0.25">
      <c r="B704" s="12">
        <v>700</v>
      </c>
      <c r="C704" s="8" t="s">
        <v>1299</v>
      </c>
      <c r="D704" s="8" t="s">
        <v>1300</v>
      </c>
      <c r="E704" s="18">
        <v>4.1399999999999997</v>
      </c>
      <c r="F704" s="10">
        <v>4833</v>
      </c>
      <c r="G704" s="12">
        <v>169</v>
      </c>
    </row>
    <row r="705" spans="2:7" x14ac:dyDescent="0.25">
      <c r="B705" s="12">
        <v>701</v>
      </c>
      <c r="C705" s="8" t="s">
        <v>1301</v>
      </c>
      <c r="D705" s="8" t="s">
        <v>1302</v>
      </c>
      <c r="E705" s="18">
        <v>3.88</v>
      </c>
      <c r="F705" s="10">
        <v>17830</v>
      </c>
      <c r="G705" s="12">
        <v>169</v>
      </c>
    </row>
    <row r="706" spans="2:7" x14ac:dyDescent="0.25">
      <c r="B706" s="12">
        <v>702</v>
      </c>
      <c r="C706" s="8" t="s">
        <v>1303</v>
      </c>
      <c r="D706" s="8" t="s">
        <v>1304</v>
      </c>
      <c r="E706" s="18">
        <v>4.3600000000000003</v>
      </c>
      <c r="F706" s="10">
        <v>2029</v>
      </c>
      <c r="G706" s="12">
        <v>168</v>
      </c>
    </row>
    <row r="707" spans="2:7" x14ac:dyDescent="0.25">
      <c r="B707" s="12">
        <v>703</v>
      </c>
      <c r="C707" s="8" t="s">
        <v>1305</v>
      </c>
      <c r="D707" s="8" t="s">
        <v>1306</v>
      </c>
      <c r="E707" s="18">
        <v>4.09</v>
      </c>
      <c r="F707" s="10">
        <v>19237</v>
      </c>
      <c r="G707" s="12">
        <v>168</v>
      </c>
    </row>
    <row r="708" spans="2:7" x14ac:dyDescent="0.25">
      <c r="B708" s="12">
        <v>704</v>
      </c>
      <c r="C708" s="8" t="s">
        <v>1307</v>
      </c>
      <c r="D708" s="8" t="s">
        <v>1308</v>
      </c>
      <c r="E708" s="18">
        <v>4.2</v>
      </c>
      <c r="F708" s="10">
        <v>3511</v>
      </c>
      <c r="G708" s="12">
        <v>168</v>
      </c>
    </row>
    <row r="709" spans="2:7" x14ac:dyDescent="0.25">
      <c r="B709" s="12">
        <v>705</v>
      </c>
      <c r="C709" s="8" t="s">
        <v>1309</v>
      </c>
      <c r="D709" s="8" t="s">
        <v>1310</v>
      </c>
      <c r="E709" s="18">
        <v>4.25</v>
      </c>
      <c r="F709" s="10">
        <v>23797</v>
      </c>
      <c r="G709" s="12">
        <v>168</v>
      </c>
    </row>
    <row r="710" spans="2:7" x14ac:dyDescent="0.25">
      <c r="B710" s="12">
        <v>706</v>
      </c>
      <c r="C710" s="8" t="s">
        <v>1311</v>
      </c>
      <c r="D710" s="8" t="s">
        <v>1312</v>
      </c>
      <c r="E710" s="18">
        <v>4.37</v>
      </c>
      <c r="F710" s="10">
        <v>75858</v>
      </c>
      <c r="G710" s="12">
        <v>168</v>
      </c>
    </row>
    <row r="711" spans="2:7" x14ac:dyDescent="0.25">
      <c r="B711" s="12">
        <v>707</v>
      </c>
      <c r="C711" s="8" t="s">
        <v>1313</v>
      </c>
      <c r="D711" s="8" t="s">
        <v>1314</v>
      </c>
      <c r="E711" s="18">
        <v>4.37</v>
      </c>
      <c r="F711" s="10">
        <v>62118</v>
      </c>
      <c r="G711" s="12">
        <v>168</v>
      </c>
    </row>
    <row r="712" spans="2:7" x14ac:dyDescent="0.25">
      <c r="B712" s="12">
        <v>708</v>
      </c>
      <c r="C712" s="8" t="s">
        <v>1315</v>
      </c>
      <c r="D712" s="8" t="s">
        <v>1316</v>
      </c>
      <c r="E712" s="18">
        <v>4.3499999999999996</v>
      </c>
      <c r="F712" s="10">
        <v>97148</v>
      </c>
      <c r="G712" s="12">
        <v>167</v>
      </c>
    </row>
    <row r="713" spans="2:7" x14ac:dyDescent="0.25">
      <c r="B713" s="12">
        <v>709</v>
      </c>
      <c r="C713" s="8" t="s">
        <v>1317</v>
      </c>
      <c r="D713" s="8" t="s">
        <v>752</v>
      </c>
      <c r="E713" s="18">
        <v>4.3499999999999996</v>
      </c>
      <c r="F713" s="10">
        <v>3186</v>
      </c>
      <c r="G713" s="12">
        <v>167</v>
      </c>
    </row>
    <row r="714" spans="2:7" x14ac:dyDescent="0.25">
      <c r="B714" s="12">
        <v>710</v>
      </c>
      <c r="C714" s="8" t="s">
        <v>1318</v>
      </c>
      <c r="D714" s="8" t="s">
        <v>1284</v>
      </c>
      <c r="E714" s="18">
        <v>3.96</v>
      </c>
      <c r="F714" s="10">
        <v>1434</v>
      </c>
      <c r="G714" s="12">
        <v>167</v>
      </c>
    </row>
    <row r="715" spans="2:7" x14ac:dyDescent="0.25">
      <c r="B715" s="12">
        <v>711</v>
      </c>
      <c r="C715" s="8" t="s">
        <v>1319</v>
      </c>
      <c r="D715" s="8" t="s">
        <v>1320</v>
      </c>
      <c r="E715" s="18">
        <v>3.83</v>
      </c>
      <c r="F715" s="10">
        <v>4079</v>
      </c>
      <c r="G715" s="12">
        <v>166</v>
      </c>
    </row>
    <row r="716" spans="2:7" x14ac:dyDescent="0.25">
      <c r="B716" s="12">
        <v>712</v>
      </c>
      <c r="C716" s="8" t="s">
        <v>1321</v>
      </c>
      <c r="D716" s="8" t="s">
        <v>1322</v>
      </c>
      <c r="E716" s="18">
        <v>3.52</v>
      </c>
      <c r="F716" s="10">
        <v>125654</v>
      </c>
      <c r="G716" s="12">
        <v>166</v>
      </c>
    </row>
    <row r="717" spans="2:7" x14ac:dyDescent="0.25">
      <c r="B717" s="12">
        <v>713</v>
      </c>
      <c r="C717" s="8" t="s">
        <v>1323</v>
      </c>
      <c r="D717" s="8" t="s">
        <v>1324</v>
      </c>
      <c r="E717" s="18">
        <v>3.58</v>
      </c>
      <c r="F717" s="10">
        <v>61205</v>
      </c>
      <c r="G717" s="12">
        <v>166</v>
      </c>
    </row>
    <row r="718" spans="2:7" x14ac:dyDescent="0.25">
      <c r="B718" s="12">
        <v>714</v>
      </c>
      <c r="C718" s="8" t="s">
        <v>1325</v>
      </c>
      <c r="D718" s="8" t="s">
        <v>156</v>
      </c>
      <c r="E718" s="18">
        <v>4.3499999999999996</v>
      </c>
      <c r="F718" s="10">
        <v>10739</v>
      </c>
      <c r="G718" s="12">
        <v>166</v>
      </c>
    </row>
    <row r="719" spans="2:7" x14ac:dyDescent="0.25">
      <c r="B719" s="12">
        <v>715</v>
      </c>
      <c r="C719" s="8" t="s">
        <v>1326</v>
      </c>
      <c r="D719" s="8" t="s">
        <v>1327</v>
      </c>
      <c r="E719" s="18">
        <v>3.15</v>
      </c>
      <c r="F719" s="10">
        <v>94482</v>
      </c>
      <c r="G719" s="12">
        <v>165</v>
      </c>
    </row>
    <row r="720" spans="2:7" x14ac:dyDescent="0.25">
      <c r="B720" s="12">
        <v>716</v>
      </c>
      <c r="C720" s="8" t="s">
        <v>1328</v>
      </c>
      <c r="D720" s="8" t="s">
        <v>1165</v>
      </c>
      <c r="E720" s="18">
        <v>4.17</v>
      </c>
      <c r="F720" s="10">
        <v>37491</v>
      </c>
      <c r="G720" s="12">
        <v>165</v>
      </c>
    </row>
    <row r="721" spans="2:7" x14ac:dyDescent="0.25">
      <c r="B721" s="12">
        <v>717</v>
      </c>
      <c r="C721" s="8" t="s">
        <v>1329</v>
      </c>
      <c r="D721" s="8" t="s">
        <v>1330</v>
      </c>
      <c r="E721" s="18">
        <v>3.81</v>
      </c>
      <c r="F721" s="10">
        <v>1421</v>
      </c>
      <c r="G721" s="12">
        <v>164</v>
      </c>
    </row>
    <row r="722" spans="2:7" x14ac:dyDescent="0.25">
      <c r="B722" s="12">
        <v>718</v>
      </c>
      <c r="C722" s="8" t="s">
        <v>1331</v>
      </c>
      <c r="D722" s="8" t="s">
        <v>1294</v>
      </c>
      <c r="E722" s="18">
        <v>4.1100000000000003</v>
      </c>
      <c r="F722" s="10">
        <v>183210</v>
      </c>
      <c r="G722" s="12">
        <v>164</v>
      </c>
    </row>
    <row r="723" spans="2:7" x14ac:dyDescent="0.25">
      <c r="B723" s="12">
        <v>719</v>
      </c>
      <c r="C723" s="8" t="s">
        <v>1332</v>
      </c>
      <c r="D723" s="8" t="s">
        <v>1333</v>
      </c>
      <c r="E723" s="18">
        <v>4.0599999999999996</v>
      </c>
      <c r="F723" s="10">
        <v>83881</v>
      </c>
      <c r="G723" s="12">
        <v>164</v>
      </c>
    </row>
    <row r="724" spans="2:7" x14ac:dyDescent="0.25">
      <c r="B724" s="12">
        <v>720</v>
      </c>
      <c r="C724" s="8" t="s">
        <v>1334</v>
      </c>
      <c r="D724" s="8" t="s">
        <v>98</v>
      </c>
      <c r="E724" s="18">
        <v>4.4000000000000004</v>
      </c>
      <c r="F724" s="10">
        <v>27720</v>
      </c>
      <c r="G724" s="12">
        <v>164</v>
      </c>
    </row>
    <row r="725" spans="2:7" x14ac:dyDescent="0.25">
      <c r="B725" s="12">
        <v>721</v>
      </c>
      <c r="C725" s="8" t="s">
        <v>1335</v>
      </c>
      <c r="D725" s="8" t="s">
        <v>1336</v>
      </c>
      <c r="E725" s="18">
        <v>4.3099999999999996</v>
      </c>
      <c r="F725" s="10">
        <v>11922</v>
      </c>
      <c r="G725" s="12">
        <v>164</v>
      </c>
    </row>
    <row r="726" spans="2:7" x14ac:dyDescent="0.25">
      <c r="B726" s="12">
        <v>722</v>
      </c>
      <c r="C726" s="8" t="s">
        <v>1337</v>
      </c>
      <c r="D726" s="8" t="s">
        <v>775</v>
      </c>
      <c r="E726" s="18">
        <v>4.38</v>
      </c>
      <c r="F726" s="10">
        <v>228338</v>
      </c>
      <c r="G726" s="12">
        <v>164</v>
      </c>
    </row>
    <row r="727" spans="2:7" x14ac:dyDescent="0.25">
      <c r="B727" s="12">
        <v>723</v>
      </c>
      <c r="C727" s="8" t="s">
        <v>1338</v>
      </c>
      <c r="D727" s="8" t="s">
        <v>156</v>
      </c>
      <c r="E727" s="18">
        <v>4.2300000000000004</v>
      </c>
      <c r="F727" s="10">
        <v>27199</v>
      </c>
      <c r="G727" s="12">
        <v>164</v>
      </c>
    </row>
    <row r="728" spans="2:7" x14ac:dyDescent="0.25">
      <c r="B728" s="12">
        <v>724</v>
      </c>
      <c r="C728" s="8" t="s">
        <v>1339</v>
      </c>
      <c r="D728" s="8" t="s">
        <v>1340</v>
      </c>
      <c r="E728" s="18">
        <v>4.33</v>
      </c>
      <c r="F728" s="10">
        <v>8827</v>
      </c>
      <c r="G728" s="12">
        <v>163</v>
      </c>
    </row>
    <row r="729" spans="2:7" x14ac:dyDescent="0.25">
      <c r="B729" s="12">
        <v>725</v>
      </c>
      <c r="C729" s="8" t="s">
        <v>1341</v>
      </c>
      <c r="D729" s="8" t="s">
        <v>1342</v>
      </c>
      <c r="E729" s="18">
        <v>3.77</v>
      </c>
      <c r="F729" s="10">
        <v>28251</v>
      </c>
      <c r="G729" s="12">
        <v>162</v>
      </c>
    </row>
    <row r="730" spans="2:7" x14ac:dyDescent="0.25">
      <c r="B730" s="12">
        <v>726</v>
      </c>
      <c r="C730" s="8" t="s">
        <v>1343</v>
      </c>
      <c r="D730" s="8" t="s">
        <v>1344</v>
      </c>
      <c r="E730" s="18">
        <v>4.38</v>
      </c>
      <c r="F730" s="10">
        <v>40767</v>
      </c>
      <c r="G730" s="12">
        <v>162</v>
      </c>
    </row>
    <row r="731" spans="2:7" x14ac:dyDescent="0.25">
      <c r="B731" s="12">
        <v>727</v>
      </c>
      <c r="C731" s="8" t="s">
        <v>1345</v>
      </c>
      <c r="D731" s="8" t="s">
        <v>1346</v>
      </c>
      <c r="E731" s="18">
        <v>4.3499999999999996</v>
      </c>
      <c r="F731" s="10">
        <v>29810</v>
      </c>
      <c r="G731" s="12">
        <v>162</v>
      </c>
    </row>
    <row r="732" spans="2:7" x14ac:dyDescent="0.25">
      <c r="B732" s="12">
        <v>728</v>
      </c>
      <c r="C732" s="8" t="s">
        <v>1347</v>
      </c>
      <c r="D732" s="8" t="s">
        <v>266</v>
      </c>
      <c r="E732" s="18">
        <v>3.42</v>
      </c>
      <c r="F732" s="10">
        <v>10150</v>
      </c>
      <c r="G732" s="12">
        <v>162</v>
      </c>
    </row>
    <row r="733" spans="2:7" x14ac:dyDescent="0.25">
      <c r="B733" s="12">
        <v>729</v>
      </c>
      <c r="C733" s="8" t="s">
        <v>1348</v>
      </c>
      <c r="D733" s="8" t="s">
        <v>373</v>
      </c>
      <c r="E733" s="18">
        <v>4.12</v>
      </c>
      <c r="F733" s="10">
        <v>13144</v>
      </c>
      <c r="G733" s="12">
        <v>162</v>
      </c>
    </row>
    <row r="734" spans="2:7" x14ac:dyDescent="0.25">
      <c r="B734" s="12">
        <v>730</v>
      </c>
      <c r="C734" s="8" t="s">
        <v>1349</v>
      </c>
      <c r="D734" s="8" t="s">
        <v>1350</v>
      </c>
      <c r="E734" s="18">
        <v>4.26</v>
      </c>
      <c r="F734" s="10">
        <v>3388</v>
      </c>
      <c r="G734" s="12">
        <v>161</v>
      </c>
    </row>
    <row r="735" spans="2:7" x14ac:dyDescent="0.25">
      <c r="B735" s="12">
        <v>731</v>
      </c>
      <c r="C735" s="8" t="s">
        <v>1351</v>
      </c>
      <c r="D735" s="8" t="s">
        <v>1352</v>
      </c>
      <c r="E735" s="18">
        <v>4.01</v>
      </c>
      <c r="F735" s="10">
        <v>2334</v>
      </c>
      <c r="G735" s="12">
        <v>161</v>
      </c>
    </row>
    <row r="736" spans="2:7" x14ac:dyDescent="0.25">
      <c r="B736" s="12">
        <v>732</v>
      </c>
      <c r="C736" s="8" t="s">
        <v>1353</v>
      </c>
      <c r="D736" s="8" t="s">
        <v>1354</v>
      </c>
      <c r="E736" s="18">
        <v>4.29</v>
      </c>
      <c r="F736" s="10">
        <v>26120</v>
      </c>
      <c r="G736" s="12">
        <v>161</v>
      </c>
    </row>
    <row r="737" spans="2:7" x14ac:dyDescent="0.25">
      <c r="B737" s="12">
        <v>733</v>
      </c>
      <c r="C737" s="8" t="s">
        <v>1355</v>
      </c>
      <c r="D737" s="8" t="s">
        <v>604</v>
      </c>
      <c r="E737" s="18">
        <v>4.0999999999999996</v>
      </c>
      <c r="F737" s="10">
        <v>77596</v>
      </c>
      <c r="G737" s="12">
        <v>161</v>
      </c>
    </row>
    <row r="738" spans="2:7" x14ac:dyDescent="0.25">
      <c r="B738" s="12">
        <v>734</v>
      </c>
      <c r="C738" s="8" t="s">
        <v>1356</v>
      </c>
      <c r="D738" s="8" t="s">
        <v>1357</v>
      </c>
      <c r="E738" s="18">
        <v>3.94</v>
      </c>
      <c r="F738" s="8">
        <v>492</v>
      </c>
      <c r="G738" s="12">
        <v>160</v>
      </c>
    </row>
    <row r="739" spans="2:7" x14ac:dyDescent="0.25">
      <c r="B739" s="12">
        <v>735</v>
      </c>
      <c r="C739" s="8" t="s">
        <v>1358</v>
      </c>
      <c r="D739" s="8" t="s">
        <v>1359</v>
      </c>
      <c r="E739" s="18">
        <v>4.2699999999999996</v>
      </c>
      <c r="F739" s="10">
        <v>12904</v>
      </c>
      <c r="G739" s="12">
        <v>160</v>
      </c>
    </row>
    <row r="740" spans="2:7" x14ac:dyDescent="0.25">
      <c r="B740" s="12">
        <v>736</v>
      </c>
      <c r="C740" s="8" t="s">
        <v>1360</v>
      </c>
      <c r="D740" s="8" t="s">
        <v>1361</v>
      </c>
      <c r="E740" s="18">
        <v>3.9</v>
      </c>
      <c r="F740" s="10">
        <v>10082</v>
      </c>
      <c r="G740" s="12">
        <v>160</v>
      </c>
    </row>
    <row r="741" spans="2:7" x14ac:dyDescent="0.25">
      <c r="B741" s="12">
        <v>737</v>
      </c>
      <c r="C741" s="8" t="s">
        <v>1362</v>
      </c>
      <c r="D741" s="8" t="s">
        <v>1165</v>
      </c>
      <c r="E741" s="18">
        <v>4.07</v>
      </c>
      <c r="F741" s="10">
        <v>32450</v>
      </c>
      <c r="G741" s="12">
        <v>160</v>
      </c>
    </row>
    <row r="742" spans="2:7" x14ac:dyDescent="0.25">
      <c r="B742" s="12">
        <v>738</v>
      </c>
      <c r="C742" s="8" t="s">
        <v>1363</v>
      </c>
      <c r="D742" s="8" t="s">
        <v>1364</v>
      </c>
      <c r="E742" s="18">
        <v>3.8</v>
      </c>
      <c r="F742" s="10">
        <v>27446</v>
      </c>
      <c r="G742" s="12">
        <v>160</v>
      </c>
    </row>
    <row r="743" spans="2:7" x14ac:dyDescent="0.25">
      <c r="B743" s="12">
        <v>739</v>
      </c>
      <c r="C743" s="8" t="s">
        <v>1365</v>
      </c>
      <c r="D743" s="8" t="s">
        <v>1366</v>
      </c>
      <c r="E743" s="18">
        <v>4.17</v>
      </c>
      <c r="F743" s="10">
        <v>26280</v>
      </c>
      <c r="G743" s="12">
        <v>159</v>
      </c>
    </row>
    <row r="744" spans="2:7" x14ac:dyDescent="0.25">
      <c r="B744" s="12">
        <v>740</v>
      </c>
      <c r="C744" s="8" t="s">
        <v>1367</v>
      </c>
      <c r="D744" s="8" t="s">
        <v>1368</v>
      </c>
      <c r="E744" s="18">
        <v>4.28</v>
      </c>
      <c r="F744" s="10">
        <v>12074</v>
      </c>
      <c r="G744" s="12">
        <v>159</v>
      </c>
    </row>
    <row r="745" spans="2:7" x14ac:dyDescent="0.25">
      <c r="B745" s="12">
        <v>741</v>
      </c>
      <c r="C745" s="8" t="s">
        <v>1369</v>
      </c>
      <c r="D745" s="8" t="s">
        <v>1370</v>
      </c>
      <c r="E745" s="18">
        <v>4.1900000000000004</v>
      </c>
      <c r="F745" s="10">
        <v>59091</v>
      </c>
      <c r="G745" s="12">
        <v>159</v>
      </c>
    </row>
    <row r="746" spans="2:7" x14ac:dyDescent="0.25">
      <c r="B746" s="12">
        <v>742</v>
      </c>
      <c r="C746" s="8" t="s">
        <v>1371</v>
      </c>
      <c r="D746" s="8" t="s">
        <v>1372</v>
      </c>
      <c r="E746" s="18">
        <v>3.7</v>
      </c>
      <c r="F746" s="10">
        <v>2738</v>
      </c>
      <c r="G746" s="12">
        <v>158</v>
      </c>
    </row>
    <row r="747" spans="2:7" x14ac:dyDescent="0.25">
      <c r="B747" s="12">
        <v>743</v>
      </c>
      <c r="C747" s="8" t="s">
        <v>1373</v>
      </c>
      <c r="D747" s="8" t="s">
        <v>1374</v>
      </c>
      <c r="E747" s="18">
        <v>4.07</v>
      </c>
      <c r="F747" s="10">
        <v>10986</v>
      </c>
      <c r="G747" s="12">
        <v>158</v>
      </c>
    </row>
    <row r="748" spans="2:7" x14ac:dyDescent="0.25">
      <c r="B748" s="12">
        <v>744</v>
      </c>
      <c r="C748" s="8" t="s">
        <v>1375</v>
      </c>
      <c r="D748" s="8" t="s">
        <v>428</v>
      </c>
      <c r="E748" s="18">
        <v>3.66</v>
      </c>
      <c r="F748" s="10">
        <v>40421</v>
      </c>
      <c r="G748" s="12">
        <v>158</v>
      </c>
    </row>
    <row r="749" spans="2:7" x14ac:dyDescent="0.25">
      <c r="B749" s="12">
        <v>745</v>
      </c>
      <c r="C749" s="8" t="s">
        <v>1376</v>
      </c>
      <c r="D749" s="8" t="s">
        <v>1377</v>
      </c>
      <c r="E749" s="18">
        <v>4.01</v>
      </c>
      <c r="F749" s="10">
        <v>1067</v>
      </c>
      <c r="G749" s="12">
        <v>157</v>
      </c>
    </row>
    <row r="750" spans="2:7" x14ac:dyDescent="0.25">
      <c r="B750" s="12">
        <v>746</v>
      </c>
      <c r="C750" s="8" t="s">
        <v>1378</v>
      </c>
      <c r="D750" s="8" t="s">
        <v>673</v>
      </c>
      <c r="E750" s="18">
        <v>4.18</v>
      </c>
      <c r="F750" s="10">
        <v>28927</v>
      </c>
      <c r="G750" s="12">
        <v>157</v>
      </c>
    </row>
    <row r="751" spans="2:7" x14ac:dyDescent="0.25">
      <c r="B751" s="12">
        <v>747</v>
      </c>
      <c r="C751" s="8" t="s">
        <v>1379</v>
      </c>
      <c r="D751" s="8" t="s">
        <v>401</v>
      </c>
      <c r="E751" s="18">
        <v>3.61</v>
      </c>
      <c r="F751" s="10">
        <v>128259</v>
      </c>
      <c r="G751" s="12">
        <v>157</v>
      </c>
    </row>
    <row r="752" spans="2:7" x14ac:dyDescent="0.25">
      <c r="B752" s="12">
        <v>748</v>
      </c>
      <c r="C752" s="8" t="s">
        <v>1380</v>
      </c>
      <c r="D752" s="8" t="s">
        <v>1381</v>
      </c>
      <c r="E752" s="18">
        <v>4.03</v>
      </c>
      <c r="F752" s="10">
        <v>33880</v>
      </c>
      <c r="G752" s="12">
        <v>157</v>
      </c>
    </row>
    <row r="753" spans="2:7" x14ac:dyDescent="0.25">
      <c r="B753" s="12">
        <v>749</v>
      </c>
      <c r="C753" s="8" t="s">
        <v>1382</v>
      </c>
      <c r="D753" s="8" t="s">
        <v>1383</v>
      </c>
      <c r="E753" s="18">
        <v>4.1500000000000004</v>
      </c>
      <c r="F753" s="10">
        <v>13053</v>
      </c>
      <c r="G753" s="12">
        <v>157</v>
      </c>
    </row>
    <row r="754" spans="2:7" x14ac:dyDescent="0.25">
      <c r="B754" s="12">
        <v>750</v>
      </c>
      <c r="C754" s="8" t="s">
        <v>1384</v>
      </c>
      <c r="D754" s="8" t="s">
        <v>1385</v>
      </c>
      <c r="E754" s="18">
        <v>4.1900000000000004</v>
      </c>
      <c r="F754" s="10">
        <v>43653</v>
      </c>
      <c r="G754" s="12">
        <v>157</v>
      </c>
    </row>
    <row r="755" spans="2:7" x14ac:dyDescent="0.25">
      <c r="B755" s="12">
        <v>751</v>
      </c>
      <c r="C755" s="8" t="s">
        <v>1386</v>
      </c>
      <c r="D755" s="8" t="s">
        <v>1387</v>
      </c>
      <c r="E755" s="18">
        <v>3.49</v>
      </c>
      <c r="F755" s="10">
        <v>7904</v>
      </c>
      <c r="G755" s="12">
        <v>157</v>
      </c>
    </row>
    <row r="756" spans="2:7" x14ac:dyDescent="0.25">
      <c r="B756" s="12">
        <v>752</v>
      </c>
      <c r="C756" s="8" t="s">
        <v>1388</v>
      </c>
      <c r="D756" s="8" t="s">
        <v>1389</v>
      </c>
      <c r="E756" s="18">
        <v>3.88</v>
      </c>
      <c r="F756" s="10">
        <v>20294</v>
      </c>
      <c r="G756" s="12">
        <v>157</v>
      </c>
    </row>
    <row r="757" spans="2:7" x14ac:dyDescent="0.25">
      <c r="B757" s="12">
        <v>753</v>
      </c>
      <c r="C757" s="8" t="s">
        <v>1390</v>
      </c>
      <c r="D757" s="8" t="s">
        <v>1391</v>
      </c>
      <c r="E757" s="18">
        <v>3.83</v>
      </c>
      <c r="F757" s="10">
        <v>1375</v>
      </c>
      <c r="G757" s="12">
        <v>156</v>
      </c>
    </row>
    <row r="758" spans="2:7" x14ac:dyDescent="0.25">
      <c r="B758" s="12">
        <v>754</v>
      </c>
      <c r="C758" s="8" t="s">
        <v>1392</v>
      </c>
      <c r="D758" s="8" t="s">
        <v>1393</v>
      </c>
      <c r="E758" s="18">
        <v>3.85</v>
      </c>
      <c r="F758" s="10">
        <v>58113</v>
      </c>
      <c r="G758" s="12">
        <v>156</v>
      </c>
    </row>
    <row r="759" spans="2:7" x14ac:dyDescent="0.25">
      <c r="B759" s="12">
        <v>755</v>
      </c>
      <c r="C759" s="8" t="s">
        <v>1394</v>
      </c>
      <c r="D759" s="8" t="s">
        <v>1395</v>
      </c>
      <c r="E759" s="18">
        <v>4.3</v>
      </c>
      <c r="F759" s="10">
        <v>1281</v>
      </c>
      <c r="G759" s="12">
        <v>156</v>
      </c>
    </row>
    <row r="760" spans="2:7" x14ac:dyDescent="0.25">
      <c r="B760" s="12">
        <v>756</v>
      </c>
      <c r="C760" s="8" t="s">
        <v>1396</v>
      </c>
      <c r="D760" s="8" t="s">
        <v>1397</v>
      </c>
      <c r="E760" s="18">
        <v>3.72</v>
      </c>
      <c r="F760" s="10">
        <v>86477</v>
      </c>
      <c r="G760" s="12">
        <v>156</v>
      </c>
    </row>
    <row r="761" spans="2:7" x14ac:dyDescent="0.25">
      <c r="B761" s="12">
        <v>757</v>
      </c>
      <c r="C761" s="8" t="s">
        <v>1398</v>
      </c>
      <c r="D761" s="8" t="s">
        <v>105</v>
      </c>
      <c r="E761" s="18">
        <v>3.65</v>
      </c>
      <c r="F761" s="10">
        <v>587147</v>
      </c>
      <c r="G761" s="12">
        <v>156</v>
      </c>
    </row>
    <row r="762" spans="2:7" x14ac:dyDescent="0.25">
      <c r="B762" s="12">
        <v>758</v>
      </c>
      <c r="C762" s="8" t="s">
        <v>1399</v>
      </c>
      <c r="D762" s="8" t="s">
        <v>1400</v>
      </c>
      <c r="E762" s="18">
        <v>3.85</v>
      </c>
      <c r="F762" s="10">
        <v>2398</v>
      </c>
      <c r="G762" s="12">
        <v>155</v>
      </c>
    </row>
    <row r="763" spans="2:7" x14ac:dyDescent="0.25">
      <c r="B763" s="12">
        <v>759</v>
      </c>
      <c r="C763" s="8" t="s">
        <v>1401</v>
      </c>
      <c r="D763" s="8" t="s">
        <v>536</v>
      </c>
      <c r="E763" s="18">
        <v>3.9</v>
      </c>
      <c r="F763" s="10">
        <v>139021</v>
      </c>
      <c r="G763" s="12">
        <v>155</v>
      </c>
    </row>
    <row r="764" spans="2:7" x14ac:dyDescent="0.25">
      <c r="B764" s="12">
        <v>760</v>
      </c>
      <c r="C764" s="8" t="s">
        <v>1402</v>
      </c>
      <c r="D764" s="8" t="s">
        <v>1403</v>
      </c>
      <c r="E764" s="18">
        <v>4.03</v>
      </c>
      <c r="F764" s="10">
        <v>3894</v>
      </c>
      <c r="G764" s="12">
        <v>154</v>
      </c>
    </row>
    <row r="765" spans="2:7" x14ac:dyDescent="0.25">
      <c r="B765" s="12">
        <v>761</v>
      </c>
      <c r="C765" s="8" t="s">
        <v>1404</v>
      </c>
      <c r="D765" s="8" t="s">
        <v>179</v>
      </c>
      <c r="E765" s="18">
        <v>3.78</v>
      </c>
      <c r="F765" s="10">
        <v>118177</v>
      </c>
      <c r="G765" s="12">
        <v>154</v>
      </c>
    </row>
    <row r="766" spans="2:7" x14ac:dyDescent="0.25">
      <c r="B766" s="12">
        <v>762</v>
      </c>
      <c r="C766" s="8" t="s">
        <v>1405</v>
      </c>
      <c r="D766" s="8" t="s">
        <v>200</v>
      </c>
      <c r="E766" s="18">
        <v>4.29</v>
      </c>
      <c r="F766" s="10">
        <v>9288</v>
      </c>
      <c r="G766" s="12">
        <v>154</v>
      </c>
    </row>
    <row r="767" spans="2:7" x14ac:dyDescent="0.25">
      <c r="B767" s="12">
        <v>763</v>
      </c>
      <c r="C767" s="8" t="s">
        <v>1406</v>
      </c>
      <c r="D767" s="8" t="s">
        <v>1407</v>
      </c>
      <c r="E767" s="18">
        <v>3.2</v>
      </c>
      <c r="F767" s="10">
        <v>2446</v>
      </c>
      <c r="G767" s="12">
        <v>153</v>
      </c>
    </row>
    <row r="768" spans="2:7" x14ac:dyDescent="0.25">
      <c r="B768" s="12">
        <v>764</v>
      </c>
      <c r="C768" s="8" t="s">
        <v>1408</v>
      </c>
      <c r="D768" s="8" t="s">
        <v>1409</v>
      </c>
      <c r="E768" s="18">
        <v>3.81</v>
      </c>
      <c r="F768" s="10">
        <v>40073</v>
      </c>
      <c r="G768" s="12">
        <v>153</v>
      </c>
    </row>
    <row r="769" spans="2:7" x14ac:dyDescent="0.25">
      <c r="B769" s="12">
        <v>765</v>
      </c>
      <c r="C769" s="8" t="s">
        <v>1410</v>
      </c>
      <c r="D769" s="8" t="s">
        <v>1411</v>
      </c>
      <c r="E769" s="18">
        <v>3.84</v>
      </c>
      <c r="F769" s="10">
        <v>12529</v>
      </c>
      <c r="G769" s="12">
        <v>153</v>
      </c>
    </row>
    <row r="770" spans="2:7" x14ac:dyDescent="0.25">
      <c r="B770" s="12">
        <v>766</v>
      </c>
      <c r="C770" s="8" t="s">
        <v>1412</v>
      </c>
      <c r="D770" s="8" t="s">
        <v>1344</v>
      </c>
      <c r="E770" s="18">
        <v>4.3499999999999996</v>
      </c>
      <c r="F770" s="10">
        <v>46795</v>
      </c>
      <c r="G770" s="12">
        <v>152</v>
      </c>
    </row>
    <row r="771" spans="2:7" x14ac:dyDescent="0.25">
      <c r="B771" s="12">
        <v>767</v>
      </c>
      <c r="C771" s="8" t="s">
        <v>1413</v>
      </c>
      <c r="D771" s="8" t="s">
        <v>1414</v>
      </c>
      <c r="E771" s="18">
        <v>3.36</v>
      </c>
      <c r="F771" s="10">
        <v>79801</v>
      </c>
      <c r="G771" s="12">
        <v>152</v>
      </c>
    </row>
    <row r="772" spans="2:7" x14ac:dyDescent="0.25">
      <c r="B772" s="12">
        <v>768</v>
      </c>
      <c r="C772" s="8" t="s">
        <v>1415</v>
      </c>
      <c r="D772" s="8" t="s">
        <v>1416</v>
      </c>
      <c r="E772" s="18">
        <v>4.3099999999999996</v>
      </c>
      <c r="F772" s="10">
        <v>6459</v>
      </c>
      <c r="G772" s="12">
        <v>152</v>
      </c>
    </row>
    <row r="773" spans="2:7" x14ac:dyDescent="0.25">
      <c r="B773" s="12">
        <v>769</v>
      </c>
      <c r="C773" s="8" t="s">
        <v>1417</v>
      </c>
      <c r="D773" s="8" t="s">
        <v>1418</v>
      </c>
      <c r="E773" s="18">
        <v>4.43</v>
      </c>
      <c r="F773" s="10">
        <v>33279</v>
      </c>
      <c r="G773" s="12">
        <v>152</v>
      </c>
    </row>
    <row r="774" spans="2:7" x14ac:dyDescent="0.25">
      <c r="B774" s="12">
        <v>770</v>
      </c>
      <c r="C774" s="8" t="s">
        <v>1419</v>
      </c>
      <c r="D774" s="8" t="s">
        <v>1420</v>
      </c>
      <c r="E774" s="18">
        <v>3.81</v>
      </c>
      <c r="F774" s="10">
        <v>52450</v>
      </c>
      <c r="G774" s="12">
        <v>152</v>
      </c>
    </row>
    <row r="775" spans="2:7" x14ac:dyDescent="0.25">
      <c r="B775" s="12">
        <v>771</v>
      </c>
      <c r="C775" s="8" t="s">
        <v>1421</v>
      </c>
      <c r="D775" s="8" t="s">
        <v>1422</v>
      </c>
      <c r="E775" s="18">
        <v>3.79</v>
      </c>
      <c r="F775" s="10">
        <v>1238</v>
      </c>
      <c r="G775" s="12">
        <v>151</v>
      </c>
    </row>
    <row r="776" spans="2:7" x14ac:dyDescent="0.25">
      <c r="B776" s="12">
        <v>772</v>
      </c>
      <c r="C776" s="8" t="s">
        <v>1423</v>
      </c>
      <c r="D776" s="8" t="s">
        <v>1424</v>
      </c>
      <c r="E776" s="18">
        <v>4.3499999999999996</v>
      </c>
      <c r="F776" s="10">
        <v>23011</v>
      </c>
      <c r="G776" s="12">
        <v>151</v>
      </c>
    </row>
    <row r="777" spans="2:7" x14ac:dyDescent="0.25">
      <c r="B777" s="12">
        <v>773</v>
      </c>
      <c r="C777" s="8" t="s">
        <v>1425</v>
      </c>
      <c r="D777" s="8" t="s">
        <v>1426</v>
      </c>
      <c r="E777" s="18">
        <v>3.36</v>
      </c>
      <c r="F777" s="10">
        <v>23221</v>
      </c>
      <c r="G777" s="12">
        <v>150</v>
      </c>
    </row>
    <row r="778" spans="2:7" x14ac:dyDescent="0.25">
      <c r="B778" s="12">
        <v>774</v>
      </c>
      <c r="C778" s="8" t="s">
        <v>1427</v>
      </c>
      <c r="D778" s="8" t="s">
        <v>1428</v>
      </c>
      <c r="E778" s="18">
        <v>4.03</v>
      </c>
      <c r="F778" s="10">
        <v>120146</v>
      </c>
      <c r="G778" s="12">
        <v>150</v>
      </c>
    </row>
    <row r="779" spans="2:7" x14ac:dyDescent="0.25">
      <c r="B779" s="12">
        <v>775</v>
      </c>
      <c r="C779" s="8" t="s">
        <v>1429</v>
      </c>
      <c r="D779" s="8" t="s">
        <v>1344</v>
      </c>
      <c r="E779" s="18">
        <v>4.37</v>
      </c>
      <c r="F779" s="10">
        <v>43639</v>
      </c>
      <c r="G779" s="12">
        <v>149</v>
      </c>
    </row>
    <row r="780" spans="2:7" x14ac:dyDescent="0.25">
      <c r="B780" s="12">
        <v>776</v>
      </c>
      <c r="C780" s="8" t="s">
        <v>1430</v>
      </c>
      <c r="D780" s="8" t="s">
        <v>1431</v>
      </c>
      <c r="E780" s="18">
        <v>3.8</v>
      </c>
      <c r="F780" s="10">
        <v>33693</v>
      </c>
      <c r="G780" s="12">
        <v>149</v>
      </c>
    </row>
    <row r="781" spans="2:7" x14ac:dyDescent="0.25">
      <c r="B781" s="12">
        <v>777</v>
      </c>
      <c r="C781" s="8" t="s">
        <v>1432</v>
      </c>
      <c r="D781" s="8" t="s">
        <v>1433</v>
      </c>
      <c r="E781" s="18">
        <v>4.67</v>
      </c>
      <c r="F781" s="8">
        <v>51</v>
      </c>
      <c r="G781" s="12">
        <v>148</v>
      </c>
    </row>
    <row r="782" spans="2:7" x14ac:dyDescent="0.25">
      <c r="B782" s="12">
        <v>778</v>
      </c>
      <c r="C782" s="8" t="s">
        <v>1434</v>
      </c>
      <c r="D782" s="8" t="s">
        <v>595</v>
      </c>
      <c r="E782" s="18">
        <v>3.86</v>
      </c>
      <c r="F782" s="10">
        <v>319869</v>
      </c>
      <c r="G782" s="12">
        <v>148</v>
      </c>
    </row>
    <row r="783" spans="2:7" x14ac:dyDescent="0.25">
      <c r="B783" s="12">
        <v>779</v>
      </c>
      <c r="C783" s="8" t="s">
        <v>1435</v>
      </c>
      <c r="D783" s="8" t="s">
        <v>1436</v>
      </c>
      <c r="E783" s="18">
        <v>3.96</v>
      </c>
      <c r="F783" s="10">
        <v>204768</v>
      </c>
      <c r="G783" s="12">
        <v>148</v>
      </c>
    </row>
    <row r="784" spans="2:7" x14ac:dyDescent="0.25">
      <c r="B784" s="12">
        <v>780</v>
      </c>
      <c r="C784" s="8" t="s">
        <v>1437</v>
      </c>
      <c r="D784" s="8" t="s">
        <v>241</v>
      </c>
      <c r="E784" s="18">
        <v>4.0999999999999996</v>
      </c>
      <c r="F784" s="10">
        <v>150669</v>
      </c>
      <c r="G784" s="12">
        <v>147</v>
      </c>
    </row>
    <row r="785" spans="2:7" x14ac:dyDescent="0.25">
      <c r="B785" s="12">
        <v>781</v>
      </c>
      <c r="C785" s="8" t="s">
        <v>1438</v>
      </c>
      <c r="D785" s="8" t="s">
        <v>1439</v>
      </c>
      <c r="E785" s="18">
        <v>3.84</v>
      </c>
      <c r="F785" s="10">
        <v>26378</v>
      </c>
      <c r="G785" s="12">
        <v>147</v>
      </c>
    </row>
    <row r="786" spans="2:7" x14ac:dyDescent="0.25">
      <c r="B786" s="12">
        <v>782</v>
      </c>
      <c r="C786" s="8" t="s">
        <v>1440</v>
      </c>
      <c r="D786" s="8" t="s">
        <v>1420</v>
      </c>
      <c r="E786" s="18">
        <v>3.66</v>
      </c>
      <c r="F786" s="10">
        <v>64818</v>
      </c>
      <c r="G786" s="12">
        <v>147</v>
      </c>
    </row>
    <row r="787" spans="2:7" x14ac:dyDescent="0.25">
      <c r="B787" s="12">
        <v>783</v>
      </c>
      <c r="C787" s="8" t="s">
        <v>1441</v>
      </c>
      <c r="D787" s="8" t="s">
        <v>1442</v>
      </c>
      <c r="E787" s="18">
        <v>3.77</v>
      </c>
      <c r="F787" s="10">
        <v>7212</v>
      </c>
      <c r="G787" s="12">
        <v>146</v>
      </c>
    </row>
    <row r="788" spans="2:7" x14ac:dyDescent="0.25">
      <c r="B788" s="12">
        <v>784</v>
      </c>
      <c r="C788" s="8" t="s">
        <v>1443</v>
      </c>
      <c r="D788" s="8" t="s">
        <v>1444</v>
      </c>
      <c r="E788" s="19">
        <v>4</v>
      </c>
      <c r="F788" s="10">
        <v>2063</v>
      </c>
      <c r="G788" s="12">
        <v>146</v>
      </c>
    </row>
    <row r="789" spans="2:7" x14ac:dyDescent="0.25">
      <c r="B789" s="12">
        <v>785</v>
      </c>
      <c r="C789" s="8" t="s">
        <v>1445</v>
      </c>
      <c r="D789" s="8" t="s">
        <v>1446</v>
      </c>
      <c r="E789" s="18">
        <v>4.28</v>
      </c>
      <c r="F789" s="10">
        <v>43929</v>
      </c>
      <c r="G789" s="12">
        <v>146</v>
      </c>
    </row>
    <row r="790" spans="2:7" x14ac:dyDescent="0.25">
      <c r="B790" s="12">
        <v>786</v>
      </c>
      <c r="C790" s="8" t="s">
        <v>1447</v>
      </c>
      <c r="D790" s="8" t="s">
        <v>1448</v>
      </c>
      <c r="E790" s="18">
        <v>4.24</v>
      </c>
      <c r="F790" s="10">
        <v>2700</v>
      </c>
      <c r="G790" s="12">
        <v>146</v>
      </c>
    </row>
    <row r="791" spans="2:7" x14ac:dyDescent="0.25">
      <c r="B791" s="12">
        <v>787</v>
      </c>
      <c r="C791" s="8" t="s">
        <v>1449</v>
      </c>
      <c r="D791" s="8" t="s">
        <v>230</v>
      </c>
      <c r="E791" s="18">
        <v>3.57</v>
      </c>
      <c r="F791" s="10">
        <v>36703</v>
      </c>
      <c r="G791" s="12">
        <v>146</v>
      </c>
    </row>
    <row r="792" spans="2:7" x14ac:dyDescent="0.25">
      <c r="B792" s="12">
        <v>788</v>
      </c>
      <c r="C792" s="8" t="s">
        <v>1450</v>
      </c>
      <c r="D792" s="8" t="s">
        <v>1451</v>
      </c>
      <c r="E792" s="18">
        <v>4.3499999999999996</v>
      </c>
      <c r="F792" s="10">
        <v>27657</v>
      </c>
      <c r="G792" s="12">
        <v>146</v>
      </c>
    </row>
    <row r="793" spans="2:7" x14ac:dyDescent="0.25">
      <c r="B793" s="12">
        <v>789</v>
      </c>
      <c r="C793" s="8" t="s">
        <v>1452</v>
      </c>
      <c r="D793" s="8" t="s">
        <v>1428</v>
      </c>
      <c r="E793" s="18">
        <v>4.16</v>
      </c>
      <c r="F793" s="10">
        <v>198290</v>
      </c>
      <c r="G793" s="12">
        <v>145</v>
      </c>
    </row>
    <row r="794" spans="2:7" x14ac:dyDescent="0.25">
      <c r="B794" s="12">
        <v>790</v>
      </c>
      <c r="C794" s="8" t="s">
        <v>1453</v>
      </c>
      <c r="D794" s="8" t="s">
        <v>1344</v>
      </c>
      <c r="E794" s="18">
        <v>4.2</v>
      </c>
      <c r="F794" s="10">
        <v>54417</v>
      </c>
      <c r="G794" s="12">
        <v>145</v>
      </c>
    </row>
    <row r="795" spans="2:7" x14ac:dyDescent="0.25">
      <c r="B795" s="12">
        <v>791</v>
      </c>
      <c r="C795" s="8" t="s">
        <v>1454</v>
      </c>
      <c r="D795" s="8" t="s">
        <v>1455</v>
      </c>
      <c r="E795" s="18">
        <v>3.79</v>
      </c>
      <c r="F795" s="10">
        <v>14090</v>
      </c>
      <c r="G795" s="12">
        <v>144</v>
      </c>
    </row>
    <row r="796" spans="2:7" x14ac:dyDescent="0.25">
      <c r="B796" s="12">
        <v>792</v>
      </c>
      <c r="C796" s="8" t="s">
        <v>1456</v>
      </c>
      <c r="D796" s="8" t="s">
        <v>1457</v>
      </c>
      <c r="E796" s="18">
        <v>3.76</v>
      </c>
      <c r="F796" s="10">
        <v>47463</v>
      </c>
      <c r="G796" s="12">
        <v>144</v>
      </c>
    </row>
    <row r="797" spans="2:7" x14ac:dyDescent="0.25">
      <c r="B797" s="12">
        <v>793</v>
      </c>
      <c r="C797" s="8" t="s">
        <v>1458</v>
      </c>
      <c r="D797" s="8" t="s">
        <v>1459</v>
      </c>
      <c r="E797" s="18">
        <v>4.0199999999999996</v>
      </c>
      <c r="F797" s="10">
        <v>24297</v>
      </c>
      <c r="G797" s="12">
        <v>144</v>
      </c>
    </row>
    <row r="798" spans="2:7" x14ac:dyDescent="0.25">
      <c r="B798" s="12">
        <v>794</v>
      </c>
      <c r="C798" s="8" t="s">
        <v>1460</v>
      </c>
      <c r="D798" s="8" t="s">
        <v>1461</v>
      </c>
      <c r="E798" s="18">
        <v>4.2</v>
      </c>
      <c r="F798" s="10">
        <v>614038</v>
      </c>
      <c r="G798" s="12">
        <v>144</v>
      </c>
    </row>
    <row r="799" spans="2:7" x14ac:dyDescent="0.25">
      <c r="B799" s="12">
        <v>795</v>
      </c>
      <c r="C799" s="8" t="s">
        <v>1462</v>
      </c>
      <c r="D799" s="8" t="s">
        <v>78</v>
      </c>
      <c r="E799" s="18">
        <v>4.25</v>
      </c>
      <c r="F799" s="10">
        <v>645422</v>
      </c>
      <c r="G799" s="12">
        <v>144</v>
      </c>
    </row>
    <row r="800" spans="2:7" x14ac:dyDescent="0.25">
      <c r="B800" s="12">
        <v>796</v>
      </c>
      <c r="C800" s="8" t="s">
        <v>1463</v>
      </c>
      <c r="D800" s="8" t="s">
        <v>1464</v>
      </c>
      <c r="E800" s="18">
        <v>3.99</v>
      </c>
      <c r="F800" s="10">
        <v>13538</v>
      </c>
      <c r="G800" s="12">
        <v>144</v>
      </c>
    </row>
    <row r="801" spans="2:7" x14ac:dyDescent="0.25">
      <c r="B801" s="12">
        <v>797</v>
      </c>
      <c r="C801" s="8" t="s">
        <v>1465</v>
      </c>
      <c r="D801" s="8" t="s">
        <v>1466</v>
      </c>
      <c r="E801" s="18">
        <v>4.2300000000000004</v>
      </c>
      <c r="F801" s="10">
        <v>4415</v>
      </c>
      <c r="G801" s="12">
        <v>143</v>
      </c>
    </row>
    <row r="802" spans="2:7" x14ac:dyDescent="0.25">
      <c r="B802" s="12">
        <v>798</v>
      </c>
      <c r="C802" s="8" t="s">
        <v>1467</v>
      </c>
      <c r="D802" s="8" t="s">
        <v>1468</v>
      </c>
      <c r="E802" s="18">
        <v>4.13</v>
      </c>
      <c r="F802" s="10">
        <v>2905</v>
      </c>
      <c r="G802" s="12">
        <v>143</v>
      </c>
    </row>
    <row r="803" spans="2:7" x14ac:dyDescent="0.25">
      <c r="B803" s="12">
        <v>799</v>
      </c>
      <c r="C803" s="8" t="s">
        <v>1469</v>
      </c>
      <c r="D803" s="8" t="s">
        <v>1470</v>
      </c>
      <c r="E803" s="18">
        <v>3.9</v>
      </c>
      <c r="F803" s="10">
        <v>57886</v>
      </c>
      <c r="G803" s="12">
        <v>143</v>
      </c>
    </row>
    <row r="804" spans="2:7" x14ac:dyDescent="0.25">
      <c r="B804" s="12">
        <v>800</v>
      </c>
      <c r="C804" s="8" t="s">
        <v>1471</v>
      </c>
      <c r="D804" s="8" t="s">
        <v>1472</v>
      </c>
      <c r="E804" s="18">
        <v>3.32</v>
      </c>
      <c r="F804" s="10">
        <v>5507</v>
      </c>
      <c r="G804" s="12">
        <v>143</v>
      </c>
    </row>
    <row r="805" spans="2:7" x14ac:dyDescent="0.25">
      <c r="B805" s="12">
        <v>801</v>
      </c>
      <c r="C805" s="8" t="s">
        <v>1473</v>
      </c>
      <c r="D805" s="8" t="s">
        <v>1474</v>
      </c>
      <c r="E805" s="18">
        <v>4.33</v>
      </c>
      <c r="F805" s="8">
        <v>33</v>
      </c>
      <c r="G805" s="12">
        <v>143</v>
      </c>
    </row>
    <row r="806" spans="2:7" x14ac:dyDescent="0.25">
      <c r="B806" s="12">
        <v>802</v>
      </c>
      <c r="C806" s="8" t="s">
        <v>1475</v>
      </c>
      <c r="D806" s="8" t="s">
        <v>1476</v>
      </c>
      <c r="E806" s="18">
        <v>4.04</v>
      </c>
      <c r="F806" s="10">
        <v>12485</v>
      </c>
      <c r="G806" s="12">
        <v>143</v>
      </c>
    </row>
    <row r="807" spans="2:7" x14ac:dyDescent="0.25">
      <c r="B807" s="12">
        <v>803</v>
      </c>
      <c r="C807" s="8" t="s">
        <v>1477</v>
      </c>
      <c r="D807" s="8" t="s">
        <v>1344</v>
      </c>
      <c r="E807" s="18">
        <v>4.46</v>
      </c>
      <c r="F807" s="10">
        <v>9578</v>
      </c>
      <c r="G807" s="12">
        <v>143</v>
      </c>
    </row>
    <row r="808" spans="2:7" x14ac:dyDescent="0.25">
      <c r="B808" s="12">
        <v>804</v>
      </c>
      <c r="C808" s="8" t="s">
        <v>1478</v>
      </c>
      <c r="D808" s="8" t="s">
        <v>1479</v>
      </c>
      <c r="E808" s="18">
        <v>3.24</v>
      </c>
      <c r="F808" s="10">
        <v>45571</v>
      </c>
      <c r="G808" s="12">
        <v>142</v>
      </c>
    </row>
    <row r="809" spans="2:7" x14ac:dyDescent="0.25">
      <c r="B809" s="12">
        <v>805</v>
      </c>
      <c r="C809" s="8" t="s">
        <v>1480</v>
      </c>
      <c r="D809" s="8" t="s">
        <v>1481</v>
      </c>
      <c r="E809" s="18">
        <v>4.3</v>
      </c>
      <c r="F809" s="10">
        <v>4180</v>
      </c>
      <c r="G809" s="12">
        <v>142</v>
      </c>
    </row>
    <row r="810" spans="2:7" x14ac:dyDescent="0.25">
      <c r="B810" s="12">
        <v>806</v>
      </c>
      <c r="C810" s="8" t="s">
        <v>1482</v>
      </c>
      <c r="D810" s="8" t="s">
        <v>1483</v>
      </c>
      <c r="E810" s="18">
        <v>3.71</v>
      </c>
      <c r="F810" s="10">
        <v>18808</v>
      </c>
      <c r="G810" s="12">
        <v>142</v>
      </c>
    </row>
    <row r="811" spans="2:7" x14ac:dyDescent="0.25">
      <c r="B811" s="12">
        <v>807</v>
      </c>
      <c r="C811" s="8" t="s">
        <v>1484</v>
      </c>
      <c r="D811" s="8" t="s">
        <v>1165</v>
      </c>
      <c r="E811" s="18">
        <v>3.9</v>
      </c>
      <c r="F811" s="10">
        <v>12506</v>
      </c>
      <c r="G811" s="12">
        <v>141</v>
      </c>
    </row>
    <row r="812" spans="2:7" x14ac:dyDescent="0.25">
      <c r="B812" s="12">
        <v>808</v>
      </c>
      <c r="C812" s="8" t="s">
        <v>1485</v>
      </c>
      <c r="D812" s="8" t="s">
        <v>673</v>
      </c>
      <c r="E812" s="18">
        <v>4.0199999999999996</v>
      </c>
      <c r="F812" s="10">
        <v>38202</v>
      </c>
      <c r="G812" s="12">
        <v>141</v>
      </c>
    </row>
    <row r="813" spans="2:7" x14ac:dyDescent="0.25">
      <c r="B813" s="12">
        <v>809</v>
      </c>
      <c r="C813" s="8" t="s">
        <v>1486</v>
      </c>
      <c r="D813" s="8" t="s">
        <v>1487</v>
      </c>
      <c r="E813" s="18">
        <v>3.42</v>
      </c>
      <c r="F813" s="10">
        <v>3348</v>
      </c>
      <c r="G813" s="12">
        <v>141</v>
      </c>
    </row>
    <row r="814" spans="2:7" x14ac:dyDescent="0.25">
      <c r="B814" s="12">
        <v>810</v>
      </c>
      <c r="C814" s="8" t="s">
        <v>1488</v>
      </c>
      <c r="D814" s="8" t="s">
        <v>1489</v>
      </c>
      <c r="E814" s="18">
        <v>4.33</v>
      </c>
      <c r="F814" s="10">
        <v>2364</v>
      </c>
      <c r="G814" s="12">
        <v>141</v>
      </c>
    </row>
    <row r="815" spans="2:7" x14ac:dyDescent="0.25">
      <c r="B815" s="12">
        <v>811</v>
      </c>
      <c r="C815" s="8" t="s">
        <v>1490</v>
      </c>
      <c r="D815" s="8" t="s">
        <v>953</v>
      </c>
      <c r="E815" s="18">
        <v>4.0199999999999996</v>
      </c>
      <c r="F815" s="10">
        <v>44359</v>
      </c>
      <c r="G815" s="12">
        <v>140</v>
      </c>
    </row>
    <row r="816" spans="2:7" x14ac:dyDescent="0.25">
      <c r="B816" s="12">
        <v>812</v>
      </c>
      <c r="C816" s="8" t="s">
        <v>1491</v>
      </c>
      <c r="D816" s="8" t="s">
        <v>1344</v>
      </c>
      <c r="E816" s="18">
        <v>4.4800000000000004</v>
      </c>
      <c r="F816" s="10">
        <v>10841</v>
      </c>
      <c r="G816" s="12">
        <v>139</v>
      </c>
    </row>
    <row r="817" spans="2:7" x14ac:dyDescent="0.25">
      <c r="B817" s="12">
        <v>813</v>
      </c>
      <c r="C817" s="8" t="s">
        <v>1492</v>
      </c>
      <c r="D817" s="8" t="s">
        <v>1493</v>
      </c>
      <c r="E817" s="18">
        <v>3.81</v>
      </c>
      <c r="F817" s="10">
        <v>14221</v>
      </c>
      <c r="G817" s="12">
        <v>139</v>
      </c>
    </row>
    <row r="818" spans="2:7" x14ac:dyDescent="0.25">
      <c r="B818" s="12">
        <v>814</v>
      </c>
      <c r="C818" s="8" t="s">
        <v>1494</v>
      </c>
      <c r="D818" s="8" t="s">
        <v>1495</v>
      </c>
      <c r="E818" s="18">
        <v>4.18</v>
      </c>
      <c r="F818" s="10">
        <v>26912</v>
      </c>
      <c r="G818" s="12">
        <v>137</v>
      </c>
    </row>
    <row r="819" spans="2:7" x14ac:dyDescent="0.25">
      <c r="B819" s="12">
        <v>815</v>
      </c>
      <c r="C819" s="8" t="s">
        <v>1496</v>
      </c>
      <c r="D819" s="8" t="s">
        <v>1497</v>
      </c>
      <c r="E819" s="18">
        <v>3.95</v>
      </c>
      <c r="F819" s="10">
        <v>21866</v>
      </c>
      <c r="G819" s="12">
        <v>137</v>
      </c>
    </row>
    <row r="820" spans="2:7" x14ac:dyDescent="0.25">
      <c r="B820" s="12">
        <v>816</v>
      </c>
      <c r="C820" s="8" t="s">
        <v>1498</v>
      </c>
      <c r="D820" s="8" t="s">
        <v>1499</v>
      </c>
      <c r="E820" s="18">
        <v>3.8</v>
      </c>
      <c r="F820" s="10">
        <v>57388</v>
      </c>
      <c r="G820" s="12">
        <v>136</v>
      </c>
    </row>
    <row r="821" spans="2:7" x14ac:dyDescent="0.25">
      <c r="B821" s="12">
        <v>817</v>
      </c>
      <c r="C821" s="8" t="s">
        <v>1500</v>
      </c>
      <c r="D821" s="8" t="s">
        <v>1501</v>
      </c>
      <c r="E821" s="18">
        <v>4.0199999999999996</v>
      </c>
      <c r="F821" s="10">
        <v>7054</v>
      </c>
      <c r="G821" s="12">
        <v>135</v>
      </c>
    </row>
    <row r="822" spans="2:7" x14ac:dyDescent="0.25">
      <c r="B822" s="12">
        <v>818</v>
      </c>
      <c r="C822" s="8" t="s">
        <v>1502</v>
      </c>
      <c r="D822" s="8" t="s">
        <v>282</v>
      </c>
      <c r="E822" s="18">
        <v>3.81</v>
      </c>
      <c r="F822" s="10">
        <v>88980</v>
      </c>
      <c r="G822" s="12">
        <v>135</v>
      </c>
    </row>
    <row r="823" spans="2:7" x14ac:dyDescent="0.25">
      <c r="B823" s="12">
        <v>819</v>
      </c>
      <c r="C823" s="8" t="s">
        <v>1503</v>
      </c>
      <c r="D823" s="8" t="s">
        <v>1087</v>
      </c>
      <c r="E823" s="18">
        <v>4.2699999999999996</v>
      </c>
      <c r="F823" s="10">
        <v>26940</v>
      </c>
      <c r="G823" s="12">
        <v>135</v>
      </c>
    </row>
    <row r="824" spans="2:7" x14ac:dyDescent="0.25">
      <c r="B824" s="12">
        <v>820</v>
      </c>
      <c r="C824" s="8" t="s">
        <v>1504</v>
      </c>
      <c r="D824" s="8" t="s">
        <v>1505</v>
      </c>
      <c r="E824" s="18">
        <v>3.73</v>
      </c>
      <c r="F824" s="10">
        <v>3690</v>
      </c>
      <c r="G824" s="12">
        <v>134</v>
      </c>
    </row>
    <row r="825" spans="2:7" x14ac:dyDescent="0.25">
      <c r="B825" s="12">
        <v>821</v>
      </c>
      <c r="C825" s="8" t="s">
        <v>1506</v>
      </c>
      <c r="D825" s="8" t="s">
        <v>1507</v>
      </c>
      <c r="E825" s="18">
        <v>4.09</v>
      </c>
      <c r="F825" s="10">
        <v>108336</v>
      </c>
      <c r="G825" s="12">
        <v>134</v>
      </c>
    </row>
    <row r="826" spans="2:7" x14ac:dyDescent="0.25">
      <c r="B826" s="12">
        <v>822</v>
      </c>
      <c r="C826" s="8" t="s">
        <v>1508</v>
      </c>
      <c r="D826" s="8" t="s">
        <v>727</v>
      </c>
      <c r="E826" s="18">
        <v>4.21</v>
      </c>
      <c r="F826" s="10">
        <v>23925</v>
      </c>
      <c r="G826" s="12">
        <v>134</v>
      </c>
    </row>
    <row r="827" spans="2:7" x14ac:dyDescent="0.25">
      <c r="B827" s="12">
        <v>823</v>
      </c>
      <c r="C827" s="8" t="s">
        <v>1509</v>
      </c>
      <c r="D827" s="8" t="s">
        <v>1510</v>
      </c>
      <c r="E827" s="18">
        <v>4.0999999999999996</v>
      </c>
      <c r="F827" s="10">
        <v>39561</v>
      </c>
      <c r="G827" s="12">
        <v>133</v>
      </c>
    </row>
    <row r="828" spans="2:7" x14ac:dyDescent="0.25">
      <c r="B828" s="12">
        <v>824</v>
      </c>
      <c r="C828" s="8" t="s">
        <v>1511</v>
      </c>
      <c r="D828" s="8" t="s">
        <v>1512</v>
      </c>
      <c r="E828" s="18">
        <v>4.13</v>
      </c>
      <c r="F828" s="10">
        <v>22486</v>
      </c>
      <c r="G828" s="12">
        <v>132</v>
      </c>
    </row>
    <row r="829" spans="2:7" x14ac:dyDescent="0.25">
      <c r="B829" s="12">
        <v>825</v>
      </c>
      <c r="C829" s="8" t="s">
        <v>1513</v>
      </c>
      <c r="D829" s="8" t="s">
        <v>1514</v>
      </c>
      <c r="E829" s="18">
        <v>4.17</v>
      </c>
      <c r="F829" s="10">
        <v>6202</v>
      </c>
      <c r="G829" s="12">
        <v>132</v>
      </c>
    </row>
    <row r="830" spans="2:7" x14ac:dyDescent="0.25">
      <c r="B830" s="12">
        <v>826</v>
      </c>
      <c r="C830" s="8" t="s">
        <v>1515</v>
      </c>
      <c r="D830" s="8" t="s">
        <v>1516</v>
      </c>
      <c r="E830" s="18">
        <v>3.64</v>
      </c>
      <c r="F830" s="10">
        <v>34001</v>
      </c>
      <c r="G830" s="12">
        <v>131</v>
      </c>
    </row>
    <row r="831" spans="2:7" x14ac:dyDescent="0.25">
      <c r="B831" s="12">
        <v>827</v>
      </c>
      <c r="C831" s="8" t="s">
        <v>1517</v>
      </c>
      <c r="D831" s="8" t="s">
        <v>787</v>
      </c>
      <c r="E831" s="18">
        <v>4.16</v>
      </c>
      <c r="F831" s="10">
        <v>84235</v>
      </c>
      <c r="G831" s="12">
        <v>131</v>
      </c>
    </row>
    <row r="832" spans="2:7" x14ac:dyDescent="0.25">
      <c r="B832" s="12">
        <v>828</v>
      </c>
      <c r="C832" s="8" t="s">
        <v>1518</v>
      </c>
      <c r="D832" s="8" t="s">
        <v>1519</v>
      </c>
      <c r="E832" s="18">
        <v>4.55</v>
      </c>
      <c r="F832" s="8">
        <v>494</v>
      </c>
      <c r="G832" s="12">
        <v>130</v>
      </c>
    </row>
    <row r="833" spans="2:7" x14ac:dyDescent="0.25">
      <c r="B833" s="12">
        <v>829</v>
      </c>
      <c r="C833" s="8" t="s">
        <v>1520</v>
      </c>
      <c r="D833" s="8" t="s">
        <v>251</v>
      </c>
      <c r="E833" s="18">
        <v>4.16</v>
      </c>
      <c r="F833" s="10">
        <v>155415</v>
      </c>
      <c r="G833" s="12">
        <v>129</v>
      </c>
    </row>
    <row r="834" spans="2:7" x14ac:dyDescent="0.25">
      <c r="B834" s="12">
        <v>830</v>
      </c>
      <c r="C834" s="8" t="s">
        <v>1521</v>
      </c>
      <c r="D834" s="8" t="s">
        <v>1522</v>
      </c>
      <c r="E834" s="18">
        <v>4.03</v>
      </c>
      <c r="F834" s="10">
        <v>5611</v>
      </c>
      <c r="G834" s="12">
        <v>128</v>
      </c>
    </row>
    <row r="835" spans="2:7" x14ac:dyDescent="0.25">
      <c r="B835" s="12">
        <v>831</v>
      </c>
      <c r="C835" s="8" t="s">
        <v>1523</v>
      </c>
      <c r="D835" s="8" t="s">
        <v>701</v>
      </c>
      <c r="E835" s="18">
        <v>3.85</v>
      </c>
      <c r="F835" s="10">
        <v>31993</v>
      </c>
      <c r="G835" s="12">
        <v>127</v>
      </c>
    </row>
    <row r="836" spans="2:7" x14ac:dyDescent="0.25">
      <c r="B836" s="12">
        <v>832</v>
      </c>
      <c r="C836" s="8" t="s">
        <v>1524</v>
      </c>
      <c r="D836" s="8" t="s">
        <v>1525</v>
      </c>
      <c r="E836" s="18">
        <v>4.28</v>
      </c>
      <c r="F836" s="10">
        <v>8067</v>
      </c>
      <c r="G836" s="12">
        <v>127</v>
      </c>
    </row>
    <row r="837" spans="2:7" x14ac:dyDescent="0.25">
      <c r="B837" s="12">
        <v>833</v>
      </c>
      <c r="C837" s="8" t="s">
        <v>1526</v>
      </c>
      <c r="D837" s="8" t="s">
        <v>1527</v>
      </c>
      <c r="E837" s="18">
        <v>4.53</v>
      </c>
      <c r="F837" s="10">
        <v>5020</v>
      </c>
      <c r="G837" s="12">
        <v>127</v>
      </c>
    </row>
    <row r="838" spans="2:7" x14ac:dyDescent="0.25">
      <c r="B838" s="12">
        <v>834</v>
      </c>
      <c r="C838" s="8" t="s">
        <v>1528</v>
      </c>
      <c r="D838" s="8" t="s">
        <v>1529</v>
      </c>
      <c r="E838" s="18">
        <v>4.2699999999999996</v>
      </c>
      <c r="F838" s="10">
        <v>15349</v>
      </c>
      <c r="G838" s="12">
        <v>127</v>
      </c>
    </row>
    <row r="839" spans="2:7" x14ac:dyDescent="0.25">
      <c r="B839" s="12">
        <v>835</v>
      </c>
      <c r="C839" s="8" t="s">
        <v>1530</v>
      </c>
      <c r="D839" s="8" t="s">
        <v>78</v>
      </c>
      <c r="E839" s="18">
        <v>4.53</v>
      </c>
      <c r="F839" s="10">
        <v>7011</v>
      </c>
      <c r="G839" s="12">
        <v>127</v>
      </c>
    </row>
    <row r="840" spans="2:7" x14ac:dyDescent="0.25">
      <c r="B840" s="12">
        <v>836</v>
      </c>
      <c r="C840" s="8" t="s">
        <v>1531</v>
      </c>
      <c r="D840" s="8" t="s">
        <v>541</v>
      </c>
      <c r="E840" s="18">
        <v>4.24</v>
      </c>
      <c r="F840" s="10">
        <v>13200</v>
      </c>
      <c r="G840" s="12">
        <v>127</v>
      </c>
    </row>
    <row r="841" spans="2:7" x14ac:dyDescent="0.25">
      <c r="B841" s="12">
        <v>837</v>
      </c>
      <c r="C841" s="8" t="s">
        <v>1532</v>
      </c>
      <c r="D841" s="8" t="s">
        <v>1223</v>
      </c>
      <c r="E841" s="18">
        <v>3.93</v>
      </c>
      <c r="F841" s="8">
        <v>535</v>
      </c>
      <c r="G841" s="12">
        <v>126</v>
      </c>
    </row>
    <row r="842" spans="2:7" x14ac:dyDescent="0.25">
      <c r="B842" s="12">
        <v>838</v>
      </c>
      <c r="C842" s="8" t="s">
        <v>1533</v>
      </c>
      <c r="D842" s="8" t="s">
        <v>1534</v>
      </c>
      <c r="E842" s="18">
        <v>3.82</v>
      </c>
      <c r="F842" s="10">
        <v>27473</v>
      </c>
      <c r="G842" s="12">
        <v>126</v>
      </c>
    </row>
    <row r="843" spans="2:7" x14ac:dyDescent="0.25">
      <c r="B843" s="12">
        <v>839</v>
      </c>
      <c r="C843" s="8" t="s">
        <v>1535</v>
      </c>
      <c r="D843" s="8" t="s">
        <v>1536</v>
      </c>
      <c r="E843" s="18">
        <v>3.7</v>
      </c>
      <c r="F843" s="10">
        <v>1255</v>
      </c>
      <c r="G843" s="12">
        <v>126</v>
      </c>
    </row>
    <row r="844" spans="2:7" x14ac:dyDescent="0.25">
      <c r="B844" s="12">
        <v>840</v>
      </c>
      <c r="C844" s="8" t="s">
        <v>1537</v>
      </c>
      <c r="D844" s="8" t="s">
        <v>1538</v>
      </c>
      <c r="E844" s="18">
        <v>4.07</v>
      </c>
      <c r="F844" s="8">
        <v>718</v>
      </c>
      <c r="G844" s="12">
        <v>126</v>
      </c>
    </row>
    <row r="845" spans="2:7" x14ac:dyDescent="0.25">
      <c r="B845" s="12">
        <v>841</v>
      </c>
      <c r="C845" s="8" t="s">
        <v>1539</v>
      </c>
      <c r="D845" s="8" t="s">
        <v>1540</v>
      </c>
      <c r="E845" s="18">
        <v>4.28</v>
      </c>
      <c r="F845" s="10">
        <v>8915</v>
      </c>
      <c r="G845" s="12">
        <v>126</v>
      </c>
    </row>
    <row r="846" spans="2:7" x14ac:dyDescent="0.25">
      <c r="B846" s="12">
        <v>842</v>
      </c>
      <c r="C846" s="8" t="s">
        <v>1541</v>
      </c>
      <c r="D846" s="8" t="s">
        <v>1542</v>
      </c>
      <c r="E846" s="18">
        <v>4.28</v>
      </c>
      <c r="F846" s="10">
        <v>2887</v>
      </c>
      <c r="G846" s="12">
        <v>125</v>
      </c>
    </row>
    <row r="847" spans="2:7" x14ac:dyDescent="0.25">
      <c r="B847" s="12">
        <v>843</v>
      </c>
      <c r="C847" s="8" t="s">
        <v>1543</v>
      </c>
      <c r="D847" s="8" t="s">
        <v>787</v>
      </c>
      <c r="E847" s="18">
        <v>3.59</v>
      </c>
      <c r="F847" s="10">
        <v>183875</v>
      </c>
      <c r="G847" s="12">
        <v>125</v>
      </c>
    </row>
    <row r="848" spans="2:7" x14ac:dyDescent="0.25">
      <c r="B848" s="12">
        <v>844</v>
      </c>
      <c r="C848" s="8" t="s">
        <v>1544</v>
      </c>
      <c r="D848" s="8" t="s">
        <v>1545</v>
      </c>
      <c r="E848" s="18">
        <v>4.13</v>
      </c>
      <c r="F848" s="10">
        <v>60737</v>
      </c>
      <c r="G848" s="12">
        <v>125</v>
      </c>
    </row>
    <row r="849" spans="2:7" x14ac:dyDescent="0.25">
      <c r="B849" s="12">
        <v>845</v>
      </c>
      <c r="C849" s="8" t="s">
        <v>1546</v>
      </c>
      <c r="D849" s="8" t="s">
        <v>1547</v>
      </c>
      <c r="E849" s="18">
        <v>3.84</v>
      </c>
      <c r="F849" s="10">
        <v>71233</v>
      </c>
      <c r="G849" s="12">
        <v>125</v>
      </c>
    </row>
    <row r="850" spans="2:7" x14ac:dyDescent="0.25">
      <c r="B850" s="12">
        <v>846</v>
      </c>
      <c r="C850" s="8" t="s">
        <v>1548</v>
      </c>
      <c r="D850" s="8" t="s">
        <v>1549</v>
      </c>
      <c r="E850" s="18">
        <v>4.09</v>
      </c>
      <c r="F850" s="10">
        <v>156171</v>
      </c>
      <c r="G850" s="12">
        <v>125</v>
      </c>
    </row>
    <row r="851" spans="2:7" x14ac:dyDescent="0.25">
      <c r="B851" s="12">
        <v>847</v>
      </c>
      <c r="C851" s="8" t="s">
        <v>1550</v>
      </c>
      <c r="D851" s="8" t="s">
        <v>1551</v>
      </c>
      <c r="E851" s="18">
        <v>3.72</v>
      </c>
      <c r="F851" s="10">
        <v>127041</v>
      </c>
      <c r="G851" s="12">
        <v>124</v>
      </c>
    </row>
    <row r="852" spans="2:7" x14ac:dyDescent="0.25">
      <c r="B852" s="12">
        <v>848</v>
      </c>
      <c r="C852" s="8" t="s">
        <v>1552</v>
      </c>
      <c r="D852" s="8" t="s">
        <v>1553</v>
      </c>
      <c r="E852" s="18">
        <v>4.4000000000000004</v>
      </c>
      <c r="F852" s="10">
        <v>19898</v>
      </c>
      <c r="G852" s="12">
        <v>124</v>
      </c>
    </row>
    <row r="853" spans="2:7" x14ac:dyDescent="0.25">
      <c r="B853" s="12">
        <v>849</v>
      </c>
      <c r="C853" s="8" t="s">
        <v>1554</v>
      </c>
      <c r="D853" s="8" t="s">
        <v>1555</v>
      </c>
      <c r="E853" s="18">
        <v>3.77</v>
      </c>
      <c r="F853" s="10">
        <v>5225</v>
      </c>
      <c r="G853" s="12">
        <v>123</v>
      </c>
    </row>
    <row r="854" spans="2:7" x14ac:dyDescent="0.25">
      <c r="B854" s="12">
        <v>850</v>
      </c>
      <c r="C854" s="8" t="s">
        <v>1556</v>
      </c>
      <c r="D854" s="8" t="s">
        <v>1557</v>
      </c>
      <c r="E854" s="18">
        <v>4.43</v>
      </c>
      <c r="F854" s="10">
        <v>100914</v>
      </c>
      <c r="G854" s="12">
        <v>123</v>
      </c>
    </row>
    <row r="855" spans="2:7" x14ac:dyDescent="0.25">
      <c r="B855" s="12">
        <v>851</v>
      </c>
      <c r="C855" s="8" t="s">
        <v>1558</v>
      </c>
      <c r="D855" s="8" t="s">
        <v>1559</v>
      </c>
      <c r="E855" s="18">
        <v>4.3499999999999996</v>
      </c>
      <c r="F855" s="10">
        <v>32527</v>
      </c>
      <c r="G855" s="12">
        <v>123</v>
      </c>
    </row>
    <row r="856" spans="2:7" x14ac:dyDescent="0.25">
      <c r="B856" s="12">
        <v>852</v>
      </c>
      <c r="C856" s="8" t="s">
        <v>1560</v>
      </c>
      <c r="D856" s="8" t="s">
        <v>1561</v>
      </c>
      <c r="E856" s="18">
        <v>3.88</v>
      </c>
      <c r="F856" s="10">
        <v>7567</v>
      </c>
      <c r="G856" s="12">
        <v>123</v>
      </c>
    </row>
    <row r="857" spans="2:7" x14ac:dyDescent="0.25">
      <c r="B857" s="12">
        <v>853</v>
      </c>
      <c r="C857" s="8" t="s">
        <v>1562</v>
      </c>
      <c r="D857" s="8" t="s">
        <v>1461</v>
      </c>
      <c r="E857" s="18">
        <v>3.69</v>
      </c>
      <c r="F857" s="10">
        <v>267135</v>
      </c>
      <c r="G857" s="12">
        <v>123</v>
      </c>
    </row>
    <row r="858" spans="2:7" x14ac:dyDescent="0.25">
      <c r="B858" s="12">
        <v>854</v>
      </c>
      <c r="C858" s="8" t="s">
        <v>1563</v>
      </c>
      <c r="D858" s="8" t="s">
        <v>1564</v>
      </c>
      <c r="E858" s="18">
        <v>3.93</v>
      </c>
      <c r="F858" s="10">
        <v>1642</v>
      </c>
      <c r="G858" s="12">
        <v>122</v>
      </c>
    </row>
    <row r="859" spans="2:7" x14ac:dyDescent="0.25">
      <c r="B859" s="12">
        <v>855</v>
      </c>
      <c r="C859" s="8" t="s">
        <v>1565</v>
      </c>
      <c r="D859" s="8" t="s">
        <v>1566</v>
      </c>
      <c r="E859" s="18">
        <v>3.69</v>
      </c>
      <c r="F859" s="10">
        <v>14820</v>
      </c>
      <c r="G859" s="12">
        <v>122</v>
      </c>
    </row>
    <row r="860" spans="2:7" x14ac:dyDescent="0.25">
      <c r="B860" s="12">
        <v>856</v>
      </c>
      <c r="C860" s="8" t="s">
        <v>1567</v>
      </c>
      <c r="D860" s="8" t="s">
        <v>357</v>
      </c>
      <c r="E860" s="18">
        <v>3.54</v>
      </c>
      <c r="F860" s="10">
        <v>72718</v>
      </c>
      <c r="G860" s="12">
        <v>121</v>
      </c>
    </row>
    <row r="861" spans="2:7" x14ac:dyDescent="0.25">
      <c r="B861" s="12">
        <v>857</v>
      </c>
      <c r="C861" s="8" t="s">
        <v>1568</v>
      </c>
      <c r="D861" s="8" t="s">
        <v>787</v>
      </c>
      <c r="E861" s="18">
        <v>4.0999999999999996</v>
      </c>
      <c r="F861" s="10">
        <v>41236</v>
      </c>
      <c r="G861" s="12">
        <v>120</v>
      </c>
    </row>
    <row r="862" spans="2:7" x14ac:dyDescent="0.25">
      <c r="B862" s="12">
        <v>858</v>
      </c>
      <c r="C862" s="8" t="s">
        <v>1569</v>
      </c>
      <c r="D862" s="8" t="s">
        <v>1570</v>
      </c>
      <c r="E862" s="18">
        <v>3.74</v>
      </c>
      <c r="F862" s="10">
        <v>27657</v>
      </c>
      <c r="G862" s="12">
        <v>120</v>
      </c>
    </row>
    <row r="863" spans="2:7" x14ac:dyDescent="0.25">
      <c r="B863" s="12">
        <v>859</v>
      </c>
      <c r="C863" s="8" t="s">
        <v>1571</v>
      </c>
      <c r="D863" s="8" t="s">
        <v>413</v>
      </c>
      <c r="E863" s="18">
        <v>3.85</v>
      </c>
      <c r="F863" s="10">
        <v>264295</v>
      </c>
      <c r="G863" s="12">
        <v>120</v>
      </c>
    </row>
    <row r="864" spans="2:7" x14ac:dyDescent="0.25">
      <c r="B864" s="12">
        <v>860</v>
      </c>
      <c r="C864" s="8" t="s">
        <v>1572</v>
      </c>
      <c r="D864" s="8" t="s">
        <v>1573</v>
      </c>
      <c r="E864" s="18">
        <v>4.32</v>
      </c>
      <c r="F864" s="10">
        <v>4775</v>
      </c>
      <c r="G864" s="12">
        <v>119</v>
      </c>
    </row>
    <row r="865" spans="2:7" x14ac:dyDescent="0.25">
      <c r="B865" s="12">
        <v>861</v>
      </c>
      <c r="C865" s="8" t="s">
        <v>1574</v>
      </c>
      <c r="D865" s="8" t="s">
        <v>912</v>
      </c>
      <c r="E865" s="18">
        <v>4.43</v>
      </c>
      <c r="F865" s="10">
        <v>33332</v>
      </c>
      <c r="G865" s="12">
        <v>119</v>
      </c>
    </row>
    <row r="866" spans="2:7" x14ac:dyDescent="0.25">
      <c r="B866" s="12">
        <v>862</v>
      </c>
      <c r="C866" s="8" t="s">
        <v>1575</v>
      </c>
      <c r="D866" s="8" t="s">
        <v>1576</v>
      </c>
      <c r="E866" s="18">
        <v>4.32</v>
      </c>
      <c r="F866" s="10">
        <v>6696</v>
      </c>
      <c r="G866" s="12">
        <v>118</v>
      </c>
    </row>
    <row r="867" spans="2:7" x14ac:dyDescent="0.25">
      <c r="B867" s="12">
        <v>863</v>
      </c>
      <c r="C867" s="8" t="s">
        <v>1577</v>
      </c>
      <c r="D867" s="8" t="s">
        <v>241</v>
      </c>
      <c r="E867" s="19">
        <v>4</v>
      </c>
      <c r="F867" s="10">
        <v>255638</v>
      </c>
      <c r="G867" s="12">
        <v>117</v>
      </c>
    </row>
    <row r="868" spans="2:7" x14ac:dyDescent="0.25">
      <c r="B868" s="12">
        <v>864</v>
      </c>
      <c r="C868" s="8" t="s">
        <v>1578</v>
      </c>
      <c r="D868" s="8" t="s">
        <v>1579</v>
      </c>
      <c r="E868" s="18">
        <v>4.3499999999999996</v>
      </c>
      <c r="F868" s="8">
        <v>898</v>
      </c>
      <c r="G868" s="12">
        <v>116</v>
      </c>
    </row>
    <row r="869" spans="2:7" x14ac:dyDescent="0.25">
      <c r="B869" s="12">
        <v>865</v>
      </c>
      <c r="C869" s="8" t="s">
        <v>1580</v>
      </c>
      <c r="D869" s="8" t="s">
        <v>1581</v>
      </c>
      <c r="E869" s="18">
        <v>4.1900000000000004</v>
      </c>
      <c r="F869" s="8">
        <v>272</v>
      </c>
      <c r="G869" s="12">
        <v>116</v>
      </c>
    </row>
    <row r="870" spans="2:7" x14ac:dyDescent="0.25">
      <c r="B870" s="12">
        <v>866</v>
      </c>
      <c r="C870" s="8" t="s">
        <v>1582</v>
      </c>
      <c r="D870" s="8" t="s">
        <v>1583</v>
      </c>
      <c r="E870" s="18">
        <v>3.16</v>
      </c>
      <c r="F870" s="8">
        <v>994</v>
      </c>
      <c r="G870" s="12">
        <v>116</v>
      </c>
    </row>
    <row r="871" spans="2:7" x14ac:dyDescent="0.25">
      <c r="B871" s="12">
        <v>867</v>
      </c>
      <c r="C871" s="8" t="s">
        <v>1584</v>
      </c>
      <c r="D871" s="8" t="s">
        <v>1585</v>
      </c>
      <c r="E871" s="18">
        <v>4.01</v>
      </c>
      <c r="F871" s="10">
        <v>2138</v>
      </c>
      <c r="G871" s="12">
        <v>115</v>
      </c>
    </row>
    <row r="872" spans="2:7" x14ac:dyDescent="0.25">
      <c r="B872" s="12">
        <v>868</v>
      </c>
      <c r="C872" s="8" t="s">
        <v>1586</v>
      </c>
      <c r="D872" s="8" t="s">
        <v>1587</v>
      </c>
      <c r="E872" s="18">
        <v>3.69</v>
      </c>
      <c r="F872" s="10">
        <v>17954</v>
      </c>
      <c r="G872" s="12">
        <v>114</v>
      </c>
    </row>
    <row r="873" spans="2:7" x14ac:dyDescent="0.25">
      <c r="B873" s="12">
        <v>869</v>
      </c>
      <c r="C873" s="8" t="s">
        <v>1588</v>
      </c>
      <c r="D873" s="8" t="s">
        <v>1589</v>
      </c>
      <c r="E873" s="18">
        <v>3.67</v>
      </c>
      <c r="F873" s="10">
        <v>1522</v>
      </c>
      <c r="G873" s="12">
        <v>113</v>
      </c>
    </row>
    <row r="874" spans="2:7" x14ac:dyDescent="0.25">
      <c r="B874" s="12">
        <v>870</v>
      </c>
      <c r="C874" s="8" t="s">
        <v>1590</v>
      </c>
      <c r="D874" s="8" t="s">
        <v>1591</v>
      </c>
      <c r="E874" s="18">
        <v>4.3099999999999996</v>
      </c>
      <c r="F874" s="10">
        <v>4855</v>
      </c>
      <c r="G874" s="12">
        <v>113</v>
      </c>
    </row>
    <row r="875" spans="2:7" x14ac:dyDescent="0.25">
      <c r="B875" s="12">
        <v>871</v>
      </c>
      <c r="C875" s="8" t="s">
        <v>1592</v>
      </c>
      <c r="D875" s="8" t="s">
        <v>857</v>
      </c>
      <c r="E875" s="18">
        <v>4.1500000000000004</v>
      </c>
      <c r="F875" s="10">
        <v>116244</v>
      </c>
      <c r="G875" s="12">
        <v>112</v>
      </c>
    </row>
    <row r="876" spans="2:7" x14ac:dyDescent="0.25">
      <c r="B876" s="12">
        <v>872</v>
      </c>
      <c r="C876" s="8" t="s">
        <v>1593</v>
      </c>
      <c r="D876" s="8" t="s">
        <v>490</v>
      </c>
      <c r="E876" s="18">
        <v>3.77</v>
      </c>
      <c r="F876" s="10">
        <v>33290</v>
      </c>
      <c r="G876" s="12">
        <v>112</v>
      </c>
    </row>
    <row r="877" spans="2:7" x14ac:dyDescent="0.25">
      <c r="B877" s="12">
        <v>873</v>
      </c>
      <c r="C877" s="8" t="s">
        <v>1594</v>
      </c>
      <c r="D877" s="8" t="s">
        <v>1595</v>
      </c>
      <c r="E877" s="18">
        <v>4.5999999999999996</v>
      </c>
      <c r="F877" s="8">
        <v>726</v>
      </c>
      <c r="G877" s="12">
        <v>110</v>
      </c>
    </row>
    <row r="878" spans="2:7" x14ac:dyDescent="0.25">
      <c r="B878" s="12">
        <v>874</v>
      </c>
      <c r="C878" s="8" t="s">
        <v>1596</v>
      </c>
      <c r="D878" s="8" t="s">
        <v>234</v>
      </c>
      <c r="E878" s="18">
        <v>4.2300000000000004</v>
      </c>
      <c r="F878" s="10">
        <v>14580</v>
      </c>
      <c r="G878" s="12">
        <v>110</v>
      </c>
    </row>
    <row r="879" spans="2:7" x14ac:dyDescent="0.25">
      <c r="B879" s="12">
        <v>875</v>
      </c>
      <c r="C879" s="8" t="s">
        <v>1597</v>
      </c>
      <c r="D879" s="8" t="s">
        <v>1598</v>
      </c>
      <c r="E879" s="18">
        <v>4.4800000000000004</v>
      </c>
      <c r="F879" s="10">
        <v>2226</v>
      </c>
      <c r="G879" s="12">
        <v>110</v>
      </c>
    </row>
    <row r="880" spans="2:7" x14ac:dyDescent="0.25">
      <c r="B880" s="12">
        <v>876</v>
      </c>
      <c r="C880" s="8" t="s">
        <v>1599</v>
      </c>
      <c r="D880" s="8" t="s">
        <v>1600</v>
      </c>
      <c r="E880" s="18">
        <v>4.0199999999999996</v>
      </c>
      <c r="F880" s="10">
        <v>26065</v>
      </c>
      <c r="G880" s="12">
        <v>110</v>
      </c>
    </row>
    <row r="881" spans="2:7" x14ac:dyDescent="0.25">
      <c r="B881" s="12">
        <v>877</v>
      </c>
      <c r="C881" s="8" t="s">
        <v>1601</v>
      </c>
      <c r="D881" s="8" t="s">
        <v>1602</v>
      </c>
      <c r="E881" s="18">
        <v>3.33</v>
      </c>
      <c r="F881" s="10">
        <v>10816</v>
      </c>
      <c r="G881" s="12">
        <v>109</v>
      </c>
    </row>
    <row r="882" spans="2:7" x14ac:dyDescent="0.25">
      <c r="B882" s="12">
        <v>878</v>
      </c>
      <c r="C882" s="8" t="s">
        <v>1603</v>
      </c>
      <c r="D882" s="8" t="s">
        <v>1604</v>
      </c>
      <c r="E882" s="18">
        <v>4.6100000000000003</v>
      </c>
      <c r="F882" s="10">
        <v>3499</v>
      </c>
      <c r="G882" s="12">
        <v>109</v>
      </c>
    </row>
    <row r="883" spans="2:7" x14ac:dyDescent="0.25">
      <c r="B883" s="12">
        <v>879</v>
      </c>
      <c r="C883" s="8" t="s">
        <v>1605</v>
      </c>
      <c r="D883" s="8" t="s">
        <v>1606</v>
      </c>
      <c r="E883" s="18">
        <v>4.12</v>
      </c>
      <c r="F883" s="8">
        <v>711</v>
      </c>
      <c r="G883" s="12">
        <v>109</v>
      </c>
    </row>
    <row r="884" spans="2:7" x14ac:dyDescent="0.25">
      <c r="B884" s="12">
        <v>880</v>
      </c>
      <c r="C884" s="8" t="s">
        <v>1607</v>
      </c>
      <c r="D884" s="8" t="s">
        <v>1608</v>
      </c>
      <c r="E884" s="18">
        <v>3.87</v>
      </c>
      <c r="F884" s="10">
        <v>25565</v>
      </c>
      <c r="G884" s="12">
        <v>109</v>
      </c>
    </row>
    <row r="885" spans="2:7" x14ac:dyDescent="0.25">
      <c r="B885" s="12">
        <v>881</v>
      </c>
      <c r="C885" s="8" t="s">
        <v>1609</v>
      </c>
      <c r="D885" s="8" t="s">
        <v>1610</v>
      </c>
      <c r="E885" s="18">
        <v>3.71</v>
      </c>
      <c r="F885" s="10">
        <v>1909</v>
      </c>
      <c r="G885" s="12">
        <v>108</v>
      </c>
    </row>
    <row r="886" spans="2:7" x14ac:dyDescent="0.25">
      <c r="B886" s="12">
        <v>882</v>
      </c>
      <c r="C886" s="8" t="s">
        <v>1611</v>
      </c>
      <c r="D886" s="8" t="s">
        <v>1612</v>
      </c>
      <c r="E886" s="18">
        <v>3.82</v>
      </c>
      <c r="F886" s="10">
        <v>145959</v>
      </c>
      <c r="G886" s="12">
        <v>108</v>
      </c>
    </row>
    <row r="887" spans="2:7" x14ac:dyDescent="0.25">
      <c r="B887" s="12">
        <v>883</v>
      </c>
      <c r="C887" s="8" t="s">
        <v>1613</v>
      </c>
      <c r="D887" s="8" t="s">
        <v>1553</v>
      </c>
      <c r="E887" s="18">
        <v>4.1900000000000004</v>
      </c>
      <c r="F887" s="10">
        <v>27832</v>
      </c>
      <c r="G887" s="12">
        <v>107</v>
      </c>
    </row>
    <row r="888" spans="2:7" x14ac:dyDescent="0.25">
      <c r="B888" s="12">
        <v>884</v>
      </c>
      <c r="C888" s="8" t="s">
        <v>1614</v>
      </c>
      <c r="D888" s="8" t="s">
        <v>1615</v>
      </c>
      <c r="E888" s="18">
        <v>3.78</v>
      </c>
      <c r="F888" s="10">
        <v>3028</v>
      </c>
      <c r="G888" s="12">
        <v>107</v>
      </c>
    </row>
    <row r="889" spans="2:7" x14ac:dyDescent="0.25">
      <c r="B889" s="12">
        <v>885</v>
      </c>
      <c r="C889" s="8" t="s">
        <v>1616</v>
      </c>
      <c r="D889" s="8" t="s">
        <v>100</v>
      </c>
      <c r="E889" s="18">
        <v>3.57</v>
      </c>
      <c r="F889" s="10">
        <v>34518</v>
      </c>
      <c r="G889" s="12">
        <v>107</v>
      </c>
    </row>
    <row r="890" spans="2:7" x14ac:dyDescent="0.25">
      <c r="B890" s="12">
        <v>886</v>
      </c>
      <c r="C890" s="8" t="s">
        <v>1617</v>
      </c>
      <c r="D890" s="8" t="s">
        <v>1618</v>
      </c>
      <c r="E890" s="18">
        <v>4.13</v>
      </c>
      <c r="F890" s="10">
        <v>7384</v>
      </c>
      <c r="G890" s="12">
        <v>106</v>
      </c>
    </row>
    <row r="891" spans="2:7" x14ac:dyDescent="0.25">
      <c r="B891" s="12">
        <v>887</v>
      </c>
      <c r="C891" s="8" t="s">
        <v>1619</v>
      </c>
      <c r="D891" s="8" t="s">
        <v>1620</v>
      </c>
      <c r="E891" s="18">
        <v>4.18</v>
      </c>
      <c r="F891" s="10">
        <v>35803</v>
      </c>
      <c r="G891" s="12">
        <v>105</v>
      </c>
    </row>
    <row r="892" spans="2:7" x14ac:dyDescent="0.25">
      <c r="B892" s="12">
        <v>888</v>
      </c>
      <c r="C892" s="8" t="s">
        <v>1621</v>
      </c>
      <c r="D892" s="8" t="s">
        <v>959</v>
      </c>
      <c r="E892" s="18">
        <v>3.86</v>
      </c>
      <c r="F892" s="10">
        <v>84037</v>
      </c>
      <c r="G892" s="12">
        <v>105</v>
      </c>
    </row>
    <row r="893" spans="2:7" x14ac:dyDescent="0.25">
      <c r="B893" s="12">
        <v>889</v>
      </c>
      <c r="C893" s="8" t="s">
        <v>1622</v>
      </c>
      <c r="D893" s="8" t="s">
        <v>1623</v>
      </c>
      <c r="E893" s="18">
        <v>3.88</v>
      </c>
      <c r="F893" s="10">
        <v>1041</v>
      </c>
      <c r="G893" s="12">
        <v>105</v>
      </c>
    </row>
    <row r="894" spans="2:7" x14ac:dyDescent="0.25">
      <c r="B894" s="12">
        <v>890</v>
      </c>
      <c r="C894" s="8" t="s">
        <v>1624</v>
      </c>
      <c r="D894" s="8" t="s">
        <v>1625</v>
      </c>
      <c r="E894" s="18">
        <v>4.1500000000000004</v>
      </c>
      <c r="F894" s="10">
        <v>28332</v>
      </c>
      <c r="G894" s="12">
        <v>105</v>
      </c>
    </row>
    <row r="895" spans="2:7" x14ac:dyDescent="0.25">
      <c r="B895" s="12">
        <v>891</v>
      </c>
      <c r="C895" s="8" t="s">
        <v>1626</v>
      </c>
      <c r="D895" s="8" t="s">
        <v>1087</v>
      </c>
      <c r="E895" s="18">
        <v>4.21</v>
      </c>
      <c r="F895" s="10">
        <v>15699</v>
      </c>
      <c r="G895" s="12">
        <v>105</v>
      </c>
    </row>
    <row r="896" spans="2:7" x14ac:dyDescent="0.25">
      <c r="B896" s="12">
        <v>892</v>
      </c>
      <c r="C896" s="8" t="s">
        <v>1627</v>
      </c>
      <c r="D896" s="8" t="s">
        <v>1628</v>
      </c>
      <c r="E896" s="18">
        <v>3.91</v>
      </c>
      <c r="F896" s="10">
        <v>3138</v>
      </c>
      <c r="G896" s="12">
        <v>102</v>
      </c>
    </row>
    <row r="897" spans="2:7" x14ac:dyDescent="0.25">
      <c r="B897" s="12">
        <v>893</v>
      </c>
      <c r="C897" s="8" t="s">
        <v>1629</v>
      </c>
      <c r="D897" s="8" t="s">
        <v>1630</v>
      </c>
      <c r="E897" s="18">
        <v>4.71</v>
      </c>
      <c r="F897" s="10">
        <v>16663</v>
      </c>
      <c r="G897" s="12">
        <v>101</v>
      </c>
    </row>
    <row r="898" spans="2:7" x14ac:dyDescent="0.25">
      <c r="B898" s="12">
        <v>894</v>
      </c>
      <c r="C898" s="8" t="s">
        <v>1631</v>
      </c>
      <c r="D898" s="8" t="s">
        <v>1632</v>
      </c>
      <c r="E898" s="18">
        <v>3.84</v>
      </c>
      <c r="F898" s="10">
        <v>264361</v>
      </c>
      <c r="G898" s="12">
        <v>101</v>
      </c>
    </row>
    <row r="899" spans="2:7" x14ac:dyDescent="0.25">
      <c r="B899" s="12">
        <v>895</v>
      </c>
      <c r="C899" s="8" t="s">
        <v>1633</v>
      </c>
      <c r="D899" s="8" t="s">
        <v>1634</v>
      </c>
      <c r="E899" s="18">
        <v>3.59</v>
      </c>
      <c r="F899" s="8">
        <v>223</v>
      </c>
      <c r="G899" s="12">
        <v>100</v>
      </c>
    </row>
    <row r="900" spans="2:7" x14ac:dyDescent="0.25">
      <c r="B900" s="12">
        <v>896</v>
      </c>
      <c r="C900" s="8" t="s">
        <v>1635</v>
      </c>
      <c r="D900" s="8" t="s">
        <v>1636</v>
      </c>
      <c r="E900" s="18">
        <v>4.3899999999999997</v>
      </c>
      <c r="F900" s="8">
        <v>112</v>
      </c>
      <c r="G900" s="12">
        <v>100</v>
      </c>
    </row>
    <row r="901" spans="2:7" x14ac:dyDescent="0.25">
      <c r="B901" s="12">
        <v>897</v>
      </c>
      <c r="C901" s="8" t="s">
        <v>1637</v>
      </c>
      <c r="D901" s="8" t="s">
        <v>1638</v>
      </c>
      <c r="E901" s="18">
        <v>3.4</v>
      </c>
      <c r="F901" s="8">
        <v>5</v>
      </c>
      <c r="G901" s="12">
        <v>100</v>
      </c>
    </row>
    <row r="902" spans="2:7" x14ac:dyDescent="0.25">
      <c r="B902" s="12">
        <v>898</v>
      </c>
      <c r="C902" s="8" t="s">
        <v>1639</v>
      </c>
      <c r="D902" s="8" t="s">
        <v>1640</v>
      </c>
      <c r="E902" s="18">
        <v>4.2699999999999996</v>
      </c>
      <c r="F902" s="10">
        <v>3849</v>
      </c>
      <c r="G902" s="12">
        <v>100</v>
      </c>
    </row>
    <row r="903" spans="2:7" x14ac:dyDescent="0.25">
      <c r="B903" s="12">
        <v>899</v>
      </c>
      <c r="C903" s="8" t="s">
        <v>1641</v>
      </c>
      <c r="D903" s="8" t="s">
        <v>1642</v>
      </c>
      <c r="E903" s="18">
        <v>3.64</v>
      </c>
      <c r="F903" s="10">
        <v>17992</v>
      </c>
      <c r="G903" s="12">
        <v>100</v>
      </c>
    </row>
    <row r="904" spans="2:7" x14ac:dyDescent="0.25">
      <c r="B904" s="12">
        <v>900</v>
      </c>
      <c r="C904" s="8" t="s">
        <v>1643</v>
      </c>
      <c r="D904" s="8" t="s">
        <v>1644</v>
      </c>
      <c r="E904" s="18">
        <v>3.36</v>
      </c>
      <c r="F904" s="8">
        <v>905</v>
      </c>
      <c r="G904" s="12">
        <v>100</v>
      </c>
    </row>
    <row r="905" spans="2:7" x14ac:dyDescent="0.25">
      <c r="B905" s="12">
        <v>901</v>
      </c>
      <c r="C905" s="8" t="s">
        <v>1645</v>
      </c>
      <c r="D905" s="8" t="s">
        <v>1646</v>
      </c>
      <c r="E905" s="18">
        <v>3.36</v>
      </c>
      <c r="F905" s="8">
        <v>11</v>
      </c>
      <c r="G905" s="12">
        <v>100</v>
      </c>
    </row>
    <row r="906" spans="2:7" x14ac:dyDescent="0.25">
      <c r="B906" s="12">
        <v>902</v>
      </c>
      <c r="C906" s="8" t="s">
        <v>1647</v>
      </c>
      <c r="D906" s="8" t="s">
        <v>1648</v>
      </c>
      <c r="E906" s="18">
        <v>4.29</v>
      </c>
      <c r="F906" s="8">
        <v>35</v>
      </c>
      <c r="G906" s="12">
        <v>100</v>
      </c>
    </row>
    <row r="907" spans="2:7" x14ac:dyDescent="0.25">
      <c r="B907" s="12">
        <v>903</v>
      </c>
      <c r="C907" s="8" t="s">
        <v>1649</v>
      </c>
      <c r="D907" s="8" t="s">
        <v>1650</v>
      </c>
      <c r="E907" s="18">
        <v>4.16</v>
      </c>
      <c r="F907" s="10">
        <v>1852</v>
      </c>
      <c r="G907" s="12">
        <v>100</v>
      </c>
    </row>
    <row r="908" spans="2:7" x14ac:dyDescent="0.25">
      <c r="B908" s="12">
        <v>904</v>
      </c>
      <c r="C908" s="8" t="s">
        <v>1651</v>
      </c>
      <c r="D908" s="8" t="s">
        <v>1652</v>
      </c>
      <c r="E908" s="18">
        <v>4.58</v>
      </c>
      <c r="F908" s="8">
        <v>302</v>
      </c>
      <c r="G908" s="12">
        <v>100</v>
      </c>
    </row>
    <row r="909" spans="2:7" x14ac:dyDescent="0.25">
      <c r="B909" s="12">
        <v>905</v>
      </c>
      <c r="C909" s="8" t="s">
        <v>1653</v>
      </c>
      <c r="D909" s="8" t="s">
        <v>1654</v>
      </c>
      <c r="E909" s="18">
        <v>3.66</v>
      </c>
      <c r="F909" s="10">
        <v>5145</v>
      </c>
      <c r="G909" s="12">
        <v>100</v>
      </c>
    </row>
    <row r="910" spans="2:7" x14ac:dyDescent="0.25">
      <c r="B910" s="12">
        <v>906</v>
      </c>
      <c r="C910" s="8" t="s">
        <v>1655</v>
      </c>
      <c r="D910" s="8" t="s">
        <v>1656</v>
      </c>
      <c r="E910" s="18">
        <v>4.41</v>
      </c>
      <c r="F910" s="10">
        <v>3460</v>
      </c>
      <c r="G910" s="12">
        <v>100</v>
      </c>
    </row>
    <row r="911" spans="2:7" x14ac:dyDescent="0.25">
      <c r="B911" s="12">
        <v>907</v>
      </c>
      <c r="C911" s="8" t="s">
        <v>1657</v>
      </c>
      <c r="D911" s="8" t="s">
        <v>1658</v>
      </c>
      <c r="E911" s="18">
        <v>3.79</v>
      </c>
      <c r="F911" s="10">
        <v>2952</v>
      </c>
      <c r="G911" s="12">
        <v>100</v>
      </c>
    </row>
    <row r="912" spans="2:7" x14ac:dyDescent="0.25">
      <c r="B912" s="12">
        <v>908</v>
      </c>
      <c r="C912" s="8" t="s">
        <v>1659</v>
      </c>
      <c r="D912" s="8" t="s">
        <v>1660</v>
      </c>
      <c r="E912" s="18">
        <v>3.9</v>
      </c>
      <c r="F912" s="8">
        <v>327</v>
      </c>
      <c r="G912" s="12">
        <v>100</v>
      </c>
    </row>
    <row r="913" spans="2:7" x14ac:dyDescent="0.25">
      <c r="B913" s="12">
        <v>909</v>
      </c>
      <c r="C913" s="8" t="s">
        <v>1661</v>
      </c>
      <c r="D913" s="8" t="s">
        <v>1662</v>
      </c>
      <c r="E913" s="18">
        <v>4.0999999999999996</v>
      </c>
      <c r="F913" s="8">
        <v>10</v>
      </c>
      <c r="G913" s="12">
        <v>100</v>
      </c>
    </row>
    <row r="914" spans="2:7" x14ac:dyDescent="0.25">
      <c r="B914" s="12">
        <v>910</v>
      </c>
      <c r="C914" s="8" t="s">
        <v>1663</v>
      </c>
      <c r="D914" s="8" t="s">
        <v>1664</v>
      </c>
      <c r="E914" s="18">
        <v>3.84</v>
      </c>
      <c r="F914" s="10">
        <v>4239</v>
      </c>
      <c r="G914" s="12">
        <v>100</v>
      </c>
    </row>
    <row r="915" spans="2:7" x14ac:dyDescent="0.25">
      <c r="B915" s="12">
        <v>911</v>
      </c>
      <c r="C915" s="8" t="s">
        <v>1665</v>
      </c>
      <c r="D915" s="8" t="s">
        <v>1666</v>
      </c>
      <c r="E915" s="18">
        <v>3.98</v>
      </c>
      <c r="F915" s="10">
        <v>1942</v>
      </c>
      <c r="G915" s="12">
        <v>100</v>
      </c>
    </row>
    <row r="916" spans="2:7" x14ac:dyDescent="0.25">
      <c r="B916" s="12">
        <v>912</v>
      </c>
      <c r="C916" s="8" t="s">
        <v>1667</v>
      </c>
      <c r="D916" s="8" t="s">
        <v>1668</v>
      </c>
      <c r="E916" s="18">
        <v>3.61</v>
      </c>
      <c r="F916" s="10">
        <v>2930</v>
      </c>
      <c r="G916" s="12">
        <v>100</v>
      </c>
    </row>
    <row r="917" spans="2:7" x14ac:dyDescent="0.25">
      <c r="B917" s="12">
        <v>913</v>
      </c>
      <c r="C917" s="8" t="s">
        <v>1669</v>
      </c>
      <c r="D917" s="8" t="s">
        <v>1670</v>
      </c>
      <c r="E917" s="18">
        <v>4.25</v>
      </c>
      <c r="F917" s="10">
        <v>24193</v>
      </c>
      <c r="G917" s="12">
        <v>100</v>
      </c>
    </row>
    <row r="918" spans="2:7" x14ac:dyDescent="0.25">
      <c r="B918" s="12">
        <v>914</v>
      </c>
      <c r="C918" s="8" t="s">
        <v>1671</v>
      </c>
      <c r="D918" s="8" t="s">
        <v>1672</v>
      </c>
      <c r="E918" s="18">
        <v>4.01</v>
      </c>
      <c r="F918" s="10">
        <v>2081</v>
      </c>
      <c r="G918" s="12">
        <v>100</v>
      </c>
    </row>
    <row r="919" spans="2:7" x14ac:dyDescent="0.25">
      <c r="B919" s="12">
        <v>915</v>
      </c>
      <c r="C919" s="8" t="s">
        <v>1673</v>
      </c>
      <c r="D919" s="8" t="s">
        <v>1674</v>
      </c>
      <c r="E919" s="18">
        <v>3.95</v>
      </c>
      <c r="F919" s="8">
        <v>73</v>
      </c>
      <c r="G919" s="12">
        <v>100</v>
      </c>
    </row>
    <row r="920" spans="2:7" x14ac:dyDescent="0.25">
      <c r="B920" s="12">
        <v>916</v>
      </c>
      <c r="C920" s="8" t="s">
        <v>1675</v>
      </c>
      <c r="D920" s="8" t="s">
        <v>1676</v>
      </c>
      <c r="E920" s="18">
        <v>4.21</v>
      </c>
      <c r="F920" s="8">
        <v>519</v>
      </c>
      <c r="G920" s="12">
        <v>100</v>
      </c>
    </row>
    <row r="921" spans="2:7" x14ac:dyDescent="0.25">
      <c r="B921" s="12">
        <v>917</v>
      </c>
      <c r="C921" s="8" t="s">
        <v>1677</v>
      </c>
      <c r="D921" s="8" t="s">
        <v>1678</v>
      </c>
      <c r="E921" s="18">
        <v>3.6</v>
      </c>
      <c r="F921" s="8">
        <v>710</v>
      </c>
      <c r="G921" s="12">
        <v>100</v>
      </c>
    </row>
    <row r="922" spans="2:7" x14ac:dyDescent="0.25">
      <c r="B922" s="12">
        <v>918</v>
      </c>
      <c r="C922" s="8" t="s">
        <v>1679</v>
      </c>
      <c r="D922" s="8" t="s">
        <v>1680</v>
      </c>
      <c r="E922" s="18">
        <v>3.7</v>
      </c>
      <c r="F922" s="10">
        <v>1837</v>
      </c>
      <c r="G922" s="12">
        <v>100</v>
      </c>
    </row>
    <row r="923" spans="2:7" x14ac:dyDescent="0.25">
      <c r="B923" s="12">
        <v>919</v>
      </c>
      <c r="C923" s="8" t="s">
        <v>1681</v>
      </c>
      <c r="D923" s="8" t="s">
        <v>1682</v>
      </c>
      <c r="E923" s="18">
        <v>3.9</v>
      </c>
      <c r="F923" s="10">
        <v>5070</v>
      </c>
      <c r="G923" s="12">
        <v>100</v>
      </c>
    </row>
    <row r="924" spans="2:7" x14ac:dyDescent="0.25">
      <c r="B924" s="12">
        <v>920</v>
      </c>
      <c r="C924" s="8" t="s">
        <v>1683</v>
      </c>
      <c r="D924" s="8" t="s">
        <v>1684</v>
      </c>
      <c r="E924" s="18">
        <v>4.1399999999999997</v>
      </c>
      <c r="F924" s="8">
        <v>618</v>
      </c>
      <c r="G924" s="12">
        <v>100</v>
      </c>
    </row>
    <row r="925" spans="2:7" x14ac:dyDescent="0.25">
      <c r="B925" s="12">
        <v>921</v>
      </c>
      <c r="C925" s="8" t="s">
        <v>1685</v>
      </c>
      <c r="D925" s="8" t="s">
        <v>1686</v>
      </c>
      <c r="E925" s="18">
        <v>3.68</v>
      </c>
      <c r="F925" s="8">
        <v>100</v>
      </c>
      <c r="G925" s="12">
        <v>100</v>
      </c>
    </row>
    <row r="926" spans="2:7" x14ac:dyDescent="0.25">
      <c r="B926" s="12">
        <v>922</v>
      </c>
      <c r="C926" s="8" t="s">
        <v>1687</v>
      </c>
      <c r="D926" s="8" t="s">
        <v>1688</v>
      </c>
      <c r="E926" s="18">
        <v>3.86</v>
      </c>
      <c r="F926" s="8">
        <v>7</v>
      </c>
      <c r="G926" s="12">
        <v>100</v>
      </c>
    </row>
    <row r="927" spans="2:7" x14ac:dyDescent="0.25">
      <c r="B927" s="12">
        <v>923</v>
      </c>
      <c r="C927" s="8" t="s">
        <v>1689</v>
      </c>
      <c r="D927" s="8" t="s">
        <v>1555</v>
      </c>
      <c r="E927" s="18">
        <v>3.98</v>
      </c>
      <c r="F927" s="10">
        <v>2318</v>
      </c>
      <c r="G927" s="12">
        <v>100</v>
      </c>
    </row>
    <row r="928" spans="2:7" x14ac:dyDescent="0.25">
      <c r="B928" s="12">
        <v>924</v>
      </c>
      <c r="C928" s="8" t="s">
        <v>1690</v>
      </c>
      <c r="D928" s="8" t="s">
        <v>1691</v>
      </c>
      <c r="E928" s="18">
        <v>2.83</v>
      </c>
      <c r="F928" s="8">
        <v>47</v>
      </c>
      <c r="G928" s="12">
        <v>100</v>
      </c>
    </row>
    <row r="929" spans="2:7" x14ac:dyDescent="0.25">
      <c r="B929" s="12">
        <v>925</v>
      </c>
      <c r="C929" s="8" t="s">
        <v>1692</v>
      </c>
      <c r="D929" s="8" t="s">
        <v>1693</v>
      </c>
      <c r="E929" s="18">
        <v>4.12</v>
      </c>
      <c r="F929" s="10">
        <v>187033</v>
      </c>
      <c r="G929" s="12">
        <v>100</v>
      </c>
    </row>
    <row r="930" spans="2:7" x14ac:dyDescent="0.25">
      <c r="B930" s="12">
        <v>926</v>
      </c>
      <c r="C930" s="8" t="s">
        <v>1694</v>
      </c>
      <c r="D930" s="8" t="s">
        <v>1695</v>
      </c>
      <c r="E930" s="19">
        <v>5</v>
      </c>
      <c r="F930" s="8">
        <v>4</v>
      </c>
      <c r="G930" s="12">
        <v>100</v>
      </c>
    </row>
    <row r="931" spans="2:7" x14ac:dyDescent="0.25">
      <c r="B931" s="12">
        <v>927</v>
      </c>
      <c r="C931" s="8" t="s">
        <v>1696</v>
      </c>
      <c r="D931" s="8" t="s">
        <v>1697</v>
      </c>
      <c r="E931" s="18">
        <v>4.79</v>
      </c>
      <c r="F931" s="8">
        <v>594</v>
      </c>
      <c r="G931" s="12">
        <v>100</v>
      </c>
    </row>
    <row r="932" spans="2:7" x14ac:dyDescent="0.25">
      <c r="B932" s="12">
        <v>928</v>
      </c>
      <c r="C932" s="8" t="s">
        <v>1698</v>
      </c>
      <c r="D932" s="8" t="s">
        <v>1699</v>
      </c>
      <c r="E932" s="18">
        <v>3.97</v>
      </c>
      <c r="F932" s="10">
        <v>5225</v>
      </c>
      <c r="G932" s="12">
        <v>100</v>
      </c>
    </row>
    <row r="933" spans="2:7" x14ac:dyDescent="0.25">
      <c r="B933" s="12">
        <v>929</v>
      </c>
      <c r="C933" s="8" t="s">
        <v>1700</v>
      </c>
      <c r="D933" s="8" t="s">
        <v>1701</v>
      </c>
      <c r="E933" s="18">
        <v>3.67</v>
      </c>
      <c r="F933" s="10">
        <v>2382</v>
      </c>
      <c r="G933" s="12">
        <v>100</v>
      </c>
    </row>
    <row r="934" spans="2:7" x14ac:dyDescent="0.25">
      <c r="B934" s="12">
        <v>930</v>
      </c>
      <c r="C934" s="8" t="s">
        <v>1702</v>
      </c>
      <c r="D934" s="8" t="s">
        <v>1703</v>
      </c>
      <c r="E934" s="18">
        <v>4.5599999999999996</v>
      </c>
      <c r="F934" s="8">
        <v>59</v>
      </c>
      <c r="G934" s="12">
        <v>100</v>
      </c>
    </row>
    <row r="935" spans="2:7" x14ac:dyDescent="0.25">
      <c r="B935" s="12">
        <v>931</v>
      </c>
      <c r="C935" s="8" t="s">
        <v>1704</v>
      </c>
      <c r="D935" s="8" t="s">
        <v>1705</v>
      </c>
      <c r="E935" s="18">
        <v>4.33</v>
      </c>
      <c r="F935" s="8">
        <v>3</v>
      </c>
      <c r="G935" s="12">
        <v>100</v>
      </c>
    </row>
    <row r="936" spans="2:7" x14ac:dyDescent="0.25">
      <c r="B936" s="12">
        <v>932</v>
      </c>
      <c r="C936" s="8" t="s">
        <v>1706</v>
      </c>
      <c r="D936" s="8" t="s">
        <v>1707</v>
      </c>
      <c r="E936" s="18">
        <v>4.1100000000000003</v>
      </c>
      <c r="F936" s="10">
        <v>3802</v>
      </c>
      <c r="G936" s="12">
        <v>100</v>
      </c>
    </row>
    <row r="937" spans="2:7" x14ac:dyDescent="0.25">
      <c r="B937" s="12">
        <v>933</v>
      </c>
      <c r="C937" s="8" t="s">
        <v>1708</v>
      </c>
      <c r="D937" s="8" t="s">
        <v>1709</v>
      </c>
      <c r="E937" s="18">
        <v>4.1900000000000004</v>
      </c>
      <c r="F937" s="10">
        <v>1418</v>
      </c>
      <c r="G937" s="12">
        <v>100</v>
      </c>
    </row>
    <row r="938" spans="2:7" x14ac:dyDescent="0.25">
      <c r="B938" s="12">
        <v>934</v>
      </c>
      <c r="C938" s="8" t="s">
        <v>1710</v>
      </c>
      <c r="D938" s="8" t="s">
        <v>1711</v>
      </c>
      <c r="E938" s="18">
        <v>4.05</v>
      </c>
      <c r="F938" s="8">
        <v>93</v>
      </c>
      <c r="G938" s="12">
        <v>100</v>
      </c>
    </row>
    <row r="939" spans="2:7" x14ac:dyDescent="0.25">
      <c r="B939" s="12">
        <v>935</v>
      </c>
      <c r="C939" s="8" t="s">
        <v>1712</v>
      </c>
      <c r="D939" s="8" t="s">
        <v>1713</v>
      </c>
      <c r="E939" s="18">
        <v>4.0599999999999996</v>
      </c>
      <c r="F939" s="10">
        <v>54199</v>
      </c>
      <c r="G939" s="12">
        <v>100</v>
      </c>
    </row>
    <row r="940" spans="2:7" x14ac:dyDescent="0.25">
      <c r="B940" s="12">
        <v>936</v>
      </c>
      <c r="C940" s="8" t="s">
        <v>1714</v>
      </c>
      <c r="D940" s="8" t="s">
        <v>1715</v>
      </c>
      <c r="E940" s="18">
        <v>3.64</v>
      </c>
      <c r="F940" s="8">
        <v>568</v>
      </c>
      <c r="G940" s="12">
        <v>100</v>
      </c>
    </row>
    <row r="941" spans="2:7" x14ac:dyDescent="0.25">
      <c r="B941" s="12">
        <v>937</v>
      </c>
      <c r="C941" s="8" t="s">
        <v>1716</v>
      </c>
      <c r="D941" s="8" t="s">
        <v>1717</v>
      </c>
      <c r="E941" s="18">
        <v>3.69</v>
      </c>
      <c r="F941" s="10">
        <v>7975</v>
      </c>
      <c r="G941" s="12">
        <v>100</v>
      </c>
    </row>
    <row r="942" spans="2:7" x14ac:dyDescent="0.25">
      <c r="B942" s="12">
        <v>938</v>
      </c>
      <c r="C942" s="8" t="s">
        <v>1718</v>
      </c>
      <c r="D942" s="8" t="s">
        <v>1719</v>
      </c>
      <c r="E942" s="18">
        <v>4.1100000000000003</v>
      </c>
      <c r="F942" s="10">
        <v>10404</v>
      </c>
      <c r="G942" s="12">
        <v>100</v>
      </c>
    </row>
    <row r="943" spans="2:7" x14ac:dyDescent="0.25">
      <c r="B943" s="12">
        <v>939</v>
      </c>
      <c r="C943" s="8" t="s">
        <v>1720</v>
      </c>
      <c r="D943" s="8" t="s">
        <v>1721</v>
      </c>
      <c r="E943" s="18">
        <v>3.37</v>
      </c>
      <c r="F943" s="10">
        <v>4430</v>
      </c>
      <c r="G943" s="12">
        <v>100</v>
      </c>
    </row>
    <row r="944" spans="2:7" x14ac:dyDescent="0.25">
      <c r="B944" s="12">
        <v>940</v>
      </c>
      <c r="C944" s="8" t="s">
        <v>1722</v>
      </c>
      <c r="D944" s="8" t="s">
        <v>1723</v>
      </c>
      <c r="E944" s="18">
        <v>3.74</v>
      </c>
      <c r="F944" s="10">
        <v>3432</v>
      </c>
      <c r="G944" s="12">
        <v>100</v>
      </c>
    </row>
    <row r="945" spans="2:7" x14ac:dyDescent="0.25">
      <c r="B945" s="12">
        <v>941</v>
      </c>
      <c r="C945" s="8" t="s">
        <v>1724</v>
      </c>
      <c r="D945" s="8" t="s">
        <v>1725</v>
      </c>
      <c r="E945" s="18">
        <v>4.13</v>
      </c>
      <c r="F945" s="10">
        <v>2400</v>
      </c>
      <c r="G945" s="12">
        <v>100</v>
      </c>
    </row>
    <row r="946" spans="2:7" x14ac:dyDescent="0.25">
      <c r="B946" s="12">
        <v>942</v>
      </c>
      <c r="C946" s="8" t="s">
        <v>1726</v>
      </c>
      <c r="D946" s="8" t="s">
        <v>1727</v>
      </c>
      <c r="E946" s="18">
        <v>4.13</v>
      </c>
      <c r="F946" s="8">
        <v>801</v>
      </c>
      <c r="G946" s="12">
        <v>100</v>
      </c>
    </row>
    <row r="947" spans="2:7" x14ac:dyDescent="0.25">
      <c r="B947" s="12">
        <v>943</v>
      </c>
      <c r="C947" s="8" t="s">
        <v>1728</v>
      </c>
      <c r="D947" s="8" t="s">
        <v>1729</v>
      </c>
      <c r="E947" s="18">
        <v>4.71</v>
      </c>
      <c r="F947" s="8">
        <v>24</v>
      </c>
      <c r="G947" s="12">
        <v>100</v>
      </c>
    </row>
    <row r="948" spans="2:7" x14ac:dyDescent="0.25">
      <c r="B948" s="12">
        <v>944</v>
      </c>
      <c r="C948" s="8" t="s">
        <v>1730</v>
      </c>
      <c r="D948" s="8" t="s">
        <v>1731</v>
      </c>
      <c r="E948" s="18">
        <v>4.25</v>
      </c>
      <c r="F948" s="10">
        <v>8952</v>
      </c>
      <c r="G948" s="12">
        <v>100</v>
      </c>
    </row>
    <row r="949" spans="2:7" x14ac:dyDescent="0.25">
      <c r="B949" s="12">
        <v>945</v>
      </c>
      <c r="C949" s="8" t="s">
        <v>1732</v>
      </c>
      <c r="D949" s="8" t="s">
        <v>1733</v>
      </c>
      <c r="E949" s="18">
        <v>4.62</v>
      </c>
      <c r="F949" s="8">
        <v>94</v>
      </c>
      <c r="G949" s="12">
        <v>100</v>
      </c>
    </row>
    <row r="950" spans="2:7" x14ac:dyDescent="0.25">
      <c r="B950" s="12">
        <v>946</v>
      </c>
      <c r="C950" s="8" t="s">
        <v>1734</v>
      </c>
      <c r="D950" s="8" t="s">
        <v>1628</v>
      </c>
      <c r="E950" s="18">
        <v>3.74</v>
      </c>
      <c r="F950" s="10">
        <v>11675</v>
      </c>
      <c r="G950" s="12">
        <v>100</v>
      </c>
    </row>
    <row r="951" spans="2:7" x14ac:dyDescent="0.25">
      <c r="B951" s="12">
        <v>947</v>
      </c>
      <c r="C951" s="8" t="s">
        <v>1735</v>
      </c>
      <c r="D951" s="8" t="s">
        <v>1736</v>
      </c>
      <c r="E951" s="18">
        <v>4.2699999999999996</v>
      </c>
      <c r="F951" s="8">
        <v>113</v>
      </c>
      <c r="G951" s="12">
        <v>100</v>
      </c>
    </row>
    <row r="952" spans="2:7" x14ac:dyDescent="0.25">
      <c r="B952" s="12">
        <v>948</v>
      </c>
      <c r="C952" s="8" t="s">
        <v>1737</v>
      </c>
      <c r="D952" s="8" t="s">
        <v>1738</v>
      </c>
      <c r="E952" s="18">
        <v>4.3099999999999996</v>
      </c>
      <c r="F952" s="8">
        <v>42</v>
      </c>
      <c r="G952" s="12">
        <v>100</v>
      </c>
    </row>
    <row r="953" spans="2:7" x14ac:dyDescent="0.25">
      <c r="B953" s="12">
        <v>949</v>
      </c>
      <c r="C953" s="8" t="s">
        <v>1739</v>
      </c>
      <c r="D953" s="8" t="s">
        <v>1740</v>
      </c>
      <c r="E953" s="18">
        <v>3.91</v>
      </c>
      <c r="F953" s="10">
        <v>2538</v>
      </c>
      <c r="G953" s="12">
        <v>100</v>
      </c>
    </row>
    <row r="954" spans="2:7" x14ac:dyDescent="0.25">
      <c r="B954" s="12">
        <v>950</v>
      </c>
      <c r="C954" s="8" t="s">
        <v>1741</v>
      </c>
      <c r="D954" s="8" t="s">
        <v>1742</v>
      </c>
      <c r="E954" s="18">
        <v>4.21</v>
      </c>
      <c r="F954" s="8">
        <v>597</v>
      </c>
      <c r="G954" s="12">
        <v>100</v>
      </c>
    </row>
    <row r="955" spans="2:7" x14ac:dyDescent="0.25">
      <c r="B955" s="12">
        <v>951</v>
      </c>
      <c r="C955" s="8" t="s">
        <v>1743</v>
      </c>
      <c r="D955" s="8" t="s">
        <v>1744</v>
      </c>
      <c r="E955" s="18">
        <v>3.71</v>
      </c>
      <c r="F955" s="8">
        <v>77</v>
      </c>
      <c r="G955" s="12">
        <v>100</v>
      </c>
    </row>
    <row r="956" spans="2:7" x14ac:dyDescent="0.25">
      <c r="B956" s="12">
        <v>952</v>
      </c>
      <c r="C956" s="8" t="s">
        <v>1745</v>
      </c>
      <c r="D956" s="8" t="s">
        <v>1746</v>
      </c>
      <c r="E956" s="18">
        <v>3.78</v>
      </c>
      <c r="F956" s="10">
        <v>19780</v>
      </c>
      <c r="G956" s="12">
        <v>100</v>
      </c>
    </row>
    <row r="957" spans="2:7" x14ac:dyDescent="0.25">
      <c r="B957" s="12">
        <v>953</v>
      </c>
      <c r="C957" s="8" t="s">
        <v>1747</v>
      </c>
      <c r="D957" s="8" t="s">
        <v>1748</v>
      </c>
      <c r="E957" s="18">
        <v>3.82</v>
      </c>
      <c r="F957" s="10">
        <v>3586</v>
      </c>
      <c r="G957" s="12">
        <v>100</v>
      </c>
    </row>
    <row r="958" spans="2:7" x14ac:dyDescent="0.25">
      <c r="B958" s="12">
        <v>954</v>
      </c>
      <c r="C958" s="8" t="s">
        <v>1749</v>
      </c>
      <c r="D958" s="8" t="s">
        <v>1750</v>
      </c>
      <c r="E958" s="18">
        <v>4.34</v>
      </c>
      <c r="F958" s="10">
        <v>23815</v>
      </c>
      <c r="G958" s="12">
        <v>100</v>
      </c>
    </row>
    <row r="959" spans="2:7" x14ac:dyDescent="0.25">
      <c r="B959" s="12">
        <v>955</v>
      </c>
      <c r="C959" s="8" t="s">
        <v>1751</v>
      </c>
      <c r="D959" s="8" t="s">
        <v>1752</v>
      </c>
      <c r="E959" s="18">
        <v>4.71</v>
      </c>
      <c r="F959" s="8">
        <v>55</v>
      </c>
      <c r="G959" s="12">
        <v>100</v>
      </c>
    </row>
    <row r="960" spans="2:7" x14ac:dyDescent="0.25">
      <c r="B960" s="12">
        <v>956</v>
      </c>
      <c r="C960" s="8" t="s">
        <v>1753</v>
      </c>
      <c r="D960" s="8" t="s">
        <v>1754</v>
      </c>
      <c r="E960" s="18">
        <v>3.49</v>
      </c>
      <c r="F960" s="8">
        <v>78</v>
      </c>
      <c r="G960" s="12">
        <v>100</v>
      </c>
    </row>
    <row r="961" spans="2:7" x14ac:dyDescent="0.25">
      <c r="B961" s="12">
        <v>957</v>
      </c>
      <c r="C961" s="8" t="s">
        <v>1755</v>
      </c>
      <c r="D961" s="8" t="s">
        <v>1756</v>
      </c>
      <c r="E961" s="18">
        <v>4.3499999999999996</v>
      </c>
      <c r="F961" s="8">
        <v>417</v>
      </c>
      <c r="G961" s="12">
        <v>100</v>
      </c>
    </row>
    <row r="962" spans="2:7" x14ac:dyDescent="0.25">
      <c r="B962" s="12">
        <v>958</v>
      </c>
      <c r="C962" s="8" t="s">
        <v>1757</v>
      </c>
      <c r="D962" s="8" t="s">
        <v>1758</v>
      </c>
      <c r="E962" s="18">
        <v>3.42</v>
      </c>
      <c r="F962" s="10">
        <v>2426</v>
      </c>
      <c r="G962" s="12">
        <v>100</v>
      </c>
    </row>
    <row r="963" spans="2:7" x14ac:dyDescent="0.25">
      <c r="B963" s="12">
        <v>959</v>
      </c>
      <c r="C963" s="8" t="s">
        <v>1759</v>
      </c>
      <c r="D963" s="8" t="s">
        <v>1760</v>
      </c>
      <c r="E963" s="18">
        <v>3.67</v>
      </c>
      <c r="F963" s="10">
        <v>7200</v>
      </c>
      <c r="G963" s="12">
        <v>100</v>
      </c>
    </row>
    <row r="964" spans="2:7" x14ac:dyDescent="0.25">
      <c r="B964" s="12">
        <v>960</v>
      </c>
      <c r="C964" s="8" t="s">
        <v>1761</v>
      </c>
      <c r="D964" s="8" t="s">
        <v>1762</v>
      </c>
      <c r="E964" s="18">
        <v>3.84</v>
      </c>
      <c r="F964" s="10">
        <v>13113</v>
      </c>
      <c r="G964" s="12">
        <v>100</v>
      </c>
    </row>
    <row r="965" spans="2:7" x14ac:dyDescent="0.25">
      <c r="B965" s="12">
        <v>961</v>
      </c>
      <c r="C965" s="8" t="s">
        <v>1763</v>
      </c>
      <c r="D965" s="8" t="s">
        <v>1764</v>
      </c>
      <c r="E965" s="18">
        <v>3.51</v>
      </c>
      <c r="F965" s="10">
        <v>6351</v>
      </c>
      <c r="G965" s="12">
        <v>100</v>
      </c>
    </row>
    <row r="966" spans="2:7" x14ac:dyDescent="0.25">
      <c r="B966" s="12">
        <v>962</v>
      </c>
      <c r="C966" s="8" t="s">
        <v>1765</v>
      </c>
      <c r="D966" s="8" t="s">
        <v>1766</v>
      </c>
      <c r="E966" s="18">
        <v>4.2</v>
      </c>
      <c r="F966" s="8">
        <v>40</v>
      </c>
      <c r="G966" s="12">
        <v>100</v>
      </c>
    </row>
    <row r="967" spans="2:7" x14ac:dyDescent="0.25">
      <c r="B967" s="12">
        <v>963</v>
      </c>
      <c r="C967" s="8" t="s">
        <v>1767</v>
      </c>
      <c r="D967" s="8" t="s">
        <v>1570</v>
      </c>
      <c r="E967" s="18">
        <v>3.55</v>
      </c>
      <c r="F967" s="10">
        <v>30456</v>
      </c>
      <c r="G967" s="12">
        <v>100</v>
      </c>
    </row>
    <row r="968" spans="2:7" x14ac:dyDescent="0.25">
      <c r="B968" s="12">
        <v>964</v>
      </c>
      <c r="C968" s="8" t="s">
        <v>1768</v>
      </c>
      <c r="D968" s="8" t="s">
        <v>1769</v>
      </c>
      <c r="E968" s="18">
        <v>4.3600000000000003</v>
      </c>
      <c r="F968" s="10">
        <v>1192</v>
      </c>
      <c r="G968" s="12">
        <v>100</v>
      </c>
    </row>
    <row r="969" spans="2:7" x14ac:dyDescent="0.25">
      <c r="B969" s="12">
        <v>965</v>
      </c>
      <c r="C969" s="8" t="s">
        <v>1770</v>
      </c>
      <c r="D969" s="8" t="s">
        <v>1752</v>
      </c>
      <c r="E969" s="18">
        <v>4.1100000000000003</v>
      </c>
      <c r="F969" s="8">
        <v>37</v>
      </c>
      <c r="G969" s="12">
        <v>100</v>
      </c>
    </row>
    <row r="970" spans="2:7" x14ac:dyDescent="0.25">
      <c r="B970" s="12">
        <v>966</v>
      </c>
      <c r="C970" s="8" t="s">
        <v>1771</v>
      </c>
      <c r="D970" s="8" t="s">
        <v>1772</v>
      </c>
      <c r="E970" s="18">
        <v>4.47</v>
      </c>
      <c r="F970" s="10">
        <v>2761</v>
      </c>
      <c r="G970" s="12">
        <v>100</v>
      </c>
    </row>
    <row r="971" spans="2:7" x14ac:dyDescent="0.25">
      <c r="B971" s="12">
        <v>967</v>
      </c>
      <c r="C971" s="8" t="s">
        <v>1773</v>
      </c>
      <c r="D971" s="8" t="s">
        <v>1654</v>
      </c>
      <c r="E971" s="18">
        <v>4.5</v>
      </c>
      <c r="F971" s="10">
        <v>63692</v>
      </c>
      <c r="G971" s="12">
        <v>100</v>
      </c>
    </row>
    <row r="972" spans="2:7" x14ac:dyDescent="0.25">
      <c r="B972" s="12">
        <v>968</v>
      </c>
      <c r="C972" s="8" t="s">
        <v>1774</v>
      </c>
      <c r="D972" s="8" t="s">
        <v>1775</v>
      </c>
      <c r="E972" s="18">
        <v>4.3</v>
      </c>
      <c r="F972" s="10">
        <v>24204</v>
      </c>
      <c r="G972" s="12">
        <v>100</v>
      </c>
    </row>
    <row r="973" spans="2:7" x14ac:dyDescent="0.25">
      <c r="B973" s="12">
        <v>969</v>
      </c>
      <c r="C973" s="8" t="s">
        <v>1776</v>
      </c>
      <c r="D973" s="8" t="s">
        <v>1777</v>
      </c>
      <c r="E973" s="18">
        <v>3.58</v>
      </c>
      <c r="F973" s="10">
        <v>32246</v>
      </c>
      <c r="G973" s="12">
        <v>100</v>
      </c>
    </row>
    <row r="974" spans="2:7" x14ac:dyDescent="0.25">
      <c r="B974" s="12">
        <v>970</v>
      </c>
      <c r="C974" s="8" t="s">
        <v>1778</v>
      </c>
      <c r="D974" s="8" t="s">
        <v>1779</v>
      </c>
      <c r="E974" s="18">
        <v>4.26</v>
      </c>
      <c r="F974" s="8">
        <v>361</v>
      </c>
      <c r="G974" s="12">
        <v>100</v>
      </c>
    </row>
    <row r="975" spans="2:7" x14ac:dyDescent="0.25">
      <c r="B975" s="12">
        <v>971</v>
      </c>
      <c r="C975" s="8" t="s">
        <v>1780</v>
      </c>
      <c r="D975" s="8" t="s">
        <v>1781</v>
      </c>
      <c r="E975" s="18">
        <v>4.54</v>
      </c>
      <c r="F975" s="8">
        <v>97</v>
      </c>
      <c r="G975" s="12">
        <v>100</v>
      </c>
    </row>
    <row r="976" spans="2:7" x14ac:dyDescent="0.25">
      <c r="B976" s="12">
        <v>972</v>
      </c>
      <c r="C976" s="8" t="s">
        <v>1782</v>
      </c>
      <c r="D976" s="8" t="s">
        <v>1783</v>
      </c>
      <c r="E976" s="18">
        <v>3.87</v>
      </c>
      <c r="F976" s="10">
        <v>14370</v>
      </c>
      <c r="G976" s="12">
        <v>100</v>
      </c>
    </row>
    <row r="977" spans="2:7" x14ac:dyDescent="0.25">
      <c r="B977" s="12">
        <v>973</v>
      </c>
      <c r="C977" s="8" t="s">
        <v>1784</v>
      </c>
      <c r="D977" s="8" t="s">
        <v>1785</v>
      </c>
      <c r="E977" s="18">
        <v>4.91</v>
      </c>
      <c r="F977" s="8">
        <v>47</v>
      </c>
      <c r="G977" s="12">
        <v>100</v>
      </c>
    </row>
    <row r="978" spans="2:7" x14ac:dyDescent="0.25">
      <c r="B978" s="12">
        <v>974</v>
      </c>
      <c r="C978" s="8" t="s">
        <v>1786</v>
      </c>
      <c r="D978" s="8" t="s">
        <v>1787</v>
      </c>
      <c r="E978" s="18">
        <v>3.32</v>
      </c>
      <c r="F978" s="10">
        <v>3597</v>
      </c>
      <c r="G978" s="12">
        <v>100</v>
      </c>
    </row>
    <row r="979" spans="2:7" x14ac:dyDescent="0.25">
      <c r="B979" s="12">
        <v>975</v>
      </c>
      <c r="C979" s="8" t="s">
        <v>1788</v>
      </c>
      <c r="D979" s="8" t="s">
        <v>1789</v>
      </c>
      <c r="E979" s="18">
        <v>4.32</v>
      </c>
      <c r="F979" s="10">
        <v>24379</v>
      </c>
      <c r="G979" s="12">
        <v>100</v>
      </c>
    </row>
    <row r="980" spans="2:7" x14ac:dyDescent="0.25">
      <c r="B980" s="12">
        <v>976</v>
      </c>
      <c r="C980" s="8" t="s">
        <v>1790</v>
      </c>
      <c r="D980" s="8" t="s">
        <v>1791</v>
      </c>
      <c r="E980" s="18">
        <v>3.85</v>
      </c>
      <c r="F980" s="10">
        <v>23322</v>
      </c>
      <c r="G980" s="12">
        <v>100</v>
      </c>
    </row>
    <row r="981" spans="2:7" x14ac:dyDescent="0.25">
      <c r="B981" s="12">
        <v>977</v>
      </c>
      <c r="C981" s="8" t="s">
        <v>1792</v>
      </c>
      <c r="D981" s="8" t="s">
        <v>86</v>
      </c>
      <c r="E981" s="18">
        <v>3.94</v>
      </c>
      <c r="F981" s="10">
        <v>103373</v>
      </c>
      <c r="G981" s="12">
        <v>100</v>
      </c>
    </row>
    <row r="982" spans="2:7" x14ac:dyDescent="0.25">
      <c r="B982" s="12">
        <v>978</v>
      </c>
      <c r="C982" s="8" t="s">
        <v>1793</v>
      </c>
      <c r="D982" s="8" t="s">
        <v>1794</v>
      </c>
      <c r="E982" s="18">
        <v>4.7</v>
      </c>
      <c r="F982" s="10">
        <v>2512</v>
      </c>
      <c r="G982" s="12">
        <v>100</v>
      </c>
    </row>
    <row r="983" spans="2:7" x14ac:dyDescent="0.25">
      <c r="B983" s="12">
        <v>979</v>
      </c>
      <c r="C983" s="8" t="s">
        <v>1795</v>
      </c>
      <c r="D983" s="8" t="s">
        <v>1796</v>
      </c>
      <c r="E983" s="18">
        <v>3.86</v>
      </c>
      <c r="F983" s="10">
        <v>2140</v>
      </c>
      <c r="G983" s="12">
        <v>100</v>
      </c>
    </row>
    <row r="984" spans="2:7" x14ac:dyDescent="0.25">
      <c r="B984" s="12">
        <v>980</v>
      </c>
      <c r="C984" s="8" t="s">
        <v>1797</v>
      </c>
      <c r="D984" s="8" t="s">
        <v>1798</v>
      </c>
      <c r="E984" s="18">
        <v>4.34</v>
      </c>
      <c r="F984" s="10">
        <v>6363</v>
      </c>
      <c r="G984" s="12">
        <v>100</v>
      </c>
    </row>
    <row r="985" spans="2:7" x14ac:dyDescent="0.25">
      <c r="B985" s="12">
        <v>981</v>
      </c>
      <c r="C985" s="8" t="s">
        <v>1799</v>
      </c>
      <c r="D985" s="8" t="s">
        <v>1800</v>
      </c>
      <c r="E985" s="18">
        <v>3.66</v>
      </c>
      <c r="F985" s="8">
        <v>56</v>
      </c>
      <c r="G985" s="12">
        <v>100</v>
      </c>
    </row>
    <row r="986" spans="2:7" x14ac:dyDescent="0.25">
      <c r="B986" s="12">
        <v>982</v>
      </c>
      <c r="C986" s="8" t="s">
        <v>1801</v>
      </c>
      <c r="D986" s="8" t="s">
        <v>1802</v>
      </c>
      <c r="E986" s="18">
        <v>3.87</v>
      </c>
      <c r="F986" s="10">
        <v>4827</v>
      </c>
      <c r="G986" s="12">
        <v>100</v>
      </c>
    </row>
    <row r="987" spans="2:7" x14ac:dyDescent="0.25">
      <c r="B987" s="12">
        <v>983</v>
      </c>
      <c r="C987" s="8" t="s">
        <v>1803</v>
      </c>
      <c r="D987" s="8" t="s">
        <v>1804</v>
      </c>
      <c r="E987" s="18">
        <v>4.49</v>
      </c>
      <c r="F987" s="10">
        <v>66626</v>
      </c>
      <c r="G987" s="12">
        <v>100</v>
      </c>
    </row>
    <row r="988" spans="2:7" x14ac:dyDescent="0.25">
      <c r="B988" s="12">
        <v>984</v>
      </c>
      <c r="C988" s="8" t="s">
        <v>1805</v>
      </c>
      <c r="D988" s="8" t="s">
        <v>1806</v>
      </c>
      <c r="E988" s="18">
        <v>4.2</v>
      </c>
      <c r="F988" s="8">
        <v>707</v>
      </c>
      <c r="G988" s="12">
        <v>100</v>
      </c>
    </row>
    <row r="989" spans="2:7" x14ac:dyDescent="0.25">
      <c r="B989" s="12">
        <v>985</v>
      </c>
      <c r="C989" s="8" t="s">
        <v>1807</v>
      </c>
      <c r="D989" s="8" t="s">
        <v>1808</v>
      </c>
      <c r="E989" s="18">
        <v>4.0199999999999996</v>
      </c>
      <c r="F989" s="8">
        <v>990</v>
      </c>
      <c r="G989" s="12">
        <v>100</v>
      </c>
    </row>
    <row r="990" spans="2:7" x14ac:dyDescent="0.25">
      <c r="B990" s="12">
        <v>986</v>
      </c>
      <c r="C990" s="8" t="s">
        <v>1809</v>
      </c>
      <c r="D990" s="8" t="s">
        <v>1810</v>
      </c>
      <c r="E990" s="18">
        <v>4.29</v>
      </c>
      <c r="F990" s="8">
        <v>823</v>
      </c>
      <c r="G990" s="12">
        <v>100</v>
      </c>
    </row>
    <row r="991" spans="2:7" x14ac:dyDescent="0.25">
      <c r="B991" s="12">
        <v>987</v>
      </c>
      <c r="C991" s="8" t="s">
        <v>1811</v>
      </c>
      <c r="D991" s="8" t="s">
        <v>1812</v>
      </c>
      <c r="E991" s="18">
        <v>4.47</v>
      </c>
      <c r="F991" s="10">
        <v>1773</v>
      </c>
      <c r="G991" s="12">
        <v>100</v>
      </c>
    </row>
    <row r="992" spans="2:7" x14ac:dyDescent="0.25">
      <c r="B992" s="12">
        <v>988</v>
      </c>
      <c r="C992" s="8" t="s">
        <v>1813</v>
      </c>
      <c r="D992" s="8" t="s">
        <v>1814</v>
      </c>
      <c r="E992" s="18">
        <v>3.98</v>
      </c>
      <c r="F992" s="10">
        <v>48457</v>
      </c>
      <c r="G992" s="12">
        <v>100</v>
      </c>
    </row>
    <row r="993" spans="2:7" x14ac:dyDescent="0.25">
      <c r="B993" s="12">
        <v>989</v>
      </c>
      <c r="C993" s="8" t="s">
        <v>1815</v>
      </c>
      <c r="D993" s="8" t="s">
        <v>1816</v>
      </c>
      <c r="E993" s="18">
        <v>4.4800000000000004</v>
      </c>
      <c r="F993" s="10">
        <v>10930</v>
      </c>
      <c r="G993" s="12">
        <v>100</v>
      </c>
    </row>
    <row r="994" spans="2:7" x14ac:dyDescent="0.25">
      <c r="B994" s="12">
        <v>990</v>
      </c>
      <c r="C994" s="8" t="s">
        <v>1817</v>
      </c>
      <c r="D994" s="8" t="s">
        <v>1818</v>
      </c>
      <c r="E994" s="18">
        <v>3.76</v>
      </c>
      <c r="F994" s="10">
        <v>39425</v>
      </c>
      <c r="G994" s="12">
        <v>100</v>
      </c>
    </row>
    <row r="995" spans="2:7" x14ac:dyDescent="0.25">
      <c r="B995" s="12">
        <v>991</v>
      </c>
      <c r="C995" s="8" t="s">
        <v>1819</v>
      </c>
      <c r="D995" s="8" t="s">
        <v>1820</v>
      </c>
      <c r="E995" s="18">
        <v>3.74</v>
      </c>
      <c r="F995" s="10">
        <v>7265</v>
      </c>
      <c r="G995" s="12">
        <v>100</v>
      </c>
    </row>
    <row r="996" spans="2:7" x14ac:dyDescent="0.25">
      <c r="B996" s="12">
        <v>992</v>
      </c>
      <c r="C996" s="8" t="s">
        <v>1821</v>
      </c>
      <c r="D996" s="8" t="s">
        <v>1822</v>
      </c>
      <c r="E996" s="18">
        <v>4.21</v>
      </c>
      <c r="F996" s="10">
        <v>8351</v>
      </c>
      <c r="G996" s="12">
        <v>100</v>
      </c>
    </row>
    <row r="997" spans="2:7" x14ac:dyDescent="0.25">
      <c r="B997" s="12">
        <v>993</v>
      </c>
      <c r="C997" s="8" t="s">
        <v>1823</v>
      </c>
      <c r="D997" s="8" t="s">
        <v>1824</v>
      </c>
      <c r="E997" s="18">
        <v>4.16</v>
      </c>
      <c r="F997" s="10">
        <v>22767</v>
      </c>
      <c r="G997" s="12">
        <v>100</v>
      </c>
    </row>
    <row r="998" spans="2:7" x14ac:dyDescent="0.25">
      <c r="B998" s="12">
        <v>994</v>
      </c>
      <c r="C998" s="8" t="s">
        <v>1825</v>
      </c>
      <c r="D998" s="8" t="s">
        <v>1826</v>
      </c>
      <c r="E998" s="18">
        <v>4.4000000000000004</v>
      </c>
      <c r="F998" s="10">
        <v>27663</v>
      </c>
      <c r="G998" s="12">
        <v>100</v>
      </c>
    </row>
    <row r="999" spans="2:7" x14ac:dyDescent="0.25">
      <c r="B999" s="12">
        <v>995</v>
      </c>
      <c r="C999" s="8" t="s">
        <v>1827</v>
      </c>
      <c r="D999" s="8" t="s">
        <v>1828</v>
      </c>
      <c r="E999" s="18">
        <v>3.9</v>
      </c>
      <c r="F999" s="10">
        <v>2586</v>
      </c>
      <c r="G999" s="12">
        <v>100</v>
      </c>
    </row>
    <row r="1000" spans="2:7" x14ac:dyDescent="0.25">
      <c r="B1000" s="12">
        <v>996</v>
      </c>
      <c r="C1000" s="8" t="s">
        <v>1829</v>
      </c>
      <c r="D1000" s="8" t="s">
        <v>1830</v>
      </c>
      <c r="E1000" s="18">
        <v>4.53</v>
      </c>
      <c r="F1000" s="10">
        <v>41592</v>
      </c>
      <c r="G1000" s="12">
        <v>100</v>
      </c>
    </row>
    <row r="1001" spans="2:7" x14ac:dyDescent="0.25">
      <c r="B1001" s="12">
        <v>997</v>
      </c>
      <c r="C1001" s="8" t="s">
        <v>1831</v>
      </c>
      <c r="D1001" s="8" t="s">
        <v>1832</v>
      </c>
      <c r="E1001" s="18">
        <v>4.01</v>
      </c>
      <c r="F1001" s="10">
        <v>144552</v>
      </c>
      <c r="G1001" s="12">
        <v>100</v>
      </c>
    </row>
    <row r="1002" spans="2:7" x14ac:dyDescent="0.25">
      <c r="B1002" s="12">
        <v>998</v>
      </c>
      <c r="C1002" s="8" t="s">
        <v>1833</v>
      </c>
      <c r="D1002" s="8" t="s">
        <v>1834</v>
      </c>
      <c r="E1002" s="18">
        <v>3.46</v>
      </c>
      <c r="F1002" s="10">
        <v>17478</v>
      </c>
      <c r="G1002" s="12">
        <v>100</v>
      </c>
    </row>
    <row r="1003" spans="2:7" x14ac:dyDescent="0.25">
      <c r="B1003" s="12">
        <v>999</v>
      </c>
      <c r="C1003" s="8" t="s">
        <v>1835</v>
      </c>
      <c r="D1003" s="8" t="s">
        <v>1836</v>
      </c>
      <c r="E1003" s="18">
        <v>3.97</v>
      </c>
      <c r="F1003" s="10">
        <v>16352</v>
      </c>
      <c r="G1003" s="12">
        <v>100</v>
      </c>
    </row>
    <row r="1004" spans="2:7" x14ac:dyDescent="0.25">
      <c r="B1004" s="12">
        <v>1000</v>
      </c>
      <c r="C1004" s="8" t="s">
        <v>1837</v>
      </c>
      <c r="D1004" s="8" t="s">
        <v>1838</v>
      </c>
      <c r="E1004" s="18">
        <v>3.49</v>
      </c>
      <c r="F1004" s="10">
        <v>1438</v>
      </c>
      <c r="G1004" s="12">
        <v>100</v>
      </c>
    </row>
    <row r="1005" spans="2:7" x14ac:dyDescent="0.25">
      <c r="B1005" s="12">
        <v>1001</v>
      </c>
      <c r="C1005" s="8" t="s">
        <v>1839</v>
      </c>
      <c r="D1005" s="8" t="s">
        <v>1840</v>
      </c>
      <c r="E1005" s="18">
        <v>4.88</v>
      </c>
      <c r="F1005" s="8">
        <v>17</v>
      </c>
      <c r="G1005" s="12">
        <v>100</v>
      </c>
    </row>
    <row r="1006" spans="2:7" x14ac:dyDescent="0.25">
      <c r="B1006" s="12">
        <v>1002</v>
      </c>
      <c r="C1006" s="8" t="s">
        <v>1841</v>
      </c>
      <c r="D1006" s="8" t="s">
        <v>1842</v>
      </c>
      <c r="E1006" s="18">
        <v>3.97</v>
      </c>
      <c r="F1006" s="8">
        <v>375</v>
      </c>
      <c r="G1006" s="12">
        <v>100</v>
      </c>
    </row>
    <row r="1007" spans="2:7" x14ac:dyDescent="0.25">
      <c r="B1007" s="12">
        <v>1003</v>
      </c>
      <c r="C1007" s="8" t="s">
        <v>1843</v>
      </c>
      <c r="D1007" s="8" t="s">
        <v>1844</v>
      </c>
      <c r="E1007" s="18">
        <v>4.2699999999999996</v>
      </c>
      <c r="F1007" s="10">
        <v>1235</v>
      </c>
      <c r="G1007" s="12">
        <v>99</v>
      </c>
    </row>
    <row r="1008" spans="2:7" x14ac:dyDescent="0.25">
      <c r="B1008" s="12">
        <v>1004</v>
      </c>
      <c r="C1008" s="8" t="s">
        <v>1845</v>
      </c>
      <c r="D1008" s="8" t="s">
        <v>1846</v>
      </c>
      <c r="E1008" s="18">
        <v>4.3899999999999997</v>
      </c>
      <c r="F1008" s="8">
        <v>201</v>
      </c>
      <c r="G1008" s="12">
        <v>99</v>
      </c>
    </row>
    <row r="1009" spans="2:7" x14ac:dyDescent="0.25">
      <c r="B1009" s="12">
        <v>1005</v>
      </c>
      <c r="C1009" s="8" t="s">
        <v>1847</v>
      </c>
      <c r="D1009" s="8" t="s">
        <v>1848</v>
      </c>
      <c r="E1009" s="18">
        <v>3.95</v>
      </c>
      <c r="F1009" s="10">
        <v>2058</v>
      </c>
      <c r="G1009" s="12">
        <v>99</v>
      </c>
    </row>
    <row r="1010" spans="2:7" x14ac:dyDescent="0.25">
      <c r="B1010" s="12">
        <v>1006</v>
      </c>
      <c r="C1010" s="8" t="s">
        <v>1849</v>
      </c>
      <c r="D1010" s="8" t="s">
        <v>1850</v>
      </c>
      <c r="E1010" s="18">
        <v>4.28</v>
      </c>
      <c r="F1010" s="8">
        <v>214</v>
      </c>
      <c r="G1010" s="12">
        <v>99</v>
      </c>
    </row>
    <row r="1011" spans="2:7" x14ac:dyDescent="0.25">
      <c r="B1011" s="12">
        <v>1007</v>
      </c>
      <c r="C1011" s="8" t="s">
        <v>1851</v>
      </c>
      <c r="D1011" s="8" t="s">
        <v>1852</v>
      </c>
      <c r="E1011" s="18">
        <v>4.04</v>
      </c>
      <c r="F1011" s="10">
        <v>36277</v>
      </c>
      <c r="G1011" s="12">
        <v>99</v>
      </c>
    </row>
    <row r="1012" spans="2:7" x14ac:dyDescent="0.25">
      <c r="B1012" s="12">
        <v>1008</v>
      </c>
      <c r="C1012" s="8" t="s">
        <v>1853</v>
      </c>
      <c r="D1012" s="8" t="s">
        <v>1854</v>
      </c>
      <c r="E1012" s="18">
        <v>4.5199999999999996</v>
      </c>
      <c r="F1012" s="8">
        <v>543</v>
      </c>
      <c r="G1012" s="12">
        <v>99</v>
      </c>
    </row>
    <row r="1013" spans="2:7" x14ac:dyDescent="0.25">
      <c r="B1013" s="12">
        <v>1009</v>
      </c>
      <c r="C1013" s="8" t="s">
        <v>1855</v>
      </c>
      <c r="D1013" s="8" t="s">
        <v>1856</v>
      </c>
      <c r="E1013" s="18">
        <v>4.41</v>
      </c>
      <c r="F1013" s="8">
        <v>957</v>
      </c>
      <c r="G1013" s="12">
        <v>99</v>
      </c>
    </row>
    <row r="1014" spans="2:7" x14ac:dyDescent="0.25">
      <c r="B1014" s="12">
        <v>1010</v>
      </c>
      <c r="C1014" s="8" t="s">
        <v>1857</v>
      </c>
      <c r="D1014" s="8" t="s">
        <v>1693</v>
      </c>
      <c r="E1014" s="18">
        <v>4.41</v>
      </c>
      <c r="F1014" s="10">
        <v>148201</v>
      </c>
      <c r="G1014" s="12">
        <v>99</v>
      </c>
    </row>
    <row r="1015" spans="2:7" x14ac:dyDescent="0.25">
      <c r="B1015" s="12">
        <v>1011</v>
      </c>
      <c r="C1015" s="8" t="s">
        <v>1858</v>
      </c>
      <c r="D1015" s="8" t="s">
        <v>1859</v>
      </c>
      <c r="E1015" s="18">
        <v>3.65</v>
      </c>
      <c r="F1015" s="10">
        <v>2772</v>
      </c>
      <c r="G1015" s="12">
        <v>99</v>
      </c>
    </row>
    <row r="1016" spans="2:7" x14ac:dyDescent="0.25">
      <c r="B1016" s="12">
        <v>1012</v>
      </c>
      <c r="C1016" s="8" t="s">
        <v>1860</v>
      </c>
      <c r="D1016" s="8" t="s">
        <v>1861</v>
      </c>
      <c r="E1016" s="19">
        <v>5</v>
      </c>
      <c r="F1016" s="8" t="s">
        <v>1862</v>
      </c>
      <c r="G1016" s="12">
        <v>99</v>
      </c>
    </row>
    <row r="1017" spans="2:7" x14ac:dyDescent="0.25">
      <c r="B1017" s="12">
        <v>1013</v>
      </c>
      <c r="C1017" s="8" t="s">
        <v>1863</v>
      </c>
      <c r="D1017" s="8" t="s">
        <v>1864</v>
      </c>
      <c r="E1017" s="18">
        <v>4.54</v>
      </c>
      <c r="F1017" s="10">
        <v>3153</v>
      </c>
      <c r="G1017" s="12">
        <v>99</v>
      </c>
    </row>
    <row r="1018" spans="2:7" x14ac:dyDescent="0.25">
      <c r="B1018" s="12">
        <v>1014</v>
      </c>
      <c r="C1018" s="8" t="s">
        <v>1865</v>
      </c>
      <c r="D1018" s="8" t="s">
        <v>1866</v>
      </c>
      <c r="E1018" s="18">
        <v>4.07</v>
      </c>
      <c r="F1018" s="8">
        <v>134</v>
      </c>
      <c r="G1018" s="12">
        <v>99</v>
      </c>
    </row>
    <row r="1019" spans="2:7" x14ac:dyDescent="0.25">
      <c r="B1019" s="12">
        <v>1015</v>
      </c>
      <c r="C1019" s="8" t="s">
        <v>1867</v>
      </c>
      <c r="D1019" s="8" t="s">
        <v>1868</v>
      </c>
      <c r="E1019" s="19">
        <v>5</v>
      </c>
      <c r="F1019" s="8" t="s">
        <v>1862</v>
      </c>
      <c r="G1019" s="12">
        <v>99</v>
      </c>
    </row>
    <row r="1020" spans="2:7" x14ac:dyDescent="0.25">
      <c r="B1020" s="12">
        <v>1016</v>
      </c>
      <c r="C1020" s="8" t="s">
        <v>1869</v>
      </c>
      <c r="D1020" s="8" t="s">
        <v>1870</v>
      </c>
      <c r="E1020" s="18">
        <v>4.3600000000000003</v>
      </c>
      <c r="F1020" s="8">
        <v>328</v>
      </c>
      <c r="G1020" s="12">
        <v>99</v>
      </c>
    </row>
    <row r="1021" spans="2:7" x14ac:dyDescent="0.25">
      <c r="B1021" s="12">
        <v>1017</v>
      </c>
      <c r="C1021" s="8" t="s">
        <v>1871</v>
      </c>
      <c r="D1021" s="8" t="s">
        <v>1872</v>
      </c>
      <c r="E1021" s="18">
        <v>3.73</v>
      </c>
      <c r="F1021" s="8">
        <v>244</v>
      </c>
      <c r="G1021" s="12">
        <v>99</v>
      </c>
    </row>
    <row r="1022" spans="2:7" x14ac:dyDescent="0.25">
      <c r="B1022" s="12">
        <v>1018</v>
      </c>
      <c r="C1022" s="8" t="s">
        <v>1873</v>
      </c>
      <c r="D1022" s="8" t="s">
        <v>1874</v>
      </c>
      <c r="E1022" s="18">
        <v>4.13</v>
      </c>
      <c r="F1022" s="10">
        <v>21396</v>
      </c>
      <c r="G1022" s="12">
        <v>99</v>
      </c>
    </row>
    <row r="1023" spans="2:7" x14ac:dyDescent="0.25">
      <c r="B1023" s="12">
        <v>1019</v>
      </c>
      <c r="C1023" s="8" t="s">
        <v>1875</v>
      </c>
      <c r="D1023" s="8" t="s">
        <v>1876</v>
      </c>
      <c r="E1023" s="18">
        <v>3.71</v>
      </c>
      <c r="F1023" s="10">
        <v>1806</v>
      </c>
      <c r="G1023" s="12">
        <v>99</v>
      </c>
    </row>
    <row r="1024" spans="2:7" x14ac:dyDescent="0.25">
      <c r="B1024" s="12">
        <v>1020</v>
      </c>
      <c r="C1024" s="8" t="s">
        <v>1877</v>
      </c>
      <c r="D1024" s="8" t="s">
        <v>1202</v>
      </c>
      <c r="E1024" s="19">
        <v>4</v>
      </c>
      <c r="F1024" s="8">
        <v>11</v>
      </c>
      <c r="G1024" s="12">
        <v>99</v>
      </c>
    </row>
    <row r="1025" spans="2:7" x14ac:dyDescent="0.25">
      <c r="B1025" s="12">
        <v>1021</v>
      </c>
      <c r="C1025" s="8" t="s">
        <v>1878</v>
      </c>
      <c r="D1025" s="8" t="s">
        <v>1879</v>
      </c>
      <c r="E1025" s="19">
        <v>5</v>
      </c>
      <c r="F1025" s="8">
        <v>2</v>
      </c>
      <c r="G1025" s="12">
        <v>99</v>
      </c>
    </row>
    <row r="1026" spans="2:7" x14ac:dyDescent="0.25">
      <c r="B1026" s="12">
        <v>1022</v>
      </c>
      <c r="C1026" s="8" t="s">
        <v>1880</v>
      </c>
      <c r="D1026" s="8" t="s">
        <v>1881</v>
      </c>
      <c r="E1026" s="18">
        <v>4.4800000000000004</v>
      </c>
      <c r="F1026" s="8">
        <v>718</v>
      </c>
      <c r="G1026" s="12">
        <v>99</v>
      </c>
    </row>
    <row r="1027" spans="2:7" x14ac:dyDescent="0.25">
      <c r="B1027" s="12">
        <v>1023</v>
      </c>
      <c r="C1027" s="8" t="s">
        <v>1882</v>
      </c>
      <c r="D1027" s="8" t="s">
        <v>1883</v>
      </c>
      <c r="E1027" s="18">
        <v>3.95</v>
      </c>
      <c r="F1027" s="10">
        <v>8820</v>
      </c>
      <c r="G1027" s="12">
        <v>99</v>
      </c>
    </row>
    <row r="1028" spans="2:7" x14ac:dyDescent="0.25">
      <c r="B1028" s="12">
        <v>1024</v>
      </c>
      <c r="C1028" s="8" t="s">
        <v>1884</v>
      </c>
      <c r="D1028" s="8" t="s">
        <v>1885</v>
      </c>
      <c r="E1028" s="18">
        <v>4.24</v>
      </c>
      <c r="F1028" s="10">
        <v>4585</v>
      </c>
      <c r="G1028" s="12">
        <v>99</v>
      </c>
    </row>
    <row r="1029" spans="2:7" x14ac:dyDescent="0.25">
      <c r="B1029" s="12">
        <v>1025</v>
      </c>
      <c r="C1029" s="8" t="s">
        <v>1886</v>
      </c>
      <c r="D1029" s="8" t="s">
        <v>1887</v>
      </c>
      <c r="E1029" s="18">
        <v>4.26</v>
      </c>
      <c r="F1029" s="8">
        <v>247</v>
      </c>
      <c r="G1029" s="12">
        <v>99</v>
      </c>
    </row>
    <row r="1030" spans="2:7" x14ac:dyDescent="0.25">
      <c r="B1030" s="12">
        <v>1026</v>
      </c>
      <c r="C1030" s="8" t="s">
        <v>1888</v>
      </c>
      <c r="D1030" s="8" t="s">
        <v>1889</v>
      </c>
      <c r="E1030" s="18">
        <v>3.78</v>
      </c>
      <c r="F1030" s="8">
        <v>64</v>
      </c>
      <c r="G1030" s="12">
        <v>99</v>
      </c>
    </row>
    <row r="1031" spans="2:7" x14ac:dyDescent="0.25">
      <c r="B1031" s="12">
        <v>1027</v>
      </c>
      <c r="C1031" s="8" t="s">
        <v>1890</v>
      </c>
      <c r="D1031" s="8" t="s">
        <v>1748</v>
      </c>
      <c r="E1031" s="18">
        <v>4.21</v>
      </c>
      <c r="F1031" s="10">
        <v>1277</v>
      </c>
      <c r="G1031" s="12">
        <v>99</v>
      </c>
    </row>
    <row r="1032" spans="2:7" x14ac:dyDescent="0.25">
      <c r="B1032" s="12">
        <v>1028</v>
      </c>
      <c r="C1032" s="8" t="s">
        <v>1891</v>
      </c>
      <c r="D1032" s="8" t="s">
        <v>1892</v>
      </c>
      <c r="E1032" s="18">
        <v>3.85</v>
      </c>
      <c r="F1032" s="10">
        <v>11440</v>
      </c>
      <c r="G1032" s="12">
        <v>99</v>
      </c>
    </row>
    <row r="1033" spans="2:7" x14ac:dyDescent="0.25">
      <c r="B1033" s="12">
        <v>1029</v>
      </c>
      <c r="C1033" s="8" t="s">
        <v>1893</v>
      </c>
      <c r="D1033" s="8" t="s">
        <v>1894</v>
      </c>
      <c r="E1033" s="18">
        <v>4.4400000000000004</v>
      </c>
      <c r="F1033" s="10">
        <v>52238</v>
      </c>
      <c r="G1033" s="12">
        <v>99</v>
      </c>
    </row>
    <row r="1034" spans="2:7" x14ac:dyDescent="0.25">
      <c r="B1034" s="12">
        <v>1030</v>
      </c>
      <c r="C1034" s="8" t="s">
        <v>1895</v>
      </c>
      <c r="D1034" s="8" t="s">
        <v>1896</v>
      </c>
      <c r="E1034" s="18">
        <v>4.07</v>
      </c>
      <c r="F1034" s="10">
        <v>39943</v>
      </c>
      <c r="G1034" s="12">
        <v>99</v>
      </c>
    </row>
    <row r="1035" spans="2:7" x14ac:dyDescent="0.25">
      <c r="B1035" s="12">
        <v>1031</v>
      </c>
      <c r="C1035" s="8" t="s">
        <v>1897</v>
      </c>
      <c r="D1035" s="8" t="s">
        <v>1898</v>
      </c>
      <c r="E1035" s="18">
        <v>3.34</v>
      </c>
      <c r="F1035" s="8">
        <v>86</v>
      </c>
      <c r="G1035" s="12">
        <v>99</v>
      </c>
    </row>
    <row r="1036" spans="2:7" x14ac:dyDescent="0.25">
      <c r="B1036" s="12">
        <v>1032</v>
      </c>
      <c r="C1036" s="8" t="s">
        <v>1899</v>
      </c>
      <c r="D1036" s="8" t="s">
        <v>1900</v>
      </c>
      <c r="E1036" s="18">
        <v>4.47</v>
      </c>
      <c r="F1036" s="10">
        <v>5806</v>
      </c>
      <c r="G1036" s="12">
        <v>99</v>
      </c>
    </row>
    <row r="1037" spans="2:7" x14ac:dyDescent="0.25">
      <c r="B1037" s="12">
        <v>1033</v>
      </c>
      <c r="C1037" s="8" t="s">
        <v>1901</v>
      </c>
      <c r="D1037" s="8" t="s">
        <v>1902</v>
      </c>
      <c r="E1037" s="18">
        <v>4.1500000000000004</v>
      </c>
      <c r="F1037" s="8">
        <v>118</v>
      </c>
      <c r="G1037" s="12">
        <v>99</v>
      </c>
    </row>
    <row r="1038" spans="2:7" x14ac:dyDescent="0.25">
      <c r="B1038" s="12">
        <v>1034</v>
      </c>
      <c r="C1038" s="8" t="s">
        <v>1903</v>
      </c>
      <c r="D1038" s="8" t="s">
        <v>1772</v>
      </c>
      <c r="E1038" s="18">
        <v>4.45</v>
      </c>
      <c r="F1038" s="10">
        <v>3681</v>
      </c>
      <c r="G1038" s="12">
        <v>99</v>
      </c>
    </row>
    <row r="1039" spans="2:7" x14ac:dyDescent="0.25">
      <c r="B1039" s="12">
        <v>1035</v>
      </c>
      <c r="C1039" s="8" t="s">
        <v>1904</v>
      </c>
      <c r="D1039" s="8" t="s">
        <v>1165</v>
      </c>
      <c r="E1039" s="18">
        <v>4.41</v>
      </c>
      <c r="F1039" s="10">
        <v>21615</v>
      </c>
      <c r="G1039" s="12">
        <v>99</v>
      </c>
    </row>
    <row r="1040" spans="2:7" x14ac:dyDescent="0.25">
      <c r="B1040" s="12">
        <v>1036</v>
      </c>
      <c r="C1040" s="8" t="s">
        <v>1905</v>
      </c>
      <c r="D1040" s="8" t="s">
        <v>1906</v>
      </c>
      <c r="E1040" s="18">
        <v>4.05</v>
      </c>
      <c r="F1040" s="10">
        <v>113945</v>
      </c>
      <c r="G1040" s="12">
        <v>99</v>
      </c>
    </row>
    <row r="1041" spans="2:7" x14ac:dyDescent="0.25">
      <c r="B1041" s="12">
        <v>1037</v>
      </c>
      <c r="C1041" s="8" t="s">
        <v>1907</v>
      </c>
      <c r="D1041" s="8" t="s">
        <v>1908</v>
      </c>
      <c r="E1041" s="18">
        <v>3.66</v>
      </c>
      <c r="F1041" s="10">
        <v>29636</v>
      </c>
      <c r="G1041" s="12">
        <v>99</v>
      </c>
    </row>
    <row r="1042" spans="2:7" x14ac:dyDescent="0.25">
      <c r="B1042" s="12">
        <v>1038</v>
      </c>
      <c r="C1042" s="8" t="s">
        <v>1909</v>
      </c>
      <c r="D1042" s="8" t="s">
        <v>1910</v>
      </c>
      <c r="E1042" s="18">
        <v>4.6399999999999997</v>
      </c>
      <c r="F1042" s="10">
        <v>9803</v>
      </c>
      <c r="G1042" s="12">
        <v>99</v>
      </c>
    </row>
    <row r="1043" spans="2:7" x14ac:dyDescent="0.25">
      <c r="B1043" s="12">
        <v>1039</v>
      </c>
      <c r="C1043" s="8" t="s">
        <v>1911</v>
      </c>
      <c r="D1043" s="8" t="s">
        <v>1912</v>
      </c>
      <c r="E1043" s="19">
        <v>4</v>
      </c>
      <c r="F1043" s="8">
        <v>283</v>
      </c>
      <c r="G1043" s="12">
        <v>99</v>
      </c>
    </row>
    <row r="1044" spans="2:7" x14ac:dyDescent="0.25">
      <c r="B1044" s="12">
        <v>1040</v>
      </c>
      <c r="C1044" s="8" t="s">
        <v>1913</v>
      </c>
      <c r="D1044" s="8" t="s">
        <v>1914</v>
      </c>
      <c r="E1044" s="18">
        <v>4.53</v>
      </c>
      <c r="F1044" s="10">
        <v>29602</v>
      </c>
      <c r="G1044" s="12">
        <v>99</v>
      </c>
    </row>
    <row r="1045" spans="2:7" x14ac:dyDescent="0.25">
      <c r="B1045" s="12">
        <v>1041</v>
      </c>
      <c r="C1045" s="8" t="s">
        <v>1915</v>
      </c>
      <c r="D1045" s="8" t="s">
        <v>1916</v>
      </c>
      <c r="E1045" s="18">
        <v>3.97</v>
      </c>
      <c r="F1045" s="10">
        <v>1264</v>
      </c>
      <c r="G1045" s="12">
        <v>99</v>
      </c>
    </row>
    <row r="1046" spans="2:7" x14ac:dyDescent="0.25">
      <c r="B1046" s="12">
        <v>1042</v>
      </c>
      <c r="C1046" s="8" t="s">
        <v>1917</v>
      </c>
      <c r="D1046" s="8" t="s">
        <v>1918</v>
      </c>
      <c r="E1046" s="18">
        <v>4.29</v>
      </c>
      <c r="F1046" s="10">
        <v>6269</v>
      </c>
      <c r="G1046" s="12">
        <v>99</v>
      </c>
    </row>
    <row r="1047" spans="2:7" x14ac:dyDescent="0.25">
      <c r="B1047" s="12">
        <v>1043</v>
      </c>
      <c r="C1047" s="8" t="s">
        <v>1919</v>
      </c>
      <c r="D1047" s="8" t="s">
        <v>1920</v>
      </c>
      <c r="E1047" s="18">
        <v>3.52</v>
      </c>
      <c r="F1047" s="10">
        <v>4053</v>
      </c>
      <c r="G1047" s="12">
        <v>99</v>
      </c>
    </row>
    <row r="1048" spans="2:7" x14ac:dyDescent="0.25">
      <c r="B1048" s="12">
        <v>1044</v>
      </c>
      <c r="C1048" s="8" t="s">
        <v>1921</v>
      </c>
      <c r="D1048" s="8" t="s">
        <v>1922</v>
      </c>
      <c r="E1048" s="18">
        <v>4.26</v>
      </c>
      <c r="F1048" s="10">
        <v>37531</v>
      </c>
      <c r="G1048" s="12">
        <v>99</v>
      </c>
    </row>
    <row r="1049" spans="2:7" x14ac:dyDescent="0.25">
      <c r="B1049" s="12">
        <v>1045</v>
      </c>
      <c r="C1049" s="8" t="s">
        <v>1923</v>
      </c>
      <c r="D1049" s="8" t="s">
        <v>1800</v>
      </c>
      <c r="E1049" s="19">
        <v>4</v>
      </c>
      <c r="F1049" s="8">
        <v>30</v>
      </c>
      <c r="G1049" s="12">
        <v>99</v>
      </c>
    </row>
    <row r="1050" spans="2:7" x14ac:dyDescent="0.25">
      <c r="B1050" s="12">
        <v>1046</v>
      </c>
      <c r="C1050" s="8" t="s">
        <v>1924</v>
      </c>
      <c r="D1050" s="8" t="s">
        <v>1802</v>
      </c>
      <c r="E1050" s="18">
        <v>4.07</v>
      </c>
      <c r="F1050" s="10">
        <v>7893</v>
      </c>
      <c r="G1050" s="12">
        <v>99</v>
      </c>
    </row>
    <row r="1051" spans="2:7" x14ac:dyDescent="0.25">
      <c r="B1051" s="12">
        <v>1047</v>
      </c>
      <c r="C1051" s="8" t="s">
        <v>1925</v>
      </c>
      <c r="D1051" s="8" t="s">
        <v>1926</v>
      </c>
      <c r="E1051" s="18">
        <v>4.3600000000000003</v>
      </c>
      <c r="F1051" s="10">
        <v>74114</v>
      </c>
      <c r="G1051" s="12">
        <v>99</v>
      </c>
    </row>
    <row r="1052" spans="2:7" x14ac:dyDescent="0.25">
      <c r="B1052" s="12">
        <v>1048</v>
      </c>
      <c r="C1052" s="8" t="s">
        <v>1927</v>
      </c>
      <c r="D1052" s="8" t="s">
        <v>325</v>
      </c>
      <c r="E1052" s="18">
        <v>4.13</v>
      </c>
      <c r="F1052" s="10">
        <v>232703</v>
      </c>
      <c r="G1052" s="12">
        <v>99</v>
      </c>
    </row>
    <row r="1053" spans="2:7" x14ac:dyDescent="0.25">
      <c r="B1053" s="12">
        <v>1049</v>
      </c>
      <c r="C1053" s="8" t="s">
        <v>1928</v>
      </c>
      <c r="D1053" s="8" t="s">
        <v>1929</v>
      </c>
      <c r="E1053" s="18">
        <v>4.5999999999999996</v>
      </c>
      <c r="F1053" s="10">
        <v>8802</v>
      </c>
      <c r="G1053" s="12">
        <v>99</v>
      </c>
    </row>
    <row r="1054" spans="2:7" x14ac:dyDescent="0.25">
      <c r="B1054" s="12">
        <v>1050</v>
      </c>
      <c r="C1054" s="8" t="s">
        <v>1930</v>
      </c>
      <c r="D1054" s="8" t="s">
        <v>1931</v>
      </c>
      <c r="E1054" s="18">
        <v>4.46</v>
      </c>
      <c r="F1054" s="8">
        <v>357</v>
      </c>
      <c r="G1054" s="12">
        <v>99</v>
      </c>
    </row>
    <row r="1055" spans="2:7" x14ac:dyDescent="0.25">
      <c r="B1055" s="12">
        <v>1051</v>
      </c>
      <c r="C1055" s="8" t="s">
        <v>1932</v>
      </c>
      <c r="D1055" s="8" t="s">
        <v>1933</v>
      </c>
      <c r="E1055" s="18">
        <v>4.24</v>
      </c>
      <c r="F1055" s="8">
        <v>833</v>
      </c>
      <c r="G1055" s="12">
        <v>99</v>
      </c>
    </row>
    <row r="1056" spans="2:7" x14ac:dyDescent="0.25">
      <c r="B1056" s="12">
        <v>1052</v>
      </c>
      <c r="C1056" s="8" t="s">
        <v>1934</v>
      </c>
      <c r="D1056" s="8" t="s">
        <v>1935</v>
      </c>
      <c r="E1056" s="18">
        <v>3.56</v>
      </c>
      <c r="F1056" s="10">
        <v>45644</v>
      </c>
      <c r="G1056" s="12">
        <v>99</v>
      </c>
    </row>
    <row r="1057" spans="2:7" x14ac:dyDescent="0.25">
      <c r="B1057" s="12">
        <v>1053</v>
      </c>
      <c r="C1057" s="8" t="s">
        <v>1936</v>
      </c>
      <c r="D1057" s="8" t="s">
        <v>1937</v>
      </c>
      <c r="E1057" s="18">
        <v>4.43</v>
      </c>
      <c r="F1057" s="10">
        <v>27347</v>
      </c>
      <c r="G1057" s="12">
        <v>99</v>
      </c>
    </row>
    <row r="1058" spans="2:7" x14ac:dyDescent="0.25">
      <c r="B1058" s="12">
        <v>1054</v>
      </c>
      <c r="C1058" s="8" t="s">
        <v>1938</v>
      </c>
      <c r="D1058" s="8" t="s">
        <v>1939</v>
      </c>
      <c r="E1058" s="18">
        <v>3.39</v>
      </c>
      <c r="F1058" s="10">
        <v>1814</v>
      </c>
      <c r="G1058" s="12">
        <v>99</v>
      </c>
    </row>
    <row r="1059" spans="2:7" x14ac:dyDescent="0.25">
      <c r="B1059" s="12">
        <v>1055</v>
      </c>
      <c r="C1059" s="8" t="s">
        <v>1940</v>
      </c>
      <c r="D1059" s="8" t="s">
        <v>1941</v>
      </c>
      <c r="E1059" s="18">
        <v>4.07</v>
      </c>
      <c r="F1059" s="10">
        <v>3113</v>
      </c>
      <c r="G1059" s="12">
        <v>99</v>
      </c>
    </row>
    <row r="1060" spans="2:7" x14ac:dyDescent="0.25">
      <c r="B1060" s="12">
        <v>1056</v>
      </c>
      <c r="C1060" s="8" t="s">
        <v>1942</v>
      </c>
      <c r="D1060" s="8" t="s">
        <v>1943</v>
      </c>
      <c r="E1060" s="18">
        <v>4.0599999999999996</v>
      </c>
      <c r="F1060" s="10">
        <v>60082</v>
      </c>
      <c r="G1060" s="12">
        <v>99</v>
      </c>
    </row>
    <row r="1061" spans="2:7" x14ac:dyDescent="0.25">
      <c r="B1061" s="12">
        <v>1057</v>
      </c>
      <c r="C1061" s="8" t="s">
        <v>1944</v>
      </c>
      <c r="D1061" s="8" t="s">
        <v>1133</v>
      </c>
      <c r="E1061" s="18">
        <v>4.46</v>
      </c>
      <c r="F1061" s="10">
        <v>1263</v>
      </c>
      <c r="G1061" s="12">
        <v>99</v>
      </c>
    </row>
    <row r="1062" spans="2:7" x14ac:dyDescent="0.25">
      <c r="B1062" s="12">
        <v>1058</v>
      </c>
      <c r="C1062" s="8" t="s">
        <v>1945</v>
      </c>
      <c r="D1062" s="8" t="s">
        <v>1946</v>
      </c>
      <c r="E1062" s="18">
        <v>4.1399999999999997</v>
      </c>
      <c r="F1062" s="10">
        <v>99215</v>
      </c>
      <c r="G1062" s="12">
        <v>99</v>
      </c>
    </row>
    <row r="1063" spans="2:7" x14ac:dyDescent="0.25">
      <c r="B1063" s="12">
        <v>1059</v>
      </c>
      <c r="C1063" s="8" t="s">
        <v>1947</v>
      </c>
      <c r="D1063" s="8" t="s">
        <v>411</v>
      </c>
      <c r="E1063" s="18">
        <v>4.2300000000000004</v>
      </c>
      <c r="F1063" s="10">
        <v>67890</v>
      </c>
      <c r="G1063" s="12">
        <v>99</v>
      </c>
    </row>
    <row r="1064" spans="2:7" x14ac:dyDescent="0.25">
      <c r="B1064" s="12">
        <v>1060</v>
      </c>
      <c r="C1064" s="8" t="s">
        <v>1948</v>
      </c>
      <c r="D1064" s="8" t="s">
        <v>1949</v>
      </c>
      <c r="E1064" s="18">
        <v>3.01</v>
      </c>
      <c r="F1064" s="8">
        <v>166</v>
      </c>
      <c r="G1064" s="12">
        <v>98</v>
      </c>
    </row>
    <row r="1065" spans="2:7" x14ac:dyDescent="0.25">
      <c r="B1065" s="12">
        <v>1061</v>
      </c>
      <c r="C1065" s="8" t="s">
        <v>1950</v>
      </c>
      <c r="D1065" s="8" t="s">
        <v>1951</v>
      </c>
      <c r="E1065" s="18">
        <v>3.46</v>
      </c>
      <c r="F1065" s="10">
        <v>2768</v>
      </c>
      <c r="G1065" s="12">
        <v>98</v>
      </c>
    </row>
    <row r="1066" spans="2:7" x14ac:dyDescent="0.25">
      <c r="B1066" s="12">
        <v>1062</v>
      </c>
      <c r="C1066" s="8" t="s">
        <v>1952</v>
      </c>
      <c r="D1066" s="8" t="s">
        <v>1953</v>
      </c>
      <c r="E1066" s="18">
        <v>3.85</v>
      </c>
      <c r="F1066" s="8">
        <v>803</v>
      </c>
      <c r="G1066" s="12">
        <v>98</v>
      </c>
    </row>
    <row r="1067" spans="2:7" x14ac:dyDescent="0.25">
      <c r="B1067" s="12">
        <v>1063</v>
      </c>
      <c r="C1067" s="8" t="s">
        <v>1954</v>
      </c>
      <c r="D1067" s="8" t="s">
        <v>1955</v>
      </c>
      <c r="E1067" s="18">
        <v>3.94</v>
      </c>
      <c r="F1067" s="10">
        <v>6361</v>
      </c>
      <c r="G1067" s="12">
        <v>98</v>
      </c>
    </row>
    <row r="1068" spans="2:7" x14ac:dyDescent="0.25">
      <c r="B1068" s="12">
        <v>1064</v>
      </c>
      <c r="C1068" s="8" t="s">
        <v>1956</v>
      </c>
      <c r="D1068" s="8" t="s">
        <v>1957</v>
      </c>
      <c r="E1068" s="18">
        <v>4.21</v>
      </c>
      <c r="F1068" s="10">
        <v>3650</v>
      </c>
      <c r="G1068" s="12">
        <v>98</v>
      </c>
    </row>
    <row r="1069" spans="2:7" x14ac:dyDescent="0.25">
      <c r="B1069" s="12">
        <v>1065</v>
      </c>
      <c r="C1069" s="8" t="s">
        <v>1958</v>
      </c>
      <c r="D1069" s="8" t="s">
        <v>1959</v>
      </c>
      <c r="E1069" s="18">
        <v>4.1399999999999997</v>
      </c>
      <c r="F1069" s="10">
        <v>5278</v>
      </c>
      <c r="G1069" s="12">
        <v>98</v>
      </c>
    </row>
    <row r="1070" spans="2:7" x14ac:dyDescent="0.25">
      <c r="B1070" s="12">
        <v>1066</v>
      </c>
      <c r="C1070" s="8" t="s">
        <v>1960</v>
      </c>
      <c r="D1070" s="8" t="s">
        <v>1889</v>
      </c>
      <c r="E1070" s="18">
        <v>3.84</v>
      </c>
      <c r="F1070" s="10">
        <v>18446</v>
      </c>
      <c r="G1070" s="12">
        <v>98</v>
      </c>
    </row>
    <row r="1071" spans="2:7" x14ac:dyDescent="0.25">
      <c r="B1071" s="12">
        <v>1067</v>
      </c>
      <c r="C1071" s="8" t="s">
        <v>1961</v>
      </c>
      <c r="D1071" s="8" t="s">
        <v>1962</v>
      </c>
      <c r="E1071" s="19">
        <v>5</v>
      </c>
      <c r="F1071" s="8" t="s">
        <v>1862</v>
      </c>
      <c r="G1071" s="12">
        <v>98</v>
      </c>
    </row>
    <row r="1072" spans="2:7" x14ac:dyDescent="0.25">
      <c r="B1072" s="12">
        <v>1068</v>
      </c>
      <c r="C1072" s="8" t="s">
        <v>1963</v>
      </c>
      <c r="D1072" s="8" t="s">
        <v>1693</v>
      </c>
      <c r="E1072" s="18">
        <v>4.26</v>
      </c>
      <c r="F1072" s="10">
        <v>108442</v>
      </c>
      <c r="G1072" s="12">
        <v>98</v>
      </c>
    </row>
    <row r="1073" spans="2:7" x14ac:dyDescent="0.25">
      <c r="B1073" s="12">
        <v>1069</v>
      </c>
      <c r="C1073" s="8" t="s">
        <v>1964</v>
      </c>
      <c r="D1073" s="8" t="s">
        <v>1965</v>
      </c>
      <c r="E1073" s="18">
        <v>4.32</v>
      </c>
      <c r="F1073" s="10">
        <v>6015</v>
      </c>
      <c r="G1073" s="12">
        <v>98</v>
      </c>
    </row>
    <row r="1074" spans="2:7" x14ac:dyDescent="0.25">
      <c r="B1074" s="12">
        <v>1070</v>
      </c>
      <c r="C1074" s="8" t="s">
        <v>1966</v>
      </c>
      <c r="D1074" s="8" t="s">
        <v>1967</v>
      </c>
      <c r="E1074" s="18">
        <v>3.99</v>
      </c>
      <c r="F1074" s="10">
        <v>1306</v>
      </c>
      <c r="G1074" s="12">
        <v>98</v>
      </c>
    </row>
    <row r="1075" spans="2:7" x14ac:dyDescent="0.25">
      <c r="B1075" s="12">
        <v>1071</v>
      </c>
      <c r="C1075" s="8" t="s">
        <v>1968</v>
      </c>
      <c r="D1075" s="8" t="s">
        <v>1969</v>
      </c>
      <c r="E1075" s="18">
        <v>3.7</v>
      </c>
      <c r="F1075" s="10">
        <v>4324</v>
      </c>
      <c r="G1075" s="12">
        <v>98</v>
      </c>
    </row>
    <row r="1076" spans="2:7" x14ac:dyDescent="0.25">
      <c r="B1076" s="12">
        <v>1072</v>
      </c>
      <c r="C1076" s="8" t="s">
        <v>1970</v>
      </c>
      <c r="D1076" s="8" t="s">
        <v>1971</v>
      </c>
      <c r="E1076" s="18">
        <v>4.0599999999999996</v>
      </c>
      <c r="F1076" s="10">
        <v>3407</v>
      </c>
      <c r="G1076" s="12">
        <v>98</v>
      </c>
    </row>
    <row r="1077" spans="2:7" x14ac:dyDescent="0.25">
      <c r="B1077" s="12">
        <v>1073</v>
      </c>
      <c r="C1077" s="8" t="s">
        <v>1972</v>
      </c>
      <c r="D1077" s="8" t="s">
        <v>1973</v>
      </c>
      <c r="E1077" s="18">
        <v>3.6</v>
      </c>
      <c r="F1077" s="8">
        <v>823</v>
      </c>
      <c r="G1077" s="12">
        <v>98</v>
      </c>
    </row>
    <row r="1078" spans="2:7" x14ac:dyDescent="0.25">
      <c r="B1078" s="12">
        <v>1074</v>
      </c>
      <c r="C1078" s="8" t="s">
        <v>1974</v>
      </c>
      <c r="D1078" s="8" t="s">
        <v>1975</v>
      </c>
      <c r="E1078" s="18">
        <v>3.55</v>
      </c>
      <c r="F1078" s="8">
        <v>199</v>
      </c>
      <c r="G1078" s="12">
        <v>98</v>
      </c>
    </row>
    <row r="1079" spans="2:7" x14ac:dyDescent="0.25">
      <c r="B1079" s="12">
        <v>1075</v>
      </c>
      <c r="C1079" s="8" t="s">
        <v>1976</v>
      </c>
      <c r="D1079" s="8" t="s">
        <v>1977</v>
      </c>
      <c r="E1079" s="18">
        <v>3.82</v>
      </c>
      <c r="F1079" s="8">
        <v>905</v>
      </c>
      <c r="G1079" s="12">
        <v>98</v>
      </c>
    </row>
    <row r="1080" spans="2:7" x14ac:dyDescent="0.25">
      <c r="B1080" s="12">
        <v>1076</v>
      </c>
      <c r="C1080" s="8" t="s">
        <v>1978</v>
      </c>
      <c r="D1080" s="8" t="s">
        <v>1979</v>
      </c>
      <c r="E1080" s="18">
        <v>4.29</v>
      </c>
      <c r="F1080" s="8">
        <v>241</v>
      </c>
      <c r="G1080" s="12">
        <v>98</v>
      </c>
    </row>
    <row r="1081" spans="2:7" x14ac:dyDescent="0.25">
      <c r="B1081" s="12">
        <v>1077</v>
      </c>
      <c r="C1081" s="8" t="s">
        <v>1980</v>
      </c>
      <c r="D1081" s="8" t="s">
        <v>1854</v>
      </c>
      <c r="E1081" s="18">
        <v>4.5199999999999996</v>
      </c>
      <c r="F1081" s="8">
        <v>215</v>
      </c>
      <c r="G1081" s="12">
        <v>98</v>
      </c>
    </row>
    <row r="1082" spans="2:7" x14ac:dyDescent="0.25">
      <c r="B1082" s="12">
        <v>1078</v>
      </c>
      <c r="C1082" s="8" t="s">
        <v>1981</v>
      </c>
      <c r="D1082" s="8" t="s">
        <v>1872</v>
      </c>
      <c r="E1082" s="18">
        <v>3.62</v>
      </c>
      <c r="F1082" s="8">
        <v>102</v>
      </c>
      <c r="G1082" s="12">
        <v>98</v>
      </c>
    </row>
    <row r="1083" spans="2:7" x14ac:dyDescent="0.25">
      <c r="B1083" s="12">
        <v>1079</v>
      </c>
      <c r="C1083" s="8" t="s">
        <v>1982</v>
      </c>
      <c r="D1083" s="8" t="s">
        <v>1983</v>
      </c>
      <c r="E1083" s="18">
        <v>4.25</v>
      </c>
      <c r="F1083" s="8">
        <v>664</v>
      </c>
      <c r="G1083" s="12">
        <v>98</v>
      </c>
    </row>
    <row r="1084" spans="2:7" x14ac:dyDescent="0.25">
      <c r="B1084" s="12">
        <v>1080</v>
      </c>
      <c r="C1084" s="8" t="s">
        <v>1984</v>
      </c>
      <c r="D1084" s="8" t="s">
        <v>1985</v>
      </c>
      <c r="E1084" s="18">
        <v>3.53</v>
      </c>
      <c r="F1084" s="10">
        <v>1245</v>
      </c>
      <c r="G1084" s="12">
        <v>98</v>
      </c>
    </row>
    <row r="1085" spans="2:7" x14ac:dyDescent="0.25">
      <c r="B1085" s="12">
        <v>1081</v>
      </c>
      <c r="C1085" s="8" t="s">
        <v>1986</v>
      </c>
      <c r="D1085" s="8" t="s">
        <v>1987</v>
      </c>
      <c r="E1085" s="18">
        <v>4.16</v>
      </c>
      <c r="F1085" s="10">
        <v>90466</v>
      </c>
      <c r="G1085" s="12">
        <v>98</v>
      </c>
    </row>
    <row r="1086" spans="2:7" x14ac:dyDescent="0.25">
      <c r="B1086" s="12">
        <v>1082</v>
      </c>
      <c r="C1086" s="8" t="s">
        <v>1988</v>
      </c>
      <c r="D1086" s="8" t="s">
        <v>1294</v>
      </c>
      <c r="E1086" s="18">
        <v>3.86</v>
      </c>
      <c r="F1086" s="10">
        <v>121284</v>
      </c>
      <c r="G1086" s="12">
        <v>98</v>
      </c>
    </row>
    <row r="1087" spans="2:7" x14ac:dyDescent="0.25">
      <c r="B1087" s="12">
        <v>1083</v>
      </c>
      <c r="C1087" s="8" t="s">
        <v>1989</v>
      </c>
      <c r="D1087" s="8" t="s">
        <v>1990</v>
      </c>
      <c r="E1087" s="18">
        <v>3.83</v>
      </c>
      <c r="F1087" s="10">
        <v>18132</v>
      </c>
      <c r="G1087" s="12">
        <v>98</v>
      </c>
    </row>
    <row r="1088" spans="2:7" x14ac:dyDescent="0.25">
      <c r="B1088" s="12">
        <v>1084</v>
      </c>
      <c r="C1088" s="8" t="s">
        <v>1991</v>
      </c>
      <c r="D1088" s="8" t="s">
        <v>320</v>
      </c>
      <c r="E1088" s="18">
        <v>3.7</v>
      </c>
      <c r="F1088" s="10">
        <v>15066</v>
      </c>
      <c r="G1088" s="12">
        <v>98</v>
      </c>
    </row>
    <row r="1089" spans="2:7" x14ac:dyDescent="0.25">
      <c r="B1089" s="12">
        <v>1085</v>
      </c>
      <c r="C1089" s="8" t="s">
        <v>1992</v>
      </c>
      <c r="D1089" s="8" t="s">
        <v>1993</v>
      </c>
      <c r="E1089" s="18">
        <v>3.62</v>
      </c>
      <c r="F1089" s="10">
        <v>6056</v>
      </c>
      <c r="G1089" s="12">
        <v>98</v>
      </c>
    </row>
    <row r="1090" spans="2:7" x14ac:dyDescent="0.25">
      <c r="B1090" s="12">
        <v>1086</v>
      </c>
      <c r="C1090" s="8" t="s">
        <v>1994</v>
      </c>
      <c r="D1090" s="8" t="s">
        <v>1995</v>
      </c>
      <c r="E1090" s="18">
        <v>4.0999999999999996</v>
      </c>
      <c r="F1090" s="10">
        <v>2065</v>
      </c>
      <c r="G1090" s="12">
        <v>98</v>
      </c>
    </row>
    <row r="1091" spans="2:7" x14ac:dyDescent="0.25">
      <c r="B1091" s="12">
        <v>1087</v>
      </c>
      <c r="C1091" s="8" t="s">
        <v>1996</v>
      </c>
      <c r="D1091" s="8" t="s">
        <v>1997</v>
      </c>
      <c r="E1091" s="18">
        <v>4.18</v>
      </c>
      <c r="F1091" s="10">
        <v>1205</v>
      </c>
      <c r="G1091" s="12">
        <v>98</v>
      </c>
    </row>
    <row r="1092" spans="2:7" x14ac:dyDescent="0.25">
      <c r="B1092" s="12">
        <v>1088</v>
      </c>
      <c r="C1092" s="8" t="s">
        <v>1998</v>
      </c>
      <c r="D1092" s="8" t="s">
        <v>1748</v>
      </c>
      <c r="E1092" s="18">
        <v>4.33</v>
      </c>
      <c r="F1092" s="8">
        <v>873</v>
      </c>
      <c r="G1092" s="12">
        <v>98</v>
      </c>
    </row>
    <row r="1093" spans="2:7" x14ac:dyDescent="0.25">
      <c r="B1093" s="12">
        <v>1089</v>
      </c>
      <c r="C1093" s="8" t="s">
        <v>1999</v>
      </c>
      <c r="D1093" s="8" t="s">
        <v>2000</v>
      </c>
      <c r="E1093" s="18">
        <v>4.1500000000000004</v>
      </c>
      <c r="F1093" s="10">
        <v>21994</v>
      </c>
      <c r="G1093" s="12">
        <v>98</v>
      </c>
    </row>
    <row r="1094" spans="2:7" x14ac:dyDescent="0.25">
      <c r="B1094" s="12">
        <v>1090</v>
      </c>
      <c r="C1094" s="8" t="s">
        <v>2001</v>
      </c>
      <c r="D1094" s="8" t="s">
        <v>2002</v>
      </c>
      <c r="E1094" s="18">
        <v>4.37</v>
      </c>
      <c r="F1094" s="10">
        <v>20515</v>
      </c>
      <c r="G1094" s="12">
        <v>98</v>
      </c>
    </row>
    <row r="1095" spans="2:7" x14ac:dyDescent="0.25">
      <c r="B1095" s="12">
        <v>1091</v>
      </c>
      <c r="C1095" s="8" t="s">
        <v>2003</v>
      </c>
      <c r="D1095" s="8" t="s">
        <v>2004</v>
      </c>
      <c r="E1095" s="18">
        <v>4.04</v>
      </c>
      <c r="F1095" s="8">
        <v>45</v>
      </c>
      <c r="G1095" s="12">
        <v>98</v>
      </c>
    </row>
    <row r="1096" spans="2:7" x14ac:dyDescent="0.25">
      <c r="B1096" s="12">
        <v>1092</v>
      </c>
      <c r="C1096" s="8" t="s">
        <v>2005</v>
      </c>
      <c r="D1096" s="8" t="s">
        <v>2006</v>
      </c>
      <c r="E1096" s="18">
        <v>3.68</v>
      </c>
      <c r="F1096" s="10">
        <v>3718</v>
      </c>
      <c r="G1096" s="12">
        <v>98</v>
      </c>
    </row>
    <row r="1097" spans="2:7" x14ac:dyDescent="0.25">
      <c r="B1097" s="12">
        <v>1093</v>
      </c>
      <c r="C1097" s="8" t="s">
        <v>2007</v>
      </c>
      <c r="D1097" s="8" t="s">
        <v>2008</v>
      </c>
      <c r="E1097" s="18">
        <v>3.22</v>
      </c>
      <c r="F1097" s="10">
        <v>68400</v>
      </c>
      <c r="G1097" s="12">
        <v>98</v>
      </c>
    </row>
    <row r="1098" spans="2:7" x14ac:dyDescent="0.25">
      <c r="B1098" s="12">
        <v>1094</v>
      </c>
      <c r="C1098" s="8" t="s">
        <v>2009</v>
      </c>
      <c r="D1098" s="8" t="s">
        <v>2010</v>
      </c>
      <c r="E1098" s="18">
        <v>4.43</v>
      </c>
      <c r="F1098" s="8">
        <v>223</v>
      </c>
      <c r="G1098" s="12">
        <v>98</v>
      </c>
    </row>
    <row r="1099" spans="2:7" x14ac:dyDescent="0.25">
      <c r="B1099" s="12">
        <v>1095</v>
      </c>
      <c r="C1099" s="8" t="s">
        <v>2011</v>
      </c>
      <c r="D1099" s="8" t="s">
        <v>2012</v>
      </c>
      <c r="E1099" s="18">
        <v>3.94</v>
      </c>
      <c r="F1099" s="10">
        <v>4161</v>
      </c>
      <c r="G1099" s="12">
        <v>98</v>
      </c>
    </row>
    <row r="1100" spans="2:7" x14ac:dyDescent="0.25">
      <c r="B1100" s="12">
        <v>1096</v>
      </c>
      <c r="C1100" s="8" t="s">
        <v>2013</v>
      </c>
      <c r="D1100" s="8" t="s">
        <v>2014</v>
      </c>
      <c r="E1100" s="18">
        <v>3.84</v>
      </c>
      <c r="F1100" s="10">
        <v>7975</v>
      </c>
      <c r="G1100" s="12">
        <v>98</v>
      </c>
    </row>
    <row r="1101" spans="2:7" x14ac:dyDescent="0.25">
      <c r="B1101" s="12">
        <v>1097</v>
      </c>
      <c r="C1101" s="8" t="s">
        <v>2015</v>
      </c>
      <c r="D1101" s="8" t="s">
        <v>2016</v>
      </c>
      <c r="E1101" s="18">
        <v>3.94</v>
      </c>
      <c r="F1101" s="10">
        <v>14966</v>
      </c>
      <c r="G1101" s="12">
        <v>98</v>
      </c>
    </row>
    <row r="1102" spans="2:7" x14ac:dyDescent="0.25">
      <c r="B1102" s="12">
        <v>1098</v>
      </c>
      <c r="C1102" s="8" t="s">
        <v>2017</v>
      </c>
      <c r="D1102" s="8" t="s">
        <v>2018</v>
      </c>
      <c r="E1102" s="18">
        <v>3.74</v>
      </c>
      <c r="F1102" s="10">
        <v>14557</v>
      </c>
      <c r="G1102" s="12">
        <v>98</v>
      </c>
    </row>
    <row r="1103" spans="2:7" x14ac:dyDescent="0.25">
      <c r="B1103" s="12">
        <v>1099</v>
      </c>
      <c r="C1103" s="8" t="s">
        <v>2019</v>
      </c>
      <c r="D1103" s="8" t="s">
        <v>224</v>
      </c>
      <c r="E1103" s="18">
        <v>4.0599999999999996</v>
      </c>
      <c r="F1103" s="10">
        <v>24667</v>
      </c>
      <c r="G1103" s="12">
        <v>98</v>
      </c>
    </row>
    <row r="1104" spans="2:7" x14ac:dyDescent="0.25">
      <c r="B1104" s="12">
        <v>1100</v>
      </c>
      <c r="C1104" s="8" t="s">
        <v>2020</v>
      </c>
      <c r="D1104" s="8" t="s">
        <v>2021</v>
      </c>
      <c r="E1104" s="18">
        <v>4.2</v>
      </c>
      <c r="F1104" s="10">
        <v>1419</v>
      </c>
      <c r="G1104" s="12">
        <v>98</v>
      </c>
    </row>
    <row r="1105" spans="2:7" x14ac:dyDescent="0.25">
      <c r="B1105" s="12">
        <v>1101</v>
      </c>
      <c r="C1105" s="8" t="s">
        <v>2022</v>
      </c>
      <c r="D1105" s="8" t="s">
        <v>2023</v>
      </c>
      <c r="E1105" s="18">
        <v>4.07</v>
      </c>
      <c r="F1105" s="10">
        <v>1973</v>
      </c>
      <c r="G1105" s="12">
        <v>98</v>
      </c>
    </row>
    <row r="1106" spans="2:7" x14ac:dyDescent="0.25">
      <c r="B1106" s="12">
        <v>1102</v>
      </c>
      <c r="C1106" s="8" t="s">
        <v>2024</v>
      </c>
      <c r="D1106" s="8" t="s">
        <v>629</v>
      </c>
      <c r="E1106" s="18">
        <v>4.0599999999999996</v>
      </c>
      <c r="F1106" s="10">
        <v>34790</v>
      </c>
      <c r="G1106" s="12">
        <v>98</v>
      </c>
    </row>
    <row r="1107" spans="2:7" x14ac:dyDescent="0.25">
      <c r="B1107" s="12">
        <v>1103</v>
      </c>
      <c r="C1107" s="8" t="s">
        <v>2025</v>
      </c>
      <c r="D1107" s="8" t="s">
        <v>2026</v>
      </c>
      <c r="E1107" s="18">
        <v>4.0999999999999996</v>
      </c>
      <c r="F1107" s="10">
        <v>22442</v>
      </c>
      <c r="G1107" s="12">
        <v>98</v>
      </c>
    </row>
    <row r="1108" spans="2:7" x14ac:dyDescent="0.25">
      <c r="B1108" s="12">
        <v>1104</v>
      </c>
      <c r="C1108" s="8" t="s">
        <v>2027</v>
      </c>
      <c r="D1108" s="8" t="s">
        <v>2028</v>
      </c>
      <c r="E1108" s="18">
        <v>3.78</v>
      </c>
      <c r="F1108" s="10">
        <v>1930</v>
      </c>
      <c r="G1108" s="12">
        <v>98</v>
      </c>
    </row>
    <row r="1109" spans="2:7" x14ac:dyDescent="0.25">
      <c r="B1109" s="12">
        <v>1105</v>
      </c>
      <c r="C1109" s="8" t="s">
        <v>2029</v>
      </c>
      <c r="D1109" s="8" t="s">
        <v>2030</v>
      </c>
      <c r="E1109" s="18">
        <v>3.67</v>
      </c>
      <c r="F1109" s="10">
        <v>1289</v>
      </c>
      <c r="G1109" s="12">
        <v>98</v>
      </c>
    </row>
    <row r="1110" spans="2:7" x14ac:dyDescent="0.25">
      <c r="B1110" s="12">
        <v>1106</v>
      </c>
      <c r="C1110" s="8" t="s">
        <v>2031</v>
      </c>
      <c r="D1110" s="8" t="s">
        <v>1772</v>
      </c>
      <c r="E1110" s="18">
        <v>4.57</v>
      </c>
      <c r="F1110" s="10">
        <v>1076</v>
      </c>
      <c r="G1110" s="12">
        <v>98</v>
      </c>
    </row>
    <row r="1111" spans="2:7" x14ac:dyDescent="0.25">
      <c r="B1111" s="12">
        <v>1107</v>
      </c>
      <c r="C1111" s="8" t="s">
        <v>2032</v>
      </c>
      <c r="D1111" s="8" t="s">
        <v>2033</v>
      </c>
      <c r="E1111" s="18">
        <v>4.4000000000000004</v>
      </c>
      <c r="F1111" s="10">
        <v>37054</v>
      </c>
      <c r="G1111" s="12">
        <v>98</v>
      </c>
    </row>
    <row r="1112" spans="2:7" x14ac:dyDescent="0.25">
      <c r="B1112" s="12">
        <v>1108</v>
      </c>
      <c r="C1112" s="8" t="s">
        <v>2034</v>
      </c>
      <c r="D1112" s="8" t="s">
        <v>2035</v>
      </c>
      <c r="E1112" s="18">
        <v>4.16</v>
      </c>
      <c r="F1112" s="10">
        <v>3753</v>
      </c>
      <c r="G1112" s="12">
        <v>98</v>
      </c>
    </row>
    <row r="1113" spans="2:7" x14ac:dyDescent="0.25">
      <c r="B1113" s="12">
        <v>1109</v>
      </c>
      <c r="C1113" s="8" t="s">
        <v>2036</v>
      </c>
      <c r="D1113" s="8" t="s">
        <v>1933</v>
      </c>
      <c r="E1113" s="18">
        <v>4.28</v>
      </c>
      <c r="F1113" s="10">
        <v>1513</v>
      </c>
      <c r="G1113" s="12">
        <v>98</v>
      </c>
    </row>
    <row r="1114" spans="2:7" x14ac:dyDescent="0.25">
      <c r="B1114" s="12">
        <v>1110</v>
      </c>
      <c r="C1114" s="8" t="s">
        <v>2037</v>
      </c>
      <c r="D1114" s="8" t="s">
        <v>2038</v>
      </c>
      <c r="E1114" s="18">
        <v>4.22</v>
      </c>
      <c r="F1114" s="8">
        <v>412</v>
      </c>
      <c r="G1114" s="12">
        <v>98</v>
      </c>
    </row>
    <row r="1115" spans="2:7" x14ac:dyDescent="0.25">
      <c r="B1115" s="12">
        <v>1111</v>
      </c>
      <c r="C1115" s="8" t="s">
        <v>2039</v>
      </c>
      <c r="D1115" s="8" t="s">
        <v>2040</v>
      </c>
      <c r="E1115" s="18">
        <v>3.8</v>
      </c>
      <c r="F1115" s="10">
        <v>33583</v>
      </c>
      <c r="G1115" s="12">
        <v>98</v>
      </c>
    </row>
    <row r="1116" spans="2:7" x14ac:dyDescent="0.25">
      <c r="B1116" s="12">
        <v>1112</v>
      </c>
      <c r="C1116" s="8" t="s">
        <v>2041</v>
      </c>
      <c r="D1116" s="8" t="s">
        <v>2042</v>
      </c>
      <c r="E1116" s="18">
        <v>3.91</v>
      </c>
      <c r="F1116" s="10">
        <v>25202</v>
      </c>
      <c r="G1116" s="12">
        <v>98</v>
      </c>
    </row>
    <row r="1117" spans="2:7" x14ac:dyDescent="0.25">
      <c r="B1117" s="12">
        <v>1113</v>
      </c>
      <c r="C1117" s="8" t="s">
        <v>2043</v>
      </c>
      <c r="D1117" s="8" t="s">
        <v>2044</v>
      </c>
      <c r="E1117" s="18">
        <v>4.0999999999999996</v>
      </c>
      <c r="F1117" s="10">
        <v>104652</v>
      </c>
      <c r="G1117" s="12">
        <v>98</v>
      </c>
    </row>
    <row r="1118" spans="2:7" x14ac:dyDescent="0.25">
      <c r="B1118" s="12">
        <v>1114</v>
      </c>
      <c r="C1118" s="8" t="s">
        <v>2045</v>
      </c>
      <c r="D1118" s="8" t="s">
        <v>2046</v>
      </c>
      <c r="E1118" s="18">
        <v>3.57</v>
      </c>
      <c r="F1118" s="8">
        <v>423</v>
      </c>
      <c r="G1118" s="12">
        <v>98</v>
      </c>
    </row>
    <row r="1119" spans="2:7" x14ac:dyDescent="0.25">
      <c r="B1119" s="12">
        <v>1115</v>
      </c>
      <c r="C1119" s="8" t="s">
        <v>2047</v>
      </c>
      <c r="D1119" s="8" t="s">
        <v>192</v>
      </c>
      <c r="E1119" s="18">
        <v>4.22</v>
      </c>
      <c r="F1119" s="10">
        <v>123890</v>
      </c>
      <c r="G1119" s="12">
        <v>98</v>
      </c>
    </row>
    <row r="1120" spans="2:7" x14ac:dyDescent="0.25">
      <c r="B1120" s="12">
        <v>1116</v>
      </c>
      <c r="C1120" s="8" t="s">
        <v>2048</v>
      </c>
      <c r="D1120" s="8" t="s">
        <v>2049</v>
      </c>
      <c r="E1120" s="18">
        <v>3.62</v>
      </c>
      <c r="F1120" s="10">
        <v>61285</v>
      </c>
      <c r="G1120" s="12">
        <v>98</v>
      </c>
    </row>
    <row r="1121" spans="2:7" x14ac:dyDescent="0.25">
      <c r="B1121" s="12">
        <v>1117</v>
      </c>
      <c r="C1121" s="8" t="s">
        <v>2050</v>
      </c>
      <c r="D1121" s="8" t="s">
        <v>2051</v>
      </c>
      <c r="E1121" s="18">
        <v>4.22</v>
      </c>
      <c r="F1121" s="10">
        <v>27174</v>
      </c>
      <c r="G1121" s="12">
        <v>98</v>
      </c>
    </row>
    <row r="1122" spans="2:7" x14ac:dyDescent="0.25">
      <c r="B1122" s="12">
        <v>1118</v>
      </c>
      <c r="C1122" s="8" t="s">
        <v>2052</v>
      </c>
      <c r="D1122" s="8" t="s">
        <v>2053</v>
      </c>
      <c r="E1122" s="19">
        <v>4</v>
      </c>
      <c r="F1122" s="10">
        <v>36963</v>
      </c>
      <c r="G1122" s="12">
        <v>98</v>
      </c>
    </row>
    <row r="1123" spans="2:7" x14ac:dyDescent="0.25">
      <c r="B1123" s="12">
        <v>1119</v>
      </c>
      <c r="C1123" s="8" t="s">
        <v>2054</v>
      </c>
      <c r="D1123" s="8" t="s">
        <v>1534</v>
      </c>
      <c r="E1123" s="18">
        <v>3.86</v>
      </c>
      <c r="F1123" s="10">
        <v>31725</v>
      </c>
      <c r="G1123" s="12">
        <v>98</v>
      </c>
    </row>
    <row r="1124" spans="2:7" x14ac:dyDescent="0.25">
      <c r="B1124" s="12">
        <v>1120</v>
      </c>
      <c r="C1124" s="8" t="s">
        <v>2055</v>
      </c>
      <c r="D1124" s="8" t="s">
        <v>2056</v>
      </c>
      <c r="E1124" s="18">
        <v>4.25</v>
      </c>
      <c r="F1124" s="10">
        <v>10928</v>
      </c>
      <c r="G1124" s="12">
        <v>98</v>
      </c>
    </row>
    <row r="1125" spans="2:7" x14ac:dyDescent="0.25">
      <c r="B1125" s="12">
        <v>1121</v>
      </c>
      <c r="C1125" s="8" t="s">
        <v>2057</v>
      </c>
      <c r="D1125" s="8" t="s">
        <v>2058</v>
      </c>
      <c r="E1125" s="18">
        <v>3.4</v>
      </c>
      <c r="F1125" s="10">
        <v>7162</v>
      </c>
      <c r="G1125" s="12">
        <v>98</v>
      </c>
    </row>
    <row r="1126" spans="2:7" x14ac:dyDescent="0.25">
      <c r="B1126" s="12">
        <v>1122</v>
      </c>
      <c r="C1126" s="8" t="s">
        <v>2059</v>
      </c>
      <c r="D1126" s="8" t="s">
        <v>2060</v>
      </c>
      <c r="E1126" s="18">
        <v>3.36</v>
      </c>
      <c r="F1126" s="8">
        <v>451</v>
      </c>
      <c r="G1126" s="12">
        <v>97</v>
      </c>
    </row>
    <row r="1127" spans="2:7" x14ac:dyDescent="0.25">
      <c r="B1127" s="12">
        <v>1123</v>
      </c>
      <c r="C1127" s="8" t="s">
        <v>2061</v>
      </c>
      <c r="D1127" s="8" t="s">
        <v>2062</v>
      </c>
      <c r="E1127" s="18">
        <v>4.6500000000000004</v>
      </c>
      <c r="F1127" s="10">
        <v>2373</v>
      </c>
      <c r="G1127" s="12">
        <v>97</v>
      </c>
    </row>
    <row r="1128" spans="2:7" x14ac:dyDescent="0.25">
      <c r="B1128" s="12">
        <v>1124</v>
      </c>
      <c r="C1128" s="8" t="s">
        <v>2063</v>
      </c>
      <c r="D1128" s="8" t="s">
        <v>1953</v>
      </c>
      <c r="E1128" s="18">
        <v>4.0199999999999996</v>
      </c>
      <c r="F1128" s="8">
        <v>574</v>
      </c>
      <c r="G1128" s="12">
        <v>97</v>
      </c>
    </row>
    <row r="1129" spans="2:7" x14ac:dyDescent="0.25">
      <c r="B1129" s="12">
        <v>1125</v>
      </c>
      <c r="C1129" s="8" t="s">
        <v>2064</v>
      </c>
      <c r="D1129" s="8" t="s">
        <v>2065</v>
      </c>
      <c r="E1129" s="18">
        <v>3.71</v>
      </c>
      <c r="F1129" s="10">
        <v>27690</v>
      </c>
      <c r="G1129" s="12">
        <v>97</v>
      </c>
    </row>
    <row r="1130" spans="2:7" x14ac:dyDescent="0.25">
      <c r="B1130" s="12">
        <v>1126</v>
      </c>
      <c r="C1130" s="8" t="s">
        <v>2066</v>
      </c>
      <c r="D1130" s="8" t="s">
        <v>2067</v>
      </c>
      <c r="E1130" s="18">
        <v>4.53</v>
      </c>
      <c r="F1130" s="8">
        <v>116</v>
      </c>
      <c r="G1130" s="12">
        <v>97</v>
      </c>
    </row>
    <row r="1131" spans="2:7" x14ac:dyDescent="0.25">
      <c r="B1131" s="12">
        <v>1127</v>
      </c>
      <c r="C1131" s="8" t="s">
        <v>2068</v>
      </c>
      <c r="D1131" s="8" t="s">
        <v>2069</v>
      </c>
      <c r="E1131" s="18">
        <v>3.82</v>
      </c>
      <c r="F1131" s="10">
        <v>22967</v>
      </c>
      <c r="G1131" s="12">
        <v>97</v>
      </c>
    </row>
    <row r="1132" spans="2:7" x14ac:dyDescent="0.25">
      <c r="B1132" s="12">
        <v>1128</v>
      </c>
      <c r="C1132" s="8" t="s">
        <v>2070</v>
      </c>
      <c r="D1132" s="8" t="s">
        <v>2071</v>
      </c>
      <c r="E1132" s="18">
        <v>4.07</v>
      </c>
      <c r="F1132" s="10">
        <v>6102</v>
      </c>
      <c r="G1132" s="12">
        <v>97</v>
      </c>
    </row>
    <row r="1133" spans="2:7" x14ac:dyDescent="0.25">
      <c r="B1133" s="12">
        <v>1129</v>
      </c>
      <c r="C1133" s="8" t="s">
        <v>2072</v>
      </c>
      <c r="D1133" s="8" t="s">
        <v>2073</v>
      </c>
      <c r="E1133" s="18">
        <v>3.81</v>
      </c>
      <c r="F1133" s="8">
        <v>508</v>
      </c>
      <c r="G1133" s="12">
        <v>97</v>
      </c>
    </row>
    <row r="1134" spans="2:7" x14ac:dyDescent="0.25">
      <c r="B1134" s="12">
        <v>1130</v>
      </c>
      <c r="C1134" s="8" t="s">
        <v>2074</v>
      </c>
      <c r="D1134" s="8" t="s">
        <v>2075</v>
      </c>
      <c r="E1134" s="18">
        <v>4.1500000000000004</v>
      </c>
      <c r="F1134" s="8">
        <v>97</v>
      </c>
      <c r="G1134" s="12">
        <v>97</v>
      </c>
    </row>
    <row r="1135" spans="2:7" x14ac:dyDescent="0.25">
      <c r="B1135" s="12">
        <v>1131</v>
      </c>
      <c r="C1135" s="8" t="s">
        <v>2076</v>
      </c>
      <c r="D1135" s="8" t="s">
        <v>2077</v>
      </c>
      <c r="E1135" s="18">
        <v>3.77</v>
      </c>
      <c r="F1135" s="10">
        <v>1422</v>
      </c>
      <c r="G1135" s="12">
        <v>97</v>
      </c>
    </row>
    <row r="1136" spans="2:7" x14ac:dyDescent="0.25">
      <c r="B1136" s="12">
        <v>1132</v>
      </c>
      <c r="C1136" s="8" t="s">
        <v>2078</v>
      </c>
      <c r="D1136" s="8" t="s">
        <v>2079</v>
      </c>
      <c r="E1136" s="18">
        <v>3.89</v>
      </c>
      <c r="F1136" s="10">
        <v>1550</v>
      </c>
      <c r="G1136" s="12">
        <v>97</v>
      </c>
    </row>
    <row r="1137" spans="2:7" x14ac:dyDescent="0.25">
      <c r="B1137" s="12">
        <v>1133</v>
      </c>
      <c r="C1137" s="8" t="s">
        <v>2080</v>
      </c>
      <c r="D1137" s="8" t="s">
        <v>2081</v>
      </c>
      <c r="E1137" s="18">
        <v>3.77</v>
      </c>
      <c r="F1137" s="8">
        <v>847</v>
      </c>
      <c r="G1137" s="12">
        <v>97</v>
      </c>
    </row>
    <row r="1138" spans="2:7" x14ac:dyDescent="0.25">
      <c r="B1138" s="12">
        <v>1134</v>
      </c>
      <c r="C1138" s="8" t="s">
        <v>2082</v>
      </c>
      <c r="D1138" s="8" t="s">
        <v>2083</v>
      </c>
      <c r="E1138" s="18">
        <v>4.57</v>
      </c>
      <c r="F1138" s="10">
        <v>1255</v>
      </c>
      <c r="G1138" s="12">
        <v>97</v>
      </c>
    </row>
    <row r="1139" spans="2:7" x14ac:dyDescent="0.25">
      <c r="B1139" s="12">
        <v>1135</v>
      </c>
      <c r="C1139" s="8" t="s">
        <v>2084</v>
      </c>
      <c r="D1139" s="8" t="s">
        <v>2085</v>
      </c>
      <c r="E1139" s="18">
        <v>4.24</v>
      </c>
      <c r="F1139" s="10">
        <v>2953</v>
      </c>
      <c r="G1139" s="12">
        <v>97</v>
      </c>
    </row>
    <row r="1140" spans="2:7" x14ac:dyDescent="0.25">
      <c r="B1140" s="12">
        <v>1136</v>
      </c>
      <c r="C1140" s="8" t="s">
        <v>2086</v>
      </c>
      <c r="D1140" s="8" t="s">
        <v>1346</v>
      </c>
      <c r="E1140" s="18">
        <v>4.28</v>
      </c>
      <c r="F1140" s="10">
        <v>18836</v>
      </c>
      <c r="G1140" s="12">
        <v>97</v>
      </c>
    </row>
    <row r="1141" spans="2:7" x14ac:dyDescent="0.25">
      <c r="B1141" s="12">
        <v>1137</v>
      </c>
      <c r="C1141" s="8" t="s">
        <v>2087</v>
      </c>
      <c r="D1141" s="8" t="s">
        <v>2088</v>
      </c>
      <c r="E1141" s="18">
        <v>4.45</v>
      </c>
      <c r="F1141" s="10">
        <v>81721</v>
      </c>
      <c r="G1141" s="12">
        <v>97</v>
      </c>
    </row>
    <row r="1142" spans="2:7" x14ac:dyDescent="0.25">
      <c r="B1142" s="12">
        <v>1138</v>
      </c>
      <c r="C1142" s="8" t="s">
        <v>2089</v>
      </c>
      <c r="D1142" s="8" t="s">
        <v>2090</v>
      </c>
      <c r="E1142" s="18">
        <v>4.5199999999999996</v>
      </c>
      <c r="F1142" s="10">
        <v>5903</v>
      </c>
      <c r="G1142" s="12">
        <v>97</v>
      </c>
    </row>
    <row r="1143" spans="2:7" x14ac:dyDescent="0.25">
      <c r="B1143" s="12">
        <v>1139</v>
      </c>
      <c r="C1143" s="8" t="s">
        <v>2091</v>
      </c>
      <c r="D1143" s="8" t="s">
        <v>2092</v>
      </c>
      <c r="E1143" s="18">
        <v>3.41</v>
      </c>
      <c r="F1143" s="8">
        <v>94</v>
      </c>
      <c r="G1143" s="12">
        <v>97</v>
      </c>
    </row>
    <row r="1144" spans="2:7" x14ac:dyDescent="0.25">
      <c r="B1144" s="12">
        <v>1140</v>
      </c>
      <c r="C1144" s="8" t="s">
        <v>2093</v>
      </c>
      <c r="D1144" s="8" t="s">
        <v>2094</v>
      </c>
      <c r="E1144" s="18">
        <v>3.8</v>
      </c>
      <c r="F1144" s="10">
        <v>3331</v>
      </c>
      <c r="G1144" s="12">
        <v>97</v>
      </c>
    </row>
    <row r="1145" spans="2:7" x14ac:dyDescent="0.25">
      <c r="B1145" s="12">
        <v>1141</v>
      </c>
      <c r="C1145" s="8" t="s">
        <v>2095</v>
      </c>
      <c r="D1145" s="8" t="s">
        <v>1995</v>
      </c>
      <c r="E1145" s="18">
        <v>3.91</v>
      </c>
      <c r="F1145" s="8">
        <v>413</v>
      </c>
      <c r="G1145" s="12">
        <v>97</v>
      </c>
    </row>
    <row r="1146" spans="2:7" x14ac:dyDescent="0.25">
      <c r="B1146" s="12">
        <v>1142</v>
      </c>
      <c r="C1146" s="8" t="s">
        <v>2096</v>
      </c>
      <c r="D1146" s="8" t="s">
        <v>2097</v>
      </c>
      <c r="E1146" s="18">
        <v>4.5199999999999996</v>
      </c>
      <c r="F1146" s="10">
        <v>19395</v>
      </c>
      <c r="G1146" s="12">
        <v>97</v>
      </c>
    </row>
    <row r="1147" spans="2:7" x14ac:dyDescent="0.25">
      <c r="B1147" s="12">
        <v>1143</v>
      </c>
      <c r="C1147" s="8" t="s">
        <v>2098</v>
      </c>
      <c r="D1147" s="8" t="s">
        <v>2099</v>
      </c>
      <c r="E1147" s="18">
        <v>4.5</v>
      </c>
      <c r="F1147" s="10">
        <v>20870</v>
      </c>
      <c r="G1147" s="12">
        <v>97</v>
      </c>
    </row>
    <row r="1148" spans="2:7" x14ac:dyDescent="0.25">
      <c r="B1148" s="12">
        <v>1144</v>
      </c>
      <c r="C1148" s="8" t="s">
        <v>2100</v>
      </c>
      <c r="D1148" s="8" t="s">
        <v>2101</v>
      </c>
      <c r="E1148" s="18">
        <v>3.4</v>
      </c>
      <c r="F1148" s="10">
        <v>62571</v>
      </c>
      <c r="G1148" s="12">
        <v>97</v>
      </c>
    </row>
    <row r="1149" spans="2:7" x14ac:dyDescent="0.25">
      <c r="B1149" s="12">
        <v>1145</v>
      </c>
      <c r="C1149" s="8" t="s">
        <v>2102</v>
      </c>
      <c r="D1149" s="8" t="s">
        <v>2103</v>
      </c>
      <c r="E1149" s="18">
        <v>3.95</v>
      </c>
      <c r="F1149" s="8">
        <v>574</v>
      </c>
      <c r="G1149" s="12">
        <v>97</v>
      </c>
    </row>
    <row r="1150" spans="2:7" x14ac:dyDescent="0.25">
      <c r="B1150" s="12">
        <v>1146</v>
      </c>
      <c r="C1150" s="8" t="s">
        <v>2104</v>
      </c>
      <c r="D1150" s="8" t="s">
        <v>2105</v>
      </c>
      <c r="E1150" s="18">
        <v>4.1399999999999997</v>
      </c>
      <c r="F1150" s="8">
        <v>657</v>
      </c>
      <c r="G1150" s="12">
        <v>97</v>
      </c>
    </row>
    <row r="1151" spans="2:7" x14ac:dyDescent="0.25">
      <c r="B1151" s="12">
        <v>1147</v>
      </c>
      <c r="C1151" s="8" t="s">
        <v>2106</v>
      </c>
      <c r="D1151" s="8" t="s">
        <v>765</v>
      </c>
      <c r="E1151" s="18">
        <v>4.05</v>
      </c>
      <c r="F1151" s="10">
        <v>11388</v>
      </c>
      <c r="G1151" s="12">
        <v>97</v>
      </c>
    </row>
    <row r="1152" spans="2:7" x14ac:dyDescent="0.25">
      <c r="B1152" s="12">
        <v>1148</v>
      </c>
      <c r="C1152" s="8" t="s">
        <v>2107</v>
      </c>
      <c r="D1152" s="8" t="s">
        <v>2108</v>
      </c>
      <c r="E1152" s="18">
        <v>4.04</v>
      </c>
      <c r="F1152" s="8">
        <v>24</v>
      </c>
      <c r="G1152" s="12">
        <v>97</v>
      </c>
    </row>
    <row r="1153" spans="2:7" x14ac:dyDescent="0.25">
      <c r="B1153" s="12">
        <v>1149</v>
      </c>
      <c r="C1153" s="8" t="s">
        <v>2109</v>
      </c>
      <c r="D1153" s="8" t="s">
        <v>2110</v>
      </c>
      <c r="E1153" s="18">
        <v>3.85</v>
      </c>
      <c r="F1153" s="10">
        <v>8989</v>
      </c>
      <c r="G1153" s="12">
        <v>97</v>
      </c>
    </row>
    <row r="1154" spans="2:7" x14ac:dyDescent="0.25">
      <c r="B1154" s="12">
        <v>1150</v>
      </c>
      <c r="C1154" s="8" t="s">
        <v>2111</v>
      </c>
      <c r="D1154" s="8" t="s">
        <v>1165</v>
      </c>
      <c r="E1154" s="18">
        <v>4.24</v>
      </c>
      <c r="F1154" s="10">
        <v>9519</v>
      </c>
      <c r="G1154" s="12">
        <v>97</v>
      </c>
    </row>
    <row r="1155" spans="2:7" x14ac:dyDescent="0.25">
      <c r="B1155" s="12">
        <v>1151</v>
      </c>
      <c r="C1155" s="8" t="s">
        <v>2112</v>
      </c>
      <c r="D1155" s="8" t="s">
        <v>2113</v>
      </c>
      <c r="E1155" s="18">
        <v>4.18</v>
      </c>
      <c r="F1155" s="10">
        <v>4191</v>
      </c>
      <c r="G1155" s="12">
        <v>97</v>
      </c>
    </row>
    <row r="1156" spans="2:7" x14ac:dyDescent="0.25">
      <c r="B1156" s="12">
        <v>1152</v>
      </c>
      <c r="C1156" s="8" t="s">
        <v>2114</v>
      </c>
      <c r="D1156" s="8" t="s">
        <v>2115</v>
      </c>
      <c r="E1156" s="18">
        <v>4.4000000000000004</v>
      </c>
      <c r="F1156" s="10">
        <v>23013</v>
      </c>
      <c r="G1156" s="12">
        <v>97</v>
      </c>
    </row>
    <row r="1157" spans="2:7" x14ac:dyDescent="0.25">
      <c r="B1157" s="12">
        <v>1153</v>
      </c>
      <c r="C1157" s="8" t="s">
        <v>2116</v>
      </c>
      <c r="D1157" s="8" t="s">
        <v>2117</v>
      </c>
      <c r="E1157" s="18">
        <v>4.34</v>
      </c>
      <c r="F1157" s="10">
        <v>13878</v>
      </c>
      <c r="G1157" s="12">
        <v>97</v>
      </c>
    </row>
    <row r="1158" spans="2:7" x14ac:dyDescent="0.25">
      <c r="B1158" s="12">
        <v>1154</v>
      </c>
      <c r="C1158" s="8" t="s">
        <v>2118</v>
      </c>
      <c r="D1158" s="8" t="s">
        <v>2119</v>
      </c>
      <c r="E1158" s="18">
        <v>4.08</v>
      </c>
      <c r="F1158" s="8">
        <v>135</v>
      </c>
      <c r="G1158" s="12">
        <v>97</v>
      </c>
    </row>
    <row r="1159" spans="2:7" x14ac:dyDescent="0.25">
      <c r="B1159" s="12">
        <v>1155</v>
      </c>
      <c r="C1159" s="8" t="s">
        <v>2120</v>
      </c>
      <c r="D1159" s="8" t="s">
        <v>2121</v>
      </c>
      <c r="E1159" s="18">
        <v>4.08</v>
      </c>
      <c r="F1159" s="10">
        <v>10282</v>
      </c>
      <c r="G1159" s="12">
        <v>97</v>
      </c>
    </row>
    <row r="1160" spans="2:7" x14ac:dyDescent="0.25">
      <c r="B1160" s="12">
        <v>1156</v>
      </c>
      <c r="C1160" s="8" t="s">
        <v>2122</v>
      </c>
      <c r="D1160" s="8" t="s">
        <v>696</v>
      </c>
      <c r="E1160" s="18">
        <v>4.16</v>
      </c>
      <c r="F1160" s="10">
        <v>16692</v>
      </c>
      <c r="G1160" s="12">
        <v>97</v>
      </c>
    </row>
    <row r="1161" spans="2:7" x14ac:dyDescent="0.25">
      <c r="B1161" s="12">
        <v>1157</v>
      </c>
      <c r="C1161" s="8" t="s">
        <v>2123</v>
      </c>
      <c r="D1161" s="8" t="s">
        <v>2124</v>
      </c>
      <c r="E1161" s="18">
        <v>4.1900000000000004</v>
      </c>
      <c r="F1161" s="10">
        <v>5557</v>
      </c>
      <c r="G1161" s="12">
        <v>97</v>
      </c>
    </row>
    <row r="1162" spans="2:7" x14ac:dyDescent="0.25">
      <c r="B1162" s="12">
        <v>1158</v>
      </c>
      <c r="C1162" s="8" t="s">
        <v>2125</v>
      </c>
      <c r="D1162" s="8" t="s">
        <v>2126</v>
      </c>
      <c r="E1162" s="18">
        <v>4.07</v>
      </c>
      <c r="F1162" s="10">
        <v>2563</v>
      </c>
      <c r="G1162" s="12">
        <v>97</v>
      </c>
    </row>
    <row r="1163" spans="2:7" x14ac:dyDescent="0.25">
      <c r="B1163" s="12">
        <v>1159</v>
      </c>
      <c r="C1163" s="8" t="s">
        <v>2127</v>
      </c>
      <c r="D1163" s="8" t="s">
        <v>2128</v>
      </c>
      <c r="E1163" s="18">
        <v>3.8</v>
      </c>
      <c r="F1163" s="10">
        <v>2924</v>
      </c>
      <c r="G1163" s="12">
        <v>97</v>
      </c>
    </row>
    <row r="1164" spans="2:7" x14ac:dyDescent="0.25">
      <c r="B1164" s="12">
        <v>1160</v>
      </c>
      <c r="C1164" s="8" t="s">
        <v>2129</v>
      </c>
      <c r="D1164" s="8" t="s">
        <v>2130</v>
      </c>
      <c r="E1164" s="18">
        <v>4.18</v>
      </c>
      <c r="F1164" s="10">
        <v>11591</v>
      </c>
      <c r="G1164" s="12">
        <v>97</v>
      </c>
    </row>
    <row r="1165" spans="2:7" x14ac:dyDescent="0.25">
      <c r="B1165" s="12">
        <v>1161</v>
      </c>
      <c r="C1165" s="8" t="s">
        <v>2131</v>
      </c>
      <c r="D1165" s="8" t="s">
        <v>2132</v>
      </c>
      <c r="E1165" s="18">
        <v>3.51</v>
      </c>
      <c r="F1165" s="10">
        <v>3123</v>
      </c>
      <c r="G1165" s="12">
        <v>97</v>
      </c>
    </row>
    <row r="1166" spans="2:7" x14ac:dyDescent="0.25">
      <c r="B1166" s="12">
        <v>1162</v>
      </c>
      <c r="C1166" s="8" t="s">
        <v>2133</v>
      </c>
      <c r="D1166" s="8" t="s">
        <v>2134</v>
      </c>
      <c r="E1166" s="18">
        <v>4.03</v>
      </c>
      <c r="F1166" s="8">
        <v>448</v>
      </c>
      <c r="G1166" s="12">
        <v>97</v>
      </c>
    </row>
    <row r="1167" spans="2:7" x14ac:dyDescent="0.25">
      <c r="B1167" s="12">
        <v>1163</v>
      </c>
      <c r="C1167" s="8" t="s">
        <v>2135</v>
      </c>
      <c r="D1167" s="8" t="s">
        <v>2030</v>
      </c>
      <c r="E1167" s="18">
        <v>3.67</v>
      </c>
      <c r="F1167" s="8">
        <v>839</v>
      </c>
      <c r="G1167" s="12">
        <v>97</v>
      </c>
    </row>
    <row r="1168" spans="2:7" x14ac:dyDescent="0.25">
      <c r="B1168" s="12">
        <v>1164</v>
      </c>
      <c r="C1168" s="8" t="s">
        <v>2136</v>
      </c>
      <c r="D1168" s="8" t="s">
        <v>2137</v>
      </c>
      <c r="E1168" s="18">
        <v>4.66</v>
      </c>
      <c r="F1168" s="8">
        <v>237</v>
      </c>
      <c r="G1168" s="12">
        <v>97</v>
      </c>
    </row>
    <row r="1169" spans="2:7" x14ac:dyDescent="0.25">
      <c r="B1169" s="12">
        <v>1165</v>
      </c>
      <c r="C1169" s="8" t="s">
        <v>2138</v>
      </c>
      <c r="D1169" s="8" t="s">
        <v>2139</v>
      </c>
      <c r="E1169" s="18">
        <v>3.57</v>
      </c>
      <c r="F1169" s="10">
        <v>2058</v>
      </c>
      <c r="G1169" s="12">
        <v>97</v>
      </c>
    </row>
    <row r="1170" spans="2:7" x14ac:dyDescent="0.25">
      <c r="B1170" s="12">
        <v>1166</v>
      </c>
      <c r="C1170" s="8" t="s">
        <v>2140</v>
      </c>
      <c r="D1170" s="8" t="s">
        <v>2141</v>
      </c>
      <c r="E1170" s="18">
        <v>4.03</v>
      </c>
      <c r="F1170" s="10">
        <v>455744</v>
      </c>
      <c r="G1170" s="12">
        <v>97</v>
      </c>
    </row>
    <row r="1171" spans="2:7" x14ac:dyDescent="0.25">
      <c r="B1171" s="12">
        <v>1167</v>
      </c>
      <c r="C1171" s="8" t="s">
        <v>2142</v>
      </c>
      <c r="D1171" s="8" t="s">
        <v>2143</v>
      </c>
      <c r="E1171" s="18">
        <v>3.94</v>
      </c>
      <c r="F1171" s="10">
        <v>13015</v>
      </c>
      <c r="G1171" s="12">
        <v>97</v>
      </c>
    </row>
    <row r="1172" spans="2:7" x14ac:dyDescent="0.25">
      <c r="B1172" s="12">
        <v>1168</v>
      </c>
      <c r="C1172" s="8" t="s">
        <v>2144</v>
      </c>
      <c r="D1172" s="8" t="s">
        <v>2145</v>
      </c>
      <c r="E1172" s="18">
        <v>3.54</v>
      </c>
      <c r="F1172" s="10">
        <v>2186</v>
      </c>
      <c r="G1172" s="12">
        <v>97</v>
      </c>
    </row>
    <row r="1173" spans="2:7" x14ac:dyDescent="0.25">
      <c r="B1173" s="12">
        <v>1169</v>
      </c>
      <c r="C1173" s="8" t="s">
        <v>2146</v>
      </c>
      <c r="D1173" s="8" t="s">
        <v>2147</v>
      </c>
      <c r="E1173" s="18">
        <v>3.99</v>
      </c>
      <c r="F1173" s="10">
        <v>1527</v>
      </c>
      <c r="G1173" s="12">
        <v>97</v>
      </c>
    </row>
    <row r="1174" spans="2:7" x14ac:dyDescent="0.25">
      <c r="B1174" s="12">
        <v>1170</v>
      </c>
      <c r="C1174" s="8" t="s">
        <v>2148</v>
      </c>
      <c r="D1174" s="8" t="s">
        <v>2149</v>
      </c>
      <c r="E1174" s="18">
        <v>3.99</v>
      </c>
      <c r="F1174" s="10">
        <v>250833</v>
      </c>
      <c r="G1174" s="12">
        <v>97</v>
      </c>
    </row>
    <row r="1175" spans="2:7" x14ac:dyDescent="0.25">
      <c r="B1175" s="12">
        <v>1171</v>
      </c>
      <c r="C1175" s="8" t="s">
        <v>2150</v>
      </c>
      <c r="D1175" s="8" t="s">
        <v>401</v>
      </c>
      <c r="E1175" s="18">
        <v>3.79</v>
      </c>
      <c r="F1175" s="10">
        <v>86528</v>
      </c>
      <c r="G1175" s="12">
        <v>97</v>
      </c>
    </row>
    <row r="1176" spans="2:7" x14ac:dyDescent="0.25">
      <c r="B1176" s="12">
        <v>1172</v>
      </c>
      <c r="C1176" s="8" t="s">
        <v>2151</v>
      </c>
      <c r="D1176" s="8" t="s">
        <v>2152</v>
      </c>
      <c r="E1176" s="18">
        <v>4.28</v>
      </c>
      <c r="F1176" s="10">
        <v>36955</v>
      </c>
      <c r="G1176" s="12">
        <v>97</v>
      </c>
    </row>
    <row r="1177" spans="2:7" x14ac:dyDescent="0.25">
      <c r="B1177" s="12">
        <v>1173</v>
      </c>
      <c r="C1177" s="8" t="s">
        <v>2153</v>
      </c>
      <c r="D1177" s="8" t="s">
        <v>2154</v>
      </c>
      <c r="E1177" s="18">
        <v>4.6100000000000003</v>
      </c>
      <c r="F1177" s="10">
        <v>11388</v>
      </c>
      <c r="G1177" s="12">
        <v>97</v>
      </c>
    </row>
    <row r="1178" spans="2:7" x14ac:dyDescent="0.25">
      <c r="B1178" s="12">
        <v>1174</v>
      </c>
      <c r="C1178" s="8" t="s">
        <v>2155</v>
      </c>
      <c r="D1178" s="8" t="s">
        <v>2156</v>
      </c>
      <c r="E1178" s="18">
        <v>4.49</v>
      </c>
      <c r="F1178" s="10">
        <v>19245</v>
      </c>
      <c r="G1178" s="12">
        <v>97</v>
      </c>
    </row>
    <row r="1179" spans="2:7" x14ac:dyDescent="0.25">
      <c r="B1179" s="12">
        <v>1175</v>
      </c>
      <c r="C1179" s="8" t="s">
        <v>2157</v>
      </c>
      <c r="D1179" s="8" t="s">
        <v>2158</v>
      </c>
      <c r="E1179" s="18">
        <v>4.0599999999999996</v>
      </c>
      <c r="F1179" s="10">
        <v>10900</v>
      </c>
      <c r="G1179" s="12">
        <v>97</v>
      </c>
    </row>
    <row r="1180" spans="2:7" x14ac:dyDescent="0.25">
      <c r="B1180" s="12">
        <v>1176</v>
      </c>
      <c r="C1180" s="8" t="s">
        <v>2159</v>
      </c>
      <c r="D1180" s="8" t="s">
        <v>2160</v>
      </c>
      <c r="E1180" s="18">
        <v>3.92</v>
      </c>
      <c r="F1180" s="10">
        <v>8979</v>
      </c>
      <c r="G1180" s="12">
        <v>97</v>
      </c>
    </row>
    <row r="1181" spans="2:7" x14ac:dyDescent="0.25">
      <c r="B1181" s="12">
        <v>1177</v>
      </c>
      <c r="C1181" s="8" t="s">
        <v>2161</v>
      </c>
      <c r="D1181" s="8" t="s">
        <v>280</v>
      </c>
      <c r="E1181" s="18">
        <v>4.2300000000000004</v>
      </c>
      <c r="F1181" s="10">
        <v>43249</v>
      </c>
      <c r="G1181" s="12">
        <v>97</v>
      </c>
    </row>
    <row r="1182" spans="2:7" x14ac:dyDescent="0.25">
      <c r="B1182" s="12">
        <v>1178</v>
      </c>
      <c r="C1182" s="8" t="s">
        <v>2162</v>
      </c>
      <c r="D1182" s="8" t="s">
        <v>2163</v>
      </c>
      <c r="E1182" s="18">
        <v>3.97</v>
      </c>
      <c r="F1182" s="8">
        <v>405</v>
      </c>
      <c r="G1182" s="12">
        <v>97</v>
      </c>
    </row>
    <row r="1183" spans="2:7" x14ac:dyDescent="0.25">
      <c r="B1183" s="12">
        <v>1179</v>
      </c>
      <c r="C1183" s="8" t="s">
        <v>2164</v>
      </c>
      <c r="D1183" s="8" t="s">
        <v>2165</v>
      </c>
      <c r="E1183" s="18">
        <v>3.99</v>
      </c>
      <c r="F1183" s="10">
        <v>15179</v>
      </c>
      <c r="G1183" s="12">
        <v>97</v>
      </c>
    </row>
    <row r="1184" spans="2:7" x14ac:dyDescent="0.25">
      <c r="B1184" s="12">
        <v>1180</v>
      </c>
      <c r="C1184" s="8" t="s">
        <v>2166</v>
      </c>
      <c r="D1184" s="8" t="s">
        <v>2167</v>
      </c>
      <c r="E1184" s="18">
        <v>4.33</v>
      </c>
      <c r="F1184" s="10">
        <v>21370</v>
      </c>
      <c r="G1184" s="12">
        <v>97</v>
      </c>
    </row>
    <row r="1185" spans="2:7" x14ac:dyDescent="0.25">
      <c r="B1185" s="12">
        <v>1181</v>
      </c>
      <c r="C1185" s="8" t="s">
        <v>2168</v>
      </c>
      <c r="D1185" s="8" t="s">
        <v>2169</v>
      </c>
      <c r="E1185" s="18">
        <v>4.3499999999999996</v>
      </c>
      <c r="F1185" s="10">
        <v>10167</v>
      </c>
      <c r="G1185" s="12">
        <v>97</v>
      </c>
    </row>
    <row r="1186" spans="2:7" x14ac:dyDescent="0.25">
      <c r="B1186" s="12">
        <v>1182</v>
      </c>
      <c r="C1186" s="8" t="s">
        <v>2170</v>
      </c>
      <c r="D1186" s="8" t="s">
        <v>1777</v>
      </c>
      <c r="E1186" s="18">
        <v>3.87</v>
      </c>
      <c r="F1186" s="10">
        <v>19296</v>
      </c>
      <c r="G1186" s="12">
        <v>97</v>
      </c>
    </row>
    <row r="1187" spans="2:7" x14ac:dyDescent="0.25">
      <c r="B1187" s="12">
        <v>1183</v>
      </c>
      <c r="C1187" s="8" t="s">
        <v>2171</v>
      </c>
      <c r="D1187" s="8" t="s">
        <v>2172</v>
      </c>
      <c r="E1187" s="18">
        <v>4.1500000000000004</v>
      </c>
      <c r="F1187" s="10">
        <v>56413</v>
      </c>
      <c r="G1187" s="12">
        <v>97</v>
      </c>
    </row>
    <row r="1188" spans="2:7" x14ac:dyDescent="0.25">
      <c r="B1188" s="12">
        <v>1184</v>
      </c>
      <c r="C1188" s="8" t="s">
        <v>2173</v>
      </c>
      <c r="D1188" s="8" t="s">
        <v>2174</v>
      </c>
      <c r="E1188" s="18">
        <v>4.21</v>
      </c>
      <c r="F1188" s="10">
        <v>2947</v>
      </c>
      <c r="G1188" s="12">
        <v>97</v>
      </c>
    </row>
    <row r="1189" spans="2:7" x14ac:dyDescent="0.25">
      <c r="B1189" s="12">
        <v>1185</v>
      </c>
      <c r="C1189" s="8" t="s">
        <v>2175</v>
      </c>
      <c r="D1189" s="8" t="s">
        <v>2176</v>
      </c>
      <c r="E1189" s="18">
        <v>4.2</v>
      </c>
      <c r="F1189" s="10">
        <v>8738</v>
      </c>
      <c r="G1189" s="12">
        <v>96</v>
      </c>
    </row>
    <row r="1190" spans="2:7" x14ac:dyDescent="0.25">
      <c r="B1190" s="12">
        <v>1186</v>
      </c>
      <c r="C1190" s="8" t="s">
        <v>2177</v>
      </c>
      <c r="D1190" s="8" t="s">
        <v>2178</v>
      </c>
      <c r="E1190" s="18">
        <v>3.51</v>
      </c>
      <c r="F1190" s="10">
        <v>4373</v>
      </c>
      <c r="G1190" s="12">
        <v>96</v>
      </c>
    </row>
    <row r="1191" spans="2:7" x14ac:dyDescent="0.25">
      <c r="B1191" s="12">
        <v>1187</v>
      </c>
      <c r="C1191" s="8" t="s">
        <v>2179</v>
      </c>
      <c r="D1191" s="8" t="s">
        <v>2180</v>
      </c>
      <c r="E1191" s="18">
        <v>3.36</v>
      </c>
      <c r="F1191" s="10">
        <v>3812</v>
      </c>
      <c r="G1191" s="12">
        <v>96</v>
      </c>
    </row>
    <row r="1192" spans="2:7" x14ac:dyDescent="0.25">
      <c r="B1192" s="12">
        <v>1188</v>
      </c>
      <c r="C1192" s="8" t="s">
        <v>2181</v>
      </c>
      <c r="D1192" s="8" t="s">
        <v>2182</v>
      </c>
      <c r="E1192" s="18">
        <v>4.41</v>
      </c>
      <c r="F1192" s="8">
        <v>80</v>
      </c>
      <c r="G1192" s="12">
        <v>96</v>
      </c>
    </row>
    <row r="1193" spans="2:7" x14ac:dyDescent="0.25">
      <c r="B1193" s="12">
        <v>1189</v>
      </c>
      <c r="C1193" s="8" t="s">
        <v>2183</v>
      </c>
      <c r="D1193" s="8" t="s">
        <v>2184</v>
      </c>
      <c r="E1193" s="18">
        <v>4.49</v>
      </c>
      <c r="F1193" s="8">
        <v>90</v>
      </c>
      <c r="G1193" s="12">
        <v>96</v>
      </c>
    </row>
    <row r="1194" spans="2:7" x14ac:dyDescent="0.25">
      <c r="B1194" s="12">
        <v>1190</v>
      </c>
      <c r="C1194" s="8" t="s">
        <v>2185</v>
      </c>
      <c r="D1194" s="8" t="s">
        <v>2186</v>
      </c>
      <c r="E1194" s="18">
        <v>3.84</v>
      </c>
      <c r="F1194" s="10">
        <v>2899</v>
      </c>
      <c r="G1194" s="12">
        <v>96</v>
      </c>
    </row>
    <row r="1195" spans="2:7" x14ac:dyDescent="0.25">
      <c r="B1195" s="12">
        <v>1191</v>
      </c>
      <c r="C1195" s="8" t="s">
        <v>2187</v>
      </c>
      <c r="D1195" s="8" t="s">
        <v>2188</v>
      </c>
      <c r="E1195" s="18">
        <v>4.08</v>
      </c>
      <c r="F1195" s="8">
        <v>149</v>
      </c>
      <c r="G1195" s="12">
        <v>96</v>
      </c>
    </row>
    <row r="1196" spans="2:7" x14ac:dyDescent="0.25">
      <c r="B1196" s="12">
        <v>1192</v>
      </c>
      <c r="C1196" s="8" t="s">
        <v>2189</v>
      </c>
      <c r="D1196" s="8" t="s">
        <v>2190</v>
      </c>
      <c r="E1196" s="18">
        <v>4.22</v>
      </c>
      <c r="F1196" s="10">
        <v>1981</v>
      </c>
      <c r="G1196" s="12">
        <v>96</v>
      </c>
    </row>
    <row r="1197" spans="2:7" x14ac:dyDescent="0.25">
      <c r="B1197" s="12">
        <v>1193</v>
      </c>
      <c r="C1197" s="8" t="s">
        <v>2191</v>
      </c>
      <c r="D1197" s="8" t="s">
        <v>2192</v>
      </c>
      <c r="E1197" s="18">
        <v>4.41</v>
      </c>
      <c r="F1197" s="8">
        <v>727</v>
      </c>
      <c r="G1197" s="12">
        <v>96</v>
      </c>
    </row>
    <row r="1198" spans="2:7" x14ac:dyDescent="0.25">
      <c r="B1198" s="12">
        <v>1194</v>
      </c>
      <c r="C1198" s="8" t="s">
        <v>2193</v>
      </c>
      <c r="D1198" s="8" t="s">
        <v>2194</v>
      </c>
      <c r="E1198" s="18">
        <v>4.17</v>
      </c>
      <c r="F1198" s="10">
        <v>8094</v>
      </c>
      <c r="G1198" s="12">
        <v>96</v>
      </c>
    </row>
    <row r="1199" spans="2:7" x14ac:dyDescent="0.25">
      <c r="B1199" s="12">
        <v>1195</v>
      </c>
      <c r="C1199" s="8" t="s">
        <v>2195</v>
      </c>
      <c r="D1199" s="8" t="s">
        <v>2196</v>
      </c>
      <c r="E1199" s="18">
        <v>3.86</v>
      </c>
      <c r="F1199" s="10">
        <v>8864</v>
      </c>
      <c r="G1199" s="12">
        <v>96</v>
      </c>
    </row>
    <row r="1200" spans="2:7" x14ac:dyDescent="0.25">
      <c r="B1200" s="12">
        <v>1196</v>
      </c>
      <c r="C1200" s="8" t="s">
        <v>2197</v>
      </c>
      <c r="D1200" s="8" t="s">
        <v>2198</v>
      </c>
      <c r="E1200" s="18">
        <v>3.67</v>
      </c>
      <c r="F1200" s="8">
        <v>576</v>
      </c>
      <c r="G1200" s="12">
        <v>96</v>
      </c>
    </row>
    <row r="1201" spans="2:7" x14ac:dyDescent="0.25">
      <c r="B1201" s="12">
        <v>1197</v>
      </c>
      <c r="C1201" s="8" t="s">
        <v>2199</v>
      </c>
      <c r="D1201" s="8" t="s">
        <v>2200</v>
      </c>
      <c r="E1201" s="18">
        <v>3.74</v>
      </c>
      <c r="F1201" s="10">
        <v>14772</v>
      </c>
      <c r="G1201" s="12">
        <v>96</v>
      </c>
    </row>
    <row r="1202" spans="2:7" x14ac:dyDescent="0.25">
      <c r="B1202" s="12">
        <v>1198</v>
      </c>
      <c r="C1202" s="8" t="s">
        <v>2201</v>
      </c>
      <c r="D1202" s="8" t="s">
        <v>2202</v>
      </c>
      <c r="E1202" s="18">
        <v>4.05</v>
      </c>
      <c r="F1202" s="10">
        <v>1029</v>
      </c>
      <c r="G1202" s="12">
        <v>96</v>
      </c>
    </row>
    <row r="1203" spans="2:7" x14ac:dyDescent="0.25">
      <c r="B1203" s="12">
        <v>1199</v>
      </c>
      <c r="C1203" s="8" t="s">
        <v>2203</v>
      </c>
      <c r="D1203" s="8" t="s">
        <v>2204</v>
      </c>
      <c r="E1203" s="18">
        <v>3.97</v>
      </c>
      <c r="F1203" s="10">
        <v>3609</v>
      </c>
      <c r="G1203" s="12">
        <v>96</v>
      </c>
    </row>
    <row r="1204" spans="2:7" x14ac:dyDescent="0.25">
      <c r="B1204" s="12">
        <v>1200</v>
      </c>
      <c r="C1204" s="8" t="s">
        <v>2205</v>
      </c>
      <c r="D1204" s="8" t="s">
        <v>2206</v>
      </c>
      <c r="E1204" s="18">
        <v>4.43</v>
      </c>
      <c r="F1204" s="10">
        <v>3690</v>
      </c>
      <c r="G1204" s="12">
        <v>96</v>
      </c>
    </row>
    <row r="1205" spans="2:7" x14ac:dyDescent="0.25">
      <c r="B1205" s="12">
        <v>1201</v>
      </c>
      <c r="C1205" s="8" t="s">
        <v>2207</v>
      </c>
      <c r="D1205" s="8" t="s">
        <v>2208</v>
      </c>
      <c r="E1205" s="18">
        <v>4.1500000000000004</v>
      </c>
      <c r="F1205" s="10">
        <v>3645</v>
      </c>
      <c r="G1205" s="12">
        <v>96</v>
      </c>
    </row>
    <row r="1206" spans="2:7" x14ac:dyDescent="0.25">
      <c r="B1206" s="12">
        <v>1202</v>
      </c>
      <c r="C1206" s="8" t="s">
        <v>2209</v>
      </c>
      <c r="D1206" s="8" t="s">
        <v>2210</v>
      </c>
      <c r="E1206" s="18">
        <v>4.33</v>
      </c>
      <c r="F1206" s="8">
        <v>494</v>
      </c>
      <c r="G1206" s="12">
        <v>96</v>
      </c>
    </row>
    <row r="1207" spans="2:7" x14ac:dyDescent="0.25">
      <c r="B1207" s="12">
        <v>1203</v>
      </c>
      <c r="C1207" s="8" t="s">
        <v>2211</v>
      </c>
      <c r="D1207" s="8" t="s">
        <v>2212</v>
      </c>
      <c r="E1207" s="18">
        <v>4.21</v>
      </c>
      <c r="F1207" s="10">
        <v>1445</v>
      </c>
      <c r="G1207" s="12">
        <v>96</v>
      </c>
    </row>
    <row r="1208" spans="2:7" x14ac:dyDescent="0.25">
      <c r="B1208" s="12">
        <v>1204</v>
      </c>
      <c r="C1208" s="8" t="s">
        <v>2213</v>
      </c>
      <c r="D1208" s="8" t="s">
        <v>1196</v>
      </c>
      <c r="E1208" s="18">
        <v>3.77</v>
      </c>
      <c r="F1208" s="8">
        <v>52</v>
      </c>
      <c r="G1208" s="12">
        <v>96</v>
      </c>
    </row>
    <row r="1209" spans="2:7" x14ac:dyDescent="0.25">
      <c r="B1209" s="12">
        <v>1205</v>
      </c>
      <c r="C1209" s="8" t="s">
        <v>2214</v>
      </c>
      <c r="D1209" s="8" t="s">
        <v>2215</v>
      </c>
      <c r="E1209" s="18">
        <v>3.73</v>
      </c>
      <c r="F1209" s="8">
        <v>368</v>
      </c>
      <c r="G1209" s="12">
        <v>96</v>
      </c>
    </row>
    <row r="1210" spans="2:7" x14ac:dyDescent="0.25">
      <c r="B1210" s="12">
        <v>1206</v>
      </c>
      <c r="C1210" s="8" t="s">
        <v>2216</v>
      </c>
      <c r="D1210" s="8" t="s">
        <v>2217</v>
      </c>
      <c r="E1210" s="18">
        <v>3.92</v>
      </c>
      <c r="F1210" s="10">
        <v>1226</v>
      </c>
      <c r="G1210" s="12">
        <v>96</v>
      </c>
    </row>
    <row r="1211" spans="2:7" x14ac:dyDescent="0.25">
      <c r="B1211" s="12">
        <v>1207</v>
      </c>
      <c r="C1211" s="8" t="s">
        <v>2218</v>
      </c>
      <c r="D1211" s="8" t="s">
        <v>2219</v>
      </c>
      <c r="E1211" s="18">
        <v>3.54</v>
      </c>
      <c r="F1211" s="10">
        <v>43851</v>
      </c>
      <c r="G1211" s="12">
        <v>96</v>
      </c>
    </row>
    <row r="1212" spans="2:7" x14ac:dyDescent="0.25">
      <c r="B1212" s="12">
        <v>1208</v>
      </c>
      <c r="C1212" s="8" t="s">
        <v>2220</v>
      </c>
      <c r="D1212" s="8" t="s">
        <v>2221</v>
      </c>
      <c r="E1212" s="18">
        <v>4.08</v>
      </c>
      <c r="F1212" s="10">
        <v>71351</v>
      </c>
      <c r="G1212" s="12">
        <v>96</v>
      </c>
    </row>
    <row r="1213" spans="2:7" x14ac:dyDescent="0.25">
      <c r="B1213" s="12">
        <v>1209</v>
      </c>
      <c r="C1213" s="8" t="s">
        <v>2222</v>
      </c>
      <c r="D1213" s="8" t="s">
        <v>2223</v>
      </c>
      <c r="E1213" s="18">
        <v>4.38</v>
      </c>
      <c r="F1213" s="10">
        <v>3605</v>
      </c>
      <c r="G1213" s="12">
        <v>96</v>
      </c>
    </row>
    <row r="1214" spans="2:7" x14ac:dyDescent="0.25">
      <c r="B1214" s="12">
        <v>1210</v>
      </c>
      <c r="C1214" s="8" t="s">
        <v>2224</v>
      </c>
      <c r="D1214" s="8" t="s">
        <v>2225</v>
      </c>
      <c r="E1214" s="18">
        <v>4.4400000000000004</v>
      </c>
      <c r="F1214" s="10">
        <v>2748</v>
      </c>
      <c r="G1214" s="12">
        <v>96</v>
      </c>
    </row>
    <row r="1215" spans="2:7" x14ac:dyDescent="0.25">
      <c r="B1215" s="12">
        <v>1211</v>
      </c>
      <c r="C1215" s="8" t="s">
        <v>2226</v>
      </c>
      <c r="D1215" s="8" t="s">
        <v>2227</v>
      </c>
      <c r="E1215" s="18">
        <v>4.4400000000000004</v>
      </c>
      <c r="F1215" s="10">
        <v>11468</v>
      </c>
      <c r="G1215" s="12">
        <v>96</v>
      </c>
    </row>
    <row r="1216" spans="2:7" x14ac:dyDescent="0.25">
      <c r="B1216" s="12">
        <v>1212</v>
      </c>
      <c r="C1216" s="8" t="s">
        <v>2228</v>
      </c>
      <c r="D1216" s="8" t="s">
        <v>2117</v>
      </c>
      <c r="E1216" s="18">
        <v>4.25</v>
      </c>
      <c r="F1216" s="10">
        <v>9610</v>
      </c>
      <c r="G1216" s="12">
        <v>96</v>
      </c>
    </row>
    <row r="1217" spans="2:7" x14ac:dyDescent="0.25">
      <c r="B1217" s="12">
        <v>1213</v>
      </c>
      <c r="C1217" s="8" t="s">
        <v>2229</v>
      </c>
      <c r="D1217" s="8" t="s">
        <v>2230</v>
      </c>
      <c r="E1217" s="18">
        <v>3.75</v>
      </c>
      <c r="F1217" s="10">
        <v>1887</v>
      </c>
      <c r="G1217" s="12">
        <v>96</v>
      </c>
    </row>
    <row r="1218" spans="2:7" x14ac:dyDescent="0.25">
      <c r="B1218" s="12">
        <v>1214</v>
      </c>
      <c r="C1218" s="8" t="s">
        <v>2231</v>
      </c>
      <c r="D1218" s="8" t="s">
        <v>2232</v>
      </c>
      <c r="E1218" s="18">
        <v>3.78</v>
      </c>
      <c r="F1218" s="8">
        <v>9</v>
      </c>
      <c r="G1218" s="12">
        <v>96</v>
      </c>
    </row>
    <row r="1219" spans="2:7" x14ac:dyDescent="0.25">
      <c r="B1219" s="12">
        <v>1215</v>
      </c>
      <c r="C1219" s="8" t="s">
        <v>2233</v>
      </c>
      <c r="D1219" s="8" t="s">
        <v>2234</v>
      </c>
      <c r="E1219" s="18">
        <v>2.92</v>
      </c>
      <c r="F1219" s="10">
        <v>2125</v>
      </c>
      <c r="G1219" s="12">
        <v>96</v>
      </c>
    </row>
    <row r="1220" spans="2:7" x14ac:dyDescent="0.25">
      <c r="B1220" s="12">
        <v>1216</v>
      </c>
      <c r="C1220" s="8" t="s">
        <v>2235</v>
      </c>
      <c r="D1220" s="8" t="s">
        <v>395</v>
      </c>
      <c r="E1220" s="18">
        <v>3.8</v>
      </c>
      <c r="F1220" s="10">
        <v>27536</v>
      </c>
      <c r="G1220" s="12">
        <v>96</v>
      </c>
    </row>
    <row r="1221" spans="2:7" x14ac:dyDescent="0.25">
      <c r="B1221" s="12">
        <v>1217</v>
      </c>
      <c r="C1221" s="8" t="s">
        <v>2236</v>
      </c>
      <c r="D1221" s="8" t="s">
        <v>2237</v>
      </c>
      <c r="E1221" s="18">
        <v>3.6</v>
      </c>
      <c r="F1221" s="10">
        <v>6036</v>
      </c>
      <c r="G1221" s="12">
        <v>96</v>
      </c>
    </row>
    <row r="1222" spans="2:7" x14ac:dyDescent="0.25">
      <c r="B1222" s="12">
        <v>1218</v>
      </c>
      <c r="C1222" s="8" t="s">
        <v>2238</v>
      </c>
      <c r="D1222" s="8" t="s">
        <v>2239</v>
      </c>
      <c r="E1222" s="18">
        <v>3.89</v>
      </c>
      <c r="F1222" s="10">
        <v>4018</v>
      </c>
      <c r="G1222" s="12">
        <v>96</v>
      </c>
    </row>
    <row r="1223" spans="2:7" x14ac:dyDescent="0.25">
      <c r="B1223" s="12">
        <v>1219</v>
      </c>
      <c r="C1223" s="8" t="s">
        <v>2240</v>
      </c>
      <c r="D1223" s="8" t="s">
        <v>514</v>
      </c>
      <c r="E1223" s="18">
        <v>4.5599999999999996</v>
      </c>
      <c r="F1223" s="10">
        <v>4033</v>
      </c>
      <c r="G1223" s="12">
        <v>96</v>
      </c>
    </row>
    <row r="1224" spans="2:7" x14ac:dyDescent="0.25">
      <c r="B1224" s="12">
        <v>1220</v>
      </c>
      <c r="C1224" s="8" t="s">
        <v>2241</v>
      </c>
      <c r="D1224" s="8" t="s">
        <v>2242</v>
      </c>
      <c r="E1224" s="18">
        <v>4.1399999999999997</v>
      </c>
      <c r="F1224" s="10">
        <v>1477</v>
      </c>
      <c r="G1224" s="12">
        <v>96</v>
      </c>
    </row>
    <row r="1225" spans="2:7" x14ac:dyDescent="0.25">
      <c r="B1225" s="12">
        <v>1221</v>
      </c>
      <c r="C1225" s="8" t="s">
        <v>2243</v>
      </c>
      <c r="D1225" s="8" t="s">
        <v>2244</v>
      </c>
      <c r="E1225" s="18">
        <v>4.37</v>
      </c>
      <c r="F1225" s="10">
        <v>1106</v>
      </c>
      <c r="G1225" s="12">
        <v>96</v>
      </c>
    </row>
    <row r="1226" spans="2:7" x14ac:dyDescent="0.25">
      <c r="B1226" s="12">
        <v>1222</v>
      </c>
      <c r="C1226" s="8" t="s">
        <v>2245</v>
      </c>
      <c r="D1226" s="8" t="s">
        <v>2246</v>
      </c>
      <c r="E1226" s="18">
        <v>3.75</v>
      </c>
      <c r="F1226" s="10">
        <v>14479</v>
      </c>
      <c r="G1226" s="12">
        <v>96</v>
      </c>
    </row>
    <row r="1227" spans="2:7" x14ac:dyDescent="0.25">
      <c r="B1227" s="12">
        <v>1223</v>
      </c>
      <c r="C1227" s="8" t="s">
        <v>2247</v>
      </c>
      <c r="D1227" s="8" t="s">
        <v>2248</v>
      </c>
      <c r="E1227" s="18">
        <v>3.97</v>
      </c>
      <c r="F1227" s="10">
        <v>1094</v>
      </c>
      <c r="G1227" s="12">
        <v>96</v>
      </c>
    </row>
    <row r="1228" spans="2:7" x14ac:dyDescent="0.25">
      <c r="B1228" s="12">
        <v>1224</v>
      </c>
      <c r="C1228" s="8" t="s">
        <v>2249</v>
      </c>
      <c r="D1228" s="8" t="s">
        <v>2172</v>
      </c>
      <c r="E1228" s="18">
        <v>3.99</v>
      </c>
      <c r="F1228" s="10">
        <v>59129</v>
      </c>
      <c r="G1228" s="12">
        <v>96</v>
      </c>
    </row>
    <row r="1229" spans="2:7" x14ac:dyDescent="0.25">
      <c r="B1229" s="12">
        <v>1225</v>
      </c>
      <c r="C1229" s="8" t="s">
        <v>2250</v>
      </c>
      <c r="D1229" s="8" t="s">
        <v>2251</v>
      </c>
      <c r="E1229" s="18">
        <v>4.21</v>
      </c>
      <c r="F1229" s="8">
        <v>458</v>
      </c>
      <c r="G1229" s="12">
        <v>96</v>
      </c>
    </row>
    <row r="1230" spans="2:7" x14ac:dyDescent="0.25">
      <c r="B1230" s="12">
        <v>1226</v>
      </c>
      <c r="C1230" s="8" t="s">
        <v>2252</v>
      </c>
      <c r="D1230" s="8" t="s">
        <v>2253</v>
      </c>
      <c r="E1230" s="18">
        <v>4.1500000000000004</v>
      </c>
      <c r="F1230" s="10">
        <v>78868</v>
      </c>
      <c r="G1230" s="12">
        <v>96</v>
      </c>
    </row>
    <row r="1231" spans="2:7" x14ac:dyDescent="0.25">
      <c r="B1231" s="12">
        <v>1227</v>
      </c>
      <c r="C1231" s="8" t="s">
        <v>2254</v>
      </c>
      <c r="D1231" s="8" t="s">
        <v>2255</v>
      </c>
      <c r="E1231" s="18">
        <v>3.96</v>
      </c>
      <c r="F1231" s="10">
        <v>15064</v>
      </c>
      <c r="G1231" s="12">
        <v>96</v>
      </c>
    </row>
    <row r="1232" spans="2:7" x14ac:dyDescent="0.25">
      <c r="B1232" s="12">
        <v>1228</v>
      </c>
      <c r="C1232" s="8" t="s">
        <v>2256</v>
      </c>
      <c r="D1232" s="8" t="s">
        <v>2257</v>
      </c>
      <c r="E1232" s="18">
        <v>4.5</v>
      </c>
      <c r="F1232" s="10">
        <v>41633</v>
      </c>
      <c r="G1232" s="12">
        <v>96</v>
      </c>
    </row>
    <row r="1233" spans="2:7" x14ac:dyDescent="0.25">
      <c r="B1233" s="12">
        <v>1229</v>
      </c>
      <c r="C1233" s="8" t="s">
        <v>2258</v>
      </c>
      <c r="D1233" s="8" t="s">
        <v>2259</v>
      </c>
      <c r="E1233" s="18">
        <v>3.94</v>
      </c>
      <c r="F1233" s="10">
        <v>3616</v>
      </c>
      <c r="G1233" s="12">
        <v>96</v>
      </c>
    </row>
    <row r="1234" spans="2:7" x14ac:dyDescent="0.25">
      <c r="B1234" s="12">
        <v>1230</v>
      </c>
      <c r="C1234" s="8" t="s">
        <v>2260</v>
      </c>
      <c r="D1234" s="8" t="s">
        <v>2261</v>
      </c>
      <c r="E1234" s="18">
        <v>4.3099999999999996</v>
      </c>
      <c r="F1234" s="10">
        <v>1719</v>
      </c>
      <c r="G1234" s="12">
        <v>96</v>
      </c>
    </row>
    <row r="1235" spans="2:7" x14ac:dyDescent="0.25">
      <c r="B1235" s="12">
        <v>1231</v>
      </c>
      <c r="C1235" s="8" t="s">
        <v>2262</v>
      </c>
      <c r="D1235" s="8" t="s">
        <v>2263</v>
      </c>
      <c r="E1235" s="18">
        <v>3.92</v>
      </c>
      <c r="F1235" s="10">
        <v>23768</v>
      </c>
      <c r="G1235" s="12">
        <v>96</v>
      </c>
    </row>
    <row r="1236" spans="2:7" x14ac:dyDescent="0.25">
      <c r="B1236" s="12">
        <v>1232</v>
      </c>
      <c r="C1236" s="8" t="s">
        <v>2264</v>
      </c>
      <c r="D1236" s="8" t="s">
        <v>2265</v>
      </c>
      <c r="E1236" s="18">
        <v>4.45</v>
      </c>
      <c r="F1236" s="8">
        <v>346</v>
      </c>
      <c r="G1236" s="12">
        <v>96</v>
      </c>
    </row>
    <row r="1237" spans="2:7" x14ac:dyDescent="0.25">
      <c r="B1237" s="12">
        <v>1233</v>
      </c>
      <c r="C1237" s="8" t="s">
        <v>2266</v>
      </c>
      <c r="D1237" s="8" t="s">
        <v>2267</v>
      </c>
      <c r="E1237" s="18">
        <v>4.5</v>
      </c>
      <c r="F1237" s="10">
        <v>10117</v>
      </c>
      <c r="G1237" s="12">
        <v>96</v>
      </c>
    </row>
    <row r="1238" spans="2:7" x14ac:dyDescent="0.25">
      <c r="B1238" s="12">
        <v>1234</v>
      </c>
      <c r="C1238" s="8" t="s">
        <v>2268</v>
      </c>
      <c r="D1238" s="8" t="s">
        <v>2269</v>
      </c>
      <c r="E1238" s="18">
        <v>3.88</v>
      </c>
      <c r="F1238" s="8">
        <v>420</v>
      </c>
      <c r="G1238" s="12">
        <v>96</v>
      </c>
    </row>
    <row r="1239" spans="2:7" x14ac:dyDescent="0.25">
      <c r="B1239" s="12">
        <v>1235</v>
      </c>
      <c r="C1239" s="8" t="s">
        <v>2270</v>
      </c>
      <c r="D1239" s="8" t="s">
        <v>2271</v>
      </c>
      <c r="E1239" s="18">
        <v>4.0599999999999996</v>
      </c>
      <c r="F1239" s="10">
        <v>1554</v>
      </c>
      <c r="G1239" s="12">
        <v>96</v>
      </c>
    </row>
    <row r="1240" spans="2:7" x14ac:dyDescent="0.25">
      <c r="B1240" s="12">
        <v>1236</v>
      </c>
      <c r="C1240" s="8" t="s">
        <v>2272</v>
      </c>
      <c r="D1240" s="8" t="s">
        <v>2273</v>
      </c>
      <c r="E1240" s="18">
        <v>3.98</v>
      </c>
      <c r="F1240" s="10">
        <v>3638</v>
      </c>
      <c r="G1240" s="12">
        <v>96</v>
      </c>
    </row>
    <row r="1241" spans="2:7" x14ac:dyDescent="0.25">
      <c r="B1241" s="12">
        <v>1237</v>
      </c>
      <c r="C1241" s="8" t="s">
        <v>2274</v>
      </c>
      <c r="D1241" s="8" t="s">
        <v>2275</v>
      </c>
      <c r="E1241" s="18">
        <v>3.5</v>
      </c>
      <c r="F1241" s="8">
        <v>8</v>
      </c>
      <c r="G1241" s="12">
        <v>96</v>
      </c>
    </row>
    <row r="1242" spans="2:7" x14ac:dyDescent="0.25">
      <c r="B1242" s="12">
        <v>1238</v>
      </c>
      <c r="C1242" s="8" t="s">
        <v>2276</v>
      </c>
      <c r="D1242" s="8" t="s">
        <v>2277</v>
      </c>
      <c r="E1242" s="18">
        <v>4.05</v>
      </c>
      <c r="F1242" s="10">
        <v>128539</v>
      </c>
      <c r="G1242" s="12">
        <v>96</v>
      </c>
    </row>
    <row r="1243" spans="2:7" x14ac:dyDescent="0.25">
      <c r="B1243" s="12">
        <v>1239</v>
      </c>
      <c r="C1243" s="8" t="s">
        <v>2278</v>
      </c>
      <c r="D1243" s="8" t="s">
        <v>2279</v>
      </c>
      <c r="E1243" s="18">
        <v>4.1100000000000003</v>
      </c>
      <c r="F1243" s="8">
        <v>332</v>
      </c>
      <c r="G1243" s="12">
        <v>96</v>
      </c>
    </row>
    <row r="1244" spans="2:7" x14ac:dyDescent="0.25">
      <c r="B1244" s="12">
        <v>1240</v>
      </c>
      <c r="C1244" s="8" t="s">
        <v>2280</v>
      </c>
      <c r="D1244" s="8" t="s">
        <v>317</v>
      </c>
      <c r="E1244" s="18">
        <v>4.25</v>
      </c>
      <c r="F1244" s="10">
        <v>10139</v>
      </c>
      <c r="G1244" s="12">
        <v>96</v>
      </c>
    </row>
    <row r="1245" spans="2:7" x14ac:dyDescent="0.25">
      <c r="B1245" s="12">
        <v>1241</v>
      </c>
      <c r="C1245" s="8" t="s">
        <v>2281</v>
      </c>
      <c r="D1245" s="8" t="s">
        <v>2282</v>
      </c>
      <c r="E1245" s="18">
        <v>4.16</v>
      </c>
      <c r="F1245" s="10">
        <v>6474</v>
      </c>
      <c r="G1245" s="12">
        <v>96</v>
      </c>
    </row>
    <row r="1246" spans="2:7" x14ac:dyDescent="0.25">
      <c r="B1246" s="12">
        <v>1242</v>
      </c>
      <c r="C1246" s="8" t="s">
        <v>2283</v>
      </c>
      <c r="D1246" s="8" t="s">
        <v>68</v>
      </c>
      <c r="E1246" s="18">
        <v>4.8</v>
      </c>
      <c r="F1246" s="10">
        <v>25121</v>
      </c>
      <c r="G1246" s="12">
        <v>96</v>
      </c>
    </row>
    <row r="1247" spans="2:7" x14ac:dyDescent="0.25">
      <c r="B1247" s="12">
        <v>1243</v>
      </c>
      <c r="C1247" s="8" t="s">
        <v>2284</v>
      </c>
      <c r="D1247" s="8" t="s">
        <v>2285</v>
      </c>
      <c r="E1247" s="18">
        <v>3.16</v>
      </c>
      <c r="F1247" s="10">
        <v>156989</v>
      </c>
      <c r="G1247" s="12">
        <v>96</v>
      </c>
    </row>
    <row r="1248" spans="2:7" x14ac:dyDescent="0.25">
      <c r="B1248" s="12">
        <v>1244</v>
      </c>
      <c r="C1248" s="8" t="s">
        <v>2286</v>
      </c>
      <c r="D1248" s="8" t="s">
        <v>2287</v>
      </c>
      <c r="E1248" s="18">
        <v>3.16</v>
      </c>
      <c r="F1248" s="10">
        <v>1767</v>
      </c>
      <c r="G1248" s="12">
        <v>95</v>
      </c>
    </row>
    <row r="1249" spans="2:7" x14ac:dyDescent="0.25">
      <c r="B1249" s="12">
        <v>1245</v>
      </c>
      <c r="C1249" s="8" t="s">
        <v>2288</v>
      </c>
      <c r="D1249" s="8" t="s">
        <v>2289</v>
      </c>
      <c r="E1249" s="18">
        <v>3.71</v>
      </c>
      <c r="F1249" s="10">
        <v>22466</v>
      </c>
      <c r="G1249" s="12">
        <v>95</v>
      </c>
    </row>
    <row r="1250" spans="2:7" x14ac:dyDescent="0.25">
      <c r="B1250" s="12">
        <v>1246</v>
      </c>
      <c r="C1250" s="8" t="s">
        <v>2290</v>
      </c>
      <c r="D1250" s="8" t="s">
        <v>2291</v>
      </c>
      <c r="E1250" s="18">
        <v>3.32</v>
      </c>
      <c r="F1250" s="10">
        <v>2535</v>
      </c>
      <c r="G1250" s="12">
        <v>95</v>
      </c>
    </row>
    <row r="1251" spans="2:7" x14ac:dyDescent="0.25">
      <c r="B1251" s="12">
        <v>1247</v>
      </c>
      <c r="C1251" s="8" t="s">
        <v>2292</v>
      </c>
      <c r="D1251" s="8" t="s">
        <v>2293</v>
      </c>
      <c r="E1251" s="18">
        <v>4.8099999999999996</v>
      </c>
      <c r="F1251" s="8">
        <v>446</v>
      </c>
      <c r="G1251" s="12">
        <v>95</v>
      </c>
    </row>
    <row r="1252" spans="2:7" x14ac:dyDescent="0.25">
      <c r="B1252" s="12">
        <v>1248</v>
      </c>
      <c r="C1252" s="8" t="s">
        <v>2294</v>
      </c>
      <c r="D1252" s="8" t="s">
        <v>2295</v>
      </c>
      <c r="E1252" s="18">
        <v>4.0999999999999996</v>
      </c>
      <c r="F1252" s="10">
        <v>1274</v>
      </c>
      <c r="G1252" s="12">
        <v>95</v>
      </c>
    </row>
    <row r="1253" spans="2:7" x14ac:dyDescent="0.25">
      <c r="B1253" s="12">
        <v>1249</v>
      </c>
      <c r="C1253" s="8" t="s">
        <v>2296</v>
      </c>
      <c r="D1253" s="8" t="s">
        <v>2297</v>
      </c>
      <c r="E1253" s="18">
        <v>4.1500000000000004</v>
      </c>
      <c r="F1253" s="10">
        <v>2914</v>
      </c>
      <c r="G1253" s="12">
        <v>95</v>
      </c>
    </row>
    <row r="1254" spans="2:7" x14ac:dyDescent="0.25">
      <c r="B1254" s="12">
        <v>1250</v>
      </c>
      <c r="C1254" s="8" t="s">
        <v>2298</v>
      </c>
      <c r="D1254" s="8" t="s">
        <v>2299</v>
      </c>
      <c r="E1254" s="18">
        <v>3.64</v>
      </c>
      <c r="F1254" s="10">
        <v>173337</v>
      </c>
      <c r="G1254" s="12">
        <v>95</v>
      </c>
    </row>
    <row r="1255" spans="2:7" x14ac:dyDescent="0.25">
      <c r="B1255" s="12">
        <v>1251</v>
      </c>
      <c r="C1255" s="8" t="s">
        <v>2300</v>
      </c>
      <c r="D1255" s="8" t="s">
        <v>2301</v>
      </c>
      <c r="E1255" s="18">
        <v>3.8</v>
      </c>
      <c r="F1255" s="10">
        <v>1189</v>
      </c>
      <c r="G1255" s="12">
        <v>95</v>
      </c>
    </row>
    <row r="1256" spans="2:7" x14ac:dyDescent="0.25">
      <c r="B1256" s="12">
        <v>1252</v>
      </c>
      <c r="C1256" s="8" t="s">
        <v>2302</v>
      </c>
      <c r="D1256" s="8" t="s">
        <v>2303</v>
      </c>
      <c r="E1256" s="18">
        <v>3.85</v>
      </c>
      <c r="F1256" s="8">
        <v>627</v>
      </c>
      <c r="G1256" s="12">
        <v>95</v>
      </c>
    </row>
    <row r="1257" spans="2:7" x14ac:dyDescent="0.25">
      <c r="B1257" s="12">
        <v>1253</v>
      </c>
      <c r="C1257" s="8" t="s">
        <v>2304</v>
      </c>
      <c r="D1257" s="8" t="s">
        <v>1711</v>
      </c>
      <c r="E1257" s="18">
        <v>4.3099999999999996</v>
      </c>
      <c r="F1257" s="8">
        <v>96</v>
      </c>
      <c r="G1257" s="12">
        <v>95</v>
      </c>
    </row>
    <row r="1258" spans="2:7" x14ac:dyDescent="0.25">
      <c r="B1258" s="12">
        <v>1254</v>
      </c>
      <c r="C1258" s="8" t="s">
        <v>2305</v>
      </c>
      <c r="D1258" s="8" t="s">
        <v>2306</v>
      </c>
      <c r="E1258" s="18">
        <v>3.89</v>
      </c>
      <c r="F1258" s="10">
        <v>5836</v>
      </c>
      <c r="G1258" s="12">
        <v>95</v>
      </c>
    </row>
    <row r="1259" spans="2:7" x14ac:dyDescent="0.25">
      <c r="B1259" s="12">
        <v>1255</v>
      </c>
      <c r="C1259" s="8" t="s">
        <v>2307</v>
      </c>
      <c r="D1259" s="8" t="s">
        <v>2308</v>
      </c>
      <c r="E1259" s="18">
        <v>4.3600000000000003</v>
      </c>
      <c r="F1259" s="10">
        <v>6498</v>
      </c>
      <c r="G1259" s="12">
        <v>95</v>
      </c>
    </row>
    <row r="1260" spans="2:7" x14ac:dyDescent="0.25">
      <c r="B1260" s="12">
        <v>1256</v>
      </c>
      <c r="C1260" s="8" t="s">
        <v>2309</v>
      </c>
      <c r="D1260" s="8" t="s">
        <v>2310</v>
      </c>
      <c r="E1260" s="18">
        <v>4.24</v>
      </c>
      <c r="F1260" s="8">
        <v>82</v>
      </c>
      <c r="G1260" s="12">
        <v>95</v>
      </c>
    </row>
    <row r="1261" spans="2:7" x14ac:dyDescent="0.25">
      <c r="B1261" s="12">
        <v>1257</v>
      </c>
      <c r="C1261" s="8" t="s">
        <v>2311</v>
      </c>
      <c r="D1261" s="8" t="s">
        <v>2312</v>
      </c>
      <c r="E1261" s="18">
        <v>4.09</v>
      </c>
      <c r="F1261" s="10">
        <v>20879</v>
      </c>
      <c r="G1261" s="12">
        <v>95</v>
      </c>
    </row>
    <row r="1262" spans="2:7" x14ac:dyDescent="0.25">
      <c r="B1262" s="12">
        <v>1258</v>
      </c>
      <c r="C1262" s="8" t="s">
        <v>2313</v>
      </c>
      <c r="D1262" s="8" t="s">
        <v>2314</v>
      </c>
      <c r="E1262" s="18">
        <v>4.01</v>
      </c>
      <c r="F1262" s="10">
        <v>7752</v>
      </c>
      <c r="G1262" s="12">
        <v>95</v>
      </c>
    </row>
    <row r="1263" spans="2:7" x14ac:dyDescent="0.25">
      <c r="B1263" s="12">
        <v>1259</v>
      </c>
      <c r="C1263" s="8" t="s">
        <v>2315</v>
      </c>
      <c r="D1263" s="8" t="s">
        <v>2316</v>
      </c>
      <c r="E1263" s="18">
        <v>4.04</v>
      </c>
      <c r="F1263" s="10">
        <v>69513</v>
      </c>
      <c r="G1263" s="12">
        <v>95</v>
      </c>
    </row>
    <row r="1264" spans="2:7" x14ac:dyDescent="0.25">
      <c r="B1264" s="12">
        <v>1260</v>
      </c>
      <c r="C1264" s="8" t="s">
        <v>2317</v>
      </c>
      <c r="D1264" s="8" t="s">
        <v>1370</v>
      </c>
      <c r="E1264" s="18">
        <v>3.94</v>
      </c>
      <c r="F1264" s="10">
        <v>86829</v>
      </c>
      <c r="G1264" s="12">
        <v>95</v>
      </c>
    </row>
    <row r="1265" spans="2:7" x14ac:dyDescent="0.25">
      <c r="B1265" s="12">
        <v>1261</v>
      </c>
      <c r="C1265" s="8" t="s">
        <v>2318</v>
      </c>
      <c r="D1265" s="8" t="s">
        <v>2319</v>
      </c>
      <c r="E1265" s="18">
        <v>4.45</v>
      </c>
      <c r="F1265" s="10">
        <v>5426</v>
      </c>
      <c r="G1265" s="12">
        <v>95</v>
      </c>
    </row>
    <row r="1266" spans="2:7" x14ac:dyDescent="0.25">
      <c r="B1266" s="12">
        <v>1262</v>
      </c>
      <c r="C1266" s="8" t="s">
        <v>2320</v>
      </c>
      <c r="D1266" s="8" t="s">
        <v>1340</v>
      </c>
      <c r="E1266" s="18">
        <v>3.68</v>
      </c>
      <c r="F1266" s="8">
        <v>253</v>
      </c>
      <c r="G1266" s="12">
        <v>95</v>
      </c>
    </row>
    <row r="1267" spans="2:7" x14ac:dyDescent="0.25">
      <c r="B1267" s="12">
        <v>1263</v>
      </c>
      <c r="C1267" s="8" t="s">
        <v>2321</v>
      </c>
      <c r="D1267" s="8" t="s">
        <v>2322</v>
      </c>
      <c r="E1267" s="18">
        <v>3.85</v>
      </c>
      <c r="F1267" s="10">
        <v>1517</v>
      </c>
      <c r="G1267" s="12">
        <v>95</v>
      </c>
    </row>
    <row r="1268" spans="2:7" x14ac:dyDescent="0.25">
      <c r="B1268" s="12">
        <v>1264</v>
      </c>
      <c r="C1268" s="8" t="s">
        <v>2323</v>
      </c>
      <c r="D1268" s="8" t="s">
        <v>2324</v>
      </c>
      <c r="E1268" s="18">
        <v>4.21</v>
      </c>
      <c r="F1268" s="10">
        <v>3549</v>
      </c>
      <c r="G1268" s="12">
        <v>95</v>
      </c>
    </row>
    <row r="1269" spans="2:7" x14ac:dyDescent="0.25">
      <c r="B1269" s="12">
        <v>1265</v>
      </c>
      <c r="C1269" s="8" t="s">
        <v>2325</v>
      </c>
      <c r="D1269" s="8" t="s">
        <v>2326</v>
      </c>
      <c r="E1269" s="18">
        <v>3.5</v>
      </c>
      <c r="F1269" s="10">
        <v>10660</v>
      </c>
      <c r="G1269" s="12">
        <v>95</v>
      </c>
    </row>
    <row r="1270" spans="2:7" x14ac:dyDescent="0.25">
      <c r="B1270" s="12">
        <v>1266</v>
      </c>
      <c r="C1270" s="8" t="s">
        <v>2327</v>
      </c>
      <c r="D1270" s="8" t="s">
        <v>2328</v>
      </c>
      <c r="E1270" s="18">
        <v>4.5199999999999996</v>
      </c>
      <c r="F1270" s="10">
        <v>6989</v>
      </c>
      <c r="G1270" s="12">
        <v>95</v>
      </c>
    </row>
    <row r="1271" spans="2:7" x14ac:dyDescent="0.25">
      <c r="B1271" s="12">
        <v>1267</v>
      </c>
      <c r="C1271" s="8" t="s">
        <v>2329</v>
      </c>
      <c r="D1271" s="8" t="s">
        <v>2330</v>
      </c>
      <c r="E1271" s="18">
        <v>3.64</v>
      </c>
      <c r="F1271" s="10">
        <v>14318</v>
      </c>
      <c r="G1271" s="12">
        <v>95</v>
      </c>
    </row>
    <row r="1272" spans="2:7" x14ac:dyDescent="0.25">
      <c r="B1272" s="12">
        <v>1268</v>
      </c>
      <c r="C1272" s="8" t="s">
        <v>2331</v>
      </c>
      <c r="D1272" s="8" t="s">
        <v>205</v>
      </c>
      <c r="E1272" s="18">
        <v>4.1100000000000003</v>
      </c>
      <c r="F1272" s="10">
        <v>124785</v>
      </c>
      <c r="G1272" s="12">
        <v>95</v>
      </c>
    </row>
    <row r="1273" spans="2:7" x14ac:dyDescent="0.25">
      <c r="B1273" s="12">
        <v>1269</v>
      </c>
      <c r="C1273" s="8" t="s">
        <v>2332</v>
      </c>
      <c r="D1273" s="8" t="s">
        <v>2333</v>
      </c>
      <c r="E1273" s="18">
        <v>4.03</v>
      </c>
      <c r="F1273" s="8">
        <v>906</v>
      </c>
      <c r="G1273" s="12">
        <v>95</v>
      </c>
    </row>
    <row r="1274" spans="2:7" x14ac:dyDescent="0.25">
      <c r="B1274" s="12">
        <v>1270</v>
      </c>
      <c r="C1274" s="8" t="s">
        <v>2334</v>
      </c>
      <c r="D1274" s="8" t="s">
        <v>2335</v>
      </c>
      <c r="E1274" s="18">
        <v>4.0199999999999996</v>
      </c>
      <c r="F1274" s="10">
        <v>10865</v>
      </c>
      <c r="G1274" s="12">
        <v>95</v>
      </c>
    </row>
    <row r="1275" spans="2:7" x14ac:dyDescent="0.25">
      <c r="B1275" s="12">
        <v>1271</v>
      </c>
      <c r="C1275" s="8" t="s">
        <v>2336</v>
      </c>
      <c r="D1275" s="8" t="s">
        <v>57</v>
      </c>
      <c r="E1275" s="18">
        <v>4.3</v>
      </c>
      <c r="F1275" s="10">
        <v>212593</v>
      </c>
      <c r="G1275" s="12">
        <v>95</v>
      </c>
    </row>
    <row r="1276" spans="2:7" x14ac:dyDescent="0.25">
      <c r="B1276" s="12">
        <v>1272</v>
      </c>
      <c r="C1276" s="8" t="s">
        <v>2337</v>
      </c>
      <c r="D1276" s="8" t="s">
        <v>141</v>
      </c>
      <c r="E1276" s="18">
        <v>4.41</v>
      </c>
      <c r="F1276" s="10">
        <v>62021</v>
      </c>
      <c r="G1276" s="12">
        <v>95</v>
      </c>
    </row>
    <row r="1277" spans="2:7" x14ac:dyDescent="0.25">
      <c r="B1277" s="12">
        <v>1273</v>
      </c>
      <c r="C1277" s="8" t="s">
        <v>2338</v>
      </c>
      <c r="D1277" s="8" t="s">
        <v>2339</v>
      </c>
      <c r="E1277" s="18">
        <v>4.2</v>
      </c>
      <c r="F1277" s="8">
        <v>725</v>
      </c>
      <c r="G1277" s="12">
        <v>95</v>
      </c>
    </row>
    <row r="1278" spans="2:7" x14ac:dyDescent="0.25">
      <c r="B1278" s="12">
        <v>1274</v>
      </c>
      <c r="C1278" s="8" t="s">
        <v>2340</v>
      </c>
      <c r="D1278" s="8" t="s">
        <v>2341</v>
      </c>
      <c r="E1278" s="18">
        <v>4.1399999999999997</v>
      </c>
      <c r="F1278" s="8">
        <v>127</v>
      </c>
      <c r="G1278" s="12">
        <v>95</v>
      </c>
    </row>
    <row r="1279" spans="2:7" x14ac:dyDescent="0.25">
      <c r="B1279" s="12">
        <v>1275</v>
      </c>
      <c r="C1279" s="8" t="s">
        <v>2342</v>
      </c>
      <c r="D1279" s="8" t="s">
        <v>2343</v>
      </c>
      <c r="E1279" s="18">
        <v>3.43</v>
      </c>
      <c r="F1279" s="10">
        <v>1788</v>
      </c>
      <c r="G1279" s="12">
        <v>95</v>
      </c>
    </row>
    <row r="1280" spans="2:7" x14ac:dyDescent="0.25">
      <c r="B1280" s="12">
        <v>1276</v>
      </c>
      <c r="C1280" s="8" t="s">
        <v>2344</v>
      </c>
      <c r="D1280" s="8" t="s">
        <v>2345</v>
      </c>
      <c r="E1280" s="18">
        <v>4.17</v>
      </c>
      <c r="F1280" s="8">
        <v>719</v>
      </c>
      <c r="G1280" s="12">
        <v>95</v>
      </c>
    </row>
    <row r="1281" spans="2:7" x14ac:dyDescent="0.25">
      <c r="B1281" s="12">
        <v>1277</v>
      </c>
      <c r="C1281" s="8" t="s">
        <v>2346</v>
      </c>
      <c r="D1281" s="8" t="s">
        <v>2347</v>
      </c>
      <c r="E1281" s="18">
        <v>3.61</v>
      </c>
      <c r="F1281" s="10">
        <v>53761</v>
      </c>
      <c r="G1281" s="12">
        <v>95</v>
      </c>
    </row>
    <row r="1282" spans="2:7" x14ac:dyDescent="0.25">
      <c r="B1282" s="12">
        <v>1278</v>
      </c>
      <c r="C1282" s="8" t="s">
        <v>2348</v>
      </c>
      <c r="D1282" s="8" t="s">
        <v>2314</v>
      </c>
      <c r="E1282" s="18">
        <v>3.81</v>
      </c>
      <c r="F1282" s="10">
        <v>4929</v>
      </c>
      <c r="G1282" s="12">
        <v>95</v>
      </c>
    </row>
    <row r="1283" spans="2:7" x14ac:dyDescent="0.25">
      <c r="B1283" s="12">
        <v>1279</v>
      </c>
      <c r="C1283" s="8" t="s">
        <v>2349</v>
      </c>
      <c r="D1283" s="8" t="s">
        <v>2350</v>
      </c>
      <c r="E1283" s="18">
        <v>3.97</v>
      </c>
      <c r="F1283" s="8">
        <v>75</v>
      </c>
      <c r="G1283" s="12">
        <v>95</v>
      </c>
    </row>
    <row r="1284" spans="2:7" x14ac:dyDescent="0.25">
      <c r="B1284" s="12">
        <v>1280</v>
      </c>
      <c r="C1284" s="8" t="s">
        <v>2351</v>
      </c>
      <c r="D1284" s="8" t="s">
        <v>2352</v>
      </c>
      <c r="E1284" s="18">
        <v>4.3899999999999997</v>
      </c>
      <c r="F1284" s="10">
        <v>5204</v>
      </c>
      <c r="G1284" s="12">
        <v>95</v>
      </c>
    </row>
    <row r="1285" spans="2:7" x14ac:dyDescent="0.25">
      <c r="B1285" s="12">
        <v>1281</v>
      </c>
      <c r="C1285" s="8" t="s">
        <v>2353</v>
      </c>
      <c r="D1285" s="8" t="s">
        <v>2354</v>
      </c>
      <c r="E1285" s="18">
        <v>4.32</v>
      </c>
      <c r="F1285" s="10">
        <v>21645</v>
      </c>
      <c r="G1285" s="12">
        <v>95</v>
      </c>
    </row>
    <row r="1286" spans="2:7" x14ac:dyDescent="0.25">
      <c r="B1286" s="12">
        <v>1282</v>
      </c>
      <c r="C1286" s="8" t="s">
        <v>2355</v>
      </c>
      <c r="D1286" s="8" t="s">
        <v>2356</v>
      </c>
      <c r="E1286" s="18">
        <v>3.98</v>
      </c>
      <c r="F1286" s="10">
        <v>3611</v>
      </c>
      <c r="G1286" s="12">
        <v>95</v>
      </c>
    </row>
    <row r="1287" spans="2:7" x14ac:dyDescent="0.25">
      <c r="B1287" s="12">
        <v>1283</v>
      </c>
      <c r="C1287" s="8" t="s">
        <v>2357</v>
      </c>
      <c r="D1287" s="8" t="s">
        <v>409</v>
      </c>
      <c r="E1287" s="18">
        <v>4.1100000000000003</v>
      </c>
      <c r="F1287" s="10">
        <v>7284</v>
      </c>
      <c r="G1287" s="12">
        <v>95</v>
      </c>
    </row>
    <row r="1288" spans="2:7" x14ac:dyDescent="0.25">
      <c r="B1288" s="12">
        <v>1284</v>
      </c>
      <c r="C1288" s="8" t="s">
        <v>2358</v>
      </c>
      <c r="D1288" s="8" t="s">
        <v>2359</v>
      </c>
      <c r="E1288" s="18">
        <v>3.69</v>
      </c>
      <c r="F1288" s="10">
        <v>2235</v>
      </c>
      <c r="G1288" s="12">
        <v>95</v>
      </c>
    </row>
    <row r="1289" spans="2:7" x14ac:dyDescent="0.25">
      <c r="B1289" s="12">
        <v>1285</v>
      </c>
      <c r="C1289" s="8" t="s">
        <v>2360</v>
      </c>
      <c r="D1289" s="8" t="s">
        <v>2361</v>
      </c>
      <c r="E1289" s="18">
        <v>3.89</v>
      </c>
      <c r="F1289" s="8">
        <v>348</v>
      </c>
      <c r="G1289" s="12">
        <v>95</v>
      </c>
    </row>
    <row r="1290" spans="2:7" x14ac:dyDescent="0.25">
      <c r="B1290" s="12">
        <v>1286</v>
      </c>
      <c r="C1290" s="8" t="s">
        <v>2362</v>
      </c>
      <c r="D1290" s="8" t="s">
        <v>2363</v>
      </c>
      <c r="E1290" s="18">
        <v>4.33</v>
      </c>
      <c r="F1290" s="10">
        <v>5105</v>
      </c>
      <c r="G1290" s="12">
        <v>95</v>
      </c>
    </row>
    <row r="1291" spans="2:7" x14ac:dyDescent="0.25">
      <c r="B1291" s="12">
        <v>1287</v>
      </c>
      <c r="C1291" s="8" t="s">
        <v>2364</v>
      </c>
      <c r="D1291" s="8" t="s">
        <v>2365</v>
      </c>
      <c r="E1291" s="18">
        <v>3.77</v>
      </c>
      <c r="F1291" s="10">
        <v>163231</v>
      </c>
      <c r="G1291" s="12">
        <v>95</v>
      </c>
    </row>
    <row r="1292" spans="2:7" x14ac:dyDescent="0.25">
      <c r="B1292" s="12">
        <v>1288</v>
      </c>
      <c r="C1292" s="8" t="s">
        <v>2366</v>
      </c>
      <c r="D1292" s="8" t="s">
        <v>2367</v>
      </c>
      <c r="E1292" s="18">
        <v>4.24</v>
      </c>
      <c r="F1292" s="10">
        <v>6529</v>
      </c>
      <c r="G1292" s="12">
        <v>95</v>
      </c>
    </row>
    <row r="1293" spans="2:7" x14ac:dyDescent="0.25">
      <c r="B1293" s="12">
        <v>1289</v>
      </c>
      <c r="C1293" s="8" t="s">
        <v>2368</v>
      </c>
      <c r="D1293" s="8" t="s">
        <v>707</v>
      </c>
      <c r="E1293" s="18">
        <v>3.98</v>
      </c>
      <c r="F1293" s="10">
        <v>553109</v>
      </c>
      <c r="G1293" s="12">
        <v>95</v>
      </c>
    </row>
    <row r="1294" spans="2:7" x14ac:dyDescent="0.25">
      <c r="B1294" s="12">
        <v>1290</v>
      </c>
      <c r="C1294" s="8" t="s">
        <v>2369</v>
      </c>
      <c r="D1294" s="8" t="s">
        <v>2370</v>
      </c>
      <c r="E1294" s="18">
        <v>3.75</v>
      </c>
      <c r="F1294" s="10">
        <v>19251</v>
      </c>
      <c r="G1294" s="12">
        <v>95</v>
      </c>
    </row>
    <row r="1295" spans="2:7" x14ac:dyDescent="0.25">
      <c r="B1295" s="12">
        <v>1291</v>
      </c>
      <c r="C1295" s="8" t="s">
        <v>2371</v>
      </c>
      <c r="D1295" s="8" t="s">
        <v>2372</v>
      </c>
      <c r="E1295" s="18">
        <v>3.38</v>
      </c>
      <c r="F1295" s="8">
        <v>687</v>
      </c>
      <c r="G1295" s="12">
        <v>94</v>
      </c>
    </row>
    <row r="1296" spans="2:7" x14ac:dyDescent="0.25">
      <c r="B1296" s="12">
        <v>1292</v>
      </c>
      <c r="C1296" s="8" t="s">
        <v>2373</v>
      </c>
      <c r="D1296" s="8" t="s">
        <v>2374</v>
      </c>
      <c r="E1296" s="18">
        <v>4.32</v>
      </c>
      <c r="F1296" s="10">
        <v>4450</v>
      </c>
      <c r="G1296" s="12">
        <v>94</v>
      </c>
    </row>
    <row r="1297" spans="2:7" x14ac:dyDescent="0.25">
      <c r="B1297" s="12">
        <v>1293</v>
      </c>
      <c r="C1297" s="8" t="s">
        <v>2375</v>
      </c>
      <c r="D1297" s="8" t="s">
        <v>2376</v>
      </c>
      <c r="E1297" s="18">
        <v>4.03</v>
      </c>
      <c r="F1297" s="10">
        <v>4138</v>
      </c>
      <c r="G1297" s="12">
        <v>94</v>
      </c>
    </row>
    <row r="1298" spans="2:7" x14ac:dyDescent="0.25">
      <c r="B1298" s="12">
        <v>1294</v>
      </c>
      <c r="C1298" s="8" t="s">
        <v>2377</v>
      </c>
      <c r="D1298" s="8" t="s">
        <v>2378</v>
      </c>
      <c r="E1298" s="18">
        <v>3.77</v>
      </c>
      <c r="F1298" s="10">
        <v>2515</v>
      </c>
      <c r="G1298" s="12">
        <v>94</v>
      </c>
    </row>
    <row r="1299" spans="2:7" x14ac:dyDescent="0.25">
      <c r="B1299" s="12">
        <v>1295</v>
      </c>
      <c r="C1299" s="8" t="s">
        <v>2379</v>
      </c>
      <c r="D1299" s="8" t="s">
        <v>43</v>
      </c>
      <c r="E1299" s="18">
        <v>4.03</v>
      </c>
      <c r="F1299" s="10">
        <v>20510</v>
      </c>
      <c r="G1299" s="12">
        <v>94</v>
      </c>
    </row>
    <row r="1300" spans="2:7" x14ac:dyDescent="0.25">
      <c r="B1300" s="12">
        <v>1296</v>
      </c>
      <c r="C1300" s="8" t="s">
        <v>2380</v>
      </c>
      <c r="D1300" s="8" t="s">
        <v>2381</v>
      </c>
      <c r="E1300" s="18">
        <v>4.3600000000000003</v>
      </c>
      <c r="F1300" s="10">
        <v>1167</v>
      </c>
      <c r="G1300" s="12">
        <v>94</v>
      </c>
    </row>
    <row r="1301" spans="2:7" x14ac:dyDescent="0.25">
      <c r="B1301" s="12">
        <v>1297</v>
      </c>
      <c r="C1301" s="8" t="s">
        <v>2382</v>
      </c>
      <c r="D1301" s="8" t="s">
        <v>2383</v>
      </c>
      <c r="E1301" s="18">
        <v>4.6500000000000004</v>
      </c>
      <c r="F1301" s="8">
        <v>34</v>
      </c>
      <c r="G1301" s="12">
        <v>94</v>
      </c>
    </row>
    <row r="1302" spans="2:7" x14ac:dyDescent="0.25">
      <c r="B1302" s="12">
        <v>1298</v>
      </c>
      <c r="C1302" s="8" t="s">
        <v>2384</v>
      </c>
      <c r="D1302" s="8" t="s">
        <v>2297</v>
      </c>
      <c r="E1302" s="18">
        <v>4.38</v>
      </c>
      <c r="F1302" s="10">
        <v>1546</v>
      </c>
      <c r="G1302" s="12">
        <v>94</v>
      </c>
    </row>
    <row r="1303" spans="2:7" x14ac:dyDescent="0.25">
      <c r="B1303" s="12">
        <v>1299</v>
      </c>
      <c r="C1303" s="8" t="s">
        <v>2385</v>
      </c>
      <c r="D1303" s="8" t="s">
        <v>2386</v>
      </c>
      <c r="E1303" s="18">
        <v>3.72</v>
      </c>
      <c r="F1303" s="8">
        <v>595</v>
      </c>
      <c r="G1303" s="12">
        <v>94</v>
      </c>
    </row>
    <row r="1304" spans="2:7" x14ac:dyDescent="0.25">
      <c r="B1304" s="12">
        <v>1300</v>
      </c>
      <c r="C1304" s="8" t="s">
        <v>2387</v>
      </c>
      <c r="D1304" s="8" t="s">
        <v>2388</v>
      </c>
      <c r="E1304" s="18">
        <v>4.22</v>
      </c>
      <c r="F1304" s="10">
        <v>5090</v>
      </c>
      <c r="G1304" s="12">
        <v>94</v>
      </c>
    </row>
    <row r="1305" spans="2:7" x14ac:dyDescent="0.25">
      <c r="B1305" s="12">
        <v>1301</v>
      </c>
      <c r="C1305" s="8" t="s">
        <v>2389</v>
      </c>
      <c r="D1305" s="8" t="s">
        <v>2390</v>
      </c>
      <c r="E1305" s="18">
        <v>4.05</v>
      </c>
      <c r="F1305" s="8">
        <v>196</v>
      </c>
      <c r="G1305" s="12">
        <v>94</v>
      </c>
    </row>
    <row r="1306" spans="2:7" x14ac:dyDescent="0.25">
      <c r="B1306" s="12">
        <v>1302</v>
      </c>
      <c r="C1306" s="8" t="s">
        <v>2391</v>
      </c>
      <c r="D1306" s="8" t="s">
        <v>2392</v>
      </c>
      <c r="E1306" s="18">
        <v>4.03</v>
      </c>
      <c r="F1306" s="10">
        <v>1054</v>
      </c>
      <c r="G1306" s="12">
        <v>94</v>
      </c>
    </row>
    <row r="1307" spans="2:7" x14ac:dyDescent="0.25">
      <c r="B1307" s="12">
        <v>1303</v>
      </c>
      <c r="C1307" s="8" t="s">
        <v>2393</v>
      </c>
      <c r="D1307" s="8" t="s">
        <v>2394</v>
      </c>
      <c r="E1307" s="18">
        <v>4.46</v>
      </c>
      <c r="F1307" s="10">
        <v>2200</v>
      </c>
      <c r="G1307" s="12">
        <v>94</v>
      </c>
    </row>
    <row r="1308" spans="2:7" x14ac:dyDescent="0.25">
      <c r="B1308" s="12">
        <v>1304</v>
      </c>
      <c r="C1308" s="8" t="s">
        <v>2395</v>
      </c>
      <c r="D1308" s="8" t="s">
        <v>903</v>
      </c>
      <c r="E1308" s="18">
        <v>4.32</v>
      </c>
      <c r="F1308" s="10">
        <v>3469</v>
      </c>
      <c r="G1308" s="12">
        <v>94</v>
      </c>
    </row>
    <row r="1309" spans="2:7" x14ac:dyDescent="0.25">
      <c r="B1309" s="12">
        <v>1305</v>
      </c>
      <c r="C1309" s="8" t="s">
        <v>2396</v>
      </c>
      <c r="D1309" s="8" t="s">
        <v>2397</v>
      </c>
      <c r="E1309" s="18">
        <v>3.21</v>
      </c>
      <c r="F1309" s="10">
        <v>5053</v>
      </c>
      <c r="G1309" s="12">
        <v>94</v>
      </c>
    </row>
    <row r="1310" spans="2:7" x14ac:dyDescent="0.25">
      <c r="B1310" s="12">
        <v>1306</v>
      </c>
      <c r="C1310" s="8" t="s">
        <v>2398</v>
      </c>
      <c r="D1310" s="8" t="s">
        <v>2099</v>
      </c>
      <c r="E1310" s="18">
        <v>4.59</v>
      </c>
      <c r="F1310" s="8">
        <v>351</v>
      </c>
      <c r="G1310" s="12">
        <v>94</v>
      </c>
    </row>
    <row r="1311" spans="2:7" x14ac:dyDescent="0.25">
      <c r="B1311" s="12">
        <v>1307</v>
      </c>
      <c r="C1311" s="8" t="s">
        <v>2399</v>
      </c>
      <c r="D1311" s="8" t="s">
        <v>2400</v>
      </c>
      <c r="E1311" s="18">
        <v>3.57</v>
      </c>
      <c r="F1311" s="10">
        <v>5258</v>
      </c>
      <c r="G1311" s="12">
        <v>94</v>
      </c>
    </row>
    <row r="1312" spans="2:7" x14ac:dyDescent="0.25">
      <c r="B1312" s="12">
        <v>1308</v>
      </c>
      <c r="C1312" s="8" t="s">
        <v>2401</v>
      </c>
      <c r="D1312" s="8" t="s">
        <v>2319</v>
      </c>
      <c r="E1312" s="18">
        <v>4.3899999999999997</v>
      </c>
      <c r="F1312" s="10">
        <v>7088</v>
      </c>
      <c r="G1312" s="12">
        <v>94</v>
      </c>
    </row>
    <row r="1313" spans="2:7" x14ac:dyDescent="0.25">
      <c r="B1313" s="12">
        <v>1309</v>
      </c>
      <c r="C1313" s="8" t="s">
        <v>2402</v>
      </c>
      <c r="D1313" s="8" t="s">
        <v>98</v>
      </c>
      <c r="E1313" s="18">
        <v>4.6399999999999997</v>
      </c>
      <c r="F1313" s="10">
        <v>2239</v>
      </c>
      <c r="G1313" s="12">
        <v>94</v>
      </c>
    </row>
    <row r="1314" spans="2:7" x14ac:dyDescent="0.25">
      <c r="B1314" s="12">
        <v>1310</v>
      </c>
      <c r="C1314" s="8" t="s">
        <v>2403</v>
      </c>
      <c r="D1314" s="8" t="s">
        <v>2404</v>
      </c>
      <c r="E1314" s="18">
        <v>3.71</v>
      </c>
      <c r="F1314" s="10">
        <v>41102</v>
      </c>
      <c r="G1314" s="12">
        <v>94</v>
      </c>
    </row>
    <row r="1315" spans="2:7" x14ac:dyDescent="0.25">
      <c r="B1315" s="12">
        <v>1311</v>
      </c>
      <c r="C1315" s="8" t="s">
        <v>2405</v>
      </c>
      <c r="D1315" s="8" t="s">
        <v>2406</v>
      </c>
      <c r="E1315" s="18">
        <v>4.5199999999999996</v>
      </c>
      <c r="F1315" s="10">
        <v>4943</v>
      </c>
      <c r="G1315" s="12">
        <v>94</v>
      </c>
    </row>
    <row r="1316" spans="2:7" x14ac:dyDescent="0.25">
      <c r="B1316" s="12">
        <v>1312</v>
      </c>
      <c r="C1316" s="8" t="s">
        <v>1061</v>
      </c>
      <c r="D1316" s="8" t="s">
        <v>2407</v>
      </c>
      <c r="E1316" s="18">
        <v>2.66</v>
      </c>
      <c r="F1316" s="10">
        <v>13489</v>
      </c>
      <c r="G1316" s="12">
        <v>94</v>
      </c>
    </row>
    <row r="1317" spans="2:7" x14ac:dyDescent="0.25">
      <c r="B1317" s="12">
        <v>1313</v>
      </c>
      <c r="C1317" s="8" t="s">
        <v>2408</v>
      </c>
      <c r="D1317" s="8" t="s">
        <v>2409</v>
      </c>
      <c r="E1317" s="18">
        <v>3.78</v>
      </c>
      <c r="F1317" s="10">
        <v>16794</v>
      </c>
      <c r="G1317" s="12">
        <v>94</v>
      </c>
    </row>
    <row r="1318" spans="2:7" x14ac:dyDescent="0.25">
      <c r="B1318" s="12">
        <v>1314</v>
      </c>
      <c r="C1318" s="8" t="s">
        <v>2410</v>
      </c>
      <c r="D1318" s="8" t="s">
        <v>1439</v>
      </c>
      <c r="E1318" s="18">
        <v>3.68</v>
      </c>
      <c r="F1318" s="10">
        <v>2813</v>
      </c>
      <c r="G1318" s="12">
        <v>94</v>
      </c>
    </row>
    <row r="1319" spans="2:7" x14ac:dyDescent="0.25">
      <c r="B1319" s="12">
        <v>1315</v>
      </c>
      <c r="C1319" s="8" t="s">
        <v>2411</v>
      </c>
      <c r="D1319" s="8" t="s">
        <v>2412</v>
      </c>
      <c r="E1319" s="18">
        <v>3.95</v>
      </c>
      <c r="F1319" s="8">
        <v>226</v>
      </c>
      <c r="G1319" s="12">
        <v>94</v>
      </c>
    </row>
    <row r="1320" spans="2:7" x14ac:dyDescent="0.25">
      <c r="B1320" s="12">
        <v>1316</v>
      </c>
      <c r="C1320" s="8" t="s">
        <v>2413</v>
      </c>
      <c r="D1320" s="8" t="s">
        <v>2414</v>
      </c>
      <c r="E1320" s="18">
        <v>4.21</v>
      </c>
      <c r="F1320" s="10">
        <v>47415</v>
      </c>
      <c r="G1320" s="12">
        <v>94</v>
      </c>
    </row>
    <row r="1321" spans="2:7" x14ac:dyDescent="0.25">
      <c r="B1321" s="12">
        <v>1317</v>
      </c>
      <c r="C1321" s="8" t="s">
        <v>2415</v>
      </c>
      <c r="D1321" s="8" t="s">
        <v>2416</v>
      </c>
      <c r="E1321" s="18">
        <v>3.83</v>
      </c>
      <c r="F1321" s="10">
        <v>15572</v>
      </c>
      <c r="G1321" s="12">
        <v>94</v>
      </c>
    </row>
    <row r="1322" spans="2:7" x14ac:dyDescent="0.25">
      <c r="B1322" s="12">
        <v>1318</v>
      </c>
      <c r="C1322" s="8" t="s">
        <v>2417</v>
      </c>
      <c r="D1322" s="8" t="s">
        <v>293</v>
      </c>
      <c r="E1322" s="18">
        <v>4.18</v>
      </c>
      <c r="F1322" s="10">
        <v>6900</v>
      </c>
      <c r="G1322" s="12">
        <v>94</v>
      </c>
    </row>
    <row r="1323" spans="2:7" x14ac:dyDescent="0.25">
      <c r="B1323" s="12">
        <v>1319</v>
      </c>
      <c r="C1323" s="8" t="s">
        <v>2418</v>
      </c>
      <c r="D1323" s="8" t="s">
        <v>2419</v>
      </c>
      <c r="E1323" s="18">
        <v>4.3600000000000003</v>
      </c>
      <c r="F1323" s="10">
        <v>38149</v>
      </c>
      <c r="G1323" s="12">
        <v>94</v>
      </c>
    </row>
    <row r="1324" spans="2:7" x14ac:dyDescent="0.25">
      <c r="B1324" s="12">
        <v>1320</v>
      </c>
      <c r="C1324" s="8" t="s">
        <v>2420</v>
      </c>
      <c r="D1324" s="8" t="s">
        <v>2421</v>
      </c>
      <c r="E1324" s="18">
        <v>4.12</v>
      </c>
      <c r="F1324" s="8">
        <v>912</v>
      </c>
      <c r="G1324" s="12">
        <v>94</v>
      </c>
    </row>
    <row r="1325" spans="2:7" x14ac:dyDescent="0.25">
      <c r="B1325" s="12">
        <v>1321</v>
      </c>
      <c r="C1325" s="8" t="s">
        <v>2422</v>
      </c>
      <c r="D1325" s="8" t="s">
        <v>2423</v>
      </c>
      <c r="E1325" s="18">
        <v>4.09</v>
      </c>
      <c r="F1325" s="10">
        <v>79013</v>
      </c>
      <c r="G1325" s="12">
        <v>94</v>
      </c>
    </row>
    <row r="1326" spans="2:7" x14ac:dyDescent="0.25">
      <c r="B1326" s="12">
        <v>1322</v>
      </c>
      <c r="C1326" s="8" t="s">
        <v>2424</v>
      </c>
      <c r="D1326" s="8" t="s">
        <v>2425</v>
      </c>
      <c r="E1326" s="18">
        <v>4.74</v>
      </c>
      <c r="F1326" s="8">
        <v>126</v>
      </c>
      <c r="G1326" s="12">
        <v>94</v>
      </c>
    </row>
    <row r="1327" spans="2:7" x14ac:dyDescent="0.25">
      <c r="B1327" s="12">
        <v>1323</v>
      </c>
      <c r="C1327" s="8" t="s">
        <v>2426</v>
      </c>
      <c r="D1327" s="8" t="s">
        <v>2427</v>
      </c>
      <c r="E1327" s="18">
        <v>3.22</v>
      </c>
      <c r="F1327" s="10">
        <v>2797</v>
      </c>
      <c r="G1327" s="12">
        <v>94</v>
      </c>
    </row>
    <row r="1328" spans="2:7" x14ac:dyDescent="0.25">
      <c r="B1328" s="12">
        <v>1324</v>
      </c>
      <c r="C1328" s="8" t="s">
        <v>2428</v>
      </c>
      <c r="D1328" s="8" t="s">
        <v>2345</v>
      </c>
      <c r="E1328" s="18">
        <v>4.2</v>
      </c>
      <c r="F1328" s="8">
        <v>358</v>
      </c>
      <c r="G1328" s="12">
        <v>94</v>
      </c>
    </row>
    <row r="1329" spans="2:7" x14ac:dyDescent="0.25">
      <c r="B1329" s="12">
        <v>1325</v>
      </c>
      <c r="C1329" s="8" t="s">
        <v>2429</v>
      </c>
      <c r="D1329" s="8" t="s">
        <v>2430</v>
      </c>
      <c r="E1329" s="18">
        <v>4.05</v>
      </c>
      <c r="F1329" s="10">
        <v>6393</v>
      </c>
      <c r="G1329" s="12">
        <v>94</v>
      </c>
    </row>
    <row r="1330" spans="2:7" x14ac:dyDescent="0.25">
      <c r="B1330" s="12">
        <v>1326</v>
      </c>
      <c r="C1330" s="8" t="s">
        <v>2431</v>
      </c>
      <c r="D1330" s="8" t="s">
        <v>857</v>
      </c>
      <c r="E1330" s="18">
        <v>4.2699999999999996</v>
      </c>
      <c r="F1330" s="10">
        <v>14179</v>
      </c>
      <c r="G1330" s="12">
        <v>94</v>
      </c>
    </row>
    <row r="1331" spans="2:7" x14ac:dyDescent="0.25">
      <c r="B1331" s="12">
        <v>1327</v>
      </c>
      <c r="C1331" s="8" t="s">
        <v>2432</v>
      </c>
      <c r="D1331" s="8" t="s">
        <v>2433</v>
      </c>
      <c r="E1331" s="18">
        <v>4.24</v>
      </c>
      <c r="F1331" s="10">
        <v>1331</v>
      </c>
      <c r="G1331" s="12">
        <v>94</v>
      </c>
    </row>
    <row r="1332" spans="2:7" x14ac:dyDescent="0.25">
      <c r="B1332" s="12">
        <v>1328</v>
      </c>
      <c r="C1332" s="8" t="s">
        <v>2434</v>
      </c>
      <c r="D1332" s="8" t="s">
        <v>2435</v>
      </c>
      <c r="E1332" s="18">
        <v>3.91</v>
      </c>
      <c r="F1332" s="10">
        <v>3035</v>
      </c>
      <c r="G1332" s="12">
        <v>94</v>
      </c>
    </row>
    <row r="1333" spans="2:7" x14ac:dyDescent="0.25">
      <c r="B1333" s="12">
        <v>1329</v>
      </c>
      <c r="C1333" s="8" t="s">
        <v>2436</v>
      </c>
      <c r="D1333" s="8" t="s">
        <v>2437</v>
      </c>
      <c r="E1333" s="18">
        <v>4.0999999999999996</v>
      </c>
      <c r="F1333" s="8">
        <v>449</v>
      </c>
      <c r="G1333" s="12">
        <v>94</v>
      </c>
    </row>
    <row r="1334" spans="2:7" x14ac:dyDescent="0.25">
      <c r="B1334" s="12">
        <v>1330</v>
      </c>
      <c r="C1334" s="8" t="s">
        <v>2438</v>
      </c>
      <c r="D1334" s="8" t="s">
        <v>282</v>
      </c>
      <c r="E1334" s="18">
        <v>2.89</v>
      </c>
      <c r="F1334" s="10">
        <v>19208</v>
      </c>
      <c r="G1334" s="12">
        <v>94</v>
      </c>
    </row>
    <row r="1335" spans="2:7" x14ac:dyDescent="0.25">
      <c r="B1335" s="12">
        <v>1331</v>
      </c>
      <c r="C1335" s="8" t="s">
        <v>2439</v>
      </c>
      <c r="D1335" s="8" t="s">
        <v>2440</v>
      </c>
      <c r="E1335" s="18">
        <v>4.24</v>
      </c>
      <c r="F1335" s="10">
        <v>4260</v>
      </c>
      <c r="G1335" s="12">
        <v>93</v>
      </c>
    </row>
    <row r="1336" spans="2:7" x14ac:dyDescent="0.25">
      <c r="B1336" s="12">
        <v>1332</v>
      </c>
      <c r="C1336" s="8" t="s">
        <v>2441</v>
      </c>
      <c r="D1336" s="8" t="s">
        <v>2442</v>
      </c>
      <c r="E1336" s="18">
        <v>3.92</v>
      </c>
      <c r="F1336" s="10">
        <v>2800</v>
      </c>
      <c r="G1336" s="12">
        <v>93</v>
      </c>
    </row>
    <row r="1337" spans="2:7" x14ac:dyDescent="0.25">
      <c r="B1337" s="12">
        <v>1333</v>
      </c>
      <c r="C1337" s="8" t="s">
        <v>2443</v>
      </c>
      <c r="D1337" s="8" t="s">
        <v>2444</v>
      </c>
      <c r="E1337" s="18">
        <v>4.55</v>
      </c>
      <c r="F1337" s="8">
        <v>20</v>
      </c>
      <c r="G1337" s="12">
        <v>93</v>
      </c>
    </row>
    <row r="1338" spans="2:7" x14ac:dyDescent="0.25">
      <c r="B1338" s="12">
        <v>1334</v>
      </c>
      <c r="C1338" s="8" t="s">
        <v>2445</v>
      </c>
      <c r="D1338" s="8" t="s">
        <v>2446</v>
      </c>
      <c r="E1338" s="18">
        <v>3.8</v>
      </c>
      <c r="F1338" s="10">
        <v>3072</v>
      </c>
      <c r="G1338" s="12">
        <v>93</v>
      </c>
    </row>
    <row r="1339" spans="2:7" x14ac:dyDescent="0.25">
      <c r="B1339" s="12">
        <v>1335</v>
      </c>
      <c r="C1339" s="8" t="s">
        <v>2447</v>
      </c>
      <c r="D1339" s="8" t="s">
        <v>2448</v>
      </c>
      <c r="E1339" s="18">
        <v>3.8</v>
      </c>
      <c r="F1339" s="10">
        <v>11817</v>
      </c>
      <c r="G1339" s="12">
        <v>93</v>
      </c>
    </row>
    <row r="1340" spans="2:7" x14ac:dyDescent="0.25">
      <c r="B1340" s="12">
        <v>1336</v>
      </c>
      <c r="C1340" s="8" t="s">
        <v>2449</v>
      </c>
      <c r="D1340" s="8" t="s">
        <v>2450</v>
      </c>
      <c r="E1340" s="18">
        <v>3.85</v>
      </c>
      <c r="F1340" s="8">
        <v>434</v>
      </c>
      <c r="G1340" s="12">
        <v>93</v>
      </c>
    </row>
    <row r="1341" spans="2:7" x14ac:dyDescent="0.25">
      <c r="B1341" s="12">
        <v>1337</v>
      </c>
      <c r="C1341" s="8" t="s">
        <v>2451</v>
      </c>
      <c r="D1341" s="8" t="s">
        <v>2388</v>
      </c>
      <c r="E1341" s="18">
        <v>4.24</v>
      </c>
      <c r="F1341" s="10">
        <v>1214</v>
      </c>
      <c r="G1341" s="12">
        <v>93</v>
      </c>
    </row>
    <row r="1342" spans="2:7" x14ac:dyDescent="0.25">
      <c r="B1342" s="12">
        <v>1338</v>
      </c>
      <c r="C1342" s="8" t="s">
        <v>2452</v>
      </c>
      <c r="D1342" s="8" t="s">
        <v>1711</v>
      </c>
      <c r="E1342" s="18">
        <v>4.3499999999999996</v>
      </c>
      <c r="F1342" s="8">
        <v>96</v>
      </c>
      <c r="G1342" s="12">
        <v>93</v>
      </c>
    </row>
    <row r="1343" spans="2:7" x14ac:dyDescent="0.25">
      <c r="B1343" s="12">
        <v>1339</v>
      </c>
      <c r="C1343" s="8" t="s">
        <v>2453</v>
      </c>
      <c r="D1343" s="8" t="s">
        <v>2454</v>
      </c>
      <c r="E1343" s="18">
        <v>4.53</v>
      </c>
      <c r="F1343" s="10">
        <v>11307</v>
      </c>
      <c r="G1343" s="12">
        <v>93</v>
      </c>
    </row>
    <row r="1344" spans="2:7" x14ac:dyDescent="0.25">
      <c r="B1344" s="12">
        <v>1340</v>
      </c>
      <c r="C1344" s="8" t="s">
        <v>2455</v>
      </c>
      <c r="D1344" s="8" t="s">
        <v>2456</v>
      </c>
      <c r="E1344" s="18">
        <v>4.13</v>
      </c>
      <c r="F1344" s="8">
        <v>86</v>
      </c>
      <c r="G1344" s="12">
        <v>93</v>
      </c>
    </row>
    <row r="1345" spans="2:7" x14ac:dyDescent="0.25">
      <c r="B1345" s="12">
        <v>1341</v>
      </c>
      <c r="C1345" s="8" t="s">
        <v>2457</v>
      </c>
      <c r="D1345" s="8" t="s">
        <v>2458</v>
      </c>
      <c r="E1345" s="18">
        <v>4.16</v>
      </c>
      <c r="F1345" s="10">
        <v>9220</v>
      </c>
      <c r="G1345" s="12">
        <v>93</v>
      </c>
    </row>
    <row r="1346" spans="2:7" x14ac:dyDescent="0.25">
      <c r="B1346" s="12">
        <v>1342</v>
      </c>
      <c r="C1346" s="8" t="s">
        <v>2459</v>
      </c>
      <c r="D1346" s="8" t="s">
        <v>208</v>
      </c>
      <c r="E1346" s="18">
        <v>4.0999999999999996</v>
      </c>
      <c r="F1346" s="10">
        <v>16590</v>
      </c>
      <c r="G1346" s="12">
        <v>93</v>
      </c>
    </row>
    <row r="1347" spans="2:7" x14ac:dyDescent="0.25">
      <c r="B1347" s="12">
        <v>1343</v>
      </c>
      <c r="C1347" s="8" t="s">
        <v>2460</v>
      </c>
      <c r="D1347" s="8" t="s">
        <v>2461</v>
      </c>
      <c r="E1347" s="18">
        <v>3.7</v>
      </c>
      <c r="F1347" s="10">
        <v>3071</v>
      </c>
      <c r="G1347" s="12">
        <v>93</v>
      </c>
    </row>
    <row r="1348" spans="2:7" x14ac:dyDescent="0.25">
      <c r="B1348" s="12">
        <v>1344</v>
      </c>
      <c r="C1348" s="8" t="s">
        <v>2462</v>
      </c>
      <c r="D1348" s="8" t="s">
        <v>2463</v>
      </c>
      <c r="E1348" s="18">
        <v>4.29</v>
      </c>
      <c r="F1348" s="10">
        <v>3386</v>
      </c>
      <c r="G1348" s="12">
        <v>93</v>
      </c>
    </row>
    <row r="1349" spans="2:7" x14ac:dyDescent="0.25">
      <c r="B1349" s="12">
        <v>1345</v>
      </c>
      <c r="C1349" s="8" t="s">
        <v>2464</v>
      </c>
      <c r="D1349" s="8" t="s">
        <v>2465</v>
      </c>
      <c r="E1349" s="18">
        <v>3.97</v>
      </c>
      <c r="F1349" s="10">
        <v>2364</v>
      </c>
      <c r="G1349" s="12">
        <v>93</v>
      </c>
    </row>
    <row r="1350" spans="2:7" x14ac:dyDescent="0.25">
      <c r="B1350" s="12">
        <v>1346</v>
      </c>
      <c r="C1350" s="8" t="s">
        <v>2466</v>
      </c>
      <c r="D1350" s="8" t="s">
        <v>2467</v>
      </c>
      <c r="E1350" s="18">
        <v>4.08</v>
      </c>
      <c r="F1350" s="8">
        <v>252</v>
      </c>
      <c r="G1350" s="12">
        <v>93</v>
      </c>
    </row>
    <row r="1351" spans="2:7" x14ac:dyDescent="0.25">
      <c r="B1351" s="12">
        <v>1347</v>
      </c>
      <c r="C1351" s="8" t="s">
        <v>2468</v>
      </c>
      <c r="D1351" s="8" t="s">
        <v>2469</v>
      </c>
      <c r="E1351" s="18">
        <v>4.37</v>
      </c>
      <c r="F1351" s="10">
        <v>4002</v>
      </c>
      <c r="G1351" s="12">
        <v>93</v>
      </c>
    </row>
    <row r="1352" spans="2:7" x14ac:dyDescent="0.25">
      <c r="B1352" s="12">
        <v>1348</v>
      </c>
      <c r="C1352" s="8" t="s">
        <v>2470</v>
      </c>
      <c r="D1352" s="8" t="s">
        <v>2471</v>
      </c>
      <c r="E1352" s="18">
        <v>4.29</v>
      </c>
      <c r="F1352" s="10">
        <v>12541</v>
      </c>
      <c r="G1352" s="12">
        <v>93</v>
      </c>
    </row>
    <row r="1353" spans="2:7" x14ac:dyDescent="0.25">
      <c r="B1353" s="12">
        <v>1349</v>
      </c>
      <c r="C1353" s="8" t="s">
        <v>2472</v>
      </c>
      <c r="D1353" s="8" t="s">
        <v>912</v>
      </c>
      <c r="E1353" s="18">
        <v>4.4400000000000004</v>
      </c>
      <c r="F1353" s="10">
        <v>25161</v>
      </c>
      <c r="G1353" s="12">
        <v>93</v>
      </c>
    </row>
    <row r="1354" spans="2:7" x14ac:dyDescent="0.25">
      <c r="B1354" s="12">
        <v>1350</v>
      </c>
      <c r="C1354" s="8" t="s">
        <v>2473</v>
      </c>
      <c r="D1354" s="8" t="s">
        <v>2474</v>
      </c>
      <c r="E1354" s="18">
        <v>4.6900000000000004</v>
      </c>
      <c r="F1354" s="10">
        <v>3764</v>
      </c>
      <c r="G1354" s="12">
        <v>93</v>
      </c>
    </row>
    <row r="1355" spans="2:7" x14ac:dyDescent="0.25">
      <c r="B1355" s="12">
        <v>1351</v>
      </c>
      <c r="C1355" s="8" t="s">
        <v>2475</v>
      </c>
      <c r="D1355" s="8" t="s">
        <v>2476</v>
      </c>
      <c r="E1355" s="18">
        <v>4.17</v>
      </c>
      <c r="F1355" s="10">
        <v>2785</v>
      </c>
      <c r="G1355" s="12">
        <v>93</v>
      </c>
    </row>
    <row r="1356" spans="2:7" x14ac:dyDescent="0.25">
      <c r="B1356" s="12">
        <v>1352</v>
      </c>
      <c r="C1356" s="8" t="s">
        <v>2477</v>
      </c>
      <c r="D1356" s="8" t="s">
        <v>2478</v>
      </c>
      <c r="E1356" s="18">
        <v>3.9</v>
      </c>
      <c r="F1356" s="10">
        <v>3737</v>
      </c>
      <c r="G1356" s="12">
        <v>93</v>
      </c>
    </row>
    <row r="1357" spans="2:7" x14ac:dyDescent="0.25">
      <c r="B1357" s="12">
        <v>1353</v>
      </c>
      <c r="C1357" s="8" t="s">
        <v>2479</v>
      </c>
      <c r="D1357" s="8" t="s">
        <v>2480</v>
      </c>
      <c r="E1357" s="18">
        <v>4.1900000000000004</v>
      </c>
      <c r="F1357" s="8">
        <v>121</v>
      </c>
      <c r="G1357" s="12">
        <v>93</v>
      </c>
    </row>
    <row r="1358" spans="2:7" x14ac:dyDescent="0.25">
      <c r="B1358" s="12">
        <v>1354</v>
      </c>
      <c r="C1358" s="8" t="s">
        <v>2481</v>
      </c>
      <c r="D1358" s="8" t="s">
        <v>2482</v>
      </c>
      <c r="E1358" s="18">
        <v>4.74</v>
      </c>
      <c r="F1358" s="8">
        <v>70</v>
      </c>
      <c r="G1358" s="12">
        <v>93</v>
      </c>
    </row>
    <row r="1359" spans="2:7" x14ac:dyDescent="0.25">
      <c r="B1359" s="12">
        <v>1355</v>
      </c>
      <c r="C1359" s="8" t="s">
        <v>2483</v>
      </c>
      <c r="D1359" s="8" t="s">
        <v>2484</v>
      </c>
      <c r="E1359" s="18">
        <v>3.51</v>
      </c>
      <c r="F1359" s="8">
        <v>597</v>
      </c>
      <c r="G1359" s="12">
        <v>93</v>
      </c>
    </row>
    <row r="1360" spans="2:7" x14ac:dyDescent="0.25">
      <c r="B1360" s="12">
        <v>1356</v>
      </c>
      <c r="C1360" s="8" t="s">
        <v>2485</v>
      </c>
      <c r="D1360" s="8" t="s">
        <v>2486</v>
      </c>
      <c r="E1360" s="19">
        <v>4</v>
      </c>
      <c r="F1360" s="8" t="s">
        <v>1862</v>
      </c>
      <c r="G1360" s="12">
        <v>93</v>
      </c>
    </row>
    <row r="1361" spans="2:7" x14ac:dyDescent="0.25">
      <c r="B1361" s="12">
        <v>1357</v>
      </c>
      <c r="C1361" s="8" t="s">
        <v>2487</v>
      </c>
      <c r="D1361" s="8" t="s">
        <v>2488</v>
      </c>
      <c r="E1361" s="18">
        <v>3.87</v>
      </c>
      <c r="F1361" s="8">
        <v>274</v>
      </c>
      <c r="G1361" s="12">
        <v>93</v>
      </c>
    </row>
    <row r="1362" spans="2:7" x14ac:dyDescent="0.25">
      <c r="B1362" s="12">
        <v>1358</v>
      </c>
      <c r="C1362" s="8" t="s">
        <v>2489</v>
      </c>
      <c r="D1362" s="8" t="s">
        <v>2490</v>
      </c>
      <c r="E1362" s="18">
        <v>4.13</v>
      </c>
      <c r="F1362" s="10">
        <v>11477</v>
      </c>
      <c r="G1362" s="12">
        <v>93</v>
      </c>
    </row>
    <row r="1363" spans="2:7" x14ac:dyDescent="0.25">
      <c r="B1363" s="12">
        <v>1359</v>
      </c>
      <c r="C1363" s="8" t="s">
        <v>2491</v>
      </c>
      <c r="D1363" s="8" t="s">
        <v>2492</v>
      </c>
      <c r="E1363" s="18">
        <v>3.91</v>
      </c>
      <c r="F1363" s="8">
        <v>484</v>
      </c>
      <c r="G1363" s="12">
        <v>93</v>
      </c>
    </row>
    <row r="1364" spans="2:7" x14ac:dyDescent="0.25">
      <c r="B1364" s="12">
        <v>1360</v>
      </c>
      <c r="C1364" s="8" t="s">
        <v>2493</v>
      </c>
      <c r="D1364" s="8" t="s">
        <v>2494</v>
      </c>
      <c r="E1364" s="18">
        <v>3.88</v>
      </c>
      <c r="F1364" s="10">
        <v>1864</v>
      </c>
      <c r="G1364" s="12">
        <v>93</v>
      </c>
    </row>
    <row r="1365" spans="2:7" x14ac:dyDescent="0.25">
      <c r="B1365" s="12">
        <v>1361</v>
      </c>
      <c r="C1365" s="8" t="s">
        <v>2495</v>
      </c>
      <c r="D1365" s="8" t="s">
        <v>2496</v>
      </c>
      <c r="E1365" s="18">
        <v>3.77</v>
      </c>
      <c r="F1365" s="8">
        <v>579</v>
      </c>
      <c r="G1365" s="12">
        <v>93</v>
      </c>
    </row>
    <row r="1366" spans="2:7" x14ac:dyDescent="0.25">
      <c r="B1366" s="12">
        <v>1362</v>
      </c>
      <c r="C1366" s="8" t="s">
        <v>2497</v>
      </c>
      <c r="D1366" s="8" t="s">
        <v>2498</v>
      </c>
      <c r="E1366" s="18">
        <v>4.29</v>
      </c>
      <c r="F1366" s="8">
        <v>880</v>
      </c>
      <c r="G1366" s="12">
        <v>93</v>
      </c>
    </row>
    <row r="1367" spans="2:7" x14ac:dyDescent="0.25">
      <c r="B1367" s="12">
        <v>1363</v>
      </c>
      <c r="C1367" s="8" t="s">
        <v>2499</v>
      </c>
      <c r="D1367" s="8" t="s">
        <v>2500</v>
      </c>
      <c r="E1367" s="18">
        <v>3.98</v>
      </c>
      <c r="F1367" s="10">
        <v>33908</v>
      </c>
      <c r="G1367" s="12">
        <v>93</v>
      </c>
    </row>
    <row r="1368" spans="2:7" x14ac:dyDescent="0.25">
      <c r="B1368" s="12">
        <v>1364</v>
      </c>
      <c r="C1368" s="8" t="s">
        <v>2501</v>
      </c>
      <c r="D1368" s="8" t="s">
        <v>2502</v>
      </c>
      <c r="E1368" s="18">
        <v>3.93</v>
      </c>
      <c r="F1368" s="10">
        <v>6442</v>
      </c>
      <c r="G1368" s="12">
        <v>93</v>
      </c>
    </row>
    <row r="1369" spans="2:7" x14ac:dyDescent="0.25">
      <c r="B1369" s="12">
        <v>1365</v>
      </c>
      <c r="C1369" s="8" t="s">
        <v>2503</v>
      </c>
      <c r="D1369" s="8" t="s">
        <v>2504</v>
      </c>
      <c r="E1369" s="18">
        <v>4.5</v>
      </c>
      <c r="F1369" s="10">
        <v>4718</v>
      </c>
      <c r="G1369" s="12">
        <v>93</v>
      </c>
    </row>
    <row r="1370" spans="2:7" x14ac:dyDescent="0.25">
      <c r="B1370" s="12">
        <v>1366</v>
      </c>
      <c r="C1370" s="8" t="s">
        <v>2505</v>
      </c>
      <c r="D1370" s="8" t="s">
        <v>2506</v>
      </c>
      <c r="E1370" s="18">
        <v>3.84</v>
      </c>
      <c r="F1370" s="10">
        <v>4721</v>
      </c>
      <c r="G1370" s="12">
        <v>93</v>
      </c>
    </row>
    <row r="1371" spans="2:7" x14ac:dyDescent="0.25">
      <c r="B1371" s="12">
        <v>1367</v>
      </c>
      <c r="C1371" s="8" t="s">
        <v>2507</v>
      </c>
      <c r="D1371" s="8" t="s">
        <v>2508</v>
      </c>
      <c r="E1371" s="18">
        <v>3.82</v>
      </c>
      <c r="F1371" s="10">
        <v>31497</v>
      </c>
      <c r="G1371" s="12">
        <v>93</v>
      </c>
    </row>
    <row r="1372" spans="2:7" x14ac:dyDescent="0.25">
      <c r="B1372" s="12">
        <v>1368</v>
      </c>
      <c r="C1372" s="8" t="s">
        <v>2509</v>
      </c>
      <c r="D1372" s="8" t="s">
        <v>2510</v>
      </c>
      <c r="E1372" s="18">
        <v>3.9</v>
      </c>
      <c r="F1372" s="10">
        <v>24511</v>
      </c>
      <c r="G1372" s="12">
        <v>93</v>
      </c>
    </row>
    <row r="1373" spans="2:7" x14ac:dyDescent="0.25">
      <c r="B1373" s="12">
        <v>1369</v>
      </c>
      <c r="C1373" s="8" t="s">
        <v>2511</v>
      </c>
      <c r="D1373" s="8" t="s">
        <v>2433</v>
      </c>
      <c r="E1373" s="18">
        <v>3.92</v>
      </c>
      <c r="F1373" s="8">
        <v>537</v>
      </c>
      <c r="G1373" s="12">
        <v>93</v>
      </c>
    </row>
    <row r="1374" spans="2:7" x14ac:dyDescent="0.25">
      <c r="B1374" s="12">
        <v>1370</v>
      </c>
      <c r="C1374" s="8" t="s">
        <v>2512</v>
      </c>
      <c r="D1374" s="8" t="s">
        <v>2513</v>
      </c>
      <c r="E1374" s="18">
        <v>4.2699999999999996</v>
      </c>
      <c r="F1374" s="8">
        <v>871</v>
      </c>
      <c r="G1374" s="12">
        <v>93</v>
      </c>
    </row>
    <row r="1375" spans="2:7" x14ac:dyDescent="0.25">
      <c r="B1375" s="12">
        <v>1371</v>
      </c>
      <c r="C1375" s="8" t="s">
        <v>2514</v>
      </c>
      <c r="D1375" s="8" t="s">
        <v>1133</v>
      </c>
      <c r="E1375" s="18">
        <v>3.97</v>
      </c>
      <c r="F1375" s="10">
        <v>71638</v>
      </c>
      <c r="G1375" s="12">
        <v>93</v>
      </c>
    </row>
    <row r="1376" spans="2:7" x14ac:dyDescent="0.25">
      <c r="B1376" s="12">
        <v>1372</v>
      </c>
      <c r="C1376" s="8" t="s">
        <v>2515</v>
      </c>
      <c r="D1376" s="8" t="s">
        <v>2516</v>
      </c>
      <c r="E1376" s="18">
        <v>3.83</v>
      </c>
      <c r="F1376" s="10">
        <v>1552</v>
      </c>
      <c r="G1376" s="12">
        <v>92</v>
      </c>
    </row>
    <row r="1377" spans="2:7" x14ac:dyDescent="0.25">
      <c r="B1377" s="12">
        <v>1373</v>
      </c>
      <c r="C1377" s="8" t="s">
        <v>2517</v>
      </c>
      <c r="D1377" s="8" t="s">
        <v>2518</v>
      </c>
      <c r="E1377" s="18">
        <v>3.28</v>
      </c>
      <c r="F1377" s="8">
        <v>827</v>
      </c>
      <c r="G1377" s="12">
        <v>92</v>
      </c>
    </row>
    <row r="1378" spans="2:7" x14ac:dyDescent="0.25">
      <c r="B1378" s="12">
        <v>1374</v>
      </c>
      <c r="C1378" s="8" t="s">
        <v>2519</v>
      </c>
      <c r="D1378" s="8" t="s">
        <v>2520</v>
      </c>
      <c r="E1378" s="18">
        <v>4.4000000000000004</v>
      </c>
      <c r="F1378" s="8">
        <v>88</v>
      </c>
      <c r="G1378" s="12">
        <v>92</v>
      </c>
    </row>
    <row r="1379" spans="2:7" x14ac:dyDescent="0.25">
      <c r="B1379" s="12">
        <v>1375</v>
      </c>
      <c r="C1379" s="8" t="s">
        <v>2521</v>
      </c>
      <c r="D1379" s="8" t="s">
        <v>2522</v>
      </c>
      <c r="E1379" s="18">
        <v>4.07</v>
      </c>
      <c r="F1379" s="8">
        <v>134</v>
      </c>
      <c r="G1379" s="12">
        <v>92</v>
      </c>
    </row>
    <row r="1380" spans="2:7" x14ac:dyDescent="0.25">
      <c r="B1380" s="12">
        <v>1376</v>
      </c>
      <c r="C1380" s="8" t="s">
        <v>2523</v>
      </c>
      <c r="D1380" s="8" t="s">
        <v>2524</v>
      </c>
      <c r="E1380" s="18">
        <v>4.26</v>
      </c>
      <c r="F1380" s="10">
        <v>11138</v>
      </c>
      <c r="G1380" s="12">
        <v>92</v>
      </c>
    </row>
    <row r="1381" spans="2:7" x14ac:dyDescent="0.25">
      <c r="B1381" s="12">
        <v>1377</v>
      </c>
      <c r="C1381" s="8" t="s">
        <v>2525</v>
      </c>
      <c r="D1381" s="8" t="s">
        <v>2526</v>
      </c>
      <c r="E1381" s="18">
        <v>3.86</v>
      </c>
      <c r="F1381" s="10">
        <v>1130</v>
      </c>
      <c r="G1381" s="12">
        <v>92</v>
      </c>
    </row>
    <row r="1382" spans="2:7" x14ac:dyDescent="0.25">
      <c r="B1382" s="12">
        <v>1378</v>
      </c>
      <c r="C1382" s="8" t="s">
        <v>2527</v>
      </c>
      <c r="D1382" s="8" t="s">
        <v>2528</v>
      </c>
      <c r="E1382" s="18">
        <v>4.45</v>
      </c>
      <c r="F1382" s="10">
        <v>45866</v>
      </c>
      <c r="G1382" s="12">
        <v>92</v>
      </c>
    </row>
    <row r="1383" spans="2:7" x14ac:dyDescent="0.25">
      <c r="B1383" s="12">
        <v>1379</v>
      </c>
      <c r="C1383" s="8" t="s">
        <v>2529</v>
      </c>
      <c r="D1383" s="8" t="s">
        <v>2388</v>
      </c>
      <c r="E1383" s="18">
        <v>4.16</v>
      </c>
      <c r="F1383" s="10">
        <v>4759</v>
      </c>
      <c r="G1383" s="12">
        <v>92</v>
      </c>
    </row>
    <row r="1384" spans="2:7" x14ac:dyDescent="0.25">
      <c r="B1384" s="12">
        <v>1380</v>
      </c>
      <c r="C1384" s="8" t="s">
        <v>2530</v>
      </c>
      <c r="D1384" s="8" t="s">
        <v>2531</v>
      </c>
      <c r="E1384" s="18">
        <v>4.47</v>
      </c>
      <c r="F1384" s="10">
        <v>2009</v>
      </c>
      <c r="G1384" s="12">
        <v>92</v>
      </c>
    </row>
    <row r="1385" spans="2:7" x14ac:dyDescent="0.25">
      <c r="B1385" s="12">
        <v>1381</v>
      </c>
      <c r="C1385" s="8" t="s">
        <v>2532</v>
      </c>
      <c r="D1385" s="8" t="s">
        <v>2533</v>
      </c>
      <c r="E1385" s="18">
        <v>4.1500000000000004</v>
      </c>
      <c r="F1385" s="10">
        <v>62938</v>
      </c>
      <c r="G1385" s="12">
        <v>92</v>
      </c>
    </row>
    <row r="1386" spans="2:7" x14ac:dyDescent="0.25">
      <c r="B1386" s="12">
        <v>1382</v>
      </c>
      <c r="C1386" s="8" t="s">
        <v>2534</v>
      </c>
      <c r="D1386" s="8" t="s">
        <v>2535</v>
      </c>
      <c r="E1386" s="18">
        <v>3.89</v>
      </c>
      <c r="F1386" s="10">
        <v>47785</v>
      </c>
      <c r="G1386" s="12">
        <v>92</v>
      </c>
    </row>
    <row r="1387" spans="2:7" x14ac:dyDescent="0.25">
      <c r="B1387" s="12">
        <v>1383</v>
      </c>
      <c r="C1387" s="8" t="s">
        <v>2536</v>
      </c>
      <c r="D1387" s="8" t="s">
        <v>2537</v>
      </c>
      <c r="E1387" s="18">
        <v>3.68</v>
      </c>
      <c r="F1387" s="10">
        <v>5370</v>
      </c>
      <c r="G1387" s="12">
        <v>92</v>
      </c>
    </row>
    <row r="1388" spans="2:7" x14ac:dyDescent="0.25">
      <c r="B1388" s="12">
        <v>1384</v>
      </c>
      <c r="C1388" s="8" t="s">
        <v>2538</v>
      </c>
      <c r="D1388" s="8" t="s">
        <v>2539</v>
      </c>
      <c r="E1388" s="18">
        <v>4.3499999999999996</v>
      </c>
      <c r="F1388" s="10">
        <v>22484</v>
      </c>
      <c r="G1388" s="12">
        <v>92</v>
      </c>
    </row>
    <row r="1389" spans="2:7" x14ac:dyDescent="0.25">
      <c r="B1389" s="12">
        <v>1385</v>
      </c>
      <c r="C1389" s="8" t="s">
        <v>2540</v>
      </c>
      <c r="D1389" s="8" t="s">
        <v>1997</v>
      </c>
      <c r="E1389" s="18">
        <v>4.3600000000000003</v>
      </c>
      <c r="F1389" s="10">
        <v>1710</v>
      </c>
      <c r="G1389" s="12">
        <v>92</v>
      </c>
    </row>
    <row r="1390" spans="2:7" x14ac:dyDescent="0.25">
      <c r="B1390" s="12">
        <v>1386</v>
      </c>
      <c r="C1390" s="8" t="s">
        <v>2541</v>
      </c>
      <c r="D1390" s="8" t="s">
        <v>2542</v>
      </c>
      <c r="E1390" s="18">
        <v>3.61</v>
      </c>
      <c r="F1390" s="10">
        <v>1704</v>
      </c>
      <c r="G1390" s="12">
        <v>92</v>
      </c>
    </row>
    <row r="1391" spans="2:7" x14ac:dyDescent="0.25">
      <c r="B1391" s="12">
        <v>1387</v>
      </c>
      <c r="C1391" s="8" t="s">
        <v>2543</v>
      </c>
      <c r="D1391" s="8" t="s">
        <v>2544</v>
      </c>
      <c r="E1391" s="18">
        <v>4.3</v>
      </c>
      <c r="F1391" s="10">
        <v>3622</v>
      </c>
      <c r="G1391" s="12">
        <v>92</v>
      </c>
    </row>
    <row r="1392" spans="2:7" x14ac:dyDescent="0.25">
      <c r="B1392" s="12">
        <v>1388</v>
      </c>
      <c r="C1392" s="8" t="s">
        <v>2545</v>
      </c>
      <c r="D1392" s="8" t="s">
        <v>2546</v>
      </c>
      <c r="E1392" s="18">
        <v>4.2</v>
      </c>
      <c r="F1392" s="8">
        <v>565</v>
      </c>
      <c r="G1392" s="12">
        <v>92</v>
      </c>
    </row>
    <row r="1393" spans="2:7" x14ac:dyDescent="0.25">
      <c r="B1393" s="12">
        <v>1389</v>
      </c>
      <c r="C1393" s="8" t="s">
        <v>2547</v>
      </c>
      <c r="D1393" s="8" t="s">
        <v>2548</v>
      </c>
      <c r="E1393" s="18">
        <v>4.3899999999999997</v>
      </c>
      <c r="F1393" s="10">
        <v>1045</v>
      </c>
      <c r="G1393" s="12">
        <v>92</v>
      </c>
    </row>
    <row r="1394" spans="2:7" x14ac:dyDescent="0.25">
      <c r="B1394" s="12">
        <v>1390</v>
      </c>
      <c r="C1394" s="8" t="s">
        <v>2549</v>
      </c>
      <c r="D1394" s="8" t="s">
        <v>2550</v>
      </c>
      <c r="E1394" s="18">
        <v>4.3899999999999997</v>
      </c>
      <c r="F1394" s="10">
        <v>27331</v>
      </c>
      <c r="G1394" s="12">
        <v>92</v>
      </c>
    </row>
    <row r="1395" spans="2:7" x14ac:dyDescent="0.25">
      <c r="B1395" s="12">
        <v>1391</v>
      </c>
      <c r="C1395" s="8" t="s">
        <v>2551</v>
      </c>
      <c r="D1395" s="8" t="s">
        <v>2552</v>
      </c>
      <c r="E1395" s="18">
        <v>3.65</v>
      </c>
      <c r="F1395" s="10">
        <v>14342</v>
      </c>
      <c r="G1395" s="12">
        <v>92</v>
      </c>
    </row>
    <row r="1396" spans="2:7" x14ac:dyDescent="0.25">
      <c r="B1396" s="12">
        <v>1392</v>
      </c>
      <c r="C1396" s="8" t="s">
        <v>2553</v>
      </c>
      <c r="D1396" s="8" t="s">
        <v>1898</v>
      </c>
      <c r="E1396" s="18">
        <v>3.67</v>
      </c>
      <c r="F1396" s="8">
        <v>329</v>
      </c>
      <c r="G1396" s="12">
        <v>92</v>
      </c>
    </row>
    <row r="1397" spans="2:7" x14ac:dyDescent="0.25">
      <c r="B1397" s="12">
        <v>1393</v>
      </c>
      <c r="C1397" s="8" t="s">
        <v>2554</v>
      </c>
      <c r="D1397" s="8" t="s">
        <v>2555</v>
      </c>
      <c r="E1397" s="18">
        <v>4.24</v>
      </c>
      <c r="F1397" s="10">
        <v>58534</v>
      </c>
      <c r="G1397" s="12">
        <v>92</v>
      </c>
    </row>
    <row r="1398" spans="2:7" x14ac:dyDescent="0.25">
      <c r="B1398" s="12">
        <v>1394</v>
      </c>
      <c r="C1398" s="8" t="s">
        <v>2556</v>
      </c>
      <c r="D1398" s="8" t="s">
        <v>2227</v>
      </c>
      <c r="E1398" s="18">
        <v>4.32</v>
      </c>
      <c r="F1398" s="10">
        <v>7193</v>
      </c>
      <c r="G1398" s="12">
        <v>92</v>
      </c>
    </row>
    <row r="1399" spans="2:7" x14ac:dyDescent="0.25">
      <c r="B1399" s="12">
        <v>1395</v>
      </c>
      <c r="C1399" s="8" t="s">
        <v>2557</v>
      </c>
      <c r="D1399" s="8" t="s">
        <v>1906</v>
      </c>
      <c r="E1399" s="18">
        <v>4.22</v>
      </c>
      <c r="F1399" s="10">
        <v>251603</v>
      </c>
      <c r="G1399" s="12">
        <v>92</v>
      </c>
    </row>
    <row r="1400" spans="2:7" x14ac:dyDescent="0.25">
      <c r="B1400" s="12">
        <v>1396</v>
      </c>
      <c r="C1400" s="8" t="s">
        <v>2558</v>
      </c>
      <c r="D1400" s="8" t="s">
        <v>334</v>
      </c>
      <c r="E1400" s="18">
        <v>3.54</v>
      </c>
      <c r="F1400" s="10">
        <v>14223</v>
      </c>
      <c r="G1400" s="12">
        <v>92</v>
      </c>
    </row>
    <row r="1401" spans="2:7" x14ac:dyDescent="0.25">
      <c r="B1401" s="12">
        <v>1397</v>
      </c>
      <c r="C1401" s="8" t="s">
        <v>2559</v>
      </c>
      <c r="D1401" s="8" t="s">
        <v>2560</v>
      </c>
      <c r="E1401" s="18">
        <v>4.1100000000000003</v>
      </c>
      <c r="F1401" s="10">
        <v>7206</v>
      </c>
      <c r="G1401" s="12">
        <v>92</v>
      </c>
    </row>
    <row r="1402" spans="2:7" x14ac:dyDescent="0.25">
      <c r="B1402" s="12">
        <v>1398</v>
      </c>
      <c r="C1402" s="8" t="s">
        <v>2561</v>
      </c>
      <c r="D1402" s="8" t="s">
        <v>2562</v>
      </c>
      <c r="E1402" s="18">
        <v>4.5199999999999996</v>
      </c>
      <c r="F1402" s="10">
        <v>4805</v>
      </c>
      <c r="G1402" s="12">
        <v>92</v>
      </c>
    </row>
    <row r="1403" spans="2:7" x14ac:dyDescent="0.25">
      <c r="B1403" s="12">
        <v>1399</v>
      </c>
      <c r="C1403" s="8" t="s">
        <v>2563</v>
      </c>
      <c r="D1403" s="8" t="s">
        <v>2564</v>
      </c>
      <c r="E1403" s="18">
        <v>4.2300000000000004</v>
      </c>
      <c r="F1403" s="10">
        <v>1712</v>
      </c>
      <c r="G1403" s="12">
        <v>92</v>
      </c>
    </row>
    <row r="1404" spans="2:7" x14ac:dyDescent="0.25">
      <c r="B1404" s="12">
        <v>1400</v>
      </c>
      <c r="C1404" s="8" t="s">
        <v>2565</v>
      </c>
      <c r="D1404" s="8" t="s">
        <v>2566</v>
      </c>
      <c r="E1404" s="18">
        <v>3.76</v>
      </c>
      <c r="F1404" s="10">
        <v>6411</v>
      </c>
      <c r="G1404" s="12">
        <v>92</v>
      </c>
    </row>
    <row r="1405" spans="2:7" x14ac:dyDescent="0.25">
      <c r="B1405" s="12">
        <v>1401</v>
      </c>
      <c r="C1405" s="8" t="s">
        <v>2567</v>
      </c>
      <c r="D1405" s="8" t="s">
        <v>2568</v>
      </c>
      <c r="E1405" s="18">
        <v>3.82</v>
      </c>
      <c r="F1405" s="8">
        <v>348</v>
      </c>
      <c r="G1405" s="12">
        <v>92</v>
      </c>
    </row>
    <row r="1406" spans="2:7" x14ac:dyDescent="0.25">
      <c r="B1406" s="12">
        <v>1402</v>
      </c>
      <c r="C1406" s="8" t="s">
        <v>2569</v>
      </c>
      <c r="D1406" s="8" t="s">
        <v>2570</v>
      </c>
      <c r="E1406" s="18">
        <v>3.88</v>
      </c>
      <c r="F1406" s="10">
        <v>32798</v>
      </c>
      <c r="G1406" s="12">
        <v>92</v>
      </c>
    </row>
    <row r="1407" spans="2:7" x14ac:dyDescent="0.25">
      <c r="B1407" s="12">
        <v>1403</v>
      </c>
      <c r="C1407" s="8" t="s">
        <v>2571</v>
      </c>
      <c r="D1407" s="8" t="s">
        <v>2572</v>
      </c>
      <c r="E1407" s="18">
        <v>4.51</v>
      </c>
      <c r="F1407" s="8">
        <v>57</v>
      </c>
      <c r="G1407" s="12">
        <v>92</v>
      </c>
    </row>
    <row r="1408" spans="2:7" x14ac:dyDescent="0.25">
      <c r="B1408" s="12">
        <v>1404</v>
      </c>
      <c r="C1408" s="8" t="s">
        <v>2573</v>
      </c>
      <c r="D1408" s="8" t="s">
        <v>2257</v>
      </c>
      <c r="E1408" s="18">
        <v>4.34</v>
      </c>
      <c r="F1408" s="10">
        <v>74073</v>
      </c>
      <c r="G1408" s="12">
        <v>92</v>
      </c>
    </row>
    <row r="1409" spans="2:7" x14ac:dyDescent="0.25">
      <c r="B1409" s="12">
        <v>1405</v>
      </c>
      <c r="C1409" s="8" t="s">
        <v>2574</v>
      </c>
      <c r="D1409" s="8" t="s">
        <v>2575</v>
      </c>
      <c r="E1409" s="18">
        <v>3.62</v>
      </c>
      <c r="F1409" s="10">
        <v>29433</v>
      </c>
      <c r="G1409" s="12">
        <v>92</v>
      </c>
    </row>
    <row r="1410" spans="2:7" x14ac:dyDescent="0.25">
      <c r="B1410" s="12">
        <v>1406</v>
      </c>
      <c r="C1410" s="8" t="s">
        <v>2576</v>
      </c>
      <c r="D1410" s="8" t="s">
        <v>2577</v>
      </c>
      <c r="E1410" s="18">
        <v>4.3600000000000003</v>
      </c>
      <c r="F1410" s="8">
        <v>918</v>
      </c>
      <c r="G1410" s="12">
        <v>92</v>
      </c>
    </row>
    <row r="1411" spans="2:7" x14ac:dyDescent="0.25">
      <c r="B1411" s="12">
        <v>1407</v>
      </c>
      <c r="C1411" s="8" t="s">
        <v>2578</v>
      </c>
      <c r="D1411" s="8" t="s">
        <v>2579</v>
      </c>
      <c r="E1411" s="18">
        <v>4.54</v>
      </c>
      <c r="F1411" s="10">
        <v>25858</v>
      </c>
      <c r="G1411" s="12">
        <v>92</v>
      </c>
    </row>
    <row r="1412" spans="2:7" x14ac:dyDescent="0.25">
      <c r="B1412" s="12">
        <v>1408</v>
      </c>
      <c r="C1412" s="8" t="s">
        <v>2580</v>
      </c>
      <c r="D1412" s="8" t="s">
        <v>162</v>
      </c>
      <c r="E1412" s="18">
        <v>3.77</v>
      </c>
      <c r="F1412" s="10">
        <v>116217</v>
      </c>
      <c r="G1412" s="12">
        <v>92</v>
      </c>
    </row>
    <row r="1413" spans="2:7" x14ac:dyDescent="0.25">
      <c r="B1413" s="12">
        <v>1409</v>
      </c>
      <c r="C1413" s="8" t="s">
        <v>2581</v>
      </c>
      <c r="D1413" s="8" t="s">
        <v>2582</v>
      </c>
      <c r="E1413" s="18">
        <v>4.22</v>
      </c>
      <c r="F1413" s="10">
        <v>95493</v>
      </c>
      <c r="G1413" s="12">
        <v>92</v>
      </c>
    </row>
    <row r="1414" spans="2:7" x14ac:dyDescent="0.25">
      <c r="B1414" s="12">
        <v>1410</v>
      </c>
      <c r="C1414" s="8" t="s">
        <v>2583</v>
      </c>
      <c r="D1414" s="8" t="s">
        <v>2584</v>
      </c>
      <c r="E1414" s="18">
        <v>3.68</v>
      </c>
      <c r="F1414" s="10">
        <v>26712</v>
      </c>
      <c r="G1414" s="12">
        <v>91</v>
      </c>
    </row>
    <row r="1415" spans="2:7" x14ac:dyDescent="0.25">
      <c r="B1415" s="12">
        <v>1411</v>
      </c>
      <c r="C1415" s="8" t="s">
        <v>2585</v>
      </c>
      <c r="D1415" s="8" t="s">
        <v>2586</v>
      </c>
      <c r="E1415" s="18">
        <v>4.5</v>
      </c>
      <c r="F1415" s="10">
        <v>19914</v>
      </c>
      <c r="G1415" s="12">
        <v>91</v>
      </c>
    </row>
    <row r="1416" spans="2:7" x14ac:dyDescent="0.25">
      <c r="B1416" s="12">
        <v>1412</v>
      </c>
      <c r="C1416" s="8" t="s">
        <v>2587</v>
      </c>
      <c r="D1416" s="8" t="s">
        <v>2588</v>
      </c>
      <c r="E1416" s="18">
        <v>3.34</v>
      </c>
      <c r="F1416" s="10">
        <v>47530</v>
      </c>
      <c r="G1416" s="12">
        <v>91</v>
      </c>
    </row>
    <row r="1417" spans="2:7" x14ac:dyDescent="0.25">
      <c r="B1417" s="12">
        <v>1413</v>
      </c>
      <c r="C1417" s="8" t="s">
        <v>2589</v>
      </c>
      <c r="D1417" s="8" t="s">
        <v>2590</v>
      </c>
      <c r="E1417" s="18">
        <v>3.78</v>
      </c>
      <c r="F1417" s="10">
        <v>2838</v>
      </c>
      <c r="G1417" s="12">
        <v>91</v>
      </c>
    </row>
    <row r="1418" spans="2:7" x14ac:dyDescent="0.25">
      <c r="B1418" s="12">
        <v>1414</v>
      </c>
      <c r="C1418" s="8" t="s">
        <v>2591</v>
      </c>
      <c r="D1418" s="8" t="s">
        <v>2592</v>
      </c>
      <c r="E1418" s="18">
        <v>4.22</v>
      </c>
      <c r="F1418" s="8">
        <v>79</v>
      </c>
      <c r="G1418" s="12">
        <v>91</v>
      </c>
    </row>
    <row r="1419" spans="2:7" x14ac:dyDescent="0.25">
      <c r="B1419" s="12">
        <v>1415</v>
      </c>
      <c r="C1419" s="8" t="s">
        <v>2593</v>
      </c>
      <c r="D1419" s="8" t="s">
        <v>2594</v>
      </c>
      <c r="E1419" s="18">
        <v>4.13</v>
      </c>
      <c r="F1419" s="10">
        <v>4552</v>
      </c>
      <c r="G1419" s="12">
        <v>91</v>
      </c>
    </row>
    <row r="1420" spans="2:7" x14ac:dyDescent="0.25">
      <c r="B1420" s="12">
        <v>1416</v>
      </c>
      <c r="C1420" s="8" t="s">
        <v>2595</v>
      </c>
      <c r="D1420" s="8" t="s">
        <v>2596</v>
      </c>
      <c r="E1420" s="18">
        <v>4.0199999999999996</v>
      </c>
      <c r="F1420" s="10">
        <v>1667</v>
      </c>
      <c r="G1420" s="12">
        <v>91</v>
      </c>
    </row>
    <row r="1421" spans="2:7" x14ac:dyDescent="0.25">
      <c r="B1421" s="12">
        <v>1417</v>
      </c>
      <c r="C1421" s="8" t="s">
        <v>2597</v>
      </c>
      <c r="D1421" s="8" t="s">
        <v>2598</v>
      </c>
      <c r="E1421" s="18">
        <v>3.85</v>
      </c>
      <c r="F1421" s="10">
        <v>41938</v>
      </c>
      <c r="G1421" s="12">
        <v>91</v>
      </c>
    </row>
    <row r="1422" spans="2:7" x14ac:dyDescent="0.25">
      <c r="B1422" s="12">
        <v>1418</v>
      </c>
      <c r="C1422" s="8" t="s">
        <v>2599</v>
      </c>
      <c r="D1422" s="8" t="s">
        <v>2600</v>
      </c>
      <c r="E1422" s="18">
        <v>3.91</v>
      </c>
      <c r="F1422" s="10">
        <v>1714</v>
      </c>
      <c r="G1422" s="12">
        <v>91</v>
      </c>
    </row>
    <row r="1423" spans="2:7" x14ac:dyDescent="0.25">
      <c r="B1423" s="12">
        <v>1419</v>
      </c>
      <c r="C1423" s="8" t="s">
        <v>2601</v>
      </c>
      <c r="D1423" s="8" t="s">
        <v>2602</v>
      </c>
      <c r="E1423" s="18">
        <v>4.38</v>
      </c>
      <c r="F1423" s="8">
        <v>237</v>
      </c>
      <c r="G1423" s="12">
        <v>91</v>
      </c>
    </row>
    <row r="1424" spans="2:7" x14ac:dyDescent="0.25">
      <c r="B1424" s="12">
        <v>1420</v>
      </c>
      <c r="C1424" s="8" t="s">
        <v>2603</v>
      </c>
      <c r="D1424" s="8" t="s">
        <v>2604</v>
      </c>
      <c r="E1424" s="18">
        <v>4.07</v>
      </c>
      <c r="F1424" s="10">
        <v>1165</v>
      </c>
      <c r="G1424" s="12">
        <v>91</v>
      </c>
    </row>
    <row r="1425" spans="2:7" x14ac:dyDescent="0.25">
      <c r="B1425" s="12">
        <v>1421</v>
      </c>
      <c r="C1425" s="8" t="s">
        <v>2605</v>
      </c>
      <c r="D1425" s="8" t="s">
        <v>2606</v>
      </c>
      <c r="E1425" s="18">
        <v>4.08</v>
      </c>
      <c r="F1425" s="10">
        <v>20933</v>
      </c>
      <c r="G1425" s="12">
        <v>91</v>
      </c>
    </row>
    <row r="1426" spans="2:7" x14ac:dyDescent="0.25">
      <c r="B1426" s="12">
        <v>1422</v>
      </c>
      <c r="C1426" s="8" t="s">
        <v>2607</v>
      </c>
      <c r="D1426" s="8" t="s">
        <v>2608</v>
      </c>
      <c r="E1426" s="18">
        <v>4.2699999999999996</v>
      </c>
      <c r="F1426" s="8">
        <v>270</v>
      </c>
      <c r="G1426" s="12">
        <v>91</v>
      </c>
    </row>
    <row r="1427" spans="2:7" x14ac:dyDescent="0.25">
      <c r="B1427" s="12">
        <v>1423</v>
      </c>
      <c r="C1427" s="8" t="s">
        <v>2609</v>
      </c>
      <c r="D1427" s="8" t="s">
        <v>2610</v>
      </c>
      <c r="E1427" s="18">
        <v>4.3099999999999996</v>
      </c>
      <c r="F1427" s="10">
        <v>2498</v>
      </c>
      <c r="G1427" s="12">
        <v>91</v>
      </c>
    </row>
    <row r="1428" spans="2:7" x14ac:dyDescent="0.25">
      <c r="B1428" s="12">
        <v>1424</v>
      </c>
      <c r="C1428" s="8" t="s">
        <v>2611</v>
      </c>
      <c r="D1428" s="8" t="s">
        <v>2612</v>
      </c>
      <c r="E1428" s="18">
        <v>3.65</v>
      </c>
      <c r="F1428" s="10">
        <v>22158</v>
      </c>
      <c r="G1428" s="12">
        <v>91</v>
      </c>
    </row>
    <row r="1429" spans="2:7" x14ac:dyDescent="0.25">
      <c r="B1429" s="12">
        <v>1425</v>
      </c>
      <c r="C1429" s="8" t="s">
        <v>2613</v>
      </c>
      <c r="D1429" s="8" t="s">
        <v>2614</v>
      </c>
      <c r="E1429" s="18">
        <v>3.65</v>
      </c>
      <c r="F1429" s="10">
        <v>2948</v>
      </c>
      <c r="G1429" s="12">
        <v>91</v>
      </c>
    </row>
    <row r="1430" spans="2:7" x14ac:dyDescent="0.25">
      <c r="B1430" s="12">
        <v>1426</v>
      </c>
      <c r="C1430" s="8" t="s">
        <v>2615</v>
      </c>
      <c r="D1430" s="8" t="s">
        <v>2616</v>
      </c>
      <c r="E1430" s="18">
        <v>4.09</v>
      </c>
      <c r="F1430" s="10">
        <v>9672</v>
      </c>
      <c r="G1430" s="12">
        <v>91</v>
      </c>
    </row>
    <row r="1431" spans="2:7" x14ac:dyDescent="0.25">
      <c r="B1431" s="12">
        <v>1427</v>
      </c>
      <c r="C1431" s="8" t="s">
        <v>2617</v>
      </c>
      <c r="D1431" s="8" t="s">
        <v>2539</v>
      </c>
      <c r="E1431" s="18">
        <v>3.92</v>
      </c>
      <c r="F1431" s="10">
        <v>7940</v>
      </c>
      <c r="G1431" s="12">
        <v>91</v>
      </c>
    </row>
    <row r="1432" spans="2:7" x14ac:dyDescent="0.25">
      <c r="B1432" s="12">
        <v>1428</v>
      </c>
      <c r="C1432" s="8" t="s">
        <v>2618</v>
      </c>
      <c r="D1432" s="8" t="s">
        <v>2619</v>
      </c>
      <c r="E1432" s="18">
        <v>3.84</v>
      </c>
      <c r="F1432" s="10">
        <v>1746</v>
      </c>
      <c r="G1432" s="12">
        <v>91</v>
      </c>
    </row>
    <row r="1433" spans="2:7" x14ac:dyDescent="0.25">
      <c r="B1433" s="12">
        <v>1429</v>
      </c>
      <c r="C1433" s="8" t="s">
        <v>2620</v>
      </c>
      <c r="D1433" s="8" t="s">
        <v>2621</v>
      </c>
      <c r="E1433" s="18">
        <v>3.4</v>
      </c>
      <c r="F1433" s="8">
        <v>55</v>
      </c>
      <c r="G1433" s="12">
        <v>91</v>
      </c>
    </row>
    <row r="1434" spans="2:7" x14ac:dyDescent="0.25">
      <c r="B1434" s="12">
        <v>1430</v>
      </c>
      <c r="C1434" s="8" t="s">
        <v>2622</v>
      </c>
      <c r="D1434" s="8" t="s">
        <v>2623</v>
      </c>
      <c r="E1434" s="18">
        <v>4.3499999999999996</v>
      </c>
      <c r="F1434" s="10">
        <v>5855</v>
      </c>
      <c r="G1434" s="12">
        <v>91</v>
      </c>
    </row>
    <row r="1435" spans="2:7" x14ac:dyDescent="0.25">
      <c r="B1435" s="12">
        <v>1431</v>
      </c>
      <c r="C1435" s="8" t="s">
        <v>2624</v>
      </c>
      <c r="D1435" s="8" t="s">
        <v>2625</v>
      </c>
      <c r="E1435" s="18">
        <v>4.1399999999999997</v>
      </c>
      <c r="F1435" s="10">
        <v>16413</v>
      </c>
      <c r="G1435" s="12">
        <v>91</v>
      </c>
    </row>
    <row r="1436" spans="2:7" x14ac:dyDescent="0.25">
      <c r="B1436" s="12">
        <v>1432</v>
      </c>
      <c r="C1436" s="8" t="s">
        <v>2626</v>
      </c>
      <c r="D1436" s="8" t="s">
        <v>2627</v>
      </c>
      <c r="E1436" s="18">
        <v>4.3899999999999997</v>
      </c>
      <c r="F1436" s="10">
        <v>8165</v>
      </c>
      <c r="G1436" s="12">
        <v>91</v>
      </c>
    </row>
    <row r="1437" spans="2:7" x14ac:dyDescent="0.25">
      <c r="B1437" s="12">
        <v>1433</v>
      </c>
      <c r="C1437" s="8" t="s">
        <v>2628</v>
      </c>
      <c r="D1437" s="8" t="s">
        <v>1167</v>
      </c>
      <c r="E1437" s="18">
        <v>4.2300000000000004</v>
      </c>
      <c r="F1437" s="10">
        <v>22046</v>
      </c>
      <c r="G1437" s="12">
        <v>91</v>
      </c>
    </row>
    <row r="1438" spans="2:7" x14ac:dyDescent="0.25">
      <c r="B1438" s="12">
        <v>1434</v>
      </c>
      <c r="C1438" s="8" t="s">
        <v>2629</v>
      </c>
      <c r="D1438" s="8" t="s">
        <v>2630</v>
      </c>
      <c r="E1438" s="18">
        <v>4.3099999999999996</v>
      </c>
      <c r="F1438" s="10">
        <v>4545</v>
      </c>
      <c r="G1438" s="12">
        <v>91</v>
      </c>
    </row>
    <row r="1439" spans="2:7" x14ac:dyDescent="0.25">
      <c r="B1439" s="12">
        <v>1435</v>
      </c>
      <c r="C1439" s="8" t="s">
        <v>2631</v>
      </c>
      <c r="D1439" s="8" t="s">
        <v>2363</v>
      </c>
      <c r="E1439" s="18">
        <v>4.32</v>
      </c>
      <c r="F1439" s="10">
        <v>12743</v>
      </c>
      <c r="G1439" s="12">
        <v>91</v>
      </c>
    </row>
    <row r="1440" spans="2:7" x14ac:dyDescent="0.25">
      <c r="B1440" s="12">
        <v>1436</v>
      </c>
      <c r="C1440" s="8" t="s">
        <v>2632</v>
      </c>
      <c r="D1440" s="8" t="s">
        <v>2633</v>
      </c>
      <c r="E1440" s="18">
        <v>4.09</v>
      </c>
      <c r="F1440" s="10">
        <v>32757</v>
      </c>
      <c r="G1440" s="12">
        <v>91</v>
      </c>
    </row>
    <row r="1441" spans="2:7" x14ac:dyDescent="0.25">
      <c r="B1441" s="12">
        <v>1437</v>
      </c>
      <c r="C1441" s="8" t="s">
        <v>2634</v>
      </c>
      <c r="D1441" s="8" t="s">
        <v>637</v>
      </c>
      <c r="E1441" s="18">
        <v>4.42</v>
      </c>
      <c r="F1441" s="10">
        <v>16496</v>
      </c>
      <c r="G1441" s="12">
        <v>91</v>
      </c>
    </row>
    <row r="1442" spans="2:7" x14ac:dyDescent="0.25">
      <c r="B1442" s="12">
        <v>1438</v>
      </c>
      <c r="C1442" s="8" t="s">
        <v>2635</v>
      </c>
      <c r="D1442" s="8" t="s">
        <v>2636</v>
      </c>
      <c r="E1442" s="18">
        <v>4.37</v>
      </c>
      <c r="F1442" s="8">
        <v>845</v>
      </c>
      <c r="G1442" s="12">
        <v>91</v>
      </c>
    </row>
    <row r="1443" spans="2:7" x14ac:dyDescent="0.25">
      <c r="B1443" s="12">
        <v>1439</v>
      </c>
      <c r="C1443" s="8" t="s">
        <v>2637</v>
      </c>
      <c r="D1443" s="8" t="s">
        <v>2257</v>
      </c>
      <c r="E1443" s="18">
        <v>4.3600000000000003</v>
      </c>
      <c r="F1443" s="10">
        <v>48895</v>
      </c>
      <c r="G1443" s="12">
        <v>91</v>
      </c>
    </row>
    <row r="1444" spans="2:7" x14ac:dyDescent="0.25">
      <c r="B1444" s="12">
        <v>1440</v>
      </c>
      <c r="C1444" s="8" t="s">
        <v>2638</v>
      </c>
      <c r="D1444" s="8" t="s">
        <v>2639</v>
      </c>
      <c r="E1444" s="18">
        <v>3.8</v>
      </c>
      <c r="F1444" s="10">
        <v>29645</v>
      </c>
      <c r="G1444" s="12">
        <v>91</v>
      </c>
    </row>
    <row r="1445" spans="2:7" x14ac:dyDescent="0.25">
      <c r="B1445" s="12">
        <v>1441</v>
      </c>
      <c r="C1445" s="8" t="s">
        <v>2640</v>
      </c>
      <c r="D1445" s="8" t="s">
        <v>2641</v>
      </c>
      <c r="E1445" s="18">
        <v>3.88</v>
      </c>
      <c r="F1445" s="10">
        <v>3267</v>
      </c>
      <c r="G1445" s="12">
        <v>91</v>
      </c>
    </row>
    <row r="1446" spans="2:7" x14ac:dyDescent="0.25">
      <c r="B1446" s="12">
        <v>1442</v>
      </c>
      <c r="C1446" s="8" t="s">
        <v>2642</v>
      </c>
      <c r="D1446" s="8" t="s">
        <v>2643</v>
      </c>
      <c r="E1446" s="18">
        <v>3.9</v>
      </c>
      <c r="F1446" s="10">
        <v>8297</v>
      </c>
      <c r="G1446" s="12">
        <v>91</v>
      </c>
    </row>
    <row r="1447" spans="2:7" x14ac:dyDescent="0.25">
      <c r="B1447" s="12">
        <v>1443</v>
      </c>
      <c r="C1447" s="8" t="s">
        <v>2644</v>
      </c>
      <c r="D1447" s="8" t="s">
        <v>2645</v>
      </c>
      <c r="E1447" s="18">
        <v>4.2699999999999996</v>
      </c>
      <c r="F1447" s="10">
        <v>4105</v>
      </c>
      <c r="G1447" s="12">
        <v>91</v>
      </c>
    </row>
    <row r="1448" spans="2:7" x14ac:dyDescent="0.25">
      <c r="B1448" s="12">
        <v>1444</v>
      </c>
      <c r="C1448" s="8" t="s">
        <v>2646</v>
      </c>
      <c r="D1448" s="8" t="s">
        <v>138</v>
      </c>
      <c r="E1448" s="18">
        <v>3.77</v>
      </c>
      <c r="F1448" s="10">
        <v>50245</v>
      </c>
      <c r="G1448" s="12">
        <v>91</v>
      </c>
    </row>
    <row r="1449" spans="2:7" x14ac:dyDescent="0.25">
      <c r="B1449" s="12">
        <v>1445</v>
      </c>
      <c r="C1449" s="8" t="s">
        <v>2647</v>
      </c>
      <c r="D1449" s="8" t="s">
        <v>2648</v>
      </c>
      <c r="E1449" s="18">
        <v>4.05</v>
      </c>
      <c r="F1449" s="10">
        <v>3821</v>
      </c>
      <c r="G1449" s="12">
        <v>91</v>
      </c>
    </row>
    <row r="1450" spans="2:7" x14ac:dyDescent="0.25">
      <c r="B1450" s="12">
        <v>1446</v>
      </c>
      <c r="C1450" s="8" t="s">
        <v>2649</v>
      </c>
      <c r="D1450" s="8" t="s">
        <v>2650</v>
      </c>
      <c r="E1450" s="18">
        <v>3.43</v>
      </c>
      <c r="F1450" s="10">
        <v>4370</v>
      </c>
      <c r="G1450" s="12">
        <v>90</v>
      </c>
    </row>
    <row r="1451" spans="2:7" x14ac:dyDescent="0.25">
      <c r="B1451" s="12">
        <v>1447</v>
      </c>
      <c r="C1451" s="8" t="s">
        <v>2651</v>
      </c>
      <c r="D1451" s="8" t="s">
        <v>2652</v>
      </c>
      <c r="E1451" s="18">
        <v>3.42</v>
      </c>
      <c r="F1451" s="10">
        <v>1117</v>
      </c>
      <c r="G1451" s="12">
        <v>90</v>
      </c>
    </row>
    <row r="1452" spans="2:7" x14ac:dyDescent="0.25">
      <c r="B1452" s="12">
        <v>1448</v>
      </c>
      <c r="C1452" s="8" t="s">
        <v>2653</v>
      </c>
      <c r="D1452" s="8" t="s">
        <v>2654</v>
      </c>
      <c r="E1452" s="18">
        <v>4.1100000000000003</v>
      </c>
      <c r="F1452" s="8">
        <v>18</v>
      </c>
      <c r="G1452" s="12">
        <v>90</v>
      </c>
    </row>
    <row r="1453" spans="2:7" x14ac:dyDescent="0.25">
      <c r="B1453" s="12">
        <v>1449</v>
      </c>
      <c r="C1453" s="8" t="s">
        <v>2655</v>
      </c>
      <c r="D1453" s="8" t="s">
        <v>2656</v>
      </c>
      <c r="E1453" s="18">
        <v>4.17</v>
      </c>
      <c r="F1453" s="10">
        <v>21418</v>
      </c>
      <c r="G1453" s="12">
        <v>90</v>
      </c>
    </row>
    <row r="1454" spans="2:7" x14ac:dyDescent="0.25">
      <c r="B1454" s="12">
        <v>1450</v>
      </c>
      <c r="C1454" s="8" t="s">
        <v>2657</v>
      </c>
      <c r="D1454" s="8" t="s">
        <v>2658</v>
      </c>
      <c r="E1454" s="18">
        <v>3.78</v>
      </c>
      <c r="F1454" s="10">
        <v>2586</v>
      </c>
      <c r="G1454" s="12">
        <v>90</v>
      </c>
    </row>
    <row r="1455" spans="2:7" x14ac:dyDescent="0.25">
      <c r="B1455" s="12">
        <v>1451</v>
      </c>
      <c r="C1455" s="8" t="s">
        <v>2659</v>
      </c>
      <c r="D1455" s="8" t="s">
        <v>2660</v>
      </c>
      <c r="E1455" s="18">
        <v>4.0599999999999996</v>
      </c>
      <c r="F1455" s="8">
        <v>519</v>
      </c>
      <c r="G1455" s="12">
        <v>90</v>
      </c>
    </row>
    <row r="1456" spans="2:7" x14ac:dyDescent="0.25">
      <c r="B1456" s="12">
        <v>1452</v>
      </c>
      <c r="C1456" s="8" t="s">
        <v>2661</v>
      </c>
      <c r="D1456" s="8" t="s">
        <v>2662</v>
      </c>
      <c r="E1456" s="18">
        <v>3.92</v>
      </c>
      <c r="F1456" s="10">
        <v>1750</v>
      </c>
      <c r="G1456" s="12">
        <v>90</v>
      </c>
    </row>
    <row r="1457" spans="2:7" x14ac:dyDescent="0.25">
      <c r="B1457" s="12">
        <v>1453</v>
      </c>
      <c r="C1457" s="8" t="s">
        <v>2663</v>
      </c>
      <c r="D1457" s="8" t="s">
        <v>2664</v>
      </c>
      <c r="E1457" s="18">
        <v>4.1100000000000003</v>
      </c>
      <c r="F1457" s="10">
        <v>5489</v>
      </c>
      <c r="G1457" s="12">
        <v>90</v>
      </c>
    </row>
    <row r="1458" spans="2:7" x14ac:dyDescent="0.25">
      <c r="B1458" s="12">
        <v>1454</v>
      </c>
      <c r="C1458" s="8" t="s">
        <v>2665</v>
      </c>
      <c r="D1458" s="8" t="s">
        <v>692</v>
      </c>
      <c r="E1458" s="18">
        <v>3.94</v>
      </c>
      <c r="F1458" s="10">
        <v>29253</v>
      </c>
      <c r="G1458" s="12">
        <v>90</v>
      </c>
    </row>
    <row r="1459" spans="2:7" x14ac:dyDescent="0.25">
      <c r="B1459" s="12">
        <v>1455</v>
      </c>
      <c r="C1459" s="8" t="s">
        <v>2666</v>
      </c>
      <c r="D1459" s="8" t="s">
        <v>2667</v>
      </c>
      <c r="E1459" s="18">
        <v>3.39</v>
      </c>
      <c r="F1459" s="10">
        <v>19673</v>
      </c>
      <c r="G1459" s="12">
        <v>90</v>
      </c>
    </row>
    <row r="1460" spans="2:7" x14ac:dyDescent="0.25">
      <c r="B1460" s="12">
        <v>1456</v>
      </c>
      <c r="C1460" s="8" t="s">
        <v>2668</v>
      </c>
      <c r="D1460" s="8" t="s">
        <v>2669</v>
      </c>
      <c r="E1460" s="18">
        <v>4.13</v>
      </c>
      <c r="F1460" s="10">
        <v>2239</v>
      </c>
      <c r="G1460" s="12">
        <v>90</v>
      </c>
    </row>
    <row r="1461" spans="2:7" x14ac:dyDescent="0.25">
      <c r="B1461" s="12">
        <v>1457</v>
      </c>
      <c r="C1461" s="8" t="s">
        <v>2670</v>
      </c>
      <c r="D1461" s="8" t="s">
        <v>1344</v>
      </c>
      <c r="E1461" s="18">
        <v>4.5</v>
      </c>
      <c r="F1461" s="10">
        <v>13166</v>
      </c>
      <c r="G1461" s="12">
        <v>90</v>
      </c>
    </row>
    <row r="1462" spans="2:7" x14ac:dyDescent="0.25">
      <c r="B1462" s="12">
        <v>1458</v>
      </c>
      <c r="C1462" s="8" t="s">
        <v>2671</v>
      </c>
      <c r="D1462" s="8" t="s">
        <v>2176</v>
      </c>
      <c r="E1462" s="18">
        <v>4.1399999999999997</v>
      </c>
      <c r="F1462" s="10">
        <v>5104</v>
      </c>
      <c r="G1462" s="12">
        <v>90</v>
      </c>
    </row>
    <row r="1463" spans="2:7" x14ac:dyDescent="0.25">
      <c r="B1463" s="12">
        <v>1459</v>
      </c>
      <c r="C1463" s="8" t="s">
        <v>2672</v>
      </c>
      <c r="D1463" s="8" t="s">
        <v>2500</v>
      </c>
      <c r="E1463" s="18">
        <v>3.95</v>
      </c>
      <c r="F1463" s="10">
        <v>32111</v>
      </c>
      <c r="G1463" s="12">
        <v>90</v>
      </c>
    </row>
    <row r="1464" spans="2:7" x14ac:dyDescent="0.25">
      <c r="B1464" s="12">
        <v>1460</v>
      </c>
      <c r="C1464" s="8" t="s">
        <v>2673</v>
      </c>
      <c r="D1464" s="8" t="s">
        <v>385</v>
      </c>
      <c r="E1464" s="18">
        <v>3.87</v>
      </c>
      <c r="F1464" s="10">
        <v>1737</v>
      </c>
      <c r="G1464" s="12">
        <v>90</v>
      </c>
    </row>
    <row r="1465" spans="2:7" x14ac:dyDescent="0.25">
      <c r="B1465" s="12">
        <v>1461</v>
      </c>
      <c r="C1465" s="8" t="s">
        <v>2674</v>
      </c>
      <c r="D1465" s="8" t="s">
        <v>2675</v>
      </c>
      <c r="E1465" s="18">
        <v>3.88</v>
      </c>
      <c r="F1465" s="8">
        <v>645</v>
      </c>
      <c r="G1465" s="12">
        <v>90</v>
      </c>
    </row>
    <row r="1466" spans="2:7" x14ac:dyDescent="0.25">
      <c r="B1466" s="12">
        <v>1462</v>
      </c>
      <c r="C1466" s="8" t="s">
        <v>2676</v>
      </c>
      <c r="D1466" s="8" t="s">
        <v>2677</v>
      </c>
      <c r="E1466" s="18">
        <v>3.67</v>
      </c>
      <c r="F1466" s="10">
        <v>23536</v>
      </c>
      <c r="G1466" s="12">
        <v>90</v>
      </c>
    </row>
    <row r="1467" spans="2:7" x14ac:dyDescent="0.25">
      <c r="B1467" s="12">
        <v>1463</v>
      </c>
      <c r="C1467" s="8" t="s">
        <v>2678</v>
      </c>
      <c r="D1467" s="8" t="s">
        <v>2679</v>
      </c>
      <c r="E1467" s="18">
        <v>4.34</v>
      </c>
      <c r="F1467" s="10">
        <v>79654</v>
      </c>
      <c r="G1467" s="12">
        <v>90</v>
      </c>
    </row>
    <row r="1468" spans="2:7" x14ac:dyDescent="0.25">
      <c r="B1468" s="12">
        <v>1464</v>
      </c>
      <c r="C1468" s="8" t="s">
        <v>2680</v>
      </c>
      <c r="D1468" s="8" t="s">
        <v>2681</v>
      </c>
      <c r="E1468" s="18">
        <v>4.6399999999999997</v>
      </c>
      <c r="F1468" s="8">
        <v>11</v>
      </c>
      <c r="G1468" s="12">
        <v>90</v>
      </c>
    </row>
    <row r="1469" spans="2:7" x14ac:dyDescent="0.25">
      <c r="B1469" s="12">
        <v>1465</v>
      </c>
      <c r="C1469" s="8" t="s">
        <v>2682</v>
      </c>
      <c r="D1469" s="8" t="s">
        <v>1155</v>
      </c>
      <c r="E1469" s="18">
        <v>3.89</v>
      </c>
      <c r="F1469" s="10">
        <v>26380</v>
      </c>
      <c r="G1469" s="12">
        <v>90</v>
      </c>
    </row>
    <row r="1470" spans="2:7" x14ac:dyDescent="0.25">
      <c r="B1470" s="12">
        <v>1466</v>
      </c>
      <c r="C1470" s="8" t="s">
        <v>2683</v>
      </c>
      <c r="D1470" s="8" t="s">
        <v>2684</v>
      </c>
      <c r="E1470" s="18">
        <v>4.0199999999999996</v>
      </c>
      <c r="F1470" s="10">
        <v>2575</v>
      </c>
      <c r="G1470" s="12">
        <v>90</v>
      </c>
    </row>
    <row r="1471" spans="2:7" x14ac:dyDescent="0.25">
      <c r="B1471" s="12">
        <v>1467</v>
      </c>
      <c r="C1471" s="8" t="s">
        <v>2685</v>
      </c>
      <c r="D1471" s="8" t="s">
        <v>2686</v>
      </c>
      <c r="E1471" s="18">
        <v>3.88</v>
      </c>
      <c r="F1471" s="10">
        <v>7161</v>
      </c>
      <c r="G1471" s="12">
        <v>90</v>
      </c>
    </row>
    <row r="1472" spans="2:7" x14ac:dyDescent="0.25">
      <c r="B1472" s="12">
        <v>1468</v>
      </c>
      <c r="C1472" s="8" t="s">
        <v>2687</v>
      </c>
      <c r="D1472" s="8" t="s">
        <v>2363</v>
      </c>
      <c r="E1472" s="18">
        <v>4.43</v>
      </c>
      <c r="F1472" s="10">
        <v>15859</v>
      </c>
      <c r="G1472" s="12">
        <v>90</v>
      </c>
    </row>
    <row r="1473" spans="2:7" x14ac:dyDescent="0.25">
      <c r="B1473" s="12">
        <v>1469</v>
      </c>
      <c r="C1473" s="8" t="s">
        <v>2688</v>
      </c>
      <c r="D1473" s="8" t="s">
        <v>2689</v>
      </c>
      <c r="E1473" s="18">
        <v>4.01</v>
      </c>
      <c r="F1473" s="10">
        <v>1149</v>
      </c>
      <c r="G1473" s="12">
        <v>90</v>
      </c>
    </row>
    <row r="1474" spans="2:7" x14ac:dyDescent="0.25">
      <c r="B1474" s="12">
        <v>1470</v>
      </c>
      <c r="C1474" s="8" t="s">
        <v>2690</v>
      </c>
      <c r="D1474" s="8" t="s">
        <v>2480</v>
      </c>
      <c r="E1474" s="18">
        <v>4.24</v>
      </c>
      <c r="F1474" s="8">
        <v>391</v>
      </c>
      <c r="G1474" s="12">
        <v>90</v>
      </c>
    </row>
    <row r="1475" spans="2:7" x14ac:dyDescent="0.25">
      <c r="B1475" s="12">
        <v>1471</v>
      </c>
      <c r="C1475" s="8" t="s">
        <v>2691</v>
      </c>
      <c r="D1475" s="8" t="s">
        <v>2692</v>
      </c>
      <c r="E1475" s="18">
        <v>3.72</v>
      </c>
      <c r="F1475" s="8">
        <v>979</v>
      </c>
      <c r="G1475" s="12">
        <v>90</v>
      </c>
    </row>
    <row r="1476" spans="2:7" x14ac:dyDescent="0.25">
      <c r="B1476" s="12">
        <v>1472</v>
      </c>
      <c r="C1476" s="8" t="s">
        <v>2693</v>
      </c>
      <c r="D1476" s="8" t="s">
        <v>2694</v>
      </c>
      <c r="E1476" s="18">
        <v>4.1500000000000004</v>
      </c>
      <c r="F1476" s="10">
        <v>18457</v>
      </c>
      <c r="G1476" s="12">
        <v>90</v>
      </c>
    </row>
    <row r="1477" spans="2:7" x14ac:dyDescent="0.25">
      <c r="B1477" s="12">
        <v>1473</v>
      </c>
      <c r="C1477" s="8" t="s">
        <v>2695</v>
      </c>
      <c r="D1477" s="8" t="s">
        <v>2696</v>
      </c>
      <c r="E1477" s="18">
        <v>4.2</v>
      </c>
      <c r="F1477" s="10">
        <v>156051</v>
      </c>
      <c r="G1477" s="12">
        <v>90</v>
      </c>
    </row>
    <row r="1478" spans="2:7" x14ac:dyDescent="0.25">
      <c r="B1478" s="12">
        <v>1474</v>
      </c>
      <c r="C1478" s="8" t="s">
        <v>2697</v>
      </c>
      <c r="D1478" s="8" t="s">
        <v>443</v>
      </c>
      <c r="E1478" s="18">
        <v>3.99</v>
      </c>
      <c r="F1478" s="10">
        <v>88702</v>
      </c>
      <c r="G1478" s="12">
        <v>90</v>
      </c>
    </row>
    <row r="1479" spans="2:7" x14ac:dyDescent="0.25">
      <c r="B1479" s="12">
        <v>1475</v>
      </c>
      <c r="C1479" s="8" t="s">
        <v>2698</v>
      </c>
      <c r="D1479" s="8" t="s">
        <v>116</v>
      </c>
      <c r="E1479" s="18">
        <v>3.84</v>
      </c>
      <c r="F1479" s="8">
        <v>694</v>
      </c>
      <c r="G1479" s="12">
        <v>90</v>
      </c>
    </row>
    <row r="1480" spans="2:7" x14ac:dyDescent="0.25">
      <c r="B1480" s="12">
        <v>1476</v>
      </c>
      <c r="C1480" s="8" t="s">
        <v>2699</v>
      </c>
      <c r="D1480" s="8" t="s">
        <v>2700</v>
      </c>
      <c r="E1480" s="18">
        <v>3.98</v>
      </c>
      <c r="F1480" s="10">
        <v>5484</v>
      </c>
      <c r="G1480" s="12">
        <v>90</v>
      </c>
    </row>
    <row r="1481" spans="2:7" x14ac:dyDescent="0.25">
      <c r="B1481" s="12">
        <v>1477</v>
      </c>
      <c r="C1481" s="8" t="s">
        <v>2701</v>
      </c>
      <c r="D1481" s="8" t="s">
        <v>2702</v>
      </c>
      <c r="E1481" s="18">
        <v>4.49</v>
      </c>
      <c r="F1481" s="10">
        <v>10887</v>
      </c>
      <c r="G1481" s="12">
        <v>90</v>
      </c>
    </row>
    <row r="1482" spans="2:7" x14ac:dyDescent="0.25">
      <c r="B1482" s="12">
        <v>1478</v>
      </c>
      <c r="C1482" s="8" t="s">
        <v>2703</v>
      </c>
      <c r="D1482" s="8" t="s">
        <v>2579</v>
      </c>
      <c r="E1482" s="18">
        <v>4.22</v>
      </c>
      <c r="F1482" s="10">
        <v>51974</v>
      </c>
      <c r="G1482" s="12">
        <v>90</v>
      </c>
    </row>
    <row r="1483" spans="2:7" x14ac:dyDescent="0.25">
      <c r="B1483" s="12">
        <v>1479</v>
      </c>
      <c r="C1483" s="8" t="s">
        <v>2704</v>
      </c>
      <c r="D1483" s="8" t="s">
        <v>284</v>
      </c>
      <c r="E1483" s="18">
        <v>4.08</v>
      </c>
      <c r="F1483" s="10">
        <v>16388</v>
      </c>
      <c r="G1483" s="12">
        <v>90</v>
      </c>
    </row>
    <row r="1484" spans="2:7" x14ac:dyDescent="0.25">
      <c r="B1484" s="12">
        <v>1480</v>
      </c>
      <c r="C1484" s="8" t="s">
        <v>2705</v>
      </c>
      <c r="D1484" s="8" t="s">
        <v>2706</v>
      </c>
      <c r="E1484" s="18">
        <v>4.2</v>
      </c>
      <c r="F1484" s="10">
        <v>3622</v>
      </c>
      <c r="G1484" s="12">
        <v>90</v>
      </c>
    </row>
    <row r="1485" spans="2:7" x14ac:dyDescent="0.25">
      <c r="B1485" s="12">
        <v>1481</v>
      </c>
      <c r="C1485" s="8" t="s">
        <v>2493</v>
      </c>
      <c r="D1485" s="8" t="s">
        <v>2707</v>
      </c>
      <c r="E1485" s="18">
        <v>3.98</v>
      </c>
      <c r="F1485" s="10">
        <v>21992</v>
      </c>
      <c r="G1485" s="12">
        <v>89</v>
      </c>
    </row>
    <row r="1486" spans="2:7" x14ac:dyDescent="0.25">
      <c r="B1486" s="12">
        <v>1482</v>
      </c>
      <c r="C1486" s="8" t="s">
        <v>2708</v>
      </c>
      <c r="D1486" s="8" t="s">
        <v>2709</v>
      </c>
      <c r="E1486" s="18">
        <v>3.9</v>
      </c>
      <c r="F1486" s="10">
        <v>4118</v>
      </c>
      <c r="G1486" s="12">
        <v>89</v>
      </c>
    </row>
    <row r="1487" spans="2:7" x14ac:dyDescent="0.25">
      <c r="B1487" s="12">
        <v>1483</v>
      </c>
      <c r="C1487" s="8" t="s">
        <v>2710</v>
      </c>
      <c r="D1487" s="8" t="s">
        <v>2711</v>
      </c>
      <c r="E1487" s="18">
        <v>4.09</v>
      </c>
      <c r="F1487" s="10">
        <v>6166</v>
      </c>
      <c r="G1487" s="12">
        <v>89</v>
      </c>
    </row>
    <row r="1488" spans="2:7" x14ac:dyDescent="0.25">
      <c r="B1488" s="12">
        <v>1484</v>
      </c>
      <c r="C1488" s="8" t="s">
        <v>2712</v>
      </c>
      <c r="D1488" s="8" t="s">
        <v>2713</v>
      </c>
      <c r="E1488" s="18">
        <v>4.33</v>
      </c>
      <c r="F1488" s="8">
        <v>3</v>
      </c>
      <c r="G1488" s="12">
        <v>89</v>
      </c>
    </row>
    <row r="1489" spans="2:7" x14ac:dyDescent="0.25">
      <c r="B1489" s="12">
        <v>1485</v>
      </c>
      <c r="C1489" s="8" t="s">
        <v>2714</v>
      </c>
      <c r="D1489" s="8" t="s">
        <v>2715</v>
      </c>
      <c r="E1489" s="18">
        <v>3.99</v>
      </c>
      <c r="F1489" s="8">
        <v>579</v>
      </c>
      <c r="G1489" s="12">
        <v>89</v>
      </c>
    </row>
    <row r="1490" spans="2:7" x14ac:dyDescent="0.25">
      <c r="B1490" s="12">
        <v>1486</v>
      </c>
      <c r="C1490" s="8" t="s">
        <v>2716</v>
      </c>
      <c r="D1490" s="8" t="s">
        <v>2717</v>
      </c>
      <c r="E1490" s="18">
        <v>4.26</v>
      </c>
      <c r="F1490" s="10">
        <v>3548</v>
      </c>
      <c r="G1490" s="12">
        <v>89</v>
      </c>
    </row>
    <row r="1491" spans="2:7" x14ac:dyDescent="0.25">
      <c r="B1491" s="12">
        <v>1487</v>
      </c>
      <c r="C1491" s="8" t="s">
        <v>2718</v>
      </c>
      <c r="D1491" s="8" t="s">
        <v>2719</v>
      </c>
      <c r="E1491" s="18">
        <v>3.99</v>
      </c>
      <c r="F1491" s="10">
        <v>27494</v>
      </c>
      <c r="G1491" s="12">
        <v>89</v>
      </c>
    </row>
    <row r="1492" spans="2:7" x14ac:dyDescent="0.25">
      <c r="B1492" s="12">
        <v>1488</v>
      </c>
      <c r="C1492" s="8" t="s">
        <v>2720</v>
      </c>
      <c r="D1492" s="8" t="s">
        <v>2721</v>
      </c>
      <c r="E1492" s="18">
        <v>4.1399999999999997</v>
      </c>
      <c r="F1492" s="8">
        <v>334</v>
      </c>
      <c r="G1492" s="12">
        <v>89</v>
      </c>
    </row>
    <row r="1493" spans="2:7" x14ac:dyDescent="0.25">
      <c r="B1493" s="12">
        <v>1489</v>
      </c>
      <c r="C1493" s="8" t="s">
        <v>2722</v>
      </c>
      <c r="D1493" s="8" t="s">
        <v>2723</v>
      </c>
      <c r="E1493" s="18">
        <v>3.36</v>
      </c>
      <c r="F1493" s="10">
        <v>10329</v>
      </c>
      <c r="G1493" s="12">
        <v>89</v>
      </c>
    </row>
    <row r="1494" spans="2:7" x14ac:dyDescent="0.25">
      <c r="B1494" s="12">
        <v>1490</v>
      </c>
      <c r="C1494" s="8" t="s">
        <v>2724</v>
      </c>
      <c r="D1494" s="8" t="s">
        <v>2725</v>
      </c>
      <c r="E1494" s="18">
        <v>3.77</v>
      </c>
      <c r="F1494" s="10">
        <v>1082</v>
      </c>
      <c r="G1494" s="12">
        <v>89</v>
      </c>
    </row>
    <row r="1495" spans="2:7" x14ac:dyDescent="0.25">
      <c r="B1495" s="12">
        <v>1491</v>
      </c>
      <c r="C1495" s="8" t="s">
        <v>2726</v>
      </c>
      <c r="D1495" s="8" t="s">
        <v>2727</v>
      </c>
      <c r="E1495" s="18">
        <v>3.75</v>
      </c>
      <c r="F1495" s="8">
        <v>323</v>
      </c>
      <c r="G1495" s="12">
        <v>89</v>
      </c>
    </row>
    <row r="1496" spans="2:7" x14ac:dyDescent="0.25">
      <c r="B1496" s="12">
        <v>1492</v>
      </c>
      <c r="C1496" s="8" t="s">
        <v>2728</v>
      </c>
      <c r="D1496" s="8" t="s">
        <v>2729</v>
      </c>
      <c r="E1496" s="18">
        <v>3.91</v>
      </c>
      <c r="F1496" s="10">
        <v>5970</v>
      </c>
      <c r="G1496" s="12">
        <v>89</v>
      </c>
    </row>
    <row r="1497" spans="2:7" x14ac:dyDescent="0.25">
      <c r="B1497" s="12">
        <v>1493</v>
      </c>
      <c r="C1497" s="8" t="s">
        <v>2730</v>
      </c>
      <c r="D1497" s="8" t="s">
        <v>2731</v>
      </c>
      <c r="E1497" s="18">
        <v>4.1500000000000004</v>
      </c>
      <c r="F1497" s="10">
        <v>19078</v>
      </c>
      <c r="G1497" s="12">
        <v>89</v>
      </c>
    </row>
    <row r="1498" spans="2:7" x14ac:dyDescent="0.25">
      <c r="B1498" s="12">
        <v>1494</v>
      </c>
      <c r="C1498" s="8" t="s">
        <v>2732</v>
      </c>
      <c r="D1498" s="8" t="s">
        <v>2733</v>
      </c>
      <c r="E1498" s="18">
        <v>3.23</v>
      </c>
      <c r="F1498" s="10">
        <v>11537</v>
      </c>
      <c r="G1498" s="12">
        <v>89</v>
      </c>
    </row>
    <row r="1499" spans="2:7" x14ac:dyDescent="0.25">
      <c r="B1499" s="12">
        <v>1495</v>
      </c>
      <c r="C1499" s="8" t="s">
        <v>2734</v>
      </c>
      <c r="D1499" s="8" t="s">
        <v>1165</v>
      </c>
      <c r="E1499" s="18">
        <v>4.17</v>
      </c>
      <c r="F1499" s="10">
        <v>4679</v>
      </c>
      <c r="G1499" s="12">
        <v>89</v>
      </c>
    </row>
    <row r="1500" spans="2:7" x14ac:dyDescent="0.25">
      <c r="B1500" s="12">
        <v>1496</v>
      </c>
      <c r="C1500" s="8" t="s">
        <v>2735</v>
      </c>
      <c r="D1500" s="8" t="s">
        <v>2736</v>
      </c>
      <c r="E1500" s="18">
        <v>4.1399999999999997</v>
      </c>
      <c r="F1500" s="10">
        <v>17874</v>
      </c>
      <c r="G1500" s="12">
        <v>89</v>
      </c>
    </row>
    <row r="1501" spans="2:7" x14ac:dyDescent="0.25">
      <c r="B1501" s="12">
        <v>1497</v>
      </c>
      <c r="C1501" s="8" t="s">
        <v>2737</v>
      </c>
      <c r="D1501" s="8" t="s">
        <v>2738</v>
      </c>
      <c r="E1501" s="18">
        <v>3.54</v>
      </c>
      <c r="F1501" s="10">
        <v>8171</v>
      </c>
      <c r="G1501" s="12">
        <v>89</v>
      </c>
    </row>
    <row r="1502" spans="2:7" x14ac:dyDescent="0.25">
      <c r="B1502" s="12">
        <v>1498</v>
      </c>
      <c r="C1502" s="8" t="s">
        <v>2739</v>
      </c>
      <c r="D1502" s="8" t="s">
        <v>2740</v>
      </c>
      <c r="E1502" s="18">
        <v>4.04</v>
      </c>
      <c r="F1502" s="10">
        <v>45743</v>
      </c>
      <c r="G1502" s="12">
        <v>89</v>
      </c>
    </row>
    <row r="1503" spans="2:7" x14ac:dyDescent="0.25">
      <c r="B1503" s="12">
        <v>1499</v>
      </c>
      <c r="C1503" s="8" t="s">
        <v>2741</v>
      </c>
      <c r="D1503" s="8" t="s">
        <v>2742</v>
      </c>
      <c r="E1503" s="18">
        <v>4.4400000000000004</v>
      </c>
      <c r="F1503" s="10">
        <v>33613</v>
      </c>
      <c r="G1503" s="12">
        <v>89</v>
      </c>
    </row>
    <row r="1504" spans="2:7" x14ac:dyDescent="0.25">
      <c r="B1504" s="12">
        <v>1500</v>
      </c>
      <c r="C1504" s="8" t="s">
        <v>2743</v>
      </c>
      <c r="D1504" s="8" t="s">
        <v>2689</v>
      </c>
      <c r="E1504" s="18">
        <v>3.93</v>
      </c>
      <c r="F1504" s="8">
        <v>511</v>
      </c>
      <c r="G1504" s="12">
        <v>89</v>
      </c>
    </row>
    <row r="1505" spans="2:7" x14ac:dyDescent="0.25">
      <c r="B1505" s="12">
        <v>1501</v>
      </c>
      <c r="C1505" s="8" t="s">
        <v>2744</v>
      </c>
      <c r="D1505" s="8" t="s">
        <v>2745</v>
      </c>
      <c r="E1505" s="18">
        <v>4.4800000000000004</v>
      </c>
      <c r="F1505" s="10">
        <v>1334</v>
      </c>
      <c r="G1505" s="12">
        <v>89</v>
      </c>
    </row>
    <row r="1506" spans="2:7" x14ac:dyDescent="0.25">
      <c r="B1506" s="12">
        <v>1502</v>
      </c>
      <c r="C1506" s="8" t="s">
        <v>2746</v>
      </c>
      <c r="D1506" s="8" t="s">
        <v>2747</v>
      </c>
      <c r="E1506" s="18">
        <v>4.0999999999999996</v>
      </c>
      <c r="F1506" s="10">
        <v>6630</v>
      </c>
      <c r="G1506" s="12">
        <v>89</v>
      </c>
    </row>
    <row r="1507" spans="2:7" x14ac:dyDescent="0.25">
      <c r="B1507" s="12">
        <v>1503</v>
      </c>
      <c r="C1507" s="8" t="s">
        <v>2748</v>
      </c>
      <c r="D1507" s="8" t="s">
        <v>857</v>
      </c>
      <c r="E1507" s="18">
        <v>4.55</v>
      </c>
      <c r="F1507" s="10">
        <v>5567</v>
      </c>
      <c r="G1507" s="12">
        <v>89</v>
      </c>
    </row>
    <row r="1508" spans="2:7" x14ac:dyDescent="0.25">
      <c r="B1508" s="12">
        <v>1504</v>
      </c>
      <c r="C1508" s="8" t="s">
        <v>2749</v>
      </c>
      <c r="D1508" s="8" t="s">
        <v>241</v>
      </c>
      <c r="E1508" s="18">
        <v>4.22</v>
      </c>
      <c r="F1508" s="10">
        <v>111355</v>
      </c>
      <c r="G1508" s="12">
        <v>89</v>
      </c>
    </row>
    <row r="1509" spans="2:7" x14ac:dyDescent="0.25">
      <c r="B1509" s="12">
        <v>1505</v>
      </c>
      <c r="C1509" s="8" t="s">
        <v>2750</v>
      </c>
      <c r="D1509" s="8" t="s">
        <v>2751</v>
      </c>
      <c r="E1509" s="18">
        <v>3.9</v>
      </c>
      <c r="F1509" s="10">
        <v>3203</v>
      </c>
      <c r="G1509" s="12">
        <v>89</v>
      </c>
    </row>
    <row r="1510" spans="2:7" x14ac:dyDescent="0.25">
      <c r="B1510" s="12">
        <v>1506</v>
      </c>
      <c r="C1510" s="8" t="s">
        <v>2752</v>
      </c>
      <c r="D1510" s="8" t="s">
        <v>2753</v>
      </c>
      <c r="E1510" s="18">
        <v>3.59</v>
      </c>
      <c r="F1510" s="10">
        <v>1473</v>
      </c>
      <c r="G1510" s="12">
        <v>89</v>
      </c>
    </row>
    <row r="1511" spans="2:7" x14ac:dyDescent="0.25">
      <c r="B1511" s="12">
        <v>1507</v>
      </c>
      <c r="C1511" s="8" t="s">
        <v>2754</v>
      </c>
      <c r="D1511" s="8" t="s">
        <v>2755</v>
      </c>
      <c r="E1511" s="18">
        <v>3.67</v>
      </c>
      <c r="F1511" s="8">
        <v>3</v>
      </c>
      <c r="G1511" s="12">
        <v>88</v>
      </c>
    </row>
    <row r="1512" spans="2:7" x14ac:dyDescent="0.25">
      <c r="B1512" s="12">
        <v>1508</v>
      </c>
      <c r="C1512" s="8" t="s">
        <v>2756</v>
      </c>
      <c r="D1512" s="8" t="s">
        <v>2757</v>
      </c>
      <c r="E1512" s="18">
        <v>4.24</v>
      </c>
      <c r="F1512" s="8">
        <v>49</v>
      </c>
      <c r="G1512" s="12">
        <v>88</v>
      </c>
    </row>
    <row r="1513" spans="2:7" x14ac:dyDescent="0.25">
      <c r="B1513" s="12">
        <v>1509</v>
      </c>
      <c r="C1513" s="8" t="s">
        <v>2758</v>
      </c>
      <c r="D1513" s="8" t="s">
        <v>1175</v>
      </c>
      <c r="E1513" s="18">
        <v>4.05</v>
      </c>
      <c r="F1513" s="10">
        <v>5381</v>
      </c>
      <c r="G1513" s="12">
        <v>88</v>
      </c>
    </row>
    <row r="1514" spans="2:7" x14ac:dyDescent="0.25">
      <c r="B1514" s="12">
        <v>1510</v>
      </c>
      <c r="C1514" s="8" t="s">
        <v>2759</v>
      </c>
      <c r="D1514" s="8" t="s">
        <v>2760</v>
      </c>
      <c r="E1514" s="18">
        <v>4.2300000000000004</v>
      </c>
      <c r="F1514" s="10">
        <v>4464</v>
      </c>
      <c r="G1514" s="12">
        <v>88</v>
      </c>
    </row>
    <row r="1515" spans="2:7" x14ac:dyDescent="0.25">
      <c r="B1515" s="12">
        <v>1511</v>
      </c>
      <c r="C1515" s="8" t="s">
        <v>2761</v>
      </c>
      <c r="D1515" s="8" t="s">
        <v>2762</v>
      </c>
      <c r="E1515" s="18">
        <v>4.29</v>
      </c>
      <c r="F1515" s="10">
        <v>15654</v>
      </c>
      <c r="G1515" s="12">
        <v>88</v>
      </c>
    </row>
    <row r="1516" spans="2:7" x14ac:dyDescent="0.25">
      <c r="B1516" s="12">
        <v>1512</v>
      </c>
      <c r="C1516" s="8" t="s">
        <v>2763</v>
      </c>
      <c r="D1516" s="8" t="s">
        <v>2764</v>
      </c>
      <c r="E1516" s="18">
        <v>4.2300000000000004</v>
      </c>
      <c r="F1516" s="10">
        <v>4089</v>
      </c>
      <c r="G1516" s="12">
        <v>88</v>
      </c>
    </row>
    <row r="1517" spans="2:7" x14ac:dyDescent="0.25">
      <c r="B1517" s="12">
        <v>1513</v>
      </c>
      <c r="C1517" s="8" t="s">
        <v>2765</v>
      </c>
      <c r="D1517" s="8" t="s">
        <v>2766</v>
      </c>
      <c r="E1517" s="18">
        <v>3.82</v>
      </c>
      <c r="F1517" s="10">
        <v>2749</v>
      </c>
      <c r="G1517" s="12">
        <v>88</v>
      </c>
    </row>
    <row r="1518" spans="2:7" x14ac:dyDescent="0.25">
      <c r="B1518" s="12">
        <v>1514</v>
      </c>
      <c r="C1518" s="8" t="s">
        <v>2767</v>
      </c>
      <c r="D1518" s="8" t="s">
        <v>2768</v>
      </c>
      <c r="E1518" s="18">
        <v>3.73</v>
      </c>
      <c r="F1518" s="10">
        <v>23768</v>
      </c>
      <c r="G1518" s="12">
        <v>88</v>
      </c>
    </row>
    <row r="1519" spans="2:7" x14ac:dyDescent="0.25">
      <c r="B1519" s="12">
        <v>1515</v>
      </c>
      <c r="C1519" s="8" t="s">
        <v>2769</v>
      </c>
      <c r="D1519" s="8" t="s">
        <v>2610</v>
      </c>
      <c r="E1519" s="18">
        <v>4.37</v>
      </c>
      <c r="F1519" s="10">
        <v>2660</v>
      </c>
      <c r="G1519" s="12">
        <v>88</v>
      </c>
    </row>
    <row r="1520" spans="2:7" x14ac:dyDescent="0.25">
      <c r="B1520" s="12">
        <v>1516</v>
      </c>
      <c r="C1520" s="8" t="s">
        <v>2770</v>
      </c>
      <c r="D1520" s="8" t="s">
        <v>2771</v>
      </c>
      <c r="E1520" s="18">
        <v>3.73</v>
      </c>
      <c r="F1520" s="10">
        <v>9957</v>
      </c>
      <c r="G1520" s="12">
        <v>88</v>
      </c>
    </row>
    <row r="1521" spans="2:7" x14ac:dyDescent="0.25">
      <c r="B1521" s="12">
        <v>1517</v>
      </c>
      <c r="C1521" s="8" t="s">
        <v>2772</v>
      </c>
      <c r="D1521" s="8" t="s">
        <v>2773</v>
      </c>
      <c r="E1521" s="18">
        <v>4.08</v>
      </c>
      <c r="F1521" s="10">
        <v>42129</v>
      </c>
      <c r="G1521" s="12">
        <v>88</v>
      </c>
    </row>
    <row r="1522" spans="2:7" x14ac:dyDescent="0.25">
      <c r="B1522" s="12">
        <v>1518</v>
      </c>
      <c r="C1522" s="8" t="s">
        <v>2774</v>
      </c>
      <c r="D1522" s="8" t="s">
        <v>2775</v>
      </c>
      <c r="E1522" s="18">
        <v>4.32</v>
      </c>
      <c r="F1522" s="8">
        <v>794</v>
      </c>
      <c r="G1522" s="12">
        <v>88</v>
      </c>
    </row>
    <row r="1523" spans="2:7" x14ac:dyDescent="0.25">
      <c r="B1523" s="12">
        <v>1519</v>
      </c>
      <c r="C1523" s="8" t="s">
        <v>2776</v>
      </c>
      <c r="D1523" s="8" t="s">
        <v>2619</v>
      </c>
      <c r="E1523" s="18">
        <v>3.9</v>
      </c>
      <c r="F1523" s="10">
        <v>1020</v>
      </c>
      <c r="G1523" s="12">
        <v>88</v>
      </c>
    </row>
    <row r="1524" spans="2:7" x14ac:dyDescent="0.25">
      <c r="B1524" s="12">
        <v>1520</v>
      </c>
      <c r="C1524" s="8" t="s">
        <v>2777</v>
      </c>
      <c r="D1524" s="8" t="s">
        <v>1129</v>
      </c>
      <c r="E1524" s="18">
        <v>4.46</v>
      </c>
      <c r="F1524" s="10">
        <v>20996</v>
      </c>
      <c r="G1524" s="12">
        <v>88</v>
      </c>
    </row>
    <row r="1525" spans="2:7" x14ac:dyDescent="0.25">
      <c r="B1525" s="12">
        <v>1521</v>
      </c>
      <c r="C1525" s="8" t="s">
        <v>2778</v>
      </c>
      <c r="D1525" s="8" t="s">
        <v>2779</v>
      </c>
      <c r="E1525" s="18">
        <v>4.18</v>
      </c>
      <c r="F1525" s="10">
        <v>5673</v>
      </c>
      <c r="G1525" s="12">
        <v>88</v>
      </c>
    </row>
    <row r="1526" spans="2:7" x14ac:dyDescent="0.25">
      <c r="B1526" s="12">
        <v>1522</v>
      </c>
      <c r="C1526" s="8" t="s">
        <v>2780</v>
      </c>
      <c r="D1526" s="8" t="s">
        <v>2781</v>
      </c>
      <c r="E1526" s="18">
        <v>3.75</v>
      </c>
      <c r="F1526" s="8">
        <v>99</v>
      </c>
      <c r="G1526" s="12">
        <v>88</v>
      </c>
    </row>
    <row r="1527" spans="2:7" x14ac:dyDescent="0.25">
      <c r="B1527" s="12">
        <v>1523</v>
      </c>
      <c r="C1527" s="8" t="s">
        <v>2782</v>
      </c>
      <c r="D1527" s="8" t="s">
        <v>2783</v>
      </c>
      <c r="E1527" s="18">
        <v>4.0199999999999996</v>
      </c>
      <c r="F1527" s="10">
        <v>1105</v>
      </c>
      <c r="G1527" s="12">
        <v>88</v>
      </c>
    </row>
    <row r="1528" spans="2:7" x14ac:dyDescent="0.25">
      <c r="B1528" s="12">
        <v>1524</v>
      </c>
      <c r="C1528" s="8" t="s">
        <v>2784</v>
      </c>
      <c r="D1528" s="8" t="s">
        <v>2785</v>
      </c>
      <c r="E1528" s="18">
        <v>4.37</v>
      </c>
      <c r="F1528" s="10">
        <v>5552</v>
      </c>
      <c r="G1528" s="12">
        <v>88</v>
      </c>
    </row>
    <row r="1529" spans="2:7" x14ac:dyDescent="0.25">
      <c r="B1529" s="12">
        <v>1525</v>
      </c>
      <c r="C1529" s="8" t="s">
        <v>2786</v>
      </c>
      <c r="D1529" s="8" t="s">
        <v>2787</v>
      </c>
      <c r="E1529" s="18">
        <v>4.5599999999999996</v>
      </c>
      <c r="F1529" s="8">
        <v>194</v>
      </c>
      <c r="G1529" s="12">
        <v>88</v>
      </c>
    </row>
    <row r="1530" spans="2:7" x14ac:dyDescent="0.25">
      <c r="B1530" s="12">
        <v>1526</v>
      </c>
      <c r="C1530" s="8" t="s">
        <v>2788</v>
      </c>
      <c r="D1530" s="8" t="s">
        <v>2789</v>
      </c>
      <c r="E1530" s="18">
        <v>4.29</v>
      </c>
      <c r="F1530" s="10">
        <v>17839</v>
      </c>
      <c r="G1530" s="12">
        <v>88</v>
      </c>
    </row>
    <row r="1531" spans="2:7" x14ac:dyDescent="0.25">
      <c r="B1531" s="12">
        <v>1527</v>
      </c>
      <c r="C1531" s="8" t="s">
        <v>2790</v>
      </c>
      <c r="D1531" s="8" t="s">
        <v>2791</v>
      </c>
      <c r="E1531" s="18">
        <v>4.33</v>
      </c>
      <c r="F1531" s="8">
        <v>950</v>
      </c>
      <c r="G1531" s="12">
        <v>88</v>
      </c>
    </row>
    <row r="1532" spans="2:7" x14ac:dyDescent="0.25">
      <c r="B1532" s="12">
        <v>1528</v>
      </c>
      <c r="C1532" s="8" t="s">
        <v>2792</v>
      </c>
      <c r="D1532" s="8" t="s">
        <v>2793</v>
      </c>
      <c r="E1532" s="18">
        <v>4.21</v>
      </c>
      <c r="F1532" s="10">
        <v>1012</v>
      </c>
      <c r="G1532" s="12">
        <v>88</v>
      </c>
    </row>
    <row r="1533" spans="2:7" x14ac:dyDescent="0.25">
      <c r="B1533" s="12">
        <v>1529</v>
      </c>
      <c r="C1533" s="8" t="s">
        <v>2794</v>
      </c>
      <c r="D1533" s="8" t="s">
        <v>2795</v>
      </c>
      <c r="E1533" s="18">
        <v>3.98</v>
      </c>
      <c r="F1533" s="10">
        <v>2352</v>
      </c>
      <c r="G1533" s="12">
        <v>88</v>
      </c>
    </row>
    <row r="1534" spans="2:7" x14ac:dyDescent="0.25">
      <c r="B1534" s="12">
        <v>1530</v>
      </c>
      <c r="C1534" s="8" t="s">
        <v>2796</v>
      </c>
      <c r="D1534" s="8" t="s">
        <v>2797</v>
      </c>
      <c r="E1534" s="18">
        <v>3.37</v>
      </c>
      <c r="F1534" s="10">
        <v>6651</v>
      </c>
      <c r="G1534" s="12">
        <v>88</v>
      </c>
    </row>
    <row r="1535" spans="2:7" x14ac:dyDescent="0.25">
      <c r="B1535" s="12">
        <v>1531</v>
      </c>
      <c r="C1535" s="8" t="s">
        <v>2798</v>
      </c>
      <c r="D1535" s="8" t="s">
        <v>2799</v>
      </c>
      <c r="E1535" s="18">
        <v>3.97</v>
      </c>
      <c r="F1535" s="10">
        <v>12229</v>
      </c>
      <c r="G1535" s="12">
        <v>88</v>
      </c>
    </row>
    <row r="1536" spans="2:7" x14ac:dyDescent="0.25">
      <c r="B1536" s="12">
        <v>1532</v>
      </c>
      <c r="C1536" s="8" t="s">
        <v>2800</v>
      </c>
      <c r="D1536" s="8" t="s">
        <v>2801</v>
      </c>
      <c r="E1536" s="18">
        <v>4.46</v>
      </c>
      <c r="F1536" s="10">
        <v>4027</v>
      </c>
      <c r="G1536" s="12">
        <v>88</v>
      </c>
    </row>
    <row r="1537" spans="2:7" x14ac:dyDescent="0.25">
      <c r="B1537" s="12">
        <v>1533</v>
      </c>
      <c r="C1537" s="8" t="s">
        <v>2802</v>
      </c>
      <c r="D1537" s="8" t="s">
        <v>2803</v>
      </c>
      <c r="E1537" s="18">
        <v>3.98</v>
      </c>
      <c r="F1537" s="10">
        <v>1736</v>
      </c>
      <c r="G1537" s="12">
        <v>88</v>
      </c>
    </row>
    <row r="1538" spans="2:7" x14ac:dyDescent="0.25">
      <c r="B1538" s="12">
        <v>1534</v>
      </c>
      <c r="C1538" s="8" t="s">
        <v>2804</v>
      </c>
      <c r="D1538" s="8" t="s">
        <v>2805</v>
      </c>
      <c r="E1538" s="18">
        <v>3.58</v>
      </c>
      <c r="F1538" s="10">
        <v>7616</v>
      </c>
      <c r="G1538" s="12">
        <v>87</v>
      </c>
    </row>
    <row r="1539" spans="2:7" x14ac:dyDescent="0.25">
      <c r="B1539" s="12">
        <v>1535</v>
      </c>
      <c r="C1539" s="8" t="s">
        <v>2806</v>
      </c>
      <c r="D1539" s="8" t="s">
        <v>2807</v>
      </c>
      <c r="E1539" s="18">
        <v>3.78</v>
      </c>
      <c r="F1539" s="8">
        <v>9</v>
      </c>
      <c r="G1539" s="12">
        <v>87</v>
      </c>
    </row>
    <row r="1540" spans="2:7" x14ac:dyDescent="0.25">
      <c r="B1540" s="12">
        <v>1536</v>
      </c>
      <c r="C1540" s="8" t="s">
        <v>2808</v>
      </c>
      <c r="D1540" s="8" t="s">
        <v>2809</v>
      </c>
      <c r="E1540" s="18">
        <v>3.81</v>
      </c>
      <c r="F1540" s="10">
        <v>8247</v>
      </c>
      <c r="G1540" s="12">
        <v>87</v>
      </c>
    </row>
    <row r="1541" spans="2:7" x14ac:dyDescent="0.25">
      <c r="B1541" s="12">
        <v>1537</v>
      </c>
      <c r="C1541" s="8" t="s">
        <v>2810</v>
      </c>
      <c r="D1541" s="8" t="s">
        <v>2811</v>
      </c>
      <c r="E1541" s="18">
        <v>3.9</v>
      </c>
      <c r="F1541" s="10">
        <v>6154</v>
      </c>
      <c r="G1541" s="12">
        <v>87</v>
      </c>
    </row>
    <row r="1542" spans="2:7" x14ac:dyDescent="0.25">
      <c r="B1542" s="12">
        <v>1538</v>
      </c>
      <c r="C1542" s="8" t="s">
        <v>2812</v>
      </c>
      <c r="D1542" s="8" t="s">
        <v>2813</v>
      </c>
      <c r="E1542" s="18">
        <v>4.2</v>
      </c>
      <c r="F1542" s="10">
        <v>1676</v>
      </c>
      <c r="G1542" s="12">
        <v>87</v>
      </c>
    </row>
    <row r="1543" spans="2:7" x14ac:dyDescent="0.25">
      <c r="B1543" s="12">
        <v>1539</v>
      </c>
      <c r="C1543" s="8" t="s">
        <v>2814</v>
      </c>
      <c r="D1543" s="8" t="s">
        <v>2815</v>
      </c>
      <c r="E1543" s="18">
        <v>4.07</v>
      </c>
      <c r="F1543" s="10">
        <v>1547</v>
      </c>
      <c r="G1543" s="12">
        <v>87</v>
      </c>
    </row>
    <row r="1544" spans="2:7" x14ac:dyDescent="0.25">
      <c r="B1544" s="12">
        <v>1540</v>
      </c>
      <c r="C1544" s="8" t="s">
        <v>2816</v>
      </c>
      <c r="D1544" s="8" t="s">
        <v>2817</v>
      </c>
      <c r="E1544" s="18">
        <v>3.92</v>
      </c>
      <c r="F1544" s="10">
        <v>64746</v>
      </c>
      <c r="G1544" s="12">
        <v>87</v>
      </c>
    </row>
    <row r="1545" spans="2:7" x14ac:dyDescent="0.25">
      <c r="B1545" s="12">
        <v>1541</v>
      </c>
      <c r="C1545" s="8" t="s">
        <v>2818</v>
      </c>
      <c r="D1545" s="8" t="s">
        <v>2819</v>
      </c>
      <c r="E1545" s="18">
        <v>3.56</v>
      </c>
      <c r="F1545" s="10">
        <v>3013</v>
      </c>
      <c r="G1545" s="12">
        <v>87</v>
      </c>
    </row>
    <row r="1546" spans="2:7" x14ac:dyDescent="0.25">
      <c r="B1546" s="12">
        <v>1542</v>
      </c>
      <c r="C1546" s="8" t="s">
        <v>2820</v>
      </c>
      <c r="D1546" s="8" t="s">
        <v>2821</v>
      </c>
      <c r="E1546" s="18">
        <v>4.2300000000000004</v>
      </c>
      <c r="F1546" s="10">
        <v>6364</v>
      </c>
      <c r="G1546" s="12">
        <v>87</v>
      </c>
    </row>
    <row r="1547" spans="2:7" x14ac:dyDescent="0.25">
      <c r="B1547" s="12">
        <v>1543</v>
      </c>
      <c r="C1547" s="8" t="s">
        <v>2822</v>
      </c>
      <c r="D1547" s="8" t="s">
        <v>1204</v>
      </c>
      <c r="E1547" s="18">
        <v>3.96</v>
      </c>
      <c r="F1547" s="10">
        <v>23768</v>
      </c>
      <c r="G1547" s="12">
        <v>87</v>
      </c>
    </row>
    <row r="1548" spans="2:7" x14ac:dyDescent="0.25">
      <c r="B1548" s="12">
        <v>1544</v>
      </c>
      <c r="C1548" s="8" t="s">
        <v>2823</v>
      </c>
      <c r="D1548" s="8" t="s">
        <v>1193</v>
      </c>
      <c r="E1548" s="18">
        <v>4.34</v>
      </c>
      <c r="F1548" s="10">
        <v>9066</v>
      </c>
      <c r="G1548" s="12">
        <v>87</v>
      </c>
    </row>
    <row r="1549" spans="2:7" x14ac:dyDescent="0.25">
      <c r="B1549" s="12">
        <v>1545</v>
      </c>
      <c r="C1549" s="8" t="s">
        <v>2824</v>
      </c>
      <c r="D1549" s="8" t="s">
        <v>2825</v>
      </c>
      <c r="E1549" s="18">
        <v>3.58</v>
      </c>
      <c r="F1549" s="8">
        <v>19</v>
      </c>
      <c r="G1549" s="12">
        <v>87</v>
      </c>
    </row>
    <row r="1550" spans="2:7" x14ac:dyDescent="0.25">
      <c r="B1550" s="12">
        <v>1546</v>
      </c>
      <c r="C1550" s="8" t="s">
        <v>2826</v>
      </c>
      <c r="D1550" s="8" t="s">
        <v>781</v>
      </c>
      <c r="E1550" s="18">
        <v>4.07</v>
      </c>
      <c r="F1550" s="8">
        <v>924</v>
      </c>
      <c r="G1550" s="12">
        <v>87</v>
      </c>
    </row>
    <row r="1551" spans="2:7" x14ac:dyDescent="0.25">
      <c r="B1551" s="12">
        <v>1547</v>
      </c>
      <c r="C1551" s="8" t="s">
        <v>2827</v>
      </c>
      <c r="D1551" s="8" t="s">
        <v>2828</v>
      </c>
      <c r="E1551" s="18">
        <v>4.25</v>
      </c>
      <c r="F1551" s="8">
        <v>146</v>
      </c>
      <c r="G1551" s="12">
        <v>87</v>
      </c>
    </row>
    <row r="1552" spans="2:7" x14ac:dyDescent="0.25">
      <c r="B1552" s="12">
        <v>1548</v>
      </c>
      <c r="C1552" s="8" t="s">
        <v>2829</v>
      </c>
      <c r="D1552" s="8" t="s">
        <v>2830</v>
      </c>
      <c r="E1552" s="18">
        <v>4.25</v>
      </c>
      <c r="F1552" s="10">
        <v>99628</v>
      </c>
      <c r="G1552" s="12">
        <v>87</v>
      </c>
    </row>
    <row r="1553" spans="2:7" x14ac:dyDescent="0.25">
      <c r="B1553" s="12">
        <v>1549</v>
      </c>
      <c r="C1553" s="8" t="s">
        <v>2831</v>
      </c>
      <c r="D1553" s="8" t="s">
        <v>2832</v>
      </c>
      <c r="E1553" s="18">
        <v>4.07</v>
      </c>
      <c r="F1553" s="10">
        <v>3777</v>
      </c>
      <c r="G1553" s="12">
        <v>87</v>
      </c>
    </row>
    <row r="1554" spans="2:7" x14ac:dyDescent="0.25">
      <c r="B1554" s="12">
        <v>1550</v>
      </c>
      <c r="C1554" s="8" t="s">
        <v>2833</v>
      </c>
      <c r="D1554" s="8" t="s">
        <v>2834</v>
      </c>
      <c r="E1554" s="18">
        <v>3.95</v>
      </c>
      <c r="F1554" s="8">
        <v>782</v>
      </c>
      <c r="G1554" s="12">
        <v>87</v>
      </c>
    </row>
    <row r="1555" spans="2:7" x14ac:dyDescent="0.25">
      <c r="B1555" s="12">
        <v>1551</v>
      </c>
      <c r="C1555" s="8" t="s">
        <v>2835</v>
      </c>
      <c r="D1555" s="8" t="s">
        <v>2836</v>
      </c>
      <c r="E1555" s="18">
        <v>4.12</v>
      </c>
      <c r="F1555" s="10">
        <v>5033</v>
      </c>
      <c r="G1555" s="12">
        <v>87</v>
      </c>
    </row>
    <row r="1556" spans="2:7" x14ac:dyDescent="0.25">
      <c r="B1556" s="12">
        <v>1552</v>
      </c>
      <c r="C1556" s="8" t="s">
        <v>2837</v>
      </c>
      <c r="D1556" s="8" t="s">
        <v>2633</v>
      </c>
      <c r="E1556" s="18">
        <v>3.88</v>
      </c>
      <c r="F1556" s="10">
        <v>72840</v>
      </c>
      <c r="G1556" s="12">
        <v>87</v>
      </c>
    </row>
    <row r="1557" spans="2:7" x14ac:dyDescent="0.25">
      <c r="B1557" s="12">
        <v>1553</v>
      </c>
      <c r="C1557" s="8" t="s">
        <v>2838</v>
      </c>
      <c r="D1557" s="8" t="s">
        <v>1340</v>
      </c>
      <c r="E1557" s="18">
        <v>4.41</v>
      </c>
      <c r="F1557" s="10">
        <v>4394</v>
      </c>
      <c r="G1557" s="12">
        <v>87</v>
      </c>
    </row>
    <row r="1558" spans="2:7" x14ac:dyDescent="0.25">
      <c r="B1558" s="12">
        <v>1554</v>
      </c>
      <c r="C1558" s="8" t="s">
        <v>2839</v>
      </c>
      <c r="D1558" s="8" t="s">
        <v>1420</v>
      </c>
      <c r="E1558" s="18">
        <v>3.67</v>
      </c>
      <c r="F1558" s="10">
        <v>23702</v>
      </c>
      <c r="G1558" s="12">
        <v>87</v>
      </c>
    </row>
    <row r="1559" spans="2:7" x14ac:dyDescent="0.25">
      <c r="B1559" s="12">
        <v>1555</v>
      </c>
      <c r="C1559" s="8" t="s">
        <v>2840</v>
      </c>
      <c r="D1559" s="8" t="s">
        <v>2841</v>
      </c>
      <c r="E1559" s="18">
        <v>3.69</v>
      </c>
      <c r="F1559" s="10">
        <v>11796</v>
      </c>
      <c r="G1559" s="12">
        <v>87</v>
      </c>
    </row>
    <row r="1560" spans="2:7" x14ac:dyDescent="0.25">
      <c r="B1560" s="12">
        <v>1556</v>
      </c>
      <c r="C1560" s="8" t="s">
        <v>2842</v>
      </c>
      <c r="D1560" s="8" t="s">
        <v>2843</v>
      </c>
      <c r="E1560" s="18">
        <v>4.34</v>
      </c>
      <c r="F1560" s="10">
        <v>3998</v>
      </c>
      <c r="G1560" s="12">
        <v>87</v>
      </c>
    </row>
    <row r="1561" spans="2:7" x14ac:dyDescent="0.25">
      <c r="B1561" s="12">
        <v>1557</v>
      </c>
      <c r="C1561" s="8" t="s">
        <v>2844</v>
      </c>
      <c r="D1561" s="8" t="s">
        <v>2845</v>
      </c>
      <c r="E1561" s="18">
        <v>4.3600000000000003</v>
      </c>
      <c r="F1561" s="10">
        <v>2038</v>
      </c>
      <c r="G1561" s="12">
        <v>87</v>
      </c>
    </row>
    <row r="1562" spans="2:7" x14ac:dyDescent="0.25">
      <c r="B1562" s="12">
        <v>1558</v>
      </c>
      <c r="C1562" s="8" t="s">
        <v>2846</v>
      </c>
      <c r="D1562" s="8" t="s">
        <v>2847</v>
      </c>
      <c r="E1562" s="18">
        <v>3.89</v>
      </c>
      <c r="F1562" s="10">
        <v>7833</v>
      </c>
      <c r="G1562" s="12">
        <v>86</v>
      </c>
    </row>
    <row r="1563" spans="2:7" x14ac:dyDescent="0.25">
      <c r="B1563" s="12">
        <v>1559</v>
      </c>
      <c r="C1563" s="8" t="s">
        <v>2848</v>
      </c>
      <c r="D1563" s="8" t="s">
        <v>2849</v>
      </c>
      <c r="E1563" s="18">
        <v>4.42</v>
      </c>
      <c r="F1563" s="10">
        <v>1106</v>
      </c>
      <c r="G1563" s="12">
        <v>86</v>
      </c>
    </row>
    <row r="1564" spans="2:7" x14ac:dyDescent="0.25">
      <c r="B1564" s="12">
        <v>1560</v>
      </c>
      <c r="C1564" s="8" t="s">
        <v>2850</v>
      </c>
      <c r="D1564" s="8" t="s">
        <v>2851</v>
      </c>
      <c r="E1564" s="18">
        <v>4.2</v>
      </c>
      <c r="F1564" s="8">
        <v>15</v>
      </c>
      <c r="G1564" s="12">
        <v>86</v>
      </c>
    </row>
    <row r="1565" spans="2:7" x14ac:dyDescent="0.25">
      <c r="B1565" s="12">
        <v>1561</v>
      </c>
      <c r="C1565" s="8" t="s">
        <v>2852</v>
      </c>
      <c r="D1565" s="8" t="s">
        <v>1957</v>
      </c>
      <c r="E1565" s="18">
        <v>4.3499999999999996</v>
      </c>
      <c r="F1565" s="10">
        <v>3158</v>
      </c>
      <c r="G1565" s="12">
        <v>86</v>
      </c>
    </row>
    <row r="1566" spans="2:7" x14ac:dyDescent="0.25">
      <c r="B1566" s="12">
        <v>1562</v>
      </c>
      <c r="C1566" s="8" t="s">
        <v>2853</v>
      </c>
      <c r="D1566" s="8" t="s">
        <v>2854</v>
      </c>
      <c r="E1566" s="18">
        <v>3.73</v>
      </c>
      <c r="F1566" s="10">
        <v>1538</v>
      </c>
      <c r="G1566" s="12">
        <v>86</v>
      </c>
    </row>
    <row r="1567" spans="2:7" x14ac:dyDescent="0.25">
      <c r="B1567" s="12">
        <v>1563</v>
      </c>
      <c r="C1567" s="8" t="s">
        <v>2855</v>
      </c>
      <c r="D1567" s="8" t="s">
        <v>1926</v>
      </c>
      <c r="E1567" s="18">
        <v>4.46</v>
      </c>
      <c r="F1567" s="10">
        <v>11306</v>
      </c>
      <c r="G1567" s="12">
        <v>86</v>
      </c>
    </row>
    <row r="1568" spans="2:7" x14ac:dyDescent="0.25">
      <c r="B1568" s="12">
        <v>1564</v>
      </c>
      <c r="C1568" s="8" t="s">
        <v>2856</v>
      </c>
      <c r="D1568" s="8" t="s">
        <v>2857</v>
      </c>
      <c r="E1568" s="18">
        <v>3.63</v>
      </c>
      <c r="F1568" s="10">
        <v>30034</v>
      </c>
      <c r="G1568" s="12">
        <v>86</v>
      </c>
    </row>
    <row r="1569" spans="2:7" x14ac:dyDescent="0.25">
      <c r="B1569" s="12">
        <v>1565</v>
      </c>
      <c r="C1569" s="8" t="s">
        <v>2858</v>
      </c>
      <c r="D1569" s="8" t="s">
        <v>2859</v>
      </c>
      <c r="E1569" s="18">
        <v>3.66</v>
      </c>
      <c r="F1569" s="10">
        <v>11513</v>
      </c>
      <c r="G1569" s="12">
        <v>86</v>
      </c>
    </row>
    <row r="1570" spans="2:7" x14ac:dyDescent="0.25">
      <c r="B1570" s="12">
        <v>1566</v>
      </c>
      <c r="C1570" s="8" t="s">
        <v>2860</v>
      </c>
      <c r="D1570" s="8" t="s">
        <v>2861</v>
      </c>
      <c r="E1570" s="18">
        <v>3.98</v>
      </c>
      <c r="F1570" s="10">
        <v>2525</v>
      </c>
      <c r="G1570" s="12">
        <v>86</v>
      </c>
    </row>
    <row r="1571" spans="2:7" x14ac:dyDescent="0.25">
      <c r="B1571" s="12">
        <v>1567</v>
      </c>
      <c r="C1571" s="8" t="s">
        <v>2862</v>
      </c>
      <c r="D1571" s="8" t="s">
        <v>2863</v>
      </c>
      <c r="E1571" s="18">
        <v>3.89</v>
      </c>
      <c r="F1571" s="8">
        <v>74</v>
      </c>
      <c r="G1571" s="12">
        <v>86</v>
      </c>
    </row>
    <row r="1572" spans="2:7" x14ac:dyDescent="0.25">
      <c r="B1572" s="12">
        <v>1568</v>
      </c>
      <c r="C1572" s="8" t="s">
        <v>2864</v>
      </c>
      <c r="D1572" s="8" t="s">
        <v>2865</v>
      </c>
      <c r="E1572" s="18">
        <v>4.0599999999999996</v>
      </c>
      <c r="F1572" s="8">
        <v>171</v>
      </c>
      <c r="G1572" s="12">
        <v>86</v>
      </c>
    </row>
    <row r="1573" spans="2:7" x14ac:dyDescent="0.25">
      <c r="B1573" s="12">
        <v>1569</v>
      </c>
      <c r="C1573" s="8" t="s">
        <v>2866</v>
      </c>
      <c r="D1573" s="8" t="s">
        <v>1204</v>
      </c>
      <c r="E1573" s="18">
        <v>3.79</v>
      </c>
      <c r="F1573" s="10">
        <v>18172</v>
      </c>
      <c r="G1573" s="12">
        <v>86</v>
      </c>
    </row>
    <row r="1574" spans="2:7" x14ac:dyDescent="0.25">
      <c r="B1574" s="12">
        <v>1570</v>
      </c>
      <c r="C1574" s="8" t="s">
        <v>2867</v>
      </c>
      <c r="D1574" s="8" t="s">
        <v>2868</v>
      </c>
      <c r="E1574" s="18">
        <v>3.59</v>
      </c>
      <c r="F1574" s="10">
        <v>36314</v>
      </c>
      <c r="G1574" s="12">
        <v>86</v>
      </c>
    </row>
    <row r="1575" spans="2:7" x14ac:dyDescent="0.25">
      <c r="B1575" s="12">
        <v>1571</v>
      </c>
      <c r="C1575" s="8" t="s">
        <v>2869</v>
      </c>
      <c r="D1575" s="8" t="s">
        <v>2870</v>
      </c>
      <c r="E1575" s="18">
        <v>4.0999999999999996</v>
      </c>
      <c r="F1575" s="10">
        <v>2699</v>
      </c>
      <c r="G1575" s="12">
        <v>86</v>
      </c>
    </row>
    <row r="1576" spans="2:7" x14ac:dyDescent="0.25">
      <c r="B1576" s="12">
        <v>1572</v>
      </c>
      <c r="C1576" s="8" t="s">
        <v>2871</v>
      </c>
      <c r="D1576" s="8" t="s">
        <v>2872</v>
      </c>
      <c r="E1576" s="18">
        <v>3.88</v>
      </c>
      <c r="F1576" s="10">
        <v>4179</v>
      </c>
      <c r="G1576" s="12">
        <v>86</v>
      </c>
    </row>
    <row r="1577" spans="2:7" x14ac:dyDescent="0.25">
      <c r="B1577" s="12">
        <v>1573</v>
      </c>
      <c r="C1577" s="8" t="s">
        <v>2873</v>
      </c>
      <c r="D1577" s="8" t="s">
        <v>2874</v>
      </c>
      <c r="E1577" s="18">
        <v>4.62</v>
      </c>
      <c r="F1577" s="8">
        <v>24</v>
      </c>
      <c r="G1577" s="12">
        <v>86</v>
      </c>
    </row>
    <row r="1578" spans="2:7" x14ac:dyDescent="0.25">
      <c r="B1578" s="12">
        <v>1574</v>
      </c>
      <c r="C1578" s="8" t="s">
        <v>2875</v>
      </c>
      <c r="D1578" s="8" t="s">
        <v>1431</v>
      </c>
      <c r="E1578" s="18">
        <v>4.09</v>
      </c>
      <c r="F1578" s="10">
        <v>19652</v>
      </c>
      <c r="G1578" s="12">
        <v>86</v>
      </c>
    </row>
    <row r="1579" spans="2:7" x14ac:dyDescent="0.25">
      <c r="B1579" s="12">
        <v>1575</v>
      </c>
      <c r="C1579" s="8" t="s">
        <v>2876</v>
      </c>
      <c r="D1579" s="8" t="s">
        <v>2877</v>
      </c>
      <c r="E1579" s="18">
        <v>4.04</v>
      </c>
      <c r="F1579" s="10">
        <v>10308</v>
      </c>
      <c r="G1579" s="12">
        <v>86</v>
      </c>
    </row>
    <row r="1580" spans="2:7" x14ac:dyDescent="0.25">
      <c r="B1580" s="12">
        <v>1576</v>
      </c>
      <c r="C1580" s="8" t="s">
        <v>2878</v>
      </c>
      <c r="D1580" s="8" t="s">
        <v>2879</v>
      </c>
      <c r="E1580" s="18">
        <v>3.57</v>
      </c>
      <c r="F1580" s="8">
        <v>679</v>
      </c>
      <c r="G1580" s="12">
        <v>86</v>
      </c>
    </row>
    <row r="1581" spans="2:7" x14ac:dyDescent="0.25">
      <c r="B1581" s="12">
        <v>1577</v>
      </c>
      <c r="C1581" s="8" t="s">
        <v>2880</v>
      </c>
      <c r="D1581" s="8" t="s">
        <v>2881</v>
      </c>
      <c r="E1581" s="18">
        <v>3.4</v>
      </c>
      <c r="F1581" s="8">
        <v>828</v>
      </c>
      <c r="G1581" s="12">
        <v>86</v>
      </c>
    </row>
    <row r="1582" spans="2:7" x14ac:dyDescent="0.25">
      <c r="B1582" s="12">
        <v>1578</v>
      </c>
      <c r="C1582" s="8" t="s">
        <v>2882</v>
      </c>
      <c r="D1582" s="8" t="s">
        <v>2883</v>
      </c>
      <c r="E1582" s="18">
        <v>4.04</v>
      </c>
      <c r="F1582" s="10">
        <v>13999</v>
      </c>
      <c r="G1582" s="12">
        <v>86</v>
      </c>
    </row>
    <row r="1583" spans="2:7" x14ac:dyDescent="0.25">
      <c r="B1583" s="12">
        <v>1579</v>
      </c>
      <c r="C1583" s="8" t="s">
        <v>2884</v>
      </c>
      <c r="D1583" s="8" t="s">
        <v>2885</v>
      </c>
      <c r="E1583" s="18">
        <v>3.57</v>
      </c>
      <c r="F1583" s="8">
        <v>475</v>
      </c>
      <c r="G1583" s="12">
        <v>86</v>
      </c>
    </row>
    <row r="1584" spans="2:7" x14ac:dyDescent="0.25">
      <c r="B1584" s="12">
        <v>1580</v>
      </c>
      <c r="C1584" s="8" t="s">
        <v>2886</v>
      </c>
      <c r="D1584" s="8" t="s">
        <v>2887</v>
      </c>
      <c r="E1584" s="18">
        <v>3.86</v>
      </c>
      <c r="F1584" s="10">
        <v>3001</v>
      </c>
      <c r="G1584" s="12">
        <v>86</v>
      </c>
    </row>
    <row r="1585" spans="2:7" x14ac:dyDescent="0.25">
      <c r="B1585" s="12">
        <v>1581</v>
      </c>
      <c r="C1585" s="8" t="s">
        <v>2888</v>
      </c>
      <c r="D1585" s="8" t="s">
        <v>2889</v>
      </c>
      <c r="E1585" s="18">
        <v>3.86</v>
      </c>
      <c r="F1585" s="10">
        <v>35519</v>
      </c>
      <c r="G1585" s="12">
        <v>86</v>
      </c>
    </row>
    <row r="1586" spans="2:7" x14ac:dyDescent="0.25">
      <c r="B1586" s="12">
        <v>1582</v>
      </c>
      <c r="C1586" s="8" t="s">
        <v>2890</v>
      </c>
      <c r="D1586" s="8" t="s">
        <v>2891</v>
      </c>
      <c r="E1586" s="18">
        <v>3.64</v>
      </c>
      <c r="F1586" s="10">
        <v>35409</v>
      </c>
      <c r="G1586" s="12">
        <v>86</v>
      </c>
    </row>
    <row r="1587" spans="2:7" x14ac:dyDescent="0.25">
      <c r="B1587" s="12">
        <v>1583</v>
      </c>
      <c r="C1587" s="8" t="s">
        <v>2892</v>
      </c>
      <c r="D1587" s="8" t="s">
        <v>2893</v>
      </c>
      <c r="E1587" s="18">
        <v>4.66</v>
      </c>
      <c r="F1587" s="10">
        <v>7928</v>
      </c>
      <c r="G1587" s="12">
        <v>86</v>
      </c>
    </row>
    <row r="1588" spans="2:7" x14ac:dyDescent="0.25">
      <c r="B1588" s="12">
        <v>1584</v>
      </c>
      <c r="C1588" s="8" t="s">
        <v>2894</v>
      </c>
      <c r="D1588" s="8" t="s">
        <v>138</v>
      </c>
      <c r="E1588" s="18">
        <v>4.16</v>
      </c>
      <c r="F1588" s="10">
        <v>22649</v>
      </c>
      <c r="G1588" s="12">
        <v>86</v>
      </c>
    </row>
    <row r="1589" spans="2:7" x14ac:dyDescent="0.25">
      <c r="B1589" s="12">
        <v>1585</v>
      </c>
      <c r="C1589" s="8" t="s">
        <v>2895</v>
      </c>
      <c r="D1589" s="8" t="s">
        <v>177</v>
      </c>
      <c r="E1589" s="18">
        <v>4.22</v>
      </c>
      <c r="F1589" s="10">
        <v>26495</v>
      </c>
      <c r="G1589" s="12">
        <v>86</v>
      </c>
    </row>
    <row r="1590" spans="2:7" x14ac:dyDescent="0.25">
      <c r="B1590" s="12">
        <v>1586</v>
      </c>
      <c r="C1590" s="8" t="s">
        <v>2896</v>
      </c>
      <c r="D1590" s="8" t="s">
        <v>2845</v>
      </c>
      <c r="E1590" s="18">
        <v>4.4000000000000004</v>
      </c>
      <c r="F1590" s="10">
        <v>3372</v>
      </c>
      <c r="G1590" s="12">
        <v>86</v>
      </c>
    </row>
    <row r="1591" spans="2:7" x14ac:dyDescent="0.25">
      <c r="B1591" s="12">
        <v>1587</v>
      </c>
      <c r="C1591" s="8" t="s">
        <v>2897</v>
      </c>
      <c r="D1591" s="8" t="s">
        <v>2898</v>
      </c>
      <c r="E1591" s="18">
        <v>3.75</v>
      </c>
      <c r="F1591" s="10">
        <v>2851</v>
      </c>
      <c r="G1591" s="12">
        <v>85</v>
      </c>
    </row>
    <row r="1592" spans="2:7" x14ac:dyDescent="0.25">
      <c r="B1592" s="12">
        <v>1588</v>
      </c>
      <c r="C1592" s="8" t="s">
        <v>2899</v>
      </c>
      <c r="D1592" s="8" t="s">
        <v>2900</v>
      </c>
      <c r="E1592" s="18">
        <v>3.89</v>
      </c>
      <c r="F1592" s="8">
        <v>131</v>
      </c>
      <c r="G1592" s="12">
        <v>85</v>
      </c>
    </row>
    <row r="1593" spans="2:7" x14ac:dyDescent="0.25">
      <c r="B1593" s="12">
        <v>1589</v>
      </c>
      <c r="C1593" s="8" t="s">
        <v>2901</v>
      </c>
      <c r="D1593" s="8" t="s">
        <v>2902</v>
      </c>
      <c r="E1593" s="18">
        <v>4.25</v>
      </c>
      <c r="F1593" s="10">
        <v>1315</v>
      </c>
      <c r="G1593" s="12">
        <v>85</v>
      </c>
    </row>
    <row r="1594" spans="2:7" x14ac:dyDescent="0.25">
      <c r="B1594" s="12">
        <v>1590</v>
      </c>
      <c r="C1594" s="8" t="s">
        <v>2903</v>
      </c>
      <c r="D1594" s="8" t="s">
        <v>2904</v>
      </c>
      <c r="E1594" s="18">
        <v>4.1399999999999997</v>
      </c>
      <c r="F1594" s="10">
        <v>6033</v>
      </c>
      <c r="G1594" s="12">
        <v>85</v>
      </c>
    </row>
    <row r="1595" spans="2:7" x14ac:dyDescent="0.25">
      <c r="B1595" s="12">
        <v>1591</v>
      </c>
      <c r="C1595" s="8" t="s">
        <v>2905</v>
      </c>
      <c r="D1595" s="8" t="s">
        <v>982</v>
      </c>
      <c r="E1595" s="18">
        <v>4.07</v>
      </c>
      <c r="F1595" s="10">
        <v>9628</v>
      </c>
      <c r="G1595" s="12">
        <v>85</v>
      </c>
    </row>
    <row r="1596" spans="2:7" x14ac:dyDescent="0.25">
      <c r="B1596" s="12">
        <v>1592</v>
      </c>
      <c r="C1596" s="8" t="s">
        <v>2906</v>
      </c>
      <c r="D1596" s="8" t="s">
        <v>2907</v>
      </c>
      <c r="E1596" s="18">
        <v>3.42</v>
      </c>
      <c r="F1596" s="8">
        <v>583</v>
      </c>
      <c r="G1596" s="12">
        <v>85</v>
      </c>
    </row>
    <row r="1597" spans="2:7" x14ac:dyDescent="0.25">
      <c r="B1597" s="12">
        <v>1593</v>
      </c>
      <c r="C1597" s="8" t="s">
        <v>2908</v>
      </c>
      <c r="D1597" s="8" t="s">
        <v>2909</v>
      </c>
      <c r="E1597" s="18">
        <v>4.24</v>
      </c>
      <c r="F1597" s="8">
        <v>442</v>
      </c>
      <c r="G1597" s="12">
        <v>85</v>
      </c>
    </row>
    <row r="1598" spans="2:7" x14ac:dyDescent="0.25">
      <c r="B1598" s="12">
        <v>1594</v>
      </c>
      <c r="C1598" s="8" t="s">
        <v>2910</v>
      </c>
      <c r="D1598" s="8" t="s">
        <v>2911</v>
      </c>
      <c r="E1598" s="19">
        <v>5</v>
      </c>
      <c r="F1598" s="8">
        <v>2</v>
      </c>
      <c r="G1598" s="12">
        <v>85</v>
      </c>
    </row>
    <row r="1599" spans="2:7" x14ac:dyDescent="0.25">
      <c r="B1599" s="12">
        <v>1595</v>
      </c>
      <c r="C1599" s="8" t="s">
        <v>2912</v>
      </c>
      <c r="D1599" s="8" t="s">
        <v>2913</v>
      </c>
      <c r="E1599" s="18">
        <v>4.3899999999999997</v>
      </c>
      <c r="F1599" s="8">
        <v>994</v>
      </c>
      <c r="G1599" s="12">
        <v>85</v>
      </c>
    </row>
    <row r="1600" spans="2:7" x14ac:dyDescent="0.25">
      <c r="B1600" s="12">
        <v>1596</v>
      </c>
      <c r="C1600" s="8" t="s">
        <v>2914</v>
      </c>
      <c r="D1600" s="8" t="s">
        <v>2915</v>
      </c>
      <c r="E1600" s="18">
        <v>4.22</v>
      </c>
      <c r="F1600" s="8">
        <v>225</v>
      </c>
      <c r="G1600" s="12">
        <v>85</v>
      </c>
    </row>
    <row r="1601" spans="2:7" x14ac:dyDescent="0.25">
      <c r="B1601" s="12">
        <v>1597</v>
      </c>
      <c r="C1601" s="8" t="s">
        <v>2916</v>
      </c>
      <c r="D1601" s="8" t="s">
        <v>2917</v>
      </c>
      <c r="E1601" s="18">
        <v>3.64</v>
      </c>
      <c r="F1601" s="10">
        <v>5173</v>
      </c>
      <c r="G1601" s="12">
        <v>85</v>
      </c>
    </row>
    <row r="1602" spans="2:7" x14ac:dyDescent="0.25">
      <c r="B1602" s="12">
        <v>1598</v>
      </c>
      <c r="C1602" s="8" t="s">
        <v>2918</v>
      </c>
      <c r="D1602" s="8" t="s">
        <v>138</v>
      </c>
      <c r="E1602" s="18">
        <v>3.79</v>
      </c>
      <c r="F1602" s="10">
        <v>7628</v>
      </c>
      <c r="G1602" s="12">
        <v>85</v>
      </c>
    </row>
    <row r="1603" spans="2:7" x14ac:dyDescent="0.25">
      <c r="B1603" s="12">
        <v>1599</v>
      </c>
      <c r="C1603" s="8" t="s">
        <v>2919</v>
      </c>
      <c r="D1603" s="8" t="s">
        <v>2865</v>
      </c>
      <c r="E1603" s="18">
        <v>4.04</v>
      </c>
      <c r="F1603" s="8">
        <v>170</v>
      </c>
      <c r="G1603" s="12">
        <v>85</v>
      </c>
    </row>
    <row r="1604" spans="2:7" x14ac:dyDescent="0.25">
      <c r="B1604" s="12">
        <v>1600</v>
      </c>
      <c r="C1604" s="8" t="s">
        <v>2920</v>
      </c>
      <c r="D1604" s="8" t="s">
        <v>2921</v>
      </c>
      <c r="E1604" s="18">
        <v>3.67</v>
      </c>
      <c r="F1604" s="8">
        <v>250</v>
      </c>
      <c r="G1604" s="12">
        <v>85</v>
      </c>
    </row>
    <row r="1605" spans="2:7" x14ac:dyDescent="0.25">
      <c r="B1605" s="12">
        <v>1601</v>
      </c>
      <c r="C1605" s="8" t="s">
        <v>2922</v>
      </c>
      <c r="D1605" s="8" t="s">
        <v>234</v>
      </c>
      <c r="E1605" s="18">
        <v>3.68</v>
      </c>
      <c r="F1605" s="10">
        <v>43609</v>
      </c>
      <c r="G1605" s="12">
        <v>85</v>
      </c>
    </row>
    <row r="1606" spans="2:7" x14ac:dyDescent="0.25">
      <c r="B1606" s="12">
        <v>1602</v>
      </c>
      <c r="C1606" s="8" t="s">
        <v>2923</v>
      </c>
      <c r="D1606" s="8" t="s">
        <v>1431</v>
      </c>
      <c r="E1606" s="18">
        <v>4.04</v>
      </c>
      <c r="F1606" s="10">
        <v>18331</v>
      </c>
      <c r="G1606" s="12">
        <v>85</v>
      </c>
    </row>
    <row r="1607" spans="2:7" x14ac:dyDescent="0.25">
      <c r="B1607" s="12">
        <v>1603</v>
      </c>
      <c r="C1607" s="8" t="s">
        <v>2924</v>
      </c>
      <c r="D1607" s="8" t="s">
        <v>2925</v>
      </c>
      <c r="E1607" s="18">
        <v>3.98</v>
      </c>
      <c r="F1607" s="10">
        <v>13306</v>
      </c>
      <c r="G1607" s="12">
        <v>85</v>
      </c>
    </row>
    <row r="1608" spans="2:7" x14ac:dyDescent="0.25">
      <c r="B1608" s="12">
        <v>1604</v>
      </c>
      <c r="C1608" s="8" t="s">
        <v>2926</v>
      </c>
      <c r="D1608" s="8" t="s">
        <v>1666</v>
      </c>
      <c r="E1608" s="18">
        <v>3.41</v>
      </c>
      <c r="F1608" s="10">
        <v>3113</v>
      </c>
      <c r="G1608" s="12">
        <v>85</v>
      </c>
    </row>
    <row r="1609" spans="2:7" x14ac:dyDescent="0.25">
      <c r="B1609" s="12">
        <v>1605</v>
      </c>
      <c r="C1609" s="8" t="s">
        <v>2927</v>
      </c>
      <c r="D1609" s="8" t="s">
        <v>748</v>
      </c>
      <c r="E1609" s="18">
        <v>4.45</v>
      </c>
      <c r="F1609" s="10">
        <v>51875</v>
      </c>
      <c r="G1609" s="12">
        <v>85</v>
      </c>
    </row>
    <row r="1610" spans="2:7" x14ac:dyDescent="0.25">
      <c r="B1610" s="12">
        <v>1606</v>
      </c>
      <c r="C1610" s="8" t="s">
        <v>2928</v>
      </c>
      <c r="D1610" s="8" t="s">
        <v>2929</v>
      </c>
      <c r="E1610" s="18">
        <v>4.0999999999999996</v>
      </c>
      <c r="F1610" s="10">
        <v>120858</v>
      </c>
      <c r="G1610" s="12">
        <v>85</v>
      </c>
    </row>
    <row r="1611" spans="2:7" x14ac:dyDescent="0.25">
      <c r="B1611" s="12">
        <v>1607</v>
      </c>
      <c r="C1611" s="8" t="s">
        <v>2930</v>
      </c>
      <c r="D1611" s="8" t="s">
        <v>2845</v>
      </c>
      <c r="E1611" s="18">
        <v>4.32</v>
      </c>
      <c r="F1611" s="10">
        <v>5040</v>
      </c>
      <c r="G1611" s="12">
        <v>85</v>
      </c>
    </row>
    <row r="1612" spans="2:7" x14ac:dyDescent="0.25">
      <c r="B1612" s="12">
        <v>1608</v>
      </c>
      <c r="C1612" s="8" t="s">
        <v>2931</v>
      </c>
      <c r="D1612" s="8" t="s">
        <v>2932</v>
      </c>
      <c r="E1612" s="18">
        <v>4.13</v>
      </c>
      <c r="F1612" s="10">
        <v>23824</v>
      </c>
      <c r="G1612" s="12">
        <v>85</v>
      </c>
    </row>
    <row r="1613" spans="2:7" x14ac:dyDescent="0.25">
      <c r="B1613" s="12">
        <v>1609</v>
      </c>
      <c r="C1613" s="8" t="s">
        <v>2933</v>
      </c>
      <c r="D1613" s="8" t="s">
        <v>2934</v>
      </c>
      <c r="E1613" s="18">
        <v>4.38</v>
      </c>
      <c r="F1613" s="8">
        <v>184</v>
      </c>
      <c r="G1613" s="12">
        <v>84</v>
      </c>
    </row>
    <row r="1614" spans="2:7" x14ac:dyDescent="0.25">
      <c r="B1614" s="12">
        <v>1610</v>
      </c>
      <c r="C1614" s="8" t="s">
        <v>2935</v>
      </c>
      <c r="D1614" s="8" t="s">
        <v>2936</v>
      </c>
      <c r="E1614" s="18">
        <v>4.46</v>
      </c>
      <c r="F1614" s="10">
        <v>1278</v>
      </c>
      <c r="G1614" s="12">
        <v>84</v>
      </c>
    </row>
    <row r="1615" spans="2:7" x14ac:dyDescent="0.25">
      <c r="B1615" s="12">
        <v>1611</v>
      </c>
      <c r="C1615" s="8" t="s">
        <v>2937</v>
      </c>
      <c r="D1615" s="8" t="s">
        <v>2904</v>
      </c>
      <c r="E1615" s="18">
        <v>4.1900000000000004</v>
      </c>
      <c r="F1615" s="10">
        <v>4046</v>
      </c>
      <c r="G1615" s="12">
        <v>84</v>
      </c>
    </row>
    <row r="1616" spans="2:7" x14ac:dyDescent="0.25">
      <c r="B1616" s="12">
        <v>1612</v>
      </c>
      <c r="C1616" s="8" t="s">
        <v>2938</v>
      </c>
      <c r="D1616" s="8" t="s">
        <v>2939</v>
      </c>
      <c r="E1616" s="18">
        <v>3.72</v>
      </c>
      <c r="F1616" s="10">
        <v>4592</v>
      </c>
      <c r="G1616" s="12">
        <v>84</v>
      </c>
    </row>
    <row r="1617" spans="2:7" x14ac:dyDescent="0.25">
      <c r="B1617" s="12">
        <v>1613</v>
      </c>
      <c r="C1617" s="8" t="s">
        <v>2940</v>
      </c>
      <c r="D1617" s="8" t="s">
        <v>2941</v>
      </c>
      <c r="E1617" s="19">
        <v>4</v>
      </c>
      <c r="F1617" s="8" t="s">
        <v>1862</v>
      </c>
      <c r="G1617" s="12">
        <v>84</v>
      </c>
    </row>
    <row r="1618" spans="2:7" x14ac:dyDescent="0.25">
      <c r="B1618" s="12">
        <v>1614</v>
      </c>
      <c r="C1618" s="8" t="s">
        <v>2942</v>
      </c>
      <c r="D1618" s="8" t="s">
        <v>2943</v>
      </c>
      <c r="E1618" s="18">
        <v>3.96</v>
      </c>
      <c r="F1618" s="10">
        <v>8453</v>
      </c>
      <c r="G1618" s="12">
        <v>84</v>
      </c>
    </row>
    <row r="1619" spans="2:7" x14ac:dyDescent="0.25">
      <c r="B1619" s="12">
        <v>1615</v>
      </c>
      <c r="C1619" s="8" t="s">
        <v>2944</v>
      </c>
      <c r="D1619" s="8" t="s">
        <v>2945</v>
      </c>
      <c r="E1619" s="18">
        <v>4.43</v>
      </c>
      <c r="F1619" s="10">
        <v>3073</v>
      </c>
      <c r="G1619" s="12">
        <v>84</v>
      </c>
    </row>
    <row r="1620" spans="2:7" x14ac:dyDescent="0.25">
      <c r="B1620" s="12">
        <v>1616</v>
      </c>
      <c r="C1620" s="8" t="s">
        <v>2946</v>
      </c>
      <c r="D1620" s="8" t="s">
        <v>2947</v>
      </c>
      <c r="E1620" s="18">
        <v>4.45</v>
      </c>
      <c r="F1620" s="10">
        <v>4425</v>
      </c>
      <c r="G1620" s="12">
        <v>84</v>
      </c>
    </row>
    <row r="1621" spans="2:7" x14ac:dyDescent="0.25">
      <c r="B1621" s="12">
        <v>1617</v>
      </c>
      <c r="C1621" s="8" t="s">
        <v>2948</v>
      </c>
      <c r="D1621" s="8" t="s">
        <v>2949</v>
      </c>
      <c r="E1621" s="18">
        <v>3.6</v>
      </c>
      <c r="F1621" s="10">
        <v>39068</v>
      </c>
      <c r="G1621" s="12">
        <v>84</v>
      </c>
    </row>
    <row r="1622" spans="2:7" x14ac:dyDescent="0.25">
      <c r="B1622" s="12">
        <v>1618</v>
      </c>
      <c r="C1622" s="8" t="s">
        <v>2950</v>
      </c>
      <c r="D1622" s="8" t="s">
        <v>2951</v>
      </c>
      <c r="E1622" s="18">
        <v>3.51</v>
      </c>
      <c r="F1622" s="10">
        <v>3522</v>
      </c>
      <c r="G1622" s="12">
        <v>84</v>
      </c>
    </row>
    <row r="1623" spans="2:7" x14ac:dyDescent="0.25">
      <c r="B1623" s="12">
        <v>1619</v>
      </c>
      <c r="C1623" s="8" t="s">
        <v>2952</v>
      </c>
      <c r="D1623" s="8" t="s">
        <v>2953</v>
      </c>
      <c r="E1623" s="18">
        <v>4.12</v>
      </c>
      <c r="F1623" s="10">
        <v>2060</v>
      </c>
      <c r="G1623" s="12">
        <v>84</v>
      </c>
    </row>
    <row r="1624" spans="2:7" x14ac:dyDescent="0.25">
      <c r="B1624" s="12">
        <v>1620</v>
      </c>
      <c r="C1624" s="8" t="s">
        <v>2954</v>
      </c>
      <c r="D1624" s="8" t="s">
        <v>2955</v>
      </c>
      <c r="E1624" s="18">
        <v>4.1399999999999997</v>
      </c>
      <c r="F1624" s="10">
        <v>1563</v>
      </c>
      <c r="G1624" s="12">
        <v>84</v>
      </c>
    </row>
    <row r="1625" spans="2:7" x14ac:dyDescent="0.25">
      <c r="B1625" s="12">
        <v>1621</v>
      </c>
      <c r="C1625" s="8" t="s">
        <v>2956</v>
      </c>
      <c r="D1625" s="8" t="s">
        <v>2957</v>
      </c>
      <c r="E1625" s="18">
        <v>3.29</v>
      </c>
      <c r="F1625" s="10">
        <v>8204</v>
      </c>
      <c r="G1625" s="12">
        <v>84</v>
      </c>
    </row>
    <row r="1626" spans="2:7" x14ac:dyDescent="0.25">
      <c r="B1626" s="12">
        <v>1622</v>
      </c>
      <c r="C1626" s="8" t="s">
        <v>2958</v>
      </c>
      <c r="D1626" s="8" t="s">
        <v>2865</v>
      </c>
      <c r="E1626" s="18">
        <v>4.37</v>
      </c>
      <c r="F1626" s="8">
        <v>27</v>
      </c>
      <c r="G1626" s="12">
        <v>84</v>
      </c>
    </row>
    <row r="1627" spans="2:7" x14ac:dyDescent="0.25">
      <c r="B1627" s="12">
        <v>1623</v>
      </c>
      <c r="C1627" s="8" t="s">
        <v>2959</v>
      </c>
      <c r="D1627" s="8" t="s">
        <v>1431</v>
      </c>
      <c r="E1627" s="18">
        <v>4.1100000000000003</v>
      </c>
      <c r="F1627" s="10">
        <v>25485</v>
      </c>
      <c r="G1627" s="12">
        <v>84</v>
      </c>
    </row>
    <row r="1628" spans="2:7" x14ac:dyDescent="0.25">
      <c r="B1628" s="12">
        <v>1624</v>
      </c>
      <c r="C1628" s="8" t="s">
        <v>2960</v>
      </c>
      <c r="D1628" s="8" t="s">
        <v>2961</v>
      </c>
      <c r="E1628" s="18">
        <v>4.51</v>
      </c>
      <c r="F1628" s="8">
        <v>209</v>
      </c>
      <c r="G1628" s="12">
        <v>84</v>
      </c>
    </row>
    <row r="1629" spans="2:7" x14ac:dyDescent="0.25">
      <c r="B1629" s="12">
        <v>1625</v>
      </c>
      <c r="C1629" s="8" t="s">
        <v>2962</v>
      </c>
      <c r="D1629" s="8" t="s">
        <v>1583</v>
      </c>
      <c r="E1629" s="19">
        <v>3</v>
      </c>
      <c r="F1629" s="8" t="s">
        <v>1862</v>
      </c>
      <c r="G1629" s="12">
        <v>84</v>
      </c>
    </row>
    <row r="1630" spans="2:7" x14ac:dyDescent="0.25">
      <c r="B1630" s="12">
        <v>1626</v>
      </c>
      <c r="C1630" s="8" t="s">
        <v>2963</v>
      </c>
      <c r="D1630" s="8" t="s">
        <v>2484</v>
      </c>
      <c r="E1630" s="18">
        <v>3.43</v>
      </c>
      <c r="F1630" s="10">
        <v>3534</v>
      </c>
      <c r="G1630" s="12">
        <v>84</v>
      </c>
    </row>
    <row r="1631" spans="2:7" x14ac:dyDescent="0.25">
      <c r="B1631" s="12">
        <v>1627</v>
      </c>
      <c r="C1631" s="8" t="s">
        <v>2964</v>
      </c>
      <c r="D1631" s="8" t="s">
        <v>2588</v>
      </c>
      <c r="E1631" s="18">
        <v>3.7</v>
      </c>
      <c r="F1631" s="10">
        <v>58350</v>
      </c>
      <c r="G1631" s="12">
        <v>84</v>
      </c>
    </row>
    <row r="1632" spans="2:7" x14ac:dyDescent="0.25">
      <c r="B1632" s="12">
        <v>1628</v>
      </c>
      <c r="C1632" s="8" t="s">
        <v>2965</v>
      </c>
      <c r="D1632" s="8" t="s">
        <v>2966</v>
      </c>
      <c r="E1632" s="18">
        <v>4.32</v>
      </c>
      <c r="F1632" s="10">
        <v>1467</v>
      </c>
      <c r="G1632" s="12">
        <v>84</v>
      </c>
    </row>
    <row r="1633" spans="2:7" x14ac:dyDescent="0.25">
      <c r="B1633" s="12">
        <v>1629</v>
      </c>
      <c r="C1633" s="8" t="s">
        <v>2967</v>
      </c>
      <c r="D1633" s="8" t="s">
        <v>2968</v>
      </c>
      <c r="E1633" s="18">
        <v>4.59</v>
      </c>
      <c r="F1633" s="10">
        <v>8504</v>
      </c>
      <c r="G1633" s="12">
        <v>84</v>
      </c>
    </row>
    <row r="1634" spans="2:7" x14ac:dyDescent="0.25">
      <c r="B1634" s="12">
        <v>1630</v>
      </c>
      <c r="C1634" s="8" t="s">
        <v>2969</v>
      </c>
      <c r="D1634" s="8" t="s">
        <v>2970</v>
      </c>
      <c r="E1634" s="18">
        <v>3.33</v>
      </c>
      <c r="F1634" s="10">
        <v>12642</v>
      </c>
      <c r="G1634" s="12">
        <v>84</v>
      </c>
    </row>
    <row r="1635" spans="2:7" x14ac:dyDescent="0.25">
      <c r="B1635" s="12">
        <v>1631</v>
      </c>
      <c r="C1635" s="8" t="s">
        <v>2971</v>
      </c>
      <c r="D1635" s="8" t="s">
        <v>2972</v>
      </c>
      <c r="E1635" s="18">
        <v>3.81</v>
      </c>
      <c r="F1635" s="8">
        <v>455</v>
      </c>
      <c r="G1635" s="12">
        <v>84</v>
      </c>
    </row>
    <row r="1636" spans="2:7" x14ac:dyDescent="0.25">
      <c r="B1636" s="12">
        <v>1632</v>
      </c>
      <c r="C1636" s="8" t="s">
        <v>2973</v>
      </c>
      <c r="D1636" s="8" t="s">
        <v>138</v>
      </c>
      <c r="E1636" s="18">
        <v>4.07</v>
      </c>
      <c r="F1636" s="10">
        <v>55560</v>
      </c>
      <c r="G1636" s="12">
        <v>84</v>
      </c>
    </row>
    <row r="1637" spans="2:7" x14ac:dyDescent="0.25">
      <c r="B1637" s="12">
        <v>1633</v>
      </c>
      <c r="C1637" s="8" t="s">
        <v>2974</v>
      </c>
      <c r="D1637" s="8" t="s">
        <v>2975</v>
      </c>
      <c r="E1637" s="18">
        <v>4.2300000000000004</v>
      </c>
      <c r="F1637" s="10">
        <v>85065</v>
      </c>
      <c r="G1637" s="12">
        <v>84</v>
      </c>
    </row>
    <row r="1638" spans="2:7" x14ac:dyDescent="0.25">
      <c r="B1638" s="12">
        <v>1634</v>
      </c>
      <c r="C1638" s="8" t="s">
        <v>2976</v>
      </c>
      <c r="D1638" s="8" t="s">
        <v>2977</v>
      </c>
      <c r="E1638" s="18">
        <v>3.82</v>
      </c>
      <c r="F1638" s="10">
        <v>11234</v>
      </c>
      <c r="G1638" s="12">
        <v>84</v>
      </c>
    </row>
    <row r="1639" spans="2:7" x14ac:dyDescent="0.25">
      <c r="B1639" s="12">
        <v>1635</v>
      </c>
      <c r="C1639" s="8" t="s">
        <v>2978</v>
      </c>
      <c r="D1639" s="8" t="s">
        <v>2979</v>
      </c>
      <c r="E1639" s="18">
        <v>3.96</v>
      </c>
      <c r="F1639" s="10">
        <v>10671</v>
      </c>
      <c r="G1639" s="12">
        <v>84</v>
      </c>
    </row>
    <row r="1640" spans="2:7" x14ac:dyDescent="0.25">
      <c r="B1640" s="12">
        <v>1636</v>
      </c>
      <c r="C1640" s="8" t="s">
        <v>2980</v>
      </c>
      <c r="D1640" s="8" t="s">
        <v>2981</v>
      </c>
      <c r="E1640" s="18">
        <v>3.97</v>
      </c>
      <c r="F1640" s="10">
        <v>98015</v>
      </c>
      <c r="G1640" s="12">
        <v>84</v>
      </c>
    </row>
    <row r="1641" spans="2:7" x14ac:dyDescent="0.25">
      <c r="B1641" s="12">
        <v>1637</v>
      </c>
      <c r="C1641" s="8" t="s">
        <v>2982</v>
      </c>
      <c r="D1641" s="8" t="s">
        <v>2983</v>
      </c>
      <c r="E1641" s="18">
        <v>3.3</v>
      </c>
      <c r="F1641" s="10">
        <v>1045</v>
      </c>
      <c r="G1641" s="12">
        <v>83</v>
      </c>
    </row>
    <row r="1642" spans="2:7" x14ac:dyDescent="0.25">
      <c r="B1642" s="12">
        <v>1638</v>
      </c>
      <c r="C1642" s="8" t="s">
        <v>2984</v>
      </c>
      <c r="D1642" s="8" t="s">
        <v>2985</v>
      </c>
      <c r="E1642" s="18">
        <v>3.67</v>
      </c>
      <c r="F1642" s="8">
        <v>293</v>
      </c>
      <c r="G1642" s="12">
        <v>83</v>
      </c>
    </row>
    <row r="1643" spans="2:7" x14ac:dyDescent="0.25">
      <c r="B1643" s="12">
        <v>1639</v>
      </c>
      <c r="C1643" s="8" t="s">
        <v>2986</v>
      </c>
      <c r="D1643" s="8" t="s">
        <v>2987</v>
      </c>
      <c r="E1643" s="18">
        <v>4.38</v>
      </c>
      <c r="F1643" s="8">
        <v>492</v>
      </c>
      <c r="G1643" s="12">
        <v>83</v>
      </c>
    </row>
    <row r="1644" spans="2:7" x14ac:dyDescent="0.25">
      <c r="B1644" s="12">
        <v>1640</v>
      </c>
      <c r="C1644" s="8" t="s">
        <v>2988</v>
      </c>
      <c r="D1644" s="8" t="s">
        <v>2989</v>
      </c>
      <c r="E1644" s="18">
        <v>3.73</v>
      </c>
      <c r="F1644" s="10">
        <v>8875</v>
      </c>
      <c r="G1644" s="12">
        <v>83</v>
      </c>
    </row>
    <row r="1645" spans="2:7" x14ac:dyDescent="0.25">
      <c r="B1645" s="12">
        <v>1641</v>
      </c>
      <c r="C1645" s="8" t="s">
        <v>2990</v>
      </c>
      <c r="D1645" s="8" t="s">
        <v>2991</v>
      </c>
      <c r="E1645" s="18">
        <v>4.29</v>
      </c>
      <c r="F1645" s="8">
        <v>24</v>
      </c>
      <c r="G1645" s="12">
        <v>83</v>
      </c>
    </row>
    <row r="1646" spans="2:7" x14ac:dyDescent="0.25">
      <c r="B1646" s="12">
        <v>1642</v>
      </c>
      <c r="C1646" s="8" t="s">
        <v>2992</v>
      </c>
      <c r="D1646" s="8" t="s">
        <v>2993</v>
      </c>
      <c r="E1646" s="18">
        <v>4.4800000000000004</v>
      </c>
      <c r="F1646" s="10">
        <v>2255</v>
      </c>
      <c r="G1646" s="12">
        <v>83</v>
      </c>
    </row>
    <row r="1647" spans="2:7" x14ac:dyDescent="0.25">
      <c r="B1647" s="12">
        <v>1643</v>
      </c>
      <c r="C1647" s="8" t="s">
        <v>2994</v>
      </c>
      <c r="D1647" s="8" t="s">
        <v>2995</v>
      </c>
      <c r="E1647" s="18">
        <v>3.9</v>
      </c>
      <c r="F1647" s="8">
        <v>652</v>
      </c>
      <c r="G1647" s="12">
        <v>83</v>
      </c>
    </row>
    <row r="1648" spans="2:7" x14ac:dyDescent="0.25">
      <c r="B1648" s="12">
        <v>1644</v>
      </c>
      <c r="C1648" s="8" t="s">
        <v>2996</v>
      </c>
      <c r="D1648" s="8" t="s">
        <v>1346</v>
      </c>
      <c r="E1648" s="18">
        <v>4.43</v>
      </c>
      <c r="F1648" s="10">
        <v>2739</v>
      </c>
      <c r="G1648" s="12">
        <v>83</v>
      </c>
    </row>
    <row r="1649" spans="2:7" x14ac:dyDescent="0.25">
      <c r="B1649" s="12">
        <v>1645</v>
      </c>
      <c r="C1649" s="8" t="s">
        <v>2997</v>
      </c>
      <c r="D1649" s="8" t="s">
        <v>2998</v>
      </c>
      <c r="E1649" s="18">
        <v>3.64</v>
      </c>
      <c r="F1649" s="10">
        <v>9145</v>
      </c>
      <c r="G1649" s="12">
        <v>83</v>
      </c>
    </row>
    <row r="1650" spans="2:7" x14ac:dyDescent="0.25">
      <c r="B1650" s="12">
        <v>1646</v>
      </c>
      <c r="C1650" s="8" t="s">
        <v>2999</v>
      </c>
      <c r="D1650" s="8" t="s">
        <v>3000</v>
      </c>
      <c r="E1650" s="18">
        <v>4.0999999999999996</v>
      </c>
      <c r="F1650" s="10">
        <v>1490</v>
      </c>
      <c r="G1650" s="12">
        <v>83</v>
      </c>
    </row>
    <row r="1651" spans="2:7" x14ac:dyDescent="0.25">
      <c r="B1651" s="12">
        <v>1647</v>
      </c>
      <c r="C1651" s="8" t="s">
        <v>3001</v>
      </c>
      <c r="D1651" s="8" t="s">
        <v>3002</v>
      </c>
      <c r="E1651" s="18">
        <v>4.45</v>
      </c>
      <c r="F1651" s="10">
        <v>3781</v>
      </c>
      <c r="G1651" s="12">
        <v>83</v>
      </c>
    </row>
    <row r="1652" spans="2:7" x14ac:dyDescent="0.25">
      <c r="B1652" s="12">
        <v>1648</v>
      </c>
      <c r="C1652" s="8" t="s">
        <v>3003</v>
      </c>
      <c r="D1652" s="8" t="s">
        <v>3004</v>
      </c>
      <c r="E1652" s="18">
        <v>2.95</v>
      </c>
      <c r="F1652" s="10">
        <v>1641</v>
      </c>
      <c r="G1652" s="12">
        <v>83</v>
      </c>
    </row>
    <row r="1653" spans="2:7" x14ac:dyDescent="0.25">
      <c r="B1653" s="12">
        <v>1649</v>
      </c>
      <c r="C1653" s="8" t="s">
        <v>3005</v>
      </c>
      <c r="D1653" s="8" t="s">
        <v>2865</v>
      </c>
      <c r="E1653" s="18">
        <v>4.37</v>
      </c>
      <c r="F1653" s="8">
        <v>19</v>
      </c>
      <c r="G1653" s="12">
        <v>83</v>
      </c>
    </row>
    <row r="1654" spans="2:7" x14ac:dyDescent="0.25">
      <c r="B1654" s="12">
        <v>1650</v>
      </c>
      <c r="C1654" s="8" t="s">
        <v>3006</v>
      </c>
      <c r="D1654" s="8" t="s">
        <v>3007</v>
      </c>
      <c r="E1654" s="18">
        <v>4.12</v>
      </c>
      <c r="F1654" s="10">
        <v>4986</v>
      </c>
      <c r="G1654" s="12">
        <v>83</v>
      </c>
    </row>
    <row r="1655" spans="2:7" x14ac:dyDescent="0.25">
      <c r="B1655" s="12">
        <v>1651</v>
      </c>
      <c r="C1655" s="8" t="s">
        <v>3008</v>
      </c>
      <c r="D1655" s="8" t="s">
        <v>3009</v>
      </c>
      <c r="E1655" s="18">
        <v>4.01</v>
      </c>
      <c r="F1655" s="10">
        <v>2139</v>
      </c>
      <c r="G1655" s="12">
        <v>83</v>
      </c>
    </row>
    <row r="1656" spans="2:7" x14ac:dyDescent="0.25">
      <c r="B1656" s="12">
        <v>1652</v>
      </c>
      <c r="C1656" s="8" t="s">
        <v>3010</v>
      </c>
      <c r="D1656" s="8" t="s">
        <v>3011</v>
      </c>
      <c r="E1656" s="18">
        <v>3.87</v>
      </c>
      <c r="F1656" s="10">
        <v>6612</v>
      </c>
      <c r="G1656" s="12">
        <v>83</v>
      </c>
    </row>
    <row r="1657" spans="2:7" x14ac:dyDescent="0.25">
      <c r="B1657" s="12">
        <v>1653</v>
      </c>
      <c r="C1657" s="8" t="s">
        <v>3012</v>
      </c>
      <c r="D1657" s="8" t="s">
        <v>3013</v>
      </c>
      <c r="E1657" s="18">
        <v>3.73</v>
      </c>
      <c r="F1657" s="10">
        <v>8605</v>
      </c>
      <c r="G1657" s="12">
        <v>83</v>
      </c>
    </row>
    <row r="1658" spans="2:7" x14ac:dyDescent="0.25">
      <c r="B1658" s="12">
        <v>1654</v>
      </c>
      <c r="C1658" s="8" t="s">
        <v>3014</v>
      </c>
      <c r="D1658" s="8" t="s">
        <v>1431</v>
      </c>
      <c r="E1658" s="18">
        <v>4.03</v>
      </c>
      <c r="F1658" s="10">
        <v>11100</v>
      </c>
      <c r="G1658" s="12">
        <v>83</v>
      </c>
    </row>
    <row r="1659" spans="2:7" x14ac:dyDescent="0.25">
      <c r="B1659" s="12">
        <v>1655</v>
      </c>
      <c r="C1659" s="8" t="s">
        <v>3015</v>
      </c>
      <c r="D1659" s="8" t="s">
        <v>3016</v>
      </c>
      <c r="E1659" s="18">
        <v>4.55</v>
      </c>
      <c r="F1659" s="10">
        <v>2981</v>
      </c>
      <c r="G1659" s="12">
        <v>83</v>
      </c>
    </row>
    <row r="1660" spans="2:7" x14ac:dyDescent="0.25">
      <c r="B1660" s="12">
        <v>1656</v>
      </c>
      <c r="C1660" s="8" t="s">
        <v>3017</v>
      </c>
      <c r="D1660" s="8" t="s">
        <v>3018</v>
      </c>
      <c r="E1660" s="18">
        <v>3.68</v>
      </c>
      <c r="F1660" s="10">
        <v>5972</v>
      </c>
      <c r="G1660" s="12">
        <v>83</v>
      </c>
    </row>
    <row r="1661" spans="2:7" x14ac:dyDescent="0.25">
      <c r="B1661" s="12">
        <v>1657</v>
      </c>
      <c r="C1661" s="8" t="s">
        <v>3019</v>
      </c>
      <c r="D1661" s="8" t="s">
        <v>3020</v>
      </c>
      <c r="E1661" s="18">
        <v>4.42</v>
      </c>
      <c r="F1661" s="10">
        <v>8792</v>
      </c>
      <c r="G1661" s="12">
        <v>83</v>
      </c>
    </row>
    <row r="1662" spans="2:7" x14ac:dyDescent="0.25">
      <c r="B1662" s="12">
        <v>1658</v>
      </c>
      <c r="C1662" s="8" t="s">
        <v>3021</v>
      </c>
      <c r="D1662" s="8" t="s">
        <v>3022</v>
      </c>
      <c r="E1662" s="18">
        <v>4.07</v>
      </c>
      <c r="F1662" s="10">
        <v>2847</v>
      </c>
      <c r="G1662" s="12">
        <v>83</v>
      </c>
    </row>
    <row r="1663" spans="2:7" x14ac:dyDescent="0.25">
      <c r="B1663" s="12">
        <v>1659</v>
      </c>
      <c r="C1663" s="8" t="s">
        <v>3023</v>
      </c>
      <c r="D1663" s="8" t="s">
        <v>1091</v>
      </c>
      <c r="E1663" s="18">
        <v>3.96</v>
      </c>
      <c r="F1663" s="10">
        <v>62619</v>
      </c>
      <c r="G1663" s="12">
        <v>83</v>
      </c>
    </row>
    <row r="1664" spans="2:7" x14ac:dyDescent="0.25">
      <c r="B1664" s="12">
        <v>1660</v>
      </c>
      <c r="C1664" s="8" t="s">
        <v>3024</v>
      </c>
      <c r="D1664" s="8" t="s">
        <v>3025</v>
      </c>
      <c r="E1664" s="18">
        <v>3.77</v>
      </c>
      <c r="F1664" s="10">
        <v>7605</v>
      </c>
      <c r="G1664" s="12">
        <v>83</v>
      </c>
    </row>
    <row r="1665" spans="2:7" x14ac:dyDescent="0.25">
      <c r="B1665" s="12">
        <v>1661</v>
      </c>
      <c r="C1665" s="8" t="s">
        <v>3026</v>
      </c>
      <c r="D1665" s="8" t="s">
        <v>3027</v>
      </c>
      <c r="E1665" s="18">
        <v>3.65</v>
      </c>
      <c r="F1665" s="10">
        <v>1503</v>
      </c>
      <c r="G1665" s="12">
        <v>83</v>
      </c>
    </row>
    <row r="1666" spans="2:7" x14ac:dyDescent="0.25">
      <c r="B1666" s="12">
        <v>1662</v>
      </c>
      <c r="C1666" s="8" t="s">
        <v>3028</v>
      </c>
      <c r="D1666" s="8" t="s">
        <v>138</v>
      </c>
      <c r="E1666" s="18">
        <v>4.37</v>
      </c>
      <c r="F1666" s="10">
        <v>16793</v>
      </c>
      <c r="G1666" s="12">
        <v>83</v>
      </c>
    </row>
    <row r="1667" spans="2:7" x14ac:dyDescent="0.25">
      <c r="B1667" s="12">
        <v>1663</v>
      </c>
      <c r="C1667" s="8" t="s">
        <v>3029</v>
      </c>
      <c r="D1667" s="8" t="s">
        <v>1193</v>
      </c>
      <c r="E1667" s="18">
        <v>4.3899999999999997</v>
      </c>
      <c r="F1667" s="8">
        <v>116</v>
      </c>
      <c r="G1667" s="12">
        <v>83</v>
      </c>
    </row>
    <row r="1668" spans="2:7" x14ac:dyDescent="0.25">
      <c r="B1668" s="12">
        <v>1664</v>
      </c>
      <c r="C1668" s="8" t="s">
        <v>3030</v>
      </c>
      <c r="D1668" s="8" t="s">
        <v>3031</v>
      </c>
      <c r="E1668" s="18">
        <v>4.13</v>
      </c>
      <c r="F1668" s="10">
        <v>118334</v>
      </c>
      <c r="G1668" s="12">
        <v>83</v>
      </c>
    </row>
    <row r="1669" spans="2:7" x14ac:dyDescent="0.25">
      <c r="B1669" s="12">
        <v>1665</v>
      </c>
      <c r="C1669" s="8" t="s">
        <v>3032</v>
      </c>
      <c r="D1669" s="8" t="s">
        <v>3033</v>
      </c>
      <c r="E1669" s="18">
        <v>3.34</v>
      </c>
      <c r="F1669" s="8">
        <v>101</v>
      </c>
      <c r="G1669" s="12">
        <v>82</v>
      </c>
    </row>
    <row r="1670" spans="2:7" x14ac:dyDescent="0.25">
      <c r="B1670" s="12">
        <v>1666</v>
      </c>
      <c r="C1670" s="8" t="s">
        <v>3034</v>
      </c>
      <c r="D1670" s="8" t="s">
        <v>3035</v>
      </c>
      <c r="E1670" s="18">
        <v>3.12</v>
      </c>
      <c r="F1670" s="10">
        <v>1764</v>
      </c>
      <c r="G1670" s="12">
        <v>82</v>
      </c>
    </row>
    <row r="1671" spans="2:7" x14ac:dyDescent="0.25">
      <c r="B1671" s="12">
        <v>1667</v>
      </c>
      <c r="C1671" s="8" t="s">
        <v>3036</v>
      </c>
      <c r="D1671" s="8" t="s">
        <v>3037</v>
      </c>
      <c r="E1671" s="18">
        <v>4.1500000000000004</v>
      </c>
      <c r="F1671" s="10">
        <v>3789</v>
      </c>
      <c r="G1671" s="12">
        <v>82</v>
      </c>
    </row>
    <row r="1672" spans="2:7" x14ac:dyDescent="0.25">
      <c r="B1672" s="12">
        <v>1668</v>
      </c>
      <c r="C1672" s="8" t="s">
        <v>3038</v>
      </c>
      <c r="D1672" s="8" t="s">
        <v>3039</v>
      </c>
      <c r="E1672" s="18">
        <v>3.69</v>
      </c>
      <c r="F1672" s="10">
        <v>3409</v>
      </c>
      <c r="G1672" s="12">
        <v>82</v>
      </c>
    </row>
    <row r="1673" spans="2:7" x14ac:dyDescent="0.25">
      <c r="B1673" s="12">
        <v>1669</v>
      </c>
      <c r="C1673" s="8" t="s">
        <v>3040</v>
      </c>
      <c r="D1673" s="8" t="s">
        <v>3041</v>
      </c>
      <c r="E1673" s="18">
        <v>4.0999999999999996</v>
      </c>
      <c r="F1673" s="10">
        <v>2142</v>
      </c>
      <c r="G1673" s="12">
        <v>82</v>
      </c>
    </row>
    <row r="1674" spans="2:7" x14ac:dyDescent="0.25">
      <c r="B1674" s="12">
        <v>1670</v>
      </c>
      <c r="C1674" s="8" t="s">
        <v>3042</v>
      </c>
      <c r="D1674" s="8" t="s">
        <v>234</v>
      </c>
      <c r="E1674" s="18">
        <v>4.2300000000000004</v>
      </c>
      <c r="F1674" s="10">
        <v>11449</v>
      </c>
      <c r="G1674" s="12">
        <v>82</v>
      </c>
    </row>
    <row r="1675" spans="2:7" x14ac:dyDescent="0.25">
      <c r="B1675" s="12">
        <v>1671</v>
      </c>
      <c r="C1675" s="8" t="s">
        <v>3043</v>
      </c>
      <c r="D1675" s="8" t="s">
        <v>3044</v>
      </c>
      <c r="E1675" s="19">
        <v>4</v>
      </c>
      <c r="F1675" s="8">
        <v>5</v>
      </c>
      <c r="G1675" s="12">
        <v>82</v>
      </c>
    </row>
    <row r="1676" spans="2:7" x14ac:dyDescent="0.25">
      <c r="B1676" s="12">
        <v>1672</v>
      </c>
      <c r="C1676" s="8" t="s">
        <v>3045</v>
      </c>
      <c r="D1676" s="8" t="s">
        <v>2669</v>
      </c>
      <c r="E1676" s="18">
        <v>4.1500000000000004</v>
      </c>
      <c r="F1676" s="10">
        <v>2832</v>
      </c>
      <c r="G1676" s="12">
        <v>82</v>
      </c>
    </row>
    <row r="1677" spans="2:7" x14ac:dyDescent="0.25">
      <c r="B1677" s="12">
        <v>1673</v>
      </c>
      <c r="C1677" s="8" t="s">
        <v>3046</v>
      </c>
      <c r="D1677" s="8" t="s">
        <v>1346</v>
      </c>
      <c r="E1677" s="18">
        <v>4.3899999999999997</v>
      </c>
      <c r="F1677" s="10">
        <v>4397</v>
      </c>
      <c r="G1677" s="12">
        <v>82</v>
      </c>
    </row>
    <row r="1678" spans="2:7" x14ac:dyDescent="0.25">
      <c r="B1678" s="12">
        <v>1674</v>
      </c>
      <c r="C1678" s="8" t="s">
        <v>3047</v>
      </c>
      <c r="D1678" s="8" t="s">
        <v>3048</v>
      </c>
      <c r="E1678" s="18">
        <v>3.96</v>
      </c>
      <c r="F1678" s="10">
        <v>5716</v>
      </c>
      <c r="G1678" s="12">
        <v>82</v>
      </c>
    </row>
    <row r="1679" spans="2:7" x14ac:dyDescent="0.25">
      <c r="B1679" s="12">
        <v>1675</v>
      </c>
      <c r="C1679" s="8" t="s">
        <v>3049</v>
      </c>
      <c r="D1679" s="8" t="s">
        <v>3050</v>
      </c>
      <c r="E1679" s="18">
        <v>3.76</v>
      </c>
      <c r="F1679" s="10">
        <v>3687</v>
      </c>
      <c r="G1679" s="12">
        <v>82</v>
      </c>
    </row>
    <row r="1680" spans="2:7" x14ac:dyDescent="0.25">
      <c r="B1680" s="12">
        <v>1676</v>
      </c>
      <c r="C1680" s="8" t="s">
        <v>3051</v>
      </c>
      <c r="D1680" s="8" t="s">
        <v>3052</v>
      </c>
      <c r="E1680" s="18">
        <v>4.3099999999999996</v>
      </c>
      <c r="F1680" s="10">
        <v>6925</v>
      </c>
      <c r="G1680" s="12">
        <v>82</v>
      </c>
    </row>
    <row r="1681" spans="2:7" x14ac:dyDescent="0.25">
      <c r="B1681" s="12">
        <v>1677</v>
      </c>
      <c r="C1681" s="8" t="s">
        <v>3053</v>
      </c>
      <c r="D1681" s="8" t="s">
        <v>2983</v>
      </c>
      <c r="E1681" s="18">
        <v>3.6</v>
      </c>
      <c r="F1681" s="8">
        <v>141</v>
      </c>
      <c r="G1681" s="12">
        <v>82</v>
      </c>
    </row>
    <row r="1682" spans="2:7" x14ac:dyDescent="0.25">
      <c r="B1682" s="12">
        <v>1678</v>
      </c>
      <c r="C1682" s="8" t="s">
        <v>3054</v>
      </c>
      <c r="D1682" s="8" t="s">
        <v>1169</v>
      </c>
      <c r="E1682" s="18">
        <v>3.53</v>
      </c>
      <c r="F1682" s="10">
        <v>26042</v>
      </c>
      <c r="G1682" s="12">
        <v>82</v>
      </c>
    </row>
    <row r="1683" spans="2:7" x14ac:dyDescent="0.25">
      <c r="B1683" s="12">
        <v>1679</v>
      </c>
      <c r="C1683" s="8" t="s">
        <v>3055</v>
      </c>
      <c r="D1683" s="8" t="s">
        <v>3056</v>
      </c>
      <c r="E1683" s="18">
        <v>4.37</v>
      </c>
      <c r="F1683" s="10">
        <v>2123</v>
      </c>
      <c r="G1683" s="12">
        <v>82</v>
      </c>
    </row>
    <row r="1684" spans="2:7" x14ac:dyDescent="0.25">
      <c r="B1684" s="12">
        <v>1680</v>
      </c>
      <c r="C1684" s="8" t="s">
        <v>3057</v>
      </c>
      <c r="D1684" s="8" t="s">
        <v>3058</v>
      </c>
      <c r="E1684" s="18">
        <v>3.26</v>
      </c>
      <c r="F1684" s="10">
        <v>4574</v>
      </c>
      <c r="G1684" s="12">
        <v>82</v>
      </c>
    </row>
    <row r="1685" spans="2:7" x14ac:dyDescent="0.25">
      <c r="B1685" s="12">
        <v>1681</v>
      </c>
      <c r="C1685" s="8" t="s">
        <v>3059</v>
      </c>
      <c r="D1685" s="8" t="s">
        <v>1165</v>
      </c>
      <c r="E1685" s="18">
        <v>4.28</v>
      </c>
      <c r="F1685" s="10">
        <v>25191</v>
      </c>
      <c r="G1685" s="12">
        <v>82</v>
      </c>
    </row>
    <row r="1686" spans="2:7" x14ac:dyDescent="0.25">
      <c r="B1686" s="12">
        <v>1682</v>
      </c>
      <c r="C1686" s="8" t="s">
        <v>3060</v>
      </c>
      <c r="D1686" s="8" t="s">
        <v>1431</v>
      </c>
      <c r="E1686" s="18">
        <v>3.94</v>
      </c>
      <c r="F1686" s="10">
        <v>24414</v>
      </c>
      <c r="G1686" s="12">
        <v>82</v>
      </c>
    </row>
    <row r="1687" spans="2:7" x14ac:dyDescent="0.25">
      <c r="B1687" s="12">
        <v>1683</v>
      </c>
      <c r="C1687" s="8" t="s">
        <v>3061</v>
      </c>
      <c r="D1687" s="8" t="s">
        <v>2881</v>
      </c>
      <c r="E1687" s="18">
        <v>3.21</v>
      </c>
      <c r="F1687" s="10">
        <v>5629</v>
      </c>
      <c r="G1687" s="12">
        <v>82</v>
      </c>
    </row>
    <row r="1688" spans="2:7" x14ac:dyDescent="0.25">
      <c r="B1688" s="12">
        <v>1684</v>
      </c>
      <c r="C1688" s="8" t="s">
        <v>3062</v>
      </c>
      <c r="D1688" s="8" t="s">
        <v>407</v>
      </c>
      <c r="E1688" s="18">
        <v>3.76</v>
      </c>
      <c r="F1688" s="10">
        <v>12929</v>
      </c>
      <c r="G1688" s="12">
        <v>82</v>
      </c>
    </row>
    <row r="1689" spans="2:7" x14ac:dyDescent="0.25">
      <c r="B1689" s="12">
        <v>1685</v>
      </c>
      <c r="C1689" s="8" t="s">
        <v>3063</v>
      </c>
      <c r="D1689" s="8" t="s">
        <v>3064</v>
      </c>
      <c r="E1689" s="18">
        <v>3.21</v>
      </c>
      <c r="F1689" s="10">
        <v>18862</v>
      </c>
      <c r="G1689" s="12">
        <v>82</v>
      </c>
    </row>
    <row r="1690" spans="2:7" x14ac:dyDescent="0.25">
      <c r="B1690" s="12">
        <v>1686</v>
      </c>
      <c r="C1690" s="8" t="s">
        <v>3065</v>
      </c>
      <c r="D1690" s="8" t="s">
        <v>3066</v>
      </c>
      <c r="E1690" s="18">
        <v>4.12</v>
      </c>
      <c r="F1690" s="10">
        <v>4741</v>
      </c>
      <c r="G1690" s="12">
        <v>82</v>
      </c>
    </row>
    <row r="1691" spans="2:7" x14ac:dyDescent="0.25">
      <c r="B1691" s="12">
        <v>1687</v>
      </c>
      <c r="C1691" s="8" t="s">
        <v>3067</v>
      </c>
      <c r="D1691" s="8" t="s">
        <v>3068</v>
      </c>
      <c r="E1691" s="18">
        <v>3.46</v>
      </c>
      <c r="F1691" s="10">
        <v>19897</v>
      </c>
      <c r="G1691" s="12">
        <v>82</v>
      </c>
    </row>
    <row r="1692" spans="2:7" x14ac:dyDescent="0.25">
      <c r="B1692" s="12">
        <v>1688</v>
      </c>
      <c r="C1692" s="8" t="s">
        <v>3069</v>
      </c>
      <c r="D1692" s="8" t="s">
        <v>3070</v>
      </c>
      <c r="E1692" s="18">
        <v>3.81</v>
      </c>
      <c r="F1692" s="10">
        <v>2177</v>
      </c>
      <c r="G1692" s="12">
        <v>82</v>
      </c>
    </row>
    <row r="1693" spans="2:7" x14ac:dyDescent="0.25">
      <c r="B1693" s="12">
        <v>1689</v>
      </c>
      <c r="C1693" s="8" t="s">
        <v>3071</v>
      </c>
      <c r="D1693" s="8" t="s">
        <v>243</v>
      </c>
      <c r="E1693" s="18">
        <v>4.24</v>
      </c>
      <c r="F1693" s="10">
        <v>819599</v>
      </c>
      <c r="G1693" s="12">
        <v>82</v>
      </c>
    </row>
    <row r="1694" spans="2:7" x14ac:dyDescent="0.25">
      <c r="B1694" s="12">
        <v>1690</v>
      </c>
      <c r="C1694" s="8" t="s">
        <v>3072</v>
      </c>
      <c r="D1694" s="8" t="s">
        <v>3073</v>
      </c>
      <c r="E1694" s="18">
        <v>3.97</v>
      </c>
      <c r="F1694" s="10">
        <v>1489</v>
      </c>
      <c r="G1694" s="12">
        <v>82</v>
      </c>
    </row>
    <row r="1695" spans="2:7" x14ac:dyDescent="0.25">
      <c r="B1695" s="12">
        <v>1691</v>
      </c>
      <c r="C1695" s="8" t="s">
        <v>3074</v>
      </c>
      <c r="D1695" s="8" t="s">
        <v>3075</v>
      </c>
      <c r="E1695" s="18">
        <v>4.21</v>
      </c>
      <c r="F1695" s="8">
        <v>359</v>
      </c>
      <c r="G1695" s="12">
        <v>81</v>
      </c>
    </row>
    <row r="1696" spans="2:7" x14ac:dyDescent="0.25">
      <c r="B1696" s="12">
        <v>1692</v>
      </c>
      <c r="C1696" s="8" t="s">
        <v>3076</v>
      </c>
      <c r="D1696" s="8" t="s">
        <v>3077</v>
      </c>
      <c r="E1696" s="18">
        <v>3.54</v>
      </c>
      <c r="F1696" s="10">
        <v>2015</v>
      </c>
      <c r="G1696" s="12">
        <v>81</v>
      </c>
    </row>
    <row r="1697" spans="2:7" x14ac:dyDescent="0.25">
      <c r="B1697" s="12">
        <v>1693</v>
      </c>
      <c r="C1697" s="8" t="s">
        <v>3078</v>
      </c>
      <c r="D1697" s="8" t="s">
        <v>3079</v>
      </c>
      <c r="E1697" s="18">
        <v>3.92</v>
      </c>
      <c r="F1697" s="10">
        <v>24121</v>
      </c>
      <c r="G1697" s="12">
        <v>81</v>
      </c>
    </row>
    <row r="1698" spans="2:7" x14ac:dyDescent="0.25">
      <c r="B1698" s="12">
        <v>1694</v>
      </c>
      <c r="C1698" s="8" t="s">
        <v>3080</v>
      </c>
      <c r="D1698" s="8" t="s">
        <v>3081</v>
      </c>
      <c r="E1698" s="18">
        <v>3.44</v>
      </c>
      <c r="F1698" s="10">
        <v>2692</v>
      </c>
      <c r="G1698" s="12">
        <v>81</v>
      </c>
    </row>
    <row r="1699" spans="2:7" x14ac:dyDescent="0.25">
      <c r="B1699" s="12">
        <v>1695</v>
      </c>
      <c r="C1699" s="8" t="s">
        <v>3082</v>
      </c>
      <c r="D1699" s="8" t="s">
        <v>3083</v>
      </c>
      <c r="E1699" s="18">
        <v>4.88</v>
      </c>
      <c r="F1699" s="8">
        <v>97</v>
      </c>
      <c r="G1699" s="12">
        <v>81</v>
      </c>
    </row>
    <row r="1700" spans="2:7" x14ac:dyDescent="0.25">
      <c r="B1700" s="12">
        <v>1696</v>
      </c>
      <c r="C1700" s="8" t="s">
        <v>3084</v>
      </c>
      <c r="D1700" s="8" t="s">
        <v>3085</v>
      </c>
      <c r="E1700" s="18">
        <v>4.13</v>
      </c>
      <c r="F1700" s="10">
        <v>24476</v>
      </c>
      <c r="G1700" s="12">
        <v>81</v>
      </c>
    </row>
    <row r="1701" spans="2:7" x14ac:dyDescent="0.25">
      <c r="B1701" s="12">
        <v>1697</v>
      </c>
      <c r="C1701" s="8" t="s">
        <v>3086</v>
      </c>
      <c r="D1701" s="8" t="s">
        <v>2610</v>
      </c>
      <c r="E1701" s="18">
        <v>4.26</v>
      </c>
      <c r="F1701" s="10">
        <v>3062</v>
      </c>
      <c r="G1701" s="12">
        <v>81</v>
      </c>
    </row>
    <row r="1702" spans="2:7" x14ac:dyDescent="0.25">
      <c r="B1702" s="12">
        <v>1698</v>
      </c>
      <c r="C1702" s="8" t="s">
        <v>3087</v>
      </c>
      <c r="D1702" s="8" t="s">
        <v>1538</v>
      </c>
      <c r="E1702" s="18">
        <v>3.95</v>
      </c>
      <c r="F1702" s="10">
        <v>1487</v>
      </c>
      <c r="G1702" s="12">
        <v>81</v>
      </c>
    </row>
    <row r="1703" spans="2:7" x14ac:dyDescent="0.25">
      <c r="B1703" s="12">
        <v>1699</v>
      </c>
      <c r="C1703" s="8" t="s">
        <v>3088</v>
      </c>
      <c r="D1703" s="8" t="s">
        <v>2711</v>
      </c>
      <c r="E1703" s="18">
        <v>4.2300000000000004</v>
      </c>
      <c r="F1703" s="10">
        <v>5202</v>
      </c>
      <c r="G1703" s="12">
        <v>81</v>
      </c>
    </row>
    <row r="1704" spans="2:7" x14ac:dyDescent="0.25">
      <c r="B1704" s="12">
        <v>1700</v>
      </c>
      <c r="C1704" s="8" t="s">
        <v>3089</v>
      </c>
      <c r="D1704" s="8" t="s">
        <v>3000</v>
      </c>
      <c r="E1704" s="18">
        <v>3.98</v>
      </c>
      <c r="F1704" s="10">
        <v>1904</v>
      </c>
      <c r="G1704" s="12">
        <v>81</v>
      </c>
    </row>
    <row r="1705" spans="2:7" x14ac:dyDescent="0.25">
      <c r="B1705" s="12">
        <v>1701</v>
      </c>
      <c r="C1705" s="8" t="s">
        <v>3090</v>
      </c>
      <c r="D1705" s="8" t="s">
        <v>3091</v>
      </c>
      <c r="E1705" s="18">
        <v>3.36</v>
      </c>
      <c r="F1705" s="10">
        <v>4382</v>
      </c>
      <c r="G1705" s="12">
        <v>81</v>
      </c>
    </row>
    <row r="1706" spans="2:7" x14ac:dyDescent="0.25">
      <c r="B1706" s="12">
        <v>1702</v>
      </c>
      <c r="C1706" s="8" t="s">
        <v>3092</v>
      </c>
      <c r="D1706" s="8" t="s">
        <v>597</v>
      </c>
      <c r="E1706" s="18">
        <v>3.34</v>
      </c>
      <c r="F1706" s="10">
        <v>32603</v>
      </c>
      <c r="G1706" s="12">
        <v>81</v>
      </c>
    </row>
    <row r="1707" spans="2:7" x14ac:dyDescent="0.25">
      <c r="B1707" s="12">
        <v>1703</v>
      </c>
      <c r="C1707" s="8" t="s">
        <v>3093</v>
      </c>
      <c r="D1707" s="8" t="s">
        <v>3094</v>
      </c>
      <c r="E1707" s="18">
        <v>3.49</v>
      </c>
      <c r="F1707" s="10">
        <v>20262</v>
      </c>
      <c r="G1707" s="12">
        <v>81</v>
      </c>
    </row>
    <row r="1708" spans="2:7" x14ac:dyDescent="0.25">
      <c r="B1708" s="12">
        <v>1704</v>
      </c>
      <c r="C1708" s="8" t="s">
        <v>3095</v>
      </c>
      <c r="D1708" s="8" t="s">
        <v>3096</v>
      </c>
      <c r="E1708" s="18">
        <v>3.69</v>
      </c>
      <c r="F1708" s="10">
        <v>1332</v>
      </c>
      <c r="G1708" s="12">
        <v>81</v>
      </c>
    </row>
    <row r="1709" spans="2:7" x14ac:dyDescent="0.25">
      <c r="B1709" s="12">
        <v>1705</v>
      </c>
      <c r="C1709" s="8" t="s">
        <v>3097</v>
      </c>
      <c r="D1709" s="8" t="s">
        <v>1165</v>
      </c>
      <c r="E1709" s="18">
        <v>4.28</v>
      </c>
      <c r="F1709" s="10">
        <v>28230</v>
      </c>
      <c r="G1709" s="12">
        <v>81</v>
      </c>
    </row>
    <row r="1710" spans="2:7" x14ac:dyDescent="0.25">
      <c r="B1710" s="12">
        <v>1706</v>
      </c>
      <c r="C1710" s="8" t="s">
        <v>3098</v>
      </c>
      <c r="D1710" s="8" t="s">
        <v>1431</v>
      </c>
      <c r="E1710" s="18">
        <v>3.93</v>
      </c>
      <c r="F1710" s="10">
        <v>51073</v>
      </c>
      <c r="G1710" s="12">
        <v>81</v>
      </c>
    </row>
    <row r="1711" spans="2:7" x14ac:dyDescent="0.25">
      <c r="B1711" s="12">
        <v>1707</v>
      </c>
      <c r="C1711" s="8" t="s">
        <v>3099</v>
      </c>
      <c r="D1711" s="8" t="s">
        <v>3100</v>
      </c>
      <c r="E1711" s="18">
        <v>3.94</v>
      </c>
      <c r="F1711" s="10">
        <v>27151</v>
      </c>
      <c r="G1711" s="12">
        <v>81</v>
      </c>
    </row>
    <row r="1712" spans="2:7" x14ac:dyDescent="0.25">
      <c r="B1712" s="12">
        <v>1708</v>
      </c>
      <c r="C1712" s="8" t="s">
        <v>3101</v>
      </c>
      <c r="D1712" s="8" t="s">
        <v>1344</v>
      </c>
      <c r="E1712" s="18">
        <v>4.53</v>
      </c>
      <c r="F1712" s="10">
        <v>23044</v>
      </c>
      <c r="G1712" s="12">
        <v>81</v>
      </c>
    </row>
    <row r="1713" spans="2:7" x14ac:dyDescent="0.25">
      <c r="B1713" s="12">
        <v>1709</v>
      </c>
      <c r="C1713" s="8" t="s">
        <v>3102</v>
      </c>
      <c r="D1713" s="8" t="s">
        <v>3103</v>
      </c>
      <c r="E1713" s="18">
        <v>3.88</v>
      </c>
      <c r="F1713" s="10">
        <v>35493</v>
      </c>
      <c r="G1713" s="12">
        <v>81</v>
      </c>
    </row>
    <row r="1714" spans="2:7" x14ac:dyDescent="0.25">
      <c r="B1714" s="12">
        <v>1710</v>
      </c>
      <c r="C1714" s="8" t="s">
        <v>3104</v>
      </c>
      <c r="D1714" s="8" t="s">
        <v>3105</v>
      </c>
      <c r="E1714" s="18">
        <v>3.78</v>
      </c>
      <c r="F1714" s="10">
        <v>9574</v>
      </c>
      <c r="G1714" s="12">
        <v>81</v>
      </c>
    </row>
    <row r="1715" spans="2:7" x14ac:dyDescent="0.25">
      <c r="B1715" s="12">
        <v>1711</v>
      </c>
      <c r="C1715" s="8" t="s">
        <v>3106</v>
      </c>
      <c r="D1715" s="8" t="s">
        <v>385</v>
      </c>
      <c r="E1715" s="18">
        <v>3.86</v>
      </c>
      <c r="F1715" s="10">
        <v>6818</v>
      </c>
      <c r="G1715" s="12">
        <v>81</v>
      </c>
    </row>
    <row r="1716" spans="2:7" x14ac:dyDescent="0.25">
      <c r="B1716" s="12">
        <v>1712</v>
      </c>
      <c r="C1716" s="8" t="s">
        <v>3107</v>
      </c>
      <c r="D1716" s="8" t="s">
        <v>3108</v>
      </c>
      <c r="E1716" s="18">
        <v>4.16</v>
      </c>
      <c r="F1716" s="10">
        <v>46664</v>
      </c>
      <c r="G1716" s="12">
        <v>81</v>
      </c>
    </row>
    <row r="1717" spans="2:7" x14ac:dyDescent="0.25">
      <c r="B1717" s="12">
        <v>1713</v>
      </c>
      <c r="C1717" s="8" t="s">
        <v>3109</v>
      </c>
      <c r="D1717" s="8" t="s">
        <v>3110</v>
      </c>
      <c r="E1717" s="18">
        <v>4.0199999999999996</v>
      </c>
      <c r="F1717" s="10">
        <v>41170</v>
      </c>
      <c r="G1717" s="12">
        <v>81</v>
      </c>
    </row>
    <row r="1718" spans="2:7" x14ac:dyDescent="0.25">
      <c r="B1718" s="12">
        <v>1714</v>
      </c>
      <c r="C1718" s="8" t="s">
        <v>3111</v>
      </c>
      <c r="D1718" s="8" t="s">
        <v>3112</v>
      </c>
      <c r="E1718" s="18">
        <v>3.84</v>
      </c>
      <c r="F1718" s="8">
        <v>868</v>
      </c>
      <c r="G1718" s="12">
        <v>81</v>
      </c>
    </row>
    <row r="1719" spans="2:7" x14ac:dyDescent="0.25">
      <c r="B1719" s="12">
        <v>1715</v>
      </c>
      <c r="C1719" s="8" t="s">
        <v>3113</v>
      </c>
      <c r="D1719" s="8" t="s">
        <v>2176</v>
      </c>
      <c r="E1719" s="18">
        <v>4.42</v>
      </c>
      <c r="F1719" s="10">
        <v>3978</v>
      </c>
      <c r="G1719" s="12">
        <v>81</v>
      </c>
    </row>
    <row r="1720" spans="2:7" x14ac:dyDescent="0.25">
      <c r="B1720" s="12">
        <v>1716</v>
      </c>
      <c r="C1720" s="8" t="s">
        <v>3114</v>
      </c>
      <c r="D1720" s="8" t="s">
        <v>3115</v>
      </c>
      <c r="E1720" s="18">
        <v>4.26</v>
      </c>
      <c r="F1720" s="10">
        <v>3004</v>
      </c>
      <c r="G1720" s="12">
        <v>81</v>
      </c>
    </row>
    <row r="1721" spans="2:7" x14ac:dyDescent="0.25">
      <c r="B1721" s="12">
        <v>1717</v>
      </c>
      <c r="C1721" s="8" t="s">
        <v>3116</v>
      </c>
      <c r="D1721" s="8" t="s">
        <v>3117</v>
      </c>
      <c r="E1721" s="18">
        <v>3.86</v>
      </c>
      <c r="F1721" s="10">
        <v>68795</v>
      </c>
      <c r="G1721" s="12">
        <v>81</v>
      </c>
    </row>
    <row r="1722" spans="2:7" x14ac:dyDescent="0.25">
      <c r="B1722" s="12">
        <v>1718</v>
      </c>
      <c r="C1722" s="8" t="s">
        <v>3118</v>
      </c>
      <c r="D1722" s="8" t="s">
        <v>3119</v>
      </c>
      <c r="E1722" s="18">
        <v>3.8</v>
      </c>
      <c r="F1722" s="10">
        <v>40727</v>
      </c>
      <c r="G1722" s="12">
        <v>80</v>
      </c>
    </row>
    <row r="1723" spans="2:7" x14ac:dyDescent="0.25">
      <c r="B1723" s="12">
        <v>1719</v>
      </c>
      <c r="C1723" s="8" t="s">
        <v>3120</v>
      </c>
      <c r="D1723" s="8" t="s">
        <v>3121</v>
      </c>
      <c r="E1723" s="18">
        <v>4.0199999999999996</v>
      </c>
      <c r="F1723" s="8">
        <v>124</v>
      </c>
      <c r="G1723" s="12">
        <v>80</v>
      </c>
    </row>
    <row r="1724" spans="2:7" x14ac:dyDescent="0.25">
      <c r="B1724" s="12">
        <v>1720</v>
      </c>
      <c r="C1724" s="8" t="s">
        <v>3122</v>
      </c>
      <c r="D1724" s="8" t="s">
        <v>228</v>
      </c>
      <c r="E1724" s="18">
        <v>4.3</v>
      </c>
      <c r="F1724" s="10">
        <v>4023</v>
      </c>
      <c r="G1724" s="12">
        <v>80</v>
      </c>
    </row>
    <row r="1725" spans="2:7" x14ac:dyDescent="0.25">
      <c r="B1725" s="12">
        <v>1721</v>
      </c>
      <c r="C1725" s="8" t="s">
        <v>3123</v>
      </c>
      <c r="D1725" s="8" t="s">
        <v>2669</v>
      </c>
      <c r="E1725" s="18">
        <v>4.0599999999999996</v>
      </c>
      <c r="F1725" s="10">
        <v>4304</v>
      </c>
      <c r="G1725" s="12">
        <v>80</v>
      </c>
    </row>
    <row r="1726" spans="2:7" x14ac:dyDescent="0.25">
      <c r="B1726" s="12">
        <v>1722</v>
      </c>
      <c r="C1726" s="8" t="s">
        <v>3124</v>
      </c>
      <c r="D1726" s="8" t="s">
        <v>1553</v>
      </c>
      <c r="E1726" s="18">
        <v>4.4400000000000004</v>
      </c>
      <c r="F1726" s="10">
        <v>33241</v>
      </c>
      <c r="G1726" s="12">
        <v>80</v>
      </c>
    </row>
    <row r="1727" spans="2:7" x14ac:dyDescent="0.25">
      <c r="B1727" s="12">
        <v>1723</v>
      </c>
      <c r="C1727" s="8" t="s">
        <v>3125</v>
      </c>
      <c r="D1727" s="8" t="s">
        <v>1239</v>
      </c>
      <c r="E1727" s="18">
        <v>4.1100000000000003</v>
      </c>
      <c r="F1727" s="10">
        <v>10150</v>
      </c>
      <c r="G1727" s="12">
        <v>80</v>
      </c>
    </row>
    <row r="1728" spans="2:7" x14ac:dyDescent="0.25">
      <c r="B1728" s="12">
        <v>1724</v>
      </c>
      <c r="C1728" s="8" t="s">
        <v>3126</v>
      </c>
      <c r="D1728" s="8" t="s">
        <v>1431</v>
      </c>
      <c r="E1728" s="18">
        <v>3.96</v>
      </c>
      <c r="F1728" s="10">
        <v>44899</v>
      </c>
      <c r="G1728" s="12">
        <v>80</v>
      </c>
    </row>
    <row r="1729" spans="2:7" x14ac:dyDescent="0.25">
      <c r="B1729" s="12">
        <v>1725</v>
      </c>
      <c r="C1729" s="8" t="s">
        <v>3127</v>
      </c>
      <c r="D1729" s="8" t="s">
        <v>3128</v>
      </c>
      <c r="E1729" s="18">
        <v>4.01</v>
      </c>
      <c r="F1729" s="10">
        <v>12560</v>
      </c>
      <c r="G1729" s="12">
        <v>80</v>
      </c>
    </row>
    <row r="1730" spans="2:7" x14ac:dyDescent="0.25">
      <c r="B1730" s="12">
        <v>1726</v>
      </c>
      <c r="C1730" s="8" t="s">
        <v>3129</v>
      </c>
      <c r="D1730" s="8" t="s">
        <v>1344</v>
      </c>
      <c r="E1730" s="18">
        <v>4.49</v>
      </c>
      <c r="F1730" s="10">
        <v>25027</v>
      </c>
      <c r="G1730" s="12">
        <v>80</v>
      </c>
    </row>
    <row r="1731" spans="2:7" x14ac:dyDescent="0.25">
      <c r="B1731" s="12">
        <v>1727</v>
      </c>
      <c r="C1731" s="8" t="s">
        <v>3130</v>
      </c>
      <c r="D1731" s="8" t="s">
        <v>3131</v>
      </c>
      <c r="E1731" s="18">
        <v>3.61</v>
      </c>
      <c r="F1731" s="10">
        <v>30952</v>
      </c>
      <c r="G1731" s="12">
        <v>80</v>
      </c>
    </row>
    <row r="1732" spans="2:7" x14ac:dyDescent="0.25">
      <c r="B1732" s="12">
        <v>1728</v>
      </c>
      <c r="C1732" s="8" t="s">
        <v>3132</v>
      </c>
      <c r="D1732" s="8" t="s">
        <v>3066</v>
      </c>
      <c r="E1732" s="18">
        <v>4.03</v>
      </c>
      <c r="F1732" s="10">
        <v>3971</v>
      </c>
      <c r="G1732" s="12">
        <v>80</v>
      </c>
    </row>
    <row r="1733" spans="2:7" x14ac:dyDescent="0.25">
      <c r="B1733" s="12">
        <v>1729</v>
      </c>
      <c r="C1733" s="8" t="s">
        <v>3133</v>
      </c>
      <c r="D1733" s="8" t="s">
        <v>748</v>
      </c>
      <c r="E1733" s="18">
        <v>4.28</v>
      </c>
      <c r="F1733" s="10">
        <v>59801</v>
      </c>
      <c r="G1733" s="12">
        <v>80</v>
      </c>
    </row>
    <row r="1734" spans="2:7" x14ac:dyDescent="0.25">
      <c r="B1734" s="12">
        <v>1730</v>
      </c>
      <c r="C1734" s="8" t="s">
        <v>3134</v>
      </c>
      <c r="D1734" s="8" t="s">
        <v>3135</v>
      </c>
      <c r="E1734" s="18">
        <v>3.84</v>
      </c>
      <c r="F1734" s="10">
        <v>131165</v>
      </c>
      <c r="G1734" s="12">
        <v>80</v>
      </c>
    </row>
    <row r="1735" spans="2:7" x14ac:dyDescent="0.25">
      <c r="B1735" s="12">
        <v>1731</v>
      </c>
      <c r="C1735" s="8" t="s">
        <v>3136</v>
      </c>
      <c r="D1735" s="8" t="s">
        <v>3137</v>
      </c>
      <c r="E1735" s="18">
        <v>4.33</v>
      </c>
      <c r="F1735" s="10">
        <v>1978</v>
      </c>
      <c r="G1735" s="12">
        <v>80</v>
      </c>
    </row>
    <row r="1736" spans="2:7" x14ac:dyDescent="0.25">
      <c r="B1736" s="12">
        <v>1732</v>
      </c>
      <c r="C1736" s="8" t="s">
        <v>3138</v>
      </c>
      <c r="D1736" s="8" t="s">
        <v>3139</v>
      </c>
      <c r="E1736" s="18">
        <v>3.91</v>
      </c>
      <c r="F1736" s="10">
        <v>57246</v>
      </c>
      <c r="G1736" s="12">
        <v>79</v>
      </c>
    </row>
    <row r="1737" spans="2:7" x14ac:dyDescent="0.25">
      <c r="B1737" s="12">
        <v>1733</v>
      </c>
      <c r="C1737" s="8" t="s">
        <v>3140</v>
      </c>
      <c r="D1737" s="8" t="s">
        <v>3141</v>
      </c>
      <c r="E1737" s="18">
        <v>4.28</v>
      </c>
      <c r="F1737" s="10">
        <v>2700</v>
      </c>
      <c r="G1737" s="12">
        <v>79</v>
      </c>
    </row>
    <row r="1738" spans="2:7" x14ac:dyDescent="0.25">
      <c r="B1738" s="12">
        <v>1734</v>
      </c>
      <c r="C1738" s="8" t="s">
        <v>3142</v>
      </c>
      <c r="D1738" s="8" t="s">
        <v>3143</v>
      </c>
      <c r="E1738" s="18">
        <v>3.64</v>
      </c>
      <c r="F1738" s="10">
        <v>83487</v>
      </c>
      <c r="G1738" s="12">
        <v>79</v>
      </c>
    </row>
    <row r="1739" spans="2:7" x14ac:dyDescent="0.25">
      <c r="B1739" s="12">
        <v>1735</v>
      </c>
      <c r="C1739" s="8" t="s">
        <v>3144</v>
      </c>
      <c r="D1739" s="8" t="s">
        <v>175</v>
      </c>
      <c r="E1739" s="18">
        <v>3.72</v>
      </c>
      <c r="F1739" s="10">
        <v>20342</v>
      </c>
      <c r="G1739" s="12">
        <v>79</v>
      </c>
    </row>
    <row r="1740" spans="2:7" x14ac:dyDescent="0.25">
      <c r="B1740" s="12">
        <v>1736</v>
      </c>
      <c r="C1740" s="8" t="s">
        <v>3145</v>
      </c>
      <c r="D1740" s="8" t="s">
        <v>3146</v>
      </c>
      <c r="E1740" s="18">
        <v>4.26</v>
      </c>
      <c r="F1740" s="8">
        <v>356</v>
      </c>
      <c r="G1740" s="12">
        <v>79</v>
      </c>
    </row>
    <row r="1741" spans="2:7" x14ac:dyDescent="0.25">
      <c r="B1741" s="12">
        <v>1737</v>
      </c>
      <c r="C1741" s="8" t="s">
        <v>3147</v>
      </c>
      <c r="D1741" s="8" t="s">
        <v>3148</v>
      </c>
      <c r="E1741" s="18">
        <v>3.76</v>
      </c>
      <c r="F1741" s="8">
        <v>398</v>
      </c>
      <c r="G1741" s="12">
        <v>79</v>
      </c>
    </row>
    <row r="1742" spans="2:7" x14ac:dyDescent="0.25">
      <c r="B1742" s="12">
        <v>1738</v>
      </c>
      <c r="C1742" s="8" t="s">
        <v>3149</v>
      </c>
      <c r="D1742" s="8" t="s">
        <v>3150</v>
      </c>
      <c r="E1742" s="18">
        <v>3.84</v>
      </c>
      <c r="F1742" s="10">
        <v>6957</v>
      </c>
      <c r="G1742" s="12">
        <v>79</v>
      </c>
    </row>
    <row r="1743" spans="2:7" x14ac:dyDescent="0.25">
      <c r="B1743" s="12">
        <v>1739</v>
      </c>
      <c r="C1743" s="8" t="s">
        <v>3151</v>
      </c>
      <c r="D1743" s="8" t="s">
        <v>262</v>
      </c>
      <c r="E1743" s="18">
        <v>4.01</v>
      </c>
      <c r="F1743" s="10">
        <v>16894</v>
      </c>
      <c r="G1743" s="12">
        <v>79</v>
      </c>
    </row>
    <row r="1744" spans="2:7" x14ac:dyDescent="0.25">
      <c r="B1744" s="12">
        <v>1740</v>
      </c>
      <c r="C1744" s="8" t="s">
        <v>3152</v>
      </c>
      <c r="D1744" s="8" t="s">
        <v>3153</v>
      </c>
      <c r="E1744" s="18">
        <v>3.87</v>
      </c>
      <c r="F1744" s="10">
        <v>4650</v>
      </c>
      <c r="G1744" s="12">
        <v>79</v>
      </c>
    </row>
    <row r="1745" spans="2:7" x14ac:dyDescent="0.25">
      <c r="B1745" s="12">
        <v>1741</v>
      </c>
      <c r="C1745" s="8" t="s">
        <v>3154</v>
      </c>
      <c r="D1745" s="8" t="s">
        <v>3155</v>
      </c>
      <c r="E1745" s="18">
        <v>3.58</v>
      </c>
      <c r="F1745" s="10">
        <v>3940</v>
      </c>
      <c r="G1745" s="12">
        <v>79</v>
      </c>
    </row>
    <row r="1746" spans="2:7" x14ac:dyDescent="0.25">
      <c r="B1746" s="12">
        <v>1742</v>
      </c>
      <c r="C1746" s="8" t="s">
        <v>3156</v>
      </c>
      <c r="D1746" s="8" t="s">
        <v>3157</v>
      </c>
      <c r="E1746" s="18">
        <v>3.99</v>
      </c>
      <c r="F1746" s="10">
        <v>54759</v>
      </c>
      <c r="G1746" s="12">
        <v>79</v>
      </c>
    </row>
    <row r="1747" spans="2:7" x14ac:dyDescent="0.25">
      <c r="B1747" s="12">
        <v>1743</v>
      </c>
      <c r="C1747" s="8" t="s">
        <v>3158</v>
      </c>
      <c r="D1747" s="8" t="s">
        <v>3159</v>
      </c>
      <c r="E1747" s="18">
        <v>3.7</v>
      </c>
      <c r="F1747" s="10">
        <v>9764</v>
      </c>
      <c r="G1747" s="12">
        <v>79</v>
      </c>
    </row>
    <row r="1748" spans="2:7" x14ac:dyDescent="0.25">
      <c r="B1748" s="12">
        <v>1744</v>
      </c>
      <c r="C1748" s="8" t="s">
        <v>3160</v>
      </c>
      <c r="D1748" s="8" t="s">
        <v>1344</v>
      </c>
      <c r="E1748" s="18">
        <v>4.38</v>
      </c>
      <c r="F1748" s="10">
        <v>29273</v>
      </c>
      <c r="G1748" s="12">
        <v>79</v>
      </c>
    </row>
    <row r="1749" spans="2:7" x14ac:dyDescent="0.25">
      <c r="B1749" s="12">
        <v>1745</v>
      </c>
      <c r="C1749" s="8" t="s">
        <v>3161</v>
      </c>
      <c r="D1749" s="8" t="s">
        <v>3162</v>
      </c>
      <c r="E1749" s="18">
        <v>3.75</v>
      </c>
      <c r="F1749" s="10">
        <v>6017</v>
      </c>
      <c r="G1749" s="12">
        <v>79</v>
      </c>
    </row>
    <row r="1750" spans="2:7" x14ac:dyDescent="0.25">
      <c r="B1750" s="12">
        <v>1746</v>
      </c>
      <c r="C1750" s="8" t="s">
        <v>3163</v>
      </c>
      <c r="D1750" s="8" t="s">
        <v>3164</v>
      </c>
      <c r="E1750" s="18">
        <v>3.44</v>
      </c>
      <c r="F1750" s="10">
        <v>6490</v>
      </c>
      <c r="G1750" s="12">
        <v>79</v>
      </c>
    </row>
    <row r="1751" spans="2:7" x14ac:dyDescent="0.25">
      <c r="B1751" s="12">
        <v>1747</v>
      </c>
      <c r="C1751" s="8" t="s">
        <v>3165</v>
      </c>
      <c r="D1751" s="8" t="s">
        <v>3166</v>
      </c>
      <c r="E1751" s="18">
        <v>4.2300000000000004</v>
      </c>
      <c r="F1751" s="8">
        <v>678</v>
      </c>
      <c r="G1751" s="12">
        <v>79</v>
      </c>
    </row>
    <row r="1752" spans="2:7" x14ac:dyDescent="0.25">
      <c r="B1752" s="12">
        <v>1748</v>
      </c>
      <c r="C1752" s="8" t="s">
        <v>3167</v>
      </c>
      <c r="D1752" s="8" t="s">
        <v>3168</v>
      </c>
      <c r="E1752" s="18">
        <v>3.54</v>
      </c>
      <c r="F1752" s="10">
        <v>72211</v>
      </c>
      <c r="G1752" s="12">
        <v>79</v>
      </c>
    </row>
    <row r="1753" spans="2:7" x14ac:dyDescent="0.25">
      <c r="B1753" s="12">
        <v>1749</v>
      </c>
      <c r="C1753" s="8" t="s">
        <v>3169</v>
      </c>
      <c r="D1753" s="8" t="s">
        <v>3170</v>
      </c>
      <c r="E1753" s="18">
        <v>4.1500000000000004</v>
      </c>
      <c r="F1753" s="10">
        <v>3715</v>
      </c>
      <c r="G1753" s="12">
        <v>78</v>
      </c>
    </row>
    <row r="1754" spans="2:7" x14ac:dyDescent="0.25">
      <c r="B1754" s="12">
        <v>1750</v>
      </c>
      <c r="C1754" s="8" t="s">
        <v>3171</v>
      </c>
      <c r="D1754" s="8" t="s">
        <v>3172</v>
      </c>
      <c r="E1754" s="18">
        <v>3.54</v>
      </c>
      <c r="F1754" s="10">
        <v>8624</v>
      </c>
      <c r="G1754" s="12">
        <v>78</v>
      </c>
    </row>
    <row r="1755" spans="2:7" x14ac:dyDescent="0.25">
      <c r="B1755" s="12">
        <v>1751</v>
      </c>
      <c r="C1755" s="8" t="s">
        <v>3173</v>
      </c>
      <c r="D1755" s="8" t="s">
        <v>1483</v>
      </c>
      <c r="E1755" s="18">
        <v>3.75</v>
      </c>
      <c r="F1755" s="10">
        <v>11022</v>
      </c>
      <c r="G1755" s="12">
        <v>78</v>
      </c>
    </row>
    <row r="1756" spans="2:7" x14ac:dyDescent="0.25">
      <c r="B1756" s="12">
        <v>1752</v>
      </c>
      <c r="C1756" s="8" t="s">
        <v>3174</v>
      </c>
      <c r="D1756" s="8" t="s">
        <v>3175</v>
      </c>
      <c r="E1756" s="18">
        <v>4.2699999999999996</v>
      </c>
      <c r="F1756" s="10">
        <v>3751</v>
      </c>
      <c r="G1756" s="12">
        <v>78</v>
      </c>
    </row>
    <row r="1757" spans="2:7" x14ac:dyDescent="0.25">
      <c r="B1757" s="12">
        <v>1753</v>
      </c>
      <c r="C1757" s="8" t="s">
        <v>3176</v>
      </c>
      <c r="D1757" s="8" t="s">
        <v>1099</v>
      </c>
      <c r="E1757" s="18">
        <v>3.54</v>
      </c>
      <c r="F1757" s="10">
        <v>5345</v>
      </c>
      <c r="G1757" s="12">
        <v>78</v>
      </c>
    </row>
    <row r="1758" spans="2:7" x14ac:dyDescent="0.25">
      <c r="B1758" s="12">
        <v>1754</v>
      </c>
      <c r="C1758" s="8" t="s">
        <v>3177</v>
      </c>
      <c r="D1758" s="8" t="s">
        <v>1772</v>
      </c>
      <c r="E1758" s="18">
        <v>4.43</v>
      </c>
      <c r="F1758" s="10">
        <v>1718</v>
      </c>
      <c r="G1758" s="12">
        <v>78</v>
      </c>
    </row>
    <row r="1759" spans="2:7" x14ac:dyDescent="0.25">
      <c r="B1759" s="12">
        <v>1755</v>
      </c>
      <c r="C1759" s="8" t="s">
        <v>3178</v>
      </c>
      <c r="D1759" s="8" t="s">
        <v>3179</v>
      </c>
      <c r="E1759" s="18">
        <v>3.31</v>
      </c>
      <c r="F1759" s="10">
        <v>1557</v>
      </c>
      <c r="G1759" s="12">
        <v>78</v>
      </c>
    </row>
    <row r="1760" spans="2:7" x14ac:dyDescent="0.25">
      <c r="B1760" s="12">
        <v>1756</v>
      </c>
      <c r="C1760" s="8" t="s">
        <v>3180</v>
      </c>
      <c r="D1760" s="8" t="s">
        <v>3181</v>
      </c>
      <c r="E1760" s="18">
        <v>4.03</v>
      </c>
      <c r="F1760" s="10">
        <v>37971</v>
      </c>
      <c r="G1760" s="12">
        <v>78</v>
      </c>
    </row>
    <row r="1761" spans="2:7" x14ac:dyDescent="0.25">
      <c r="B1761" s="12">
        <v>1757</v>
      </c>
      <c r="C1761" s="8" t="s">
        <v>3182</v>
      </c>
      <c r="D1761" s="8" t="s">
        <v>3183</v>
      </c>
      <c r="E1761" s="18">
        <v>3.98</v>
      </c>
      <c r="F1761" s="10">
        <v>13868</v>
      </c>
      <c r="G1761" s="12">
        <v>78</v>
      </c>
    </row>
    <row r="1762" spans="2:7" x14ac:dyDescent="0.25">
      <c r="B1762" s="12">
        <v>1758</v>
      </c>
      <c r="C1762" s="8" t="s">
        <v>3184</v>
      </c>
      <c r="D1762" s="8" t="s">
        <v>1344</v>
      </c>
      <c r="E1762" s="18">
        <v>4.51</v>
      </c>
      <c r="F1762" s="10">
        <v>22642</v>
      </c>
      <c r="G1762" s="12">
        <v>78</v>
      </c>
    </row>
    <row r="1763" spans="2:7" x14ac:dyDescent="0.25">
      <c r="B1763" s="12">
        <v>1759</v>
      </c>
      <c r="C1763" s="8" t="s">
        <v>3185</v>
      </c>
      <c r="D1763" s="8" t="s">
        <v>3186</v>
      </c>
      <c r="E1763" s="18">
        <v>3.76</v>
      </c>
      <c r="F1763" s="10">
        <v>2494</v>
      </c>
      <c r="G1763" s="12">
        <v>78</v>
      </c>
    </row>
    <row r="1764" spans="2:7" x14ac:dyDescent="0.25">
      <c r="B1764" s="12">
        <v>1760</v>
      </c>
      <c r="C1764" s="8" t="s">
        <v>3187</v>
      </c>
      <c r="D1764" s="8" t="s">
        <v>3188</v>
      </c>
      <c r="E1764" s="18">
        <v>4.04</v>
      </c>
      <c r="F1764" s="10">
        <v>8686</v>
      </c>
      <c r="G1764" s="12">
        <v>78</v>
      </c>
    </row>
    <row r="1765" spans="2:7" x14ac:dyDescent="0.25">
      <c r="B1765" s="12">
        <v>1761</v>
      </c>
      <c r="C1765" s="8" t="s">
        <v>3189</v>
      </c>
      <c r="D1765" s="8" t="s">
        <v>3190</v>
      </c>
      <c r="E1765" s="18">
        <v>3.95</v>
      </c>
      <c r="F1765" s="10">
        <v>7639</v>
      </c>
      <c r="G1765" s="12">
        <v>78</v>
      </c>
    </row>
    <row r="1766" spans="2:7" x14ac:dyDescent="0.25">
      <c r="B1766" s="12">
        <v>1762</v>
      </c>
      <c r="C1766" s="8" t="s">
        <v>3191</v>
      </c>
      <c r="D1766" s="8" t="s">
        <v>3192</v>
      </c>
      <c r="E1766" s="18">
        <v>3.61</v>
      </c>
      <c r="F1766" s="10">
        <v>15286</v>
      </c>
      <c r="G1766" s="12">
        <v>77</v>
      </c>
    </row>
    <row r="1767" spans="2:7" x14ac:dyDescent="0.25">
      <c r="B1767" s="12">
        <v>1763</v>
      </c>
      <c r="C1767" s="8" t="s">
        <v>3193</v>
      </c>
      <c r="D1767" s="8" t="s">
        <v>3194</v>
      </c>
      <c r="E1767" s="18">
        <v>3.74</v>
      </c>
      <c r="F1767" s="10">
        <v>30518</v>
      </c>
      <c r="G1767" s="12">
        <v>77</v>
      </c>
    </row>
    <row r="1768" spans="2:7" x14ac:dyDescent="0.25">
      <c r="B1768" s="12">
        <v>1764</v>
      </c>
      <c r="C1768" s="8" t="s">
        <v>3195</v>
      </c>
      <c r="D1768" s="8" t="s">
        <v>3196</v>
      </c>
      <c r="E1768" s="18">
        <v>4.5599999999999996</v>
      </c>
      <c r="F1768" s="8">
        <v>580</v>
      </c>
      <c r="G1768" s="12">
        <v>77</v>
      </c>
    </row>
    <row r="1769" spans="2:7" x14ac:dyDescent="0.25">
      <c r="B1769" s="12">
        <v>1765</v>
      </c>
      <c r="C1769" s="8" t="s">
        <v>3197</v>
      </c>
      <c r="D1769" s="8" t="s">
        <v>3198</v>
      </c>
      <c r="E1769" s="18">
        <v>3.7</v>
      </c>
      <c r="F1769" s="10">
        <v>19944</v>
      </c>
      <c r="G1769" s="12">
        <v>77</v>
      </c>
    </row>
    <row r="1770" spans="2:7" x14ac:dyDescent="0.25">
      <c r="B1770" s="12">
        <v>1766</v>
      </c>
      <c r="C1770" s="8" t="s">
        <v>3199</v>
      </c>
      <c r="D1770" s="8" t="s">
        <v>3200</v>
      </c>
      <c r="E1770" s="18">
        <v>4.22</v>
      </c>
      <c r="F1770" s="8">
        <v>403</v>
      </c>
      <c r="G1770" s="12">
        <v>77</v>
      </c>
    </row>
    <row r="1771" spans="2:7" x14ac:dyDescent="0.25">
      <c r="B1771" s="12">
        <v>1767</v>
      </c>
      <c r="C1771" s="8" t="s">
        <v>3201</v>
      </c>
      <c r="D1771" s="8" t="s">
        <v>3202</v>
      </c>
      <c r="E1771" s="19">
        <v>4</v>
      </c>
      <c r="F1771" s="10">
        <v>6194</v>
      </c>
      <c r="G1771" s="12">
        <v>77</v>
      </c>
    </row>
    <row r="1772" spans="2:7" x14ac:dyDescent="0.25">
      <c r="B1772" s="12">
        <v>1768</v>
      </c>
      <c r="C1772" s="8" t="s">
        <v>3203</v>
      </c>
      <c r="D1772" s="8" t="s">
        <v>3204</v>
      </c>
      <c r="E1772" s="18">
        <v>3.81</v>
      </c>
      <c r="F1772" s="10">
        <v>54799</v>
      </c>
      <c r="G1772" s="12">
        <v>77</v>
      </c>
    </row>
    <row r="1773" spans="2:7" x14ac:dyDescent="0.25">
      <c r="B1773" s="12">
        <v>1769</v>
      </c>
      <c r="C1773" s="8" t="s">
        <v>3205</v>
      </c>
      <c r="D1773" s="8" t="s">
        <v>895</v>
      </c>
      <c r="E1773" s="18">
        <v>3.87</v>
      </c>
      <c r="F1773" s="10">
        <v>53140</v>
      </c>
      <c r="G1773" s="12">
        <v>77</v>
      </c>
    </row>
    <row r="1774" spans="2:7" x14ac:dyDescent="0.25">
      <c r="B1774" s="12">
        <v>1770</v>
      </c>
      <c r="C1774" s="8" t="s">
        <v>3206</v>
      </c>
      <c r="D1774" s="8" t="s">
        <v>2143</v>
      </c>
      <c r="E1774" s="18">
        <v>4.01</v>
      </c>
      <c r="F1774" s="10">
        <v>2632</v>
      </c>
      <c r="G1774" s="12">
        <v>77</v>
      </c>
    </row>
    <row r="1775" spans="2:7" x14ac:dyDescent="0.25">
      <c r="B1775" s="12">
        <v>1771</v>
      </c>
      <c r="C1775" s="8" t="s">
        <v>3207</v>
      </c>
      <c r="D1775" s="8" t="s">
        <v>3208</v>
      </c>
      <c r="E1775" s="18">
        <v>3.76</v>
      </c>
      <c r="F1775" s="10">
        <v>14198</v>
      </c>
      <c r="G1775" s="12">
        <v>77</v>
      </c>
    </row>
    <row r="1776" spans="2:7" x14ac:dyDescent="0.25">
      <c r="B1776" s="12">
        <v>1772</v>
      </c>
      <c r="C1776" s="8" t="s">
        <v>3209</v>
      </c>
      <c r="D1776" s="8" t="s">
        <v>3210</v>
      </c>
      <c r="E1776" s="18">
        <v>4.0599999999999996</v>
      </c>
      <c r="F1776" s="10">
        <v>2063</v>
      </c>
      <c r="G1776" s="12">
        <v>77</v>
      </c>
    </row>
    <row r="1777" spans="2:7" x14ac:dyDescent="0.25">
      <c r="B1777" s="12">
        <v>1773</v>
      </c>
      <c r="C1777" s="8" t="s">
        <v>3211</v>
      </c>
      <c r="D1777" s="8" t="s">
        <v>413</v>
      </c>
      <c r="E1777" s="18">
        <v>3.64</v>
      </c>
      <c r="F1777" s="10">
        <v>99919</v>
      </c>
      <c r="G1777" s="12">
        <v>77</v>
      </c>
    </row>
    <row r="1778" spans="2:7" x14ac:dyDescent="0.25">
      <c r="B1778" s="12">
        <v>1774</v>
      </c>
      <c r="C1778" s="8" t="s">
        <v>3212</v>
      </c>
      <c r="D1778" s="8" t="s">
        <v>3213</v>
      </c>
      <c r="E1778" s="18">
        <v>3.72</v>
      </c>
      <c r="F1778" s="8">
        <v>78</v>
      </c>
      <c r="G1778" s="12">
        <v>77</v>
      </c>
    </row>
    <row r="1779" spans="2:7" x14ac:dyDescent="0.25">
      <c r="B1779" s="12">
        <v>1775</v>
      </c>
      <c r="C1779" s="8" t="s">
        <v>3214</v>
      </c>
      <c r="D1779" s="8" t="s">
        <v>3215</v>
      </c>
      <c r="E1779" s="18">
        <v>4.3</v>
      </c>
      <c r="F1779" s="10">
        <v>3287</v>
      </c>
      <c r="G1779" s="12">
        <v>77</v>
      </c>
    </row>
    <row r="1780" spans="2:7" x14ac:dyDescent="0.25">
      <c r="B1780" s="12">
        <v>1776</v>
      </c>
      <c r="C1780" s="8" t="s">
        <v>3216</v>
      </c>
      <c r="D1780" s="8" t="s">
        <v>3217</v>
      </c>
      <c r="E1780" s="18">
        <v>3.85</v>
      </c>
      <c r="F1780" s="10">
        <v>1816</v>
      </c>
      <c r="G1780" s="12">
        <v>77</v>
      </c>
    </row>
    <row r="1781" spans="2:7" x14ac:dyDescent="0.25">
      <c r="B1781" s="12">
        <v>1777</v>
      </c>
      <c r="C1781" s="8" t="s">
        <v>3218</v>
      </c>
      <c r="D1781" s="8" t="s">
        <v>3219</v>
      </c>
      <c r="E1781" s="18">
        <v>3.78</v>
      </c>
      <c r="F1781" s="10">
        <v>1548</v>
      </c>
      <c r="G1781" s="12">
        <v>77</v>
      </c>
    </row>
    <row r="1782" spans="2:7" x14ac:dyDescent="0.25">
      <c r="B1782" s="12">
        <v>1778</v>
      </c>
      <c r="C1782" s="8" t="s">
        <v>3220</v>
      </c>
      <c r="D1782" s="8" t="s">
        <v>3221</v>
      </c>
      <c r="E1782" s="18">
        <v>3.7</v>
      </c>
      <c r="F1782" s="10">
        <v>13979</v>
      </c>
      <c r="G1782" s="12">
        <v>77</v>
      </c>
    </row>
    <row r="1783" spans="2:7" x14ac:dyDescent="0.25">
      <c r="B1783" s="12">
        <v>1779</v>
      </c>
      <c r="C1783" s="8" t="s">
        <v>3222</v>
      </c>
      <c r="D1783" s="8" t="s">
        <v>2221</v>
      </c>
      <c r="E1783" s="18">
        <v>4.26</v>
      </c>
      <c r="F1783" s="10">
        <v>9893</v>
      </c>
      <c r="G1783" s="12">
        <v>77</v>
      </c>
    </row>
    <row r="1784" spans="2:7" x14ac:dyDescent="0.25">
      <c r="B1784" s="12">
        <v>1780</v>
      </c>
      <c r="C1784" s="8" t="s">
        <v>3223</v>
      </c>
      <c r="D1784" s="8" t="s">
        <v>3224</v>
      </c>
      <c r="E1784" s="18">
        <v>3.03</v>
      </c>
      <c r="F1784" s="8">
        <v>29</v>
      </c>
      <c r="G1784" s="12">
        <v>76</v>
      </c>
    </row>
    <row r="1785" spans="2:7" x14ac:dyDescent="0.25">
      <c r="B1785" s="12">
        <v>1781</v>
      </c>
      <c r="C1785" s="8" t="s">
        <v>3225</v>
      </c>
      <c r="D1785" s="8" t="s">
        <v>3226</v>
      </c>
      <c r="E1785" s="18">
        <v>4.3499999999999996</v>
      </c>
      <c r="F1785" s="8">
        <v>850</v>
      </c>
      <c r="G1785" s="12">
        <v>76</v>
      </c>
    </row>
    <row r="1786" spans="2:7" x14ac:dyDescent="0.25">
      <c r="B1786" s="12">
        <v>1782</v>
      </c>
      <c r="C1786" s="8" t="s">
        <v>3227</v>
      </c>
      <c r="D1786" s="8" t="s">
        <v>3228</v>
      </c>
      <c r="E1786" s="18">
        <v>3.45</v>
      </c>
      <c r="F1786" s="10">
        <v>3706</v>
      </c>
      <c r="G1786" s="12">
        <v>76</v>
      </c>
    </row>
    <row r="1787" spans="2:7" x14ac:dyDescent="0.25">
      <c r="B1787" s="12">
        <v>1783</v>
      </c>
      <c r="C1787" s="8" t="s">
        <v>3229</v>
      </c>
      <c r="D1787" s="8" t="s">
        <v>3230</v>
      </c>
      <c r="E1787" s="18">
        <v>3.98</v>
      </c>
      <c r="F1787" s="10">
        <v>216913</v>
      </c>
      <c r="G1787" s="12">
        <v>76</v>
      </c>
    </row>
    <row r="1788" spans="2:7" x14ac:dyDescent="0.25">
      <c r="B1788" s="12">
        <v>1784</v>
      </c>
      <c r="C1788" s="8" t="s">
        <v>3231</v>
      </c>
      <c r="D1788" s="8" t="s">
        <v>3232</v>
      </c>
      <c r="E1788" s="18">
        <v>3.96</v>
      </c>
      <c r="F1788" s="10">
        <v>3299</v>
      </c>
      <c r="G1788" s="12">
        <v>76</v>
      </c>
    </row>
    <row r="1789" spans="2:7" x14ac:dyDescent="0.25">
      <c r="B1789" s="12">
        <v>1785</v>
      </c>
      <c r="C1789" s="8" t="s">
        <v>3233</v>
      </c>
      <c r="D1789" s="8" t="s">
        <v>825</v>
      </c>
      <c r="E1789" s="18">
        <v>4.3</v>
      </c>
      <c r="F1789" s="10">
        <v>65837</v>
      </c>
      <c r="G1789" s="12">
        <v>76</v>
      </c>
    </row>
    <row r="1790" spans="2:7" x14ac:dyDescent="0.25">
      <c r="B1790" s="12">
        <v>1786</v>
      </c>
      <c r="C1790" s="8" t="s">
        <v>3234</v>
      </c>
      <c r="D1790" s="8" t="s">
        <v>1346</v>
      </c>
      <c r="E1790" s="18">
        <v>4.26</v>
      </c>
      <c r="F1790" s="10">
        <v>25635</v>
      </c>
      <c r="G1790" s="12">
        <v>76</v>
      </c>
    </row>
    <row r="1791" spans="2:7" x14ac:dyDescent="0.25">
      <c r="B1791" s="12">
        <v>1787</v>
      </c>
      <c r="C1791" s="8" t="s">
        <v>3235</v>
      </c>
      <c r="D1791" s="8" t="s">
        <v>3236</v>
      </c>
      <c r="E1791" s="18">
        <v>3.69</v>
      </c>
      <c r="F1791" s="10">
        <v>2578</v>
      </c>
      <c r="G1791" s="12">
        <v>76</v>
      </c>
    </row>
    <row r="1792" spans="2:7" x14ac:dyDescent="0.25">
      <c r="B1792" s="12">
        <v>1788</v>
      </c>
      <c r="C1792" s="8" t="s">
        <v>3237</v>
      </c>
      <c r="D1792" s="8" t="s">
        <v>3238</v>
      </c>
      <c r="E1792" s="18">
        <v>4.18</v>
      </c>
      <c r="F1792" s="10">
        <v>7468</v>
      </c>
      <c r="G1792" s="12">
        <v>76</v>
      </c>
    </row>
    <row r="1793" spans="2:7" x14ac:dyDescent="0.25">
      <c r="B1793" s="12">
        <v>1789</v>
      </c>
      <c r="C1793" s="8" t="s">
        <v>3239</v>
      </c>
      <c r="D1793" s="8" t="s">
        <v>3240</v>
      </c>
      <c r="E1793" s="18">
        <v>4.26</v>
      </c>
      <c r="F1793" s="10">
        <v>3889</v>
      </c>
      <c r="G1793" s="12">
        <v>76</v>
      </c>
    </row>
    <row r="1794" spans="2:7" x14ac:dyDescent="0.25">
      <c r="B1794" s="12">
        <v>1790</v>
      </c>
      <c r="C1794" s="8" t="s">
        <v>3241</v>
      </c>
      <c r="D1794" s="8" t="s">
        <v>3242</v>
      </c>
      <c r="E1794" s="18">
        <v>4.3099999999999996</v>
      </c>
      <c r="F1794" s="10">
        <v>2053</v>
      </c>
      <c r="G1794" s="12">
        <v>76</v>
      </c>
    </row>
    <row r="1795" spans="2:7" x14ac:dyDescent="0.25">
      <c r="B1795" s="12">
        <v>1791</v>
      </c>
      <c r="C1795" s="8" t="s">
        <v>3243</v>
      </c>
      <c r="D1795" s="8" t="s">
        <v>3244</v>
      </c>
      <c r="E1795" s="18">
        <v>3.36</v>
      </c>
      <c r="F1795" s="10">
        <v>8199</v>
      </c>
      <c r="G1795" s="12">
        <v>76</v>
      </c>
    </row>
    <row r="1796" spans="2:7" x14ac:dyDescent="0.25">
      <c r="B1796" s="12">
        <v>1792</v>
      </c>
      <c r="C1796" s="8" t="s">
        <v>3245</v>
      </c>
      <c r="D1796" s="8" t="s">
        <v>3246</v>
      </c>
      <c r="E1796" s="18">
        <v>3.89</v>
      </c>
      <c r="F1796" s="10">
        <v>1690</v>
      </c>
      <c r="G1796" s="12">
        <v>76</v>
      </c>
    </row>
    <row r="1797" spans="2:7" x14ac:dyDescent="0.25">
      <c r="B1797" s="12">
        <v>1793</v>
      </c>
      <c r="C1797" s="8" t="s">
        <v>3247</v>
      </c>
      <c r="D1797" s="8" t="s">
        <v>2433</v>
      </c>
      <c r="E1797" s="18">
        <v>4.1100000000000003</v>
      </c>
      <c r="F1797" s="10">
        <v>2178</v>
      </c>
      <c r="G1797" s="12">
        <v>76</v>
      </c>
    </row>
    <row r="1798" spans="2:7" x14ac:dyDescent="0.25">
      <c r="B1798" s="12">
        <v>1794</v>
      </c>
      <c r="C1798" s="8" t="s">
        <v>3248</v>
      </c>
      <c r="D1798" s="8" t="s">
        <v>3249</v>
      </c>
      <c r="E1798" s="18">
        <v>4.1399999999999997</v>
      </c>
      <c r="F1798" s="10">
        <v>1771</v>
      </c>
      <c r="G1798" s="12">
        <v>75</v>
      </c>
    </row>
    <row r="1799" spans="2:7" x14ac:dyDescent="0.25">
      <c r="B1799" s="12">
        <v>1795</v>
      </c>
      <c r="C1799" s="8" t="s">
        <v>3250</v>
      </c>
      <c r="D1799" s="8" t="s">
        <v>2176</v>
      </c>
      <c r="E1799" s="18">
        <v>4.18</v>
      </c>
      <c r="F1799" s="10">
        <v>5938</v>
      </c>
      <c r="G1799" s="12">
        <v>75</v>
      </c>
    </row>
    <row r="1800" spans="2:7" x14ac:dyDescent="0.25">
      <c r="B1800" s="12">
        <v>1796</v>
      </c>
      <c r="C1800" s="8" t="s">
        <v>3251</v>
      </c>
      <c r="D1800" s="8" t="s">
        <v>3252</v>
      </c>
      <c r="E1800" s="18">
        <v>3.88</v>
      </c>
      <c r="F1800" s="10">
        <v>2261</v>
      </c>
      <c r="G1800" s="12">
        <v>75</v>
      </c>
    </row>
    <row r="1801" spans="2:7" x14ac:dyDescent="0.25">
      <c r="B1801" s="12">
        <v>1797</v>
      </c>
      <c r="C1801" s="8" t="s">
        <v>3253</v>
      </c>
      <c r="D1801" s="8" t="s">
        <v>190</v>
      </c>
      <c r="E1801" s="18">
        <v>3.58</v>
      </c>
      <c r="F1801" s="10">
        <v>6464</v>
      </c>
      <c r="G1801" s="12">
        <v>75</v>
      </c>
    </row>
    <row r="1802" spans="2:7" x14ac:dyDescent="0.25">
      <c r="B1802" s="12">
        <v>1798</v>
      </c>
      <c r="C1802" s="8" t="s">
        <v>3254</v>
      </c>
      <c r="D1802" s="8" t="s">
        <v>3000</v>
      </c>
      <c r="E1802" s="18">
        <v>4.17</v>
      </c>
      <c r="F1802" s="10">
        <v>1961</v>
      </c>
      <c r="G1802" s="12">
        <v>75</v>
      </c>
    </row>
    <row r="1803" spans="2:7" x14ac:dyDescent="0.25">
      <c r="B1803" s="12">
        <v>1799</v>
      </c>
      <c r="C1803" s="8" t="s">
        <v>3255</v>
      </c>
      <c r="D1803" s="8" t="s">
        <v>3256</v>
      </c>
      <c r="E1803" s="18">
        <v>3.68</v>
      </c>
      <c r="F1803" s="10">
        <v>3267</v>
      </c>
      <c r="G1803" s="12">
        <v>75</v>
      </c>
    </row>
    <row r="1804" spans="2:7" x14ac:dyDescent="0.25">
      <c r="B1804" s="12">
        <v>1800</v>
      </c>
      <c r="C1804" s="8" t="s">
        <v>3257</v>
      </c>
      <c r="D1804" s="8" t="s">
        <v>3258</v>
      </c>
      <c r="E1804" s="18">
        <v>3.75</v>
      </c>
      <c r="F1804" s="8">
        <v>347</v>
      </c>
      <c r="G1804" s="12">
        <v>75</v>
      </c>
    </row>
    <row r="1805" spans="2:7" x14ac:dyDescent="0.25">
      <c r="B1805" s="12">
        <v>1801</v>
      </c>
      <c r="C1805" s="8" t="s">
        <v>3259</v>
      </c>
      <c r="D1805" s="8" t="s">
        <v>1481</v>
      </c>
      <c r="E1805" s="18">
        <v>4.1900000000000004</v>
      </c>
      <c r="F1805" s="10">
        <v>12300</v>
      </c>
      <c r="G1805" s="12">
        <v>75</v>
      </c>
    </row>
    <row r="1806" spans="2:7" x14ac:dyDescent="0.25">
      <c r="B1806" s="12">
        <v>1802</v>
      </c>
      <c r="C1806" s="8" t="s">
        <v>3260</v>
      </c>
      <c r="D1806" s="8" t="s">
        <v>3261</v>
      </c>
      <c r="E1806" s="18">
        <v>4.33</v>
      </c>
      <c r="F1806" s="10">
        <v>28995</v>
      </c>
      <c r="G1806" s="12">
        <v>75</v>
      </c>
    </row>
    <row r="1807" spans="2:7" x14ac:dyDescent="0.25">
      <c r="B1807" s="12">
        <v>1803</v>
      </c>
      <c r="C1807" s="8" t="s">
        <v>3262</v>
      </c>
      <c r="D1807" s="8" t="s">
        <v>3263</v>
      </c>
      <c r="E1807" s="18">
        <v>4.55</v>
      </c>
      <c r="F1807" s="10">
        <v>2936</v>
      </c>
      <c r="G1807" s="12">
        <v>75</v>
      </c>
    </row>
    <row r="1808" spans="2:7" x14ac:dyDescent="0.25">
      <c r="B1808" s="12">
        <v>1804</v>
      </c>
      <c r="C1808" s="8" t="s">
        <v>3264</v>
      </c>
      <c r="D1808" s="8" t="s">
        <v>3265</v>
      </c>
      <c r="E1808" s="18">
        <v>3.73</v>
      </c>
      <c r="F1808" s="10">
        <v>8797</v>
      </c>
      <c r="G1808" s="12">
        <v>75</v>
      </c>
    </row>
    <row r="1809" spans="2:7" x14ac:dyDescent="0.25">
      <c r="B1809" s="12">
        <v>1805</v>
      </c>
      <c r="C1809" s="8" t="s">
        <v>3266</v>
      </c>
      <c r="D1809" s="8" t="s">
        <v>3267</v>
      </c>
      <c r="E1809" s="18">
        <v>3.9</v>
      </c>
      <c r="F1809" s="10">
        <v>133345</v>
      </c>
      <c r="G1809" s="12">
        <v>75</v>
      </c>
    </row>
    <row r="1810" spans="2:7" x14ac:dyDescent="0.25">
      <c r="B1810" s="12">
        <v>1806</v>
      </c>
      <c r="C1810" s="8" t="s">
        <v>3268</v>
      </c>
      <c r="D1810" s="8" t="s">
        <v>3269</v>
      </c>
      <c r="E1810" s="18">
        <v>4.2</v>
      </c>
      <c r="F1810" s="8">
        <v>793</v>
      </c>
      <c r="G1810" s="12">
        <v>75</v>
      </c>
    </row>
    <row r="1811" spans="2:7" x14ac:dyDescent="0.25">
      <c r="B1811" s="12">
        <v>1807</v>
      </c>
      <c r="C1811" s="8" t="s">
        <v>3270</v>
      </c>
      <c r="D1811" s="8" t="s">
        <v>3271</v>
      </c>
      <c r="E1811" s="18">
        <v>3.7</v>
      </c>
      <c r="F1811" s="10">
        <v>12463</v>
      </c>
      <c r="G1811" s="12">
        <v>74</v>
      </c>
    </row>
    <row r="1812" spans="2:7" x14ac:dyDescent="0.25">
      <c r="B1812" s="12">
        <v>1808</v>
      </c>
      <c r="C1812" s="8" t="s">
        <v>3272</v>
      </c>
      <c r="D1812" s="8" t="s">
        <v>953</v>
      </c>
      <c r="E1812" s="18">
        <v>4.03</v>
      </c>
      <c r="F1812" s="10">
        <v>29593</v>
      </c>
      <c r="G1812" s="12">
        <v>74</v>
      </c>
    </row>
    <row r="1813" spans="2:7" x14ac:dyDescent="0.25">
      <c r="B1813" s="12">
        <v>1809</v>
      </c>
      <c r="C1813" s="8" t="s">
        <v>3273</v>
      </c>
      <c r="D1813" s="8" t="s">
        <v>3274</v>
      </c>
      <c r="E1813" s="18">
        <v>4.3</v>
      </c>
      <c r="F1813" s="10">
        <v>217965</v>
      </c>
      <c r="G1813" s="12">
        <v>74</v>
      </c>
    </row>
    <row r="1814" spans="2:7" x14ac:dyDescent="0.25">
      <c r="B1814" s="12">
        <v>1810</v>
      </c>
      <c r="C1814" s="8" t="s">
        <v>3275</v>
      </c>
      <c r="D1814" s="8" t="s">
        <v>3276</v>
      </c>
      <c r="E1814" s="18">
        <v>4.62</v>
      </c>
      <c r="F1814" s="10">
        <v>1708</v>
      </c>
      <c r="G1814" s="12">
        <v>74</v>
      </c>
    </row>
    <row r="1815" spans="2:7" x14ac:dyDescent="0.25">
      <c r="B1815" s="12">
        <v>1811</v>
      </c>
      <c r="C1815" s="8" t="s">
        <v>3277</v>
      </c>
      <c r="D1815" s="8" t="s">
        <v>3278</v>
      </c>
      <c r="E1815" s="18">
        <v>4.1100000000000003</v>
      </c>
      <c r="F1815" s="10">
        <v>2784</v>
      </c>
      <c r="G1815" s="12">
        <v>74</v>
      </c>
    </row>
    <row r="1816" spans="2:7" x14ac:dyDescent="0.25">
      <c r="B1816" s="12">
        <v>1812</v>
      </c>
      <c r="C1816" s="8" t="s">
        <v>3279</v>
      </c>
      <c r="D1816" s="8" t="s">
        <v>3280</v>
      </c>
      <c r="E1816" s="18">
        <v>3.48</v>
      </c>
      <c r="F1816" s="10">
        <v>4063</v>
      </c>
      <c r="G1816" s="12">
        <v>74</v>
      </c>
    </row>
    <row r="1817" spans="2:7" x14ac:dyDescent="0.25">
      <c r="B1817" s="12">
        <v>1813</v>
      </c>
      <c r="C1817" s="8" t="s">
        <v>3281</v>
      </c>
      <c r="D1817" s="8" t="s">
        <v>3282</v>
      </c>
      <c r="E1817" s="18">
        <v>3.69</v>
      </c>
      <c r="F1817" s="10">
        <v>15905</v>
      </c>
      <c r="G1817" s="12">
        <v>74</v>
      </c>
    </row>
    <row r="1818" spans="2:7" x14ac:dyDescent="0.25">
      <c r="B1818" s="12">
        <v>1814</v>
      </c>
      <c r="C1818" s="8" t="s">
        <v>3283</v>
      </c>
      <c r="D1818" s="8" t="s">
        <v>2619</v>
      </c>
      <c r="E1818" s="18">
        <v>3.66</v>
      </c>
      <c r="F1818" s="10">
        <v>5104</v>
      </c>
      <c r="G1818" s="12">
        <v>74</v>
      </c>
    </row>
    <row r="1819" spans="2:7" x14ac:dyDescent="0.25">
      <c r="B1819" s="12">
        <v>1815</v>
      </c>
      <c r="C1819" s="8" t="s">
        <v>3284</v>
      </c>
      <c r="D1819" s="8" t="s">
        <v>100</v>
      </c>
      <c r="E1819" s="18">
        <v>3.51</v>
      </c>
      <c r="F1819" s="10">
        <v>28164</v>
      </c>
      <c r="G1819" s="12">
        <v>74</v>
      </c>
    </row>
    <row r="1820" spans="2:7" x14ac:dyDescent="0.25">
      <c r="B1820" s="12">
        <v>1816</v>
      </c>
      <c r="C1820" s="8" t="s">
        <v>3285</v>
      </c>
      <c r="D1820" s="8" t="s">
        <v>2363</v>
      </c>
      <c r="E1820" s="18">
        <v>4.22</v>
      </c>
      <c r="F1820" s="10">
        <v>5346</v>
      </c>
      <c r="G1820" s="12">
        <v>74</v>
      </c>
    </row>
    <row r="1821" spans="2:7" x14ac:dyDescent="0.25">
      <c r="B1821" s="12">
        <v>1817</v>
      </c>
      <c r="C1821" s="8" t="s">
        <v>3286</v>
      </c>
      <c r="D1821" s="8" t="s">
        <v>3287</v>
      </c>
      <c r="E1821" s="18">
        <v>4.12</v>
      </c>
      <c r="F1821" s="10">
        <v>3732</v>
      </c>
      <c r="G1821" s="12">
        <v>74</v>
      </c>
    </row>
    <row r="1822" spans="2:7" x14ac:dyDescent="0.25">
      <c r="B1822" s="12">
        <v>1818</v>
      </c>
      <c r="C1822" s="8" t="s">
        <v>3288</v>
      </c>
      <c r="D1822" s="8" t="s">
        <v>1420</v>
      </c>
      <c r="E1822" s="18">
        <v>3.99</v>
      </c>
      <c r="F1822" s="10">
        <v>9635</v>
      </c>
      <c r="G1822" s="12">
        <v>74</v>
      </c>
    </row>
    <row r="1823" spans="2:7" x14ac:dyDescent="0.25">
      <c r="B1823" s="12">
        <v>1819</v>
      </c>
      <c r="C1823" s="8" t="s">
        <v>3289</v>
      </c>
      <c r="D1823" s="8" t="s">
        <v>3290</v>
      </c>
      <c r="E1823" s="18">
        <v>3.49</v>
      </c>
      <c r="F1823" s="10">
        <v>13129</v>
      </c>
      <c r="G1823" s="12">
        <v>74</v>
      </c>
    </row>
    <row r="1824" spans="2:7" x14ac:dyDescent="0.25">
      <c r="B1824" s="12">
        <v>1820</v>
      </c>
      <c r="C1824" s="8" t="s">
        <v>3291</v>
      </c>
      <c r="D1824" s="8" t="s">
        <v>3292</v>
      </c>
      <c r="E1824" s="18">
        <v>3.6</v>
      </c>
      <c r="F1824" s="10">
        <v>119719</v>
      </c>
      <c r="G1824" s="12">
        <v>74</v>
      </c>
    </row>
    <row r="1825" spans="2:7" x14ac:dyDescent="0.25">
      <c r="B1825" s="12">
        <v>1821</v>
      </c>
      <c r="C1825" s="8" t="s">
        <v>3293</v>
      </c>
      <c r="D1825" s="8" t="s">
        <v>3294</v>
      </c>
      <c r="E1825" s="18">
        <v>3.64</v>
      </c>
      <c r="F1825" s="10">
        <v>1481</v>
      </c>
      <c r="G1825" s="12">
        <v>73</v>
      </c>
    </row>
    <row r="1826" spans="2:7" x14ac:dyDescent="0.25">
      <c r="B1826" s="12">
        <v>1822</v>
      </c>
      <c r="C1826" s="8" t="s">
        <v>3295</v>
      </c>
      <c r="D1826" s="8" t="s">
        <v>1576</v>
      </c>
      <c r="E1826" s="18">
        <v>4.04</v>
      </c>
      <c r="F1826" s="10">
        <v>4316</v>
      </c>
      <c r="G1826" s="12">
        <v>73</v>
      </c>
    </row>
    <row r="1827" spans="2:7" x14ac:dyDescent="0.25">
      <c r="B1827" s="12">
        <v>1823</v>
      </c>
      <c r="C1827" s="8" t="s">
        <v>3296</v>
      </c>
      <c r="D1827" s="8" t="s">
        <v>3297</v>
      </c>
      <c r="E1827" s="18">
        <v>4.08</v>
      </c>
      <c r="F1827" s="10">
        <v>3974</v>
      </c>
      <c r="G1827" s="12">
        <v>73</v>
      </c>
    </row>
    <row r="1828" spans="2:7" x14ac:dyDescent="0.25">
      <c r="B1828" s="12">
        <v>1824</v>
      </c>
      <c r="C1828" s="8" t="s">
        <v>3298</v>
      </c>
      <c r="D1828" s="8" t="s">
        <v>2809</v>
      </c>
      <c r="E1828" s="18">
        <v>3.92</v>
      </c>
      <c r="F1828" s="10">
        <v>13077</v>
      </c>
      <c r="G1828" s="12">
        <v>73</v>
      </c>
    </row>
    <row r="1829" spans="2:7" x14ac:dyDescent="0.25">
      <c r="B1829" s="12">
        <v>1825</v>
      </c>
      <c r="C1829" s="8" t="s">
        <v>3299</v>
      </c>
      <c r="D1829" s="8" t="s">
        <v>3300</v>
      </c>
      <c r="E1829" s="18">
        <v>3.76</v>
      </c>
      <c r="F1829" s="8">
        <v>460</v>
      </c>
      <c r="G1829" s="12">
        <v>73</v>
      </c>
    </row>
    <row r="1830" spans="2:7" x14ac:dyDescent="0.25">
      <c r="B1830" s="12">
        <v>1826</v>
      </c>
      <c r="C1830" s="8" t="s">
        <v>3301</v>
      </c>
      <c r="D1830" s="8" t="s">
        <v>3302</v>
      </c>
      <c r="E1830" s="18">
        <v>4.12</v>
      </c>
      <c r="F1830" s="10">
        <v>11003</v>
      </c>
      <c r="G1830" s="12">
        <v>73</v>
      </c>
    </row>
    <row r="1831" spans="2:7" x14ac:dyDescent="0.25">
      <c r="B1831" s="12">
        <v>1827</v>
      </c>
      <c r="C1831" s="8" t="s">
        <v>3303</v>
      </c>
      <c r="D1831" s="8" t="s">
        <v>309</v>
      </c>
      <c r="E1831" s="18">
        <v>3.99</v>
      </c>
      <c r="F1831" s="10">
        <v>17252</v>
      </c>
      <c r="G1831" s="12">
        <v>73</v>
      </c>
    </row>
    <row r="1832" spans="2:7" x14ac:dyDescent="0.25">
      <c r="B1832" s="12">
        <v>1828</v>
      </c>
      <c r="C1832" s="8" t="s">
        <v>3304</v>
      </c>
      <c r="D1832" s="8" t="s">
        <v>1545</v>
      </c>
      <c r="E1832" s="18">
        <v>4.1399999999999997</v>
      </c>
      <c r="F1832" s="10">
        <v>8774</v>
      </c>
      <c r="G1832" s="12">
        <v>73</v>
      </c>
    </row>
    <row r="1833" spans="2:7" x14ac:dyDescent="0.25">
      <c r="B1833" s="12">
        <v>1829</v>
      </c>
      <c r="C1833" s="8" t="s">
        <v>3305</v>
      </c>
      <c r="D1833" s="8" t="s">
        <v>1553</v>
      </c>
      <c r="E1833" s="18">
        <v>4.42</v>
      </c>
      <c r="F1833" s="10">
        <v>17871</v>
      </c>
      <c r="G1833" s="12">
        <v>73</v>
      </c>
    </row>
    <row r="1834" spans="2:7" x14ac:dyDescent="0.25">
      <c r="B1834" s="12">
        <v>1830</v>
      </c>
      <c r="C1834" s="8" t="s">
        <v>3306</v>
      </c>
      <c r="D1834" s="8" t="s">
        <v>3307</v>
      </c>
      <c r="E1834" s="18">
        <v>3.97</v>
      </c>
      <c r="F1834" s="8">
        <v>919</v>
      </c>
      <c r="G1834" s="12">
        <v>73</v>
      </c>
    </row>
    <row r="1835" spans="2:7" x14ac:dyDescent="0.25">
      <c r="B1835" s="12">
        <v>1831</v>
      </c>
      <c r="C1835" s="8" t="s">
        <v>3308</v>
      </c>
      <c r="D1835" s="8" t="s">
        <v>3309</v>
      </c>
      <c r="E1835" s="18">
        <v>3.66</v>
      </c>
      <c r="F1835" s="10">
        <v>20778</v>
      </c>
      <c r="G1835" s="12">
        <v>73</v>
      </c>
    </row>
    <row r="1836" spans="2:7" x14ac:dyDescent="0.25">
      <c r="B1836" s="12">
        <v>1832</v>
      </c>
      <c r="C1836" s="8" t="s">
        <v>3310</v>
      </c>
      <c r="D1836" s="8" t="s">
        <v>3311</v>
      </c>
      <c r="E1836" s="18">
        <v>4.01</v>
      </c>
      <c r="F1836" s="10">
        <v>1899</v>
      </c>
      <c r="G1836" s="12">
        <v>72</v>
      </c>
    </row>
    <row r="1837" spans="2:7" x14ac:dyDescent="0.25">
      <c r="B1837" s="12">
        <v>1833</v>
      </c>
      <c r="C1837" s="8" t="s">
        <v>3312</v>
      </c>
      <c r="D1837" s="8" t="s">
        <v>2847</v>
      </c>
      <c r="E1837" s="18">
        <v>3.75</v>
      </c>
      <c r="F1837" s="10">
        <v>2887</v>
      </c>
      <c r="G1837" s="12">
        <v>72</v>
      </c>
    </row>
    <row r="1838" spans="2:7" x14ac:dyDescent="0.25">
      <c r="B1838" s="12">
        <v>1834</v>
      </c>
      <c r="C1838" s="8" t="s">
        <v>3313</v>
      </c>
      <c r="D1838" s="8" t="s">
        <v>3314</v>
      </c>
      <c r="E1838" s="18">
        <v>4.21</v>
      </c>
      <c r="F1838" s="10">
        <v>3054</v>
      </c>
      <c r="G1838" s="12">
        <v>72</v>
      </c>
    </row>
    <row r="1839" spans="2:7" x14ac:dyDescent="0.25">
      <c r="B1839" s="12">
        <v>1835</v>
      </c>
      <c r="C1839" s="8" t="s">
        <v>3315</v>
      </c>
      <c r="D1839" s="8" t="s">
        <v>3316</v>
      </c>
      <c r="E1839" s="18">
        <v>3.79</v>
      </c>
      <c r="F1839" s="10">
        <v>17598</v>
      </c>
      <c r="G1839" s="12">
        <v>72</v>
      </c>
    </row>
    <row r="1840" spans="2:7" x14ac:dyDescent="0.25">
      <c r="B1840" s="12">
        <v>1836</v>
      </c>
      <c r="C1840" s="8" t="s">
        <v>3317</v>
      </c>
      <c r="D1840" s="8" t="s">
        <v>3318</v>
      </c>
      <c r="E1840" s="18">
        <v>3.71</v>
      </c>
      <c r="F1840" s="10">
        <v>29428</v>
      </c>
      <c r="G1840" s="12">
        <v>72</v>
      </c>
    </row>
    <row r="1841" spans="2:7" x14ac:dyDescent="0.25">
      <c r="B1841" s="12">
        <v>1837</v>
      </c>
      <c r="C1841" s="8" t="s">
        <v>3319</v>
      </c>
      <c r="D1841" s="8" t="s">
        <v>3320</v>
      </c>
      <c r="E1841" s="18">
        <v>4.58</v>
      </c>
      <c r="F1841" s="10">
        <v>1843</v>
      </c>
      <c r="G1841" s="12">
        <v>72</v>
      </c>
    </row>
    <row r="1842" spans="2:7" x14ac:dyDescent="0.25">
      <c r="B1842" s="12">
        <v>1838</v>
      </c>
      <c r="C1842" s="8" t="s">
        <v>3321</v>
      </c>
      <c r="D1842" s="8" t="s">
        <v>3322</v>
      </c>
      <c r="E1842" s="18">
        <v>4.01</v>
      </c>
      <c r="F1842" s="10">
        <v>1512</v>
      </c>
      <c r="G1842" s="12">
        <v>72</v>
      </c>
    </row>
    <row r="1843" spans="2:7" x14ac:dyDescent="0.25">
      <c r="B1843" s="12">
        <v>1839</v>
      </c>
      <c r="C1843" s="8" t="s">
        <v>3323</v>
      </c>
      <c r="D1843" s="8" t="s">
        <v>3324</v>
      </c>
      <c r="E1843" s="18">
        <v>4.18</v>
      </c>
      <c r="F1843" s="10">
        <v>3831</v>
      </c>
      <c r="G1843" s="12">
        <v>72</v>
      </c>
    </row>
    <row r="1844" spans="2:7" x14ac:dyDescent="0.25">
      <c r="B1844" s="12">
        <v>1840</v>
      </c>
      <c r="C1844" s="8" t="s">
        <v>3325</v>
      </c>
      <c r="D1844" s="8" t="s">
        <v>3326</v>
      </c>
      <c r="E1844" s="18">
        <v>3.53</v>
      </c>
      <c r="F1844" s="10">
        <v>1354</v>
      </c>
      <c r="G1844" s="12">
        <v>72</v>
      </c>
    </row>
    <row r="1845" spans="2:7" x14ac:dyDescent="0.25">
      <c r="B1845" s="12">
        <v>1841</v>
      </c>
      <c r="C1845" s="8" t="s">
        <v>3327</v>
      </c>
      <c r="D1845" s="8" t="s">
        <v>1553</v>
      </c>
      <c r="E1845" s="18">
        <v>4.4400000000000004</v>
      </c>
      <c r="F1845" s="10">
        <v>15449</v>
      </c>
      <c r="G1845" s="12">
        <v>72</v>
      </c>
    </row>
    <row r="1846" spans="2:7" x14ac:dyDescent="0.25">
      <c r="B1846" s="12">
        <v>1842</v>
      </c>
      <c r="C1846" s="8" t="s">
        <v>3328</v>
      </c>
      <c r="D1846" s="8" t="s">
        <v>3329</v>
      </c>
      <c r="E1846" s="18">
        <v>4.47</v>
      </c>
      <c r="F1846" s="10">
        <v>15242</v>
      </c>
      <c r="G1846" s="12">
        <v>72</v>
      </c>
    </row>
    <row r="1847" spans="2:7" x14ac:dyDescent="0.25">
      <c r="B1847" s="12">
        <v>1843</v>
      </c>
      <c r="C1847" s="8" t="s">
        <v>3330</v>
      </c>
      <c r="D1847" s="8" t="s">
        <v>2257</v>
      </c>
      <c r="E1847" s="18">
        <v>4.51</v>
      </c>
      <c r="F1847" s="10">
        <v>30844</v>
      </c>
      <c r="G1847" s="12">
        <v>72</v>
      </c>
    </row>
    <row r="1848" spans="2:7" x14ac:dyDescent="0.25">
      <c r="B1848" s="12">
        <v>1844</v>
      </c>
      <c r="C1848" s="8" t="s">
        <v>3331</v>
      </c>
      <c r="D1848" s="8" t="s">
        <v>3332</v>
      </c>
      <c r="E1848" s="18">
        <v>3.96</v>
      </c>
      <c r="F1848" s="10">
        <v>7562</v>
      </c>
      <c r="G1848" s="12">
        <v>72</v>
      </c>
    </row>
    <row r="1849" spans="2:7" x14ac:dyDescent="0.25">
      <c r="B1849" s="12">
        <v>1845</v>
      </c>
      <c r="C1849" s="8" t="s">
        <v>3333</v>
      </c>
      <c r="D1849" s="8" t="s">
        <v>3334</v>
      </c>
      <c r="E1849" s="18">
        <v>4.0999999999999996</v>
      </c>
      <c r="F1849" s="10">
        <v>6760</v>
      </c>
      <c r="G1849" s="12">
        <v>71</v>
      </c>
    </row>
    <row r="1850" spans="2:7" x14ac:dyDescent="0.25">
      <c r="B1850" s="12">
        <v>1846</v>
      </c>
      <c r="C1850" s="8" t="s">
        <v>3335</v>
      </c>
      <c r="D1850" s="8" t="s">
        <v>3336</v>
      </c>
      <c r="E1850" s="18">
        <v>4.3</v>
      </c>
      <c r="F1850" s="8">
        <v>143</v>
      </c>
      <c r="G1850" s="12">
        <v>71</v>
      </c>
    </row>
    <row r="1851" spans="2:7" x14ac:dyDescent="0.25">
      <c r="B1851" s="12">
        <v>1847</v>
      </c>
      <c r="C1851" s="8" t="s">
        <v>3337</v>
      </c>
      <c r="D1851" s="8" t="s">
        <v>3338</v>
      </c>
      <c r="E1851" s="18">
        <v>4.1100000000000003</v>
      </c>
      <c r="F1851" s="10">
        <v>5383</v>
      </c>
      <c r="G1851" s="12">
        <v>71</v>
      </c>
    </row>
    <row r="1852" spans="2:7" x14ac:dyDescent="0.25">
      <c r="B1852" s="12">
        <v>1848</v>
      </c>
      <c r="C1852" s="8" t="s">
        <v>3339</v>
      </c>
      <c r="D1852" s="8" t="s">
        <v>3340</v>
      </c>
      <c r="E1852" s="18">
        <v>4.09</v>
      </c>
      <c r="F1852" s="8">
        <v>46</v>
      </c>
      <c r="G1852" s="12">
        <v>71</v>
      </c>
    </row>
    <row r="1853" spans="2:7" x14ac:dyDescent="0.25">
      <c r="B1853" s="12">
        <v>1849</v>
      </c>
      <c r="C1853" s="8" t="s">
        <v>3341</v>
      </c>
      <c r="D1853" s="8" t="s">
        <v>3342</v>
      </c>
      <c r="E1853" s="18">
        <v>3.52</v>
      </c>
      <c r="F1853" s="8">
        <v>572</v>
      </c>
      <c r="G1853" s="12">
        <v>71</v>
      </c>
    </row>
    <row r="1854" spans="2:7" x14ac:dyDescent="0.25">
      <c r="B1854" s="12">
        <v>1850</v>
      </c>
      <c r="C1854" s="8" t="s">
        <v>3343</v>
      </c>
      <c r="D1854" s="8" t="s">
        <v>3168</v>
      </c>
      <c r="E1854" s="18">
        <v>3.46</v>
      </c>
      <c r="F1854" s="10">
        <v>72140</v>
      </c>
      <c r="G1854" s="12">
        <v>71</v>
      </c>
    </row>
    <row r="1855" spans="2:7" x14ac:dyDescent="0.25">
      <c r="B1855" s="12">
        <v>1851</v>
      </c>
      <c r="C1855" s="8" t="s">
        <v>3344</v>
      </c>
      <c r="D1855" s="8" t="s">
        <v>3345</v>
      </c>
      <c r="E1855" s="18">
        <v>3.31</v>
      </c>
      <c r="F1855" s="10">
        <v>1099</v>
      </c>
      <c r="G1855" s="12">
        <v>71</v>
      </c>
    </row>
    <row r="1856" spans="2:7" x14ac:dyDescent="0.25">
      <c r="B1856" s="12">
        <v>1852</v>
      </c>
      <c r="C1856" s="8" t="s">
        <v>3346</v>
      </c>
      <c r="D1856" s="8" t="s">
        <v>3347</v>
      </c>
      <c r="E1856" s="18">
        <v>3.68</v>
      </c>
      <c r="F1856" s="10">
        <v>3316</v>
      </c>
      <c r="G1856" s="12">
        <v>71</v>
      </c>
    </row>
    <row r="1857" spans="2:7" x14ac:dyDescent="0.25">
      <c r="B1857" s="12">
        <v>1853</v>
      </c>
      <c r="C1857" s="8" t="s">
        <v>3348</v>
      </c>
      <c r="D1857" s="8" t="s">
        <v>3349</v>
      </c>
      <c r="E1857" s="18">
        <v>4.41</v>
      </c>
      <c r="F1857" s="10">
        <v>19123</v>
      </c>
      <c r="G1857" s="12">
        <v>71</v>
      </c>
    </row>
    <row r="1858" spans="2:7" x14ac:dyDescent="0.25">
      <c r="B1858" s="12">
        <v>1854</v>
      </c>
      <c r="C1858" s="8" t="s">
        <v>3350</v>
      </c>
      <c r="D1858" s="8" t="s">
        <v>3351</v>
      </c>
      <c r="E1858" s="18">
        <v>3.8</v>
      </c>
      <c r="F1858" s="10">
        <v>8221</v>
      </c>
      <c r="G1858" s="12">
        <v>71</v>
      </c>
    </row>
    <row r="1859" spans="2:7" x14ac:dyDescent="0.25">
      <c r="B1859" s="12">
        <v>1855</v>
      </c>
      <c r="C1859" s="8" t="s">
        <v>3352</v>
      </c>
      <c r="D1859" s="8" t="s">
        <v>3353</v>
      </c>
      <c r="E1859" s="18">
        <v>3.65</v>
      </c>
      <c r="F1859" s="10">
        <v>26297</v>
      </c>
      <c r="G1859" s="12">
        <v>71</v>
      </c>
    </row>
    <row r="1860" spans="2:7" x14ac:dyDescent="0.25">
      <c r="B1860" s="12">
        <v>1856</v>
      </c>
      <c r="C1860" s="8" t="s">
        <v>3354</v>
      </c>
      <c r="D1860" s="8" t="s">
        <v>2257</v>
      </c>
      <c r="E1860" s="18">
        <v>4.54</v>
      </c>
      <c r="F1860" s="10">
        <v>14732</v>
      </c>
      <c r="G1860" s="12">
        <v>71</v>
      </c>
    </row>
    <row r="1861" spans="2:7" x14ac:dyDescent="0.25">
      <c r="B1861" s="12">
        <v>1857</v>
      </c>
      <c r="C1861" s="8" t="s">
        <v>3355</v>
      </c>
      <c r="D1861" s="8" t="s">
        <v>3356</v>
      </c>
      <c r="E1861" s="18">
        <v>3.28</v>
      </c>
      <c r="F1861" s="10">
        <v>2904</v>
      </c>
      <c r="G1861" s="12">
        <v>71</v>
      </c>
    </row>
    <row r="1862" spans="2:7" x14ac:dyDescent="0.25">
      <c r="B1862" s="12">
        <v>1858</v>
      </c>
      <c r="C1862" s="8" t="s">
        <v>3357</v>
      </c>
      <c r="D1862" s="8" t="s">
        <v>3358</v>
      </c>
      <c r="E1862" s="18">
        <v>3.82</v>
      </c>
      <c r="F1862" s="10">
        <v>13673</v>
      </c>
      <c r="G1862" s="12">
        <v>70</v>
      </c>
    </row>
    <row r="1863" spans="2:7" x14ac:dyDescent="0.25">
      <c r="B1863" s="12">
        <v>1859</v>
      </c>
      <c r="C1863" s="8" t="s">
        <v>3359</v>
      </c>
      <c r="D1863" s="8" t="s">
        <v>2184</v>
      </c>
      <c r="E1863" s="18">
        <v>4.43</v>
      </c>
      <c r="F1863" s="8">
        <v>332</v>
      </c>
      <c r="G1863" s="12">
        <v>70</v>
      </c>
    </row>
    <row r="1864" spans="2:7" x14ac:dyDescent="0.25">
      <c r="B1864" s="12">
        <v>1860</v>
      </c>
      <c r="C1864" s="8" t="s">
        <v>3360</v>
      </c>
      <c r="D1864" s="8" t="s">
        <v>3361</v>
      </c>
      <c r="E1864" s="18">
        <v>4.45</v>
      </c>
      <c r="F1864" s="10">
        <v>5172</v>
      </c>
      <c r="G1864" s="12">
        <v>70</v>
      </c>
    </row>
    <row r="1865" spans="2:7" x14ac:dyDescent="0.25">
      <c r="B1865" s="12">
        <v>1861</v>
      </c>
      <c r="C1865" s="8" t="s">
        <v>3362</v>
      </c>
      <c r="D1865" s="8" t="s">
        <v>3363</v>
      </c>
      <c r="E1865" s="18">
        <v>4.0199999999999996</v>
      </c>
      <c r="F1865" s="10">
        <v>12475</v>
      </c>
      <c r="G1865" s="12">
        <v>70</v>
      </c>
    </row>
    <row r="1866" spans="2:7" x14ac:dyDescent="0.25">
      <c r="B1866" s="12">
        <v>1862</v>
      </c>
      <c r="C1866" s="8" t="s">
        <v>3364</v>
      </c>
      <c r="D1866" s="8" t="s">
        <v>3365</v>
      </c>
      <c r="E1866" s="18">
        <v>4.07</v>
      </c>
      <c r="F1866" s="10">
        <v>4372</v>
      </c>
      <c r="G1866" s="12">
        <v>70</v>
      </c>
    </row>
    <row r="1867" spans="2:7" x14ac:dyDescent="0.25">
      <c r="B1867" s="12">
        <v>1863</v>
      </c>
      <c r="C1867" s="8" t="s">
        <v>3366</v>
      </c>
      <c r="D1867" s="8" t="s">
        <v>754</v>
      </c>
      <c r="E1867" s="18">
        <v>4.08</v>
      </c>
      <c r="F1867" s="10">
        <v>12676</v>
      </c>
      <c r="G1867" s="12">
        <v>70</v>
      </c>
    </row>
    <row r="1868" spans="2:7" x14ac:dyDescent="0.25">
      <c r="B1868" s="12">
        <v>1864</v>
      </c>
      <c r="C1868" s="8" t="s">
        <v>3367</v>
      </c>
      <c r="D1868" s="8" t="s">
        <v>3168</v>
      </c>
      <c r="E1868" s="18">
        <v>3.7</v>
      </c>
      <c r="F1868" s="10">
        <v>58721</v>
      </c>
      <c r="G1868" s="12">
        <v>70</v>
      </c>
    </row>
    <row r="1869" spans="2:7" x14ac:dyDescent="0.25">
      <c r="B1869" s="12">
        <v>1865</v>
      </c>
      <c r="C1869" s="8" t="s">
        <v>3368</v>
      </c>
      <c r="D1869" s="8" t="s">
        <v>2352</v>
      </c>
      <c r="E1869" s="18">
        <v>3.48</v>
      </c>
      <c r="F1869" s="10">
        <v>8291</v>
      </c>
      <c r="G1869" s="12">
        <v>70</v>
      </c>
    </row>
    <row r="1870" spans="2:7" x14ac:dyDescent="0.25">
      <c r="B1870" s="12">
        <v>1866</v>
      </c>
      <c r="C1870" s="8" t="s">
        <v>3369</v>
      </c>
      <c r="D1870" s="8" t="s">
        <v>3370</v>
      </c>
      <c r="E1870" s="18">
        <v>3.72</v>
      </c>
      <c r="F1870" s="10">
        <v>16985</v>
      </c>
      <c r="G1870" s="12">
        <v>70</v>
      </c>
    </row>
    <row r="1871" spans="2:7" x14ac:dyDescent="0.25">
      <c r="B1871" s="12">
        <v>1867</v>
      </c>
      <c r="C1871" s="8" t="s">
        <v>3371</v>
      </c>
      <c r="D1871" s="8" t="s">
        <v>3372</v>
      </c>
      <c r="E1871" s="18">
        <v>3.33</v>
      </c>
      <c r="F1871" s="10">
        <v>13175</v>
      </c>
      <c r="G1871" s="12">
        <v>70</v>
      </c>
    </row>
    <row r="1872" spans="2:7" x14ac:dyDescent="0.25">
      <c r="B1872" s="12">
        <v>1868</v>
      </c>
      <c r="C1872" s="8" t="s">
        <v>3373</v>
      </c>
      <c r="D1872" s="8" t="s">
        <v>3374</v>
      </c>
      <c r="E1872" s="19">
        <v>4</v>
      </c>
      <c r="F1872" s="8">
        <v>551</v>
      </c>
      <c r="G1872" s="12">
        <v>70</v>
      </c>
    </row>
    <row r="1873" spans="2:7" x14ac:dyDescent="0.25">
      <c r="B1873" s="12">
        <v>1869</v>
      </c>
      <c r="C1873" s="8" t="s">
        <v>3375</v>
      </c>
      <c r="D1873" s="8" t="s">
        <v>3376</v>
      </c>
      <c r="E1873" s="18">
        <v>4.2300000000000004</v>
      </c>
      <c r="F1873" s="10">
        <v>1736</v>
      </c>
      <c r="G1873" s="12">
        <v>70</v>
      </c>
    </row>
    <row r="1874" spans="2:7" x14ac:dyDescent="0.25">
      <c r="B1874" s="12">
        <v>1870</v>
      </c>
      <c r="C1874" s="8" t="s">
        <v>3377</v>
      </c>
      <c r="D1874" s="8" t="s">
        <v>2257</v>
      </c>
      <c r="E1874" s="18">
        <v>4.54</v>
      </c>
      <c r="F1874" s="10">
        <v>18954</v>
      </c>
      <c r="G1874" s="12">
        <v>70</v>
      </c>
    </row>
    <row r="1875" spans="2:7" x14ac:dyDescent="0.25">
      <c r="B1875" s="12">
        <v>1871</v>
      </c>
      <c r="C1875" s="8" t="s">
        <v>3378</v>
      </c>
      <c r="D1875" s="8" t="s">
        <v>3379</v>
      </c>
      <c r="E1875" s="18">
        <v>4.3099999999999996</v>
      </c>
      <c r="F1875" s="8">
        <v>265</v>
      </c>
      <c r="G1875" s="12">
        <v>70</v>
      </c>
    </row>
    <row r="1876" spans="2:7" x14ac:dyDescent="0.25">
      <c r="B1876" s="12">
        <v>1872</v>
      </c>
      <c r="C1876" s="8" t="s">
        <v>3380</v>
      </c>
      <c r="D1876" s="8" t="s">
        <v>3381</v>
      </c>
      <c r="E1876" s="18">
        <v>3.51</v>
      </c>
      <c r="F1876" s="10">
        <v>74565</v>
      </c>
      <c r="G1876" s="12">
        <v>70</v>
      </c>
    </row>
    <row r="1877" spans="2:7" x14ac:dyDescent="0.25">
      <c r="B1877" s="12">
        <v>1873</v>
      </c>
      <c r="C1877" s="8" t="s">
        <v>3382</v>
      </c>
      <c r="D1877" s="8" t="s">
        <v>3383</v>
      </c>
      <c r="E1877" s="18">
        <v>4.58</v>
      </c>
      <c r="F1877" s="8">
        <v>508</v>
      </c>
      <c r="G1877" s="12">
        <v>69</v>
      </c>
    </row>
    <row r="1878" spans="2:7" x14ac:dyDescent="0.25">
      <c r="B1878" s="12">
        <v>1874</v>
      </c>
      <c r="C1878" s="8" t="s">
        <v>3384</v>
      </c>
      <c r="D1878" s="8" t="s">
        <v>1233</v>
      </c>
      <c r="E1878" s="18">
        <v>4.26</v>
      </c>
      <c r="F1878" s="10">
        <v>19770</v>
      </c>
      <c r="G1878" s="12">
        <v>69</v>
      </c>
    </row>
    <row r="1879" spans="2:7" x14ac:dyDescent="0.25">
      <c r="B1879" s="12">
        <v>1875</v>
      </c>
      <c r="C1879" s="8" t="s">
        <v>3385</v>
      </c>
      <c r="D1879" s="8" t="s">
        <v>3386</v>
      </c>
      <c r="E1879" s="18">
        <v>3.82</v>
      </c>
      <c r="F1879" s="10">
        <v>50615</v>
      </c>
      <c r="G1879" s="12">
        <v>69</v>
      </c>
    </row>
    <row r="1880" spans="2:7" x14ac:dyDescent="0.25">
      <c r="B1880" s="12">
        <v>1876</v>
      </c>
      <c r="C1880" s="8" t="s">
        <v>3387</v>
      </c>
      <c r="D1880" s="8" t="s">
        <v>3388</v>
      </c>
      <c r="E1880" s="18">
        <v>3.7</v>
      </c>
      <c r="F1880" s="10">
        <v>3889</v>
      </c>
      <c r="G1880" s="12">
        <v>69</v>
      </c>
    </row>
    <row r="1881" spans="2:7" x14ac:dyDescent="0.25">
      <c r="B1881" s="12">
        <v>1877</v>
      </c>
      <c r="C1881" s="8" t="s">
        <v>3389</v>
      </c>
      <c r="D1881" s="8" t="s">
        <v>3390</v>
      </c>
      <c r="E1881" s="18">
        <v>3.97</v>
      </c>
      <c r="F1881" s="10">
        <v>61039</v>
      </c>
      <c r="G1881" s="12">
        <v>69</v>
      </c>
    </row>
    <row r="1882" spans="2:7" x14ac:dyDescent="0.25">
      <c r="B1882" s="12">
        <v>1878</v>
      </c>
      <c r="C1882" s="8" t="s">
        <v>3391</v>
      </c>
      <c r="D1882" s="8" t="s">
        <v>3392</v>
      </c>
      <c r="E1882" s="18">
        <v>3.53</v>
      </c>
      <c r="F1882" s="10">
        <v>1854</v>
      </c>
      <c r="G1882" s="12">
        <v>69</v>
      </c>
    </row>
    <row r="1883" spans="2:7" x14ac:dyDescent="0.25">
      <c r="B1883" s="12">
        <v>1879</v>
      </c>
      <c r="C1883" s="8" t="s">
        <v>3393</v>
      </c>
      <c r="D1883" s="8" t="s">
        <v>3394</v>
      </c>
      <c r="E1883" s="18">
        <v>3.53</v>
      </c>
      <c r="F1883" s="10">
        <v>10364</v>
      </c>
      <c r="G1883" s="12">
        <v>69</v>
      </c>
    </row>
    <row r="1884" spans="2:7" x14ac:dyDescent="0.25">
      <c r="B1884" s="12">
        <v>1880</v>
      </c>
      <c r="C1884" s="8" t="s">
        <v>3395</v>
      </c>
      <c r="D1884" s="8" t="s">
        <v>51</v>
      </c>
      <c r="E1884" s="18">
        <v>4.07</v>
      </c>
      <c r="F1884" s="10">
        <v>62930</v>
      </c>
      <c r="G1884" s="12">
        <v>69</v>
      </c>
    </row>
    <row r="1885" spans="2:7" x14ac:dyDescent="0.25">
      <c r="B1885" s="12">
        <v>1881</v>
      </c>
      <c r="C1885" s="8" t="s">
        <v>3396</v>
      </c>
      <c r="D1885" s="8" t="s">
        <v>3397</v>
      </c>
      <c r="E1885" s="18">
        <v>3.76</v>
      </c>
      <c r="F1885" s="10">
        <v>3233</v>
      </c>
      <c r="G1885" s="12">
        <v>69</v>
      </c>
    </row>
    <row r="1886" spans="2:7" x14ac:dyDescent="0.25">
      <c r="B1886" s="12">
        <v>1882</v>
      </c>
      <c r="C1886" s="8" t="s">
        <v>3398</v>
      </c>
      <c r="D1886" s="8" t="s">
        <v>3399</v>
      </c>
      <c r="E1886" s="19">
        <v>4</v>
      </c>
      <c r="F1886" s="10">
        <v>78228</v>
      </c>
      <c r="G1886" s="12">
        <v>69</v>
      </c>
    </row>
    <row r="1887" spans="2:7" x14ac:dyDescent="0.25">
      <c r="B1887" s="12">
        <v>1883</v>
      </c>
      <c r="C1887" s="8" t="s">
        <v>3400</v>
      </c>
      <c r="D1887" s="8" t="s">
        <v>3401</v>
      </c>
      <c r="E1887" s="18">
        <v>3.36</v>
      </c>
      <c r="F1887" s="10">
        <v>1946</v>
      </c>
      <c r="G1887" s="12">
        <v>69</v>
      </c>
    </row>
    <row r="1888" spans="2:7" x14ac:dyDescent="0.25">
      <c r="B1888" s="12">
        <v>1884</v>
      </c>
      <c r="C1888" s="8" t="s">
        <v>3402</v>
      </c>
      <c r="D1888" s="8" t="s">
        <v>3403</v>
      </c>
      <c r="E1888" s="18">
        <v>3.82</v>
      </c>
      <c r="F1888" s="10">
        <v>53489</v>
      </c>
      <c r="G1888" s="12">
        <v>69</v>
      </c>
    </row>
    <row r="1889" spans="2:7" x14ac:dyDescent="0.25">
      <c r="B1889" s="12">
        <v>1885</v>
      </c>
      <c r="C1889" s="8" t="s">
        <v>3404</v>
      </c>
      <c r="D1889" s="8" t="s">
        <v>3405</v>
      </c>
      <c r="E1889" s="18">
        <v>4.0999999999999996</v>
      </c>
      <c r="F1889" s="10">
        <v>2091</v>
      </c>
      <c r="G1889" s="12">
        <v>69</v>
      </c>
    </row>
    <row r="1890" spans="2:7" x14ac:dyDescent="0.25">
      <c r="B1890" s="12">
        <v>1886</v>
      </c>
      <c r="C1890" s="8" t="s">
        <v>3406</v>
      </c>
      <c r="D1890" s="8" t="s">
        <v>3407</v>
      </c>
      <c r="E1890" s="18">
        <v>3.92</v>
      </c>
      <c r="F1890" s="10">
        <v>1615</v>
      </c>
      <c r="G1890" s="12">
        <v>69</v>
      </c>
    </row>
    <row r="1891" spans="2:7" x14ac:dyDescent="0.25">
      <c r="B1891" s="12">
        <v>1887</v>
      </c>
      <c r="C1891" s="8" t="s">
        <v>3408</v>
      </c>
      <c r="D1891" s="8" t="s">
        <v>3409</v>
      </c>
      <c r="E1891" s="18">
        <v>4.08</v>
      </c>
      <c r="F1891" s="10">
        <v>2980</v>
      </c>
      <c r="G1891" s="12">
        <v>68</v>
      </c>
    </row>
    <row r="1892" spans="2:7" x14ac:dyDescent="0.25">
      <c r="B1892" s="12">
        <v>1888</v>
      </c>
      <c r="C1892" s="8" t="s">
        <v>3410</v>
      </c>
      <c r="D1892" s="8" t="s">
        <v>3411</v>
      </c>
      <c r="E1892" s="18">
        <v>4.42</v>
      </c>
      <c r="F1892" s="10">
        <v>3130</v>
      </c>
      <c r="G1892" s="12">
        <v>68</v>
      </c>
    </row>
    <row r="1893" spans="2:7" x14ac:dyDescent="0.25">
      <c r="B1893" s="12">
        <v>1889</v>
      </c>
      <c r="C1893" s="8" t="s">
        <v>3412</v>
      </c>
      <c r="D1893" s="8" t="s">
        <v>441</v>
      </c>
      <c r="E1893" s="18">
        <v>4.17</v>
      </c>
      <c r="F1893" s="10">
        <v>33834</v>
      </c>
      <c r="G1893" s="12">
        <v>68</v>
      </c>
    </row>
    <row r="1894" spans="2:7" x14ac:dyDescent="0.25">
      <c r="B1894" s="12">
        <v>1890</v>
      </c>
      <c r="C1894" s="8" t="s">
        <v>3413</v>
      </c>
      <c r="D1894" s="8" t="s">
        <v>3414</v>
      </c>
      <c r="E1894" s="18">
        <v>4.42</v>
      </c>
      <c r="F1894" s="8">
        <v>300</v>
      </c>
      <c r="G1894" s="12">
        <v>68</v>
      </c>
    </row>
    <row r="1895" spans="2:7" x14ac:dyDescent="0.25">
      <c r="B1895" s="12">
        <v>1891</v>
      </c>
      <c r="C1895" s="8" t="s">
        <v>3415</v>
      </c>
      <c r="D1895" s="8" t="s">
        <v>3416</v>
      </c>
      <c r="E1895" s="18">
        <v>4.24</v>
      </c>
      <c r="F1895" s="8">
        <v>110</v>
      </c>
      <c r="G1895" s="12">
        <v>68</v>
      </c>
    </row>
    <row r="1896" spans="2:7" x14ac:dyDescent="0.25">
      <c r="B1896" s="12">
        <v>1892</v>
      </c>
      <c r="C1896" s="8" t="s">
        <v>3417</v>
      </c>
      <c r="D1896" s="8" t="s">
        <v>3172</v>
      </c>
      <c r="E1896" s="18">
        <v>3.7</v>
      </c>
      <c r="F1896" s="10">
        <v>12469</v>
      </c>
      <c r="G1896" s="12">
        <v>68</v>
      </c>
    </row>
    <row r="1897" spans="2:7" x14ac:dyDescent="0.25">
      <c r="B1897" s="12">
        <v>1893</v>
      </c>
      <c r="C1897" s="8" t="s">
        <v>3418</v>
      </c>
      <c r="D1897" s="8" t="s">
        <v>2669</v>
      </c>
      <c r="E1897" s="18">
        <v>4.1900000000000004</v>
      </c>
      <c r="F1897" s="10">
        <v>6788</v>
      </c>
      <c r="G1897" s="12">
        <v>68</v>
      </c>
    </row>
    <row r="1898" spans="2:7" x14ac:dyDescent="0.25">
      <c r="B1898" s="12">
        <v>1894</v>
      </c>
      <c r="C1898" s="8" t="s">
        <v>3419</v>
      </c>
      <c r="D1898" s="8" t="s">
        <v>3420</v>
      </c>
      <c r="E1898" s="18">
        <v>3.83</v>
      </c>
      <c r="F1898" s="10">
        <v>10672</v>
      </c>
      <c r="G1898" s="12">
        <v>68</v>
      </c>
    </row>
    <row r="1899" spans="2:7" x14ac:dyDescent="0.25">
      <c r="B1899" s="12">
        <v>1895</v>
      </c>
      <c r="C1899" s="8" t="s">
        <v>3421</v>
      </c>
      <c r="D1899" s="8" t="s">
        <v>1276</v>
      </c>
      <c r="E1899" s="18">
        <v>3.95</v>
      </c>
      <c r="F1899" s="10">
        <v>7590</v>
      </c>
      <c r="G1899" s="12">
        <v>68</v>
      </c>
    </row>
    <row r="1900" spans="2:7" x14ac:dyDescent="0.25">
      <c r="B1900" s="12">
        <v>1896</v>
      </c>
      <c r="C1900" s="8" t="s">
        <v>3422</v>
      </c>
      <c r="D1900" s="8" t="s">
        <v>3423</v>
      </c>
      <c r="E1900" s="18">
        <v>3.99</v>
      </c>
      <c r="F1900" s="10">
        <v>4025</v>
      </c>
      <c r="G1900" s="12">
        <v>68</v>
      </c>
    </row>
    <row r="1901" spans="2:7" x14ac:dyDescent="0.25">
      <c r="B1901" s="12">
        <v>1897</v>
      </c>
      <c r="C1901" s="8" t="s">
        <v>3424</v>
      </c>
      <c r="D1901" s="8" t="s">
        <v>3425</v>
      </c>
      <c r="E1901" s="18">
        <v>4.08</v>
      </c>
      <c r="F1901" s="8">
        <v>303</v>
      </c>
      <c r="G1901" s="12">
        <v>68</v>
      </c>
    </row>
    <row r="1902" spans="2:7" x14ac:dyDescent="0.25">
      <c r="B1902" s="12">
        <v>1898</v>
      </c>
      <c r="C1902" s="8" t="s">
        <v>3426</v>
      </c>
      <c r="D1902" s="8" t="s">
        <v>3427</v>
      </c>
      <c r="E1902" s="18">
        <v>3.9</v>
      </c>
      <c r="F1902" s="8">
        <v>21</v>
      </c>
      <c r="G1902" s="12">
        <v>68</v>
      </c>
    </row>
    <row r="1903" spans="2:7" x14ac:dyDescent="0.25">
      <c r="B1903" s="12">
        <v>1899</v>
      </c>
      <c r="C1903" s="8" t="s">
        <v>3428</v>
      </c>
      <c r="D1903" s="8" t="s">
        <v>3403</v>
      </c>
      <c r="E1903" s="18">
        <v>4.3099999999999996</v>
      </c>
      <c r="F1903" s="10">
        <v>50773</v>
      </c>
      <c r="G1903" s="12">
        <v>68</v>
      </c>
    </row>
    <row r="1904" spans="2:7" x14ac:dyDescent="0.25">
      <c r="B1904" s="12">
        <v>1900</v>
      </c>
      <c r="C1904" s="8" t="s">
        <v>3429</v>
      </c>
      <c r="D1904" s="8" t="s">
        <v>3430</v>
      </c>
      <c r="E1904" s="18">
        <v>3.97</v>
      </c>
      <c r="F1904" s="10">
        <v>14942</v>
      </c>
      <c r="G1904" s="12">
        <v>68</v>
      </c>
    </row>
    <row r="1905" spans="2:7" x14ac:dyDescent="0.25">
      <c r="B1905" s="12">
        <v>1901</v>
      </c>
      <c r="C1905" s="8" t="s">
        <v>3431</v>
      </c>
      <c r="D1905" s="8" t="s">
        <v>243</v>
      </c>
      <c r="E1905" s="18">
        <v>4.03</v>
      </c>
      <c r="F1905" s="10">
        <v>365524</v>
      </c>
      <c r="G1905" s="12">
        <v>68</v>
      </c>
    </row>
    <row r="1906" spans="2:7" x14ac:dyDescent="0.25">
      <c r="B1906" s="12">
        <v>1902</v>
      </c>
      <c r="C1906" s="8" t="s">
        <v>3432</v>
      </c>
      <c r="D1906" s="8" t="s">
        <v>3433</v>
      </c>
      <c r="E1906" s="18">
        <v>4.22</v>
      </c>
      <c r="F1906" s="10">
        <v>1447</v>
      </c>
      <c r="G1906" s="12">
        <v>67</v>
      </c>
    </row>
    <row r="1907" spans="2:7" x14ac:dyDescent="0.25">
      <c r="B1907" s="12">
        <v>1903</v>
      </c>
      <c r="C1907" s="8" t="s">
        <v>3434</v>
      </c>
      <c r="D1907" s="8" t="s">
        <v>3435</v>
      </c>
      <c r="E1907" s="18">
        <v>4.46</v>
      </c>
      <c r="F1907" s="8">
        <v>270</v>
      </c>
      <c r="G1907" s="12">
        <v>67</v>
      </c>
    </row>
    <row r="1908" spans="2:7" x14ac:dyDescent="0.25">
      <c r="B1908" s="12">
        <v>1904</v>
      </c>
      <c r="C1908" s="8" t="s">
        <v>3436</v>
      </c>
      <c r="D1908" s="8" t="s">
        <v>3437</v>
      </c>
      <c r="E1908" s="18">
        <v>3.76</v>
      </c>
      <c r="F1908" s="10">
        <v>3261</v>
      </c>
      <c r="G1908" s="12">
        <v>67</v>
      </c>
    </row>
    <row r="1909" spans="2:7" x14ac:dyDescent="0.25">
      <c r="B1909" s="12">
        <v>1905</v>
      </c>
      <c r="C1909" s="8" t="s">
        <v>3438</v>
      </c>
      <c r="D1909" s="8" t="s">
        <v>3439</v>
      </c>
      <c r="E1909" s="18">
        <v>4.08</v>
      </c>
      <c r="F1909" s="10">
        <v>5354</v>
      </c>
      <c r="G1909" s="12">
        <v>67</v>
      </c>
    </row>
    <row r="1910" spans="2:7" x14ac:dyDescent="0.25">
      <c r="B1910" s="12">
        <v>1906</v>
      </c>
      <c r="C1910" s="8" t="s">
        <v>3440</v>
      </c>
      <c r="D1910" s="8" t="s">
        <v>3441</v>
      </c>
      <c r="E1910" s="18">
        <v>4.0599999999999996</v>
      </c>
      <c r="F1910" s="10">
        <v>47144</v>
      </c>
      <c r="G1910" s="12">
        <v>67</v>
      </c>
    </row>
    <row r="1911" spans="2:7" x14ac:dyDescent="0.25">
      <c r="B1911" s="12">
        <v>1907</v>
      </c>
      <c r="C1911" s="8" t="s">
        <v>3442</v>
      </c>
      <c r="D1911" s="8" t="s">
        <v>3443</v>
      </c>
      <c r="E1911" s="18">
        <v>4.01</v>
      </c>
      <c r="F1911" s="10">
        <v>1620</v>
      </c>
      <c r="G1911" s="12">
        <v>67</v>
      </c>
    </row>
    <row r="1912" spans="2:7" x14ac:dyDescent="0.25">
      <c r="B1912" s="12">
        <v>1908</v>
      </c>
      <c r="C1912" s="8" t="s">
        <v>3444</v>
      </c>
      <c r="D1912" s="8" t="s">
        <v>210</v>
      </c>
      <c r="E1912" s="18">
        <v>3.6</v>
      </c>
      <c r="F1912" s="10">
        <v>315840</v>
      </c>
      <c r="G1912" s="12">
        <v>67</v>
      </c>
    </row>
    <row r="1913" spans="2:7" x14ac:dyDescent="0.25">
      <c r="B1913" s="12">
        <v>1909</v>
      </c>
      <c r="C1913" s="8" t="s">
        <v>3445</v>
      </c>
      <c r="D1913" s="8" t="s">
        <v>601</v>
      </c>
      <c r="E1913" s="18">
        <v>3.87</v>
      </c>
      <c r="F1913" s="10">
        <v>18055</v>
      </c>
      <c r="G1913" s="12">
        <v>67</v>
      </c>
    </row>
    <row r="1914" spans="2:7" x14ac:dyDescent="0.25">
      <c r="B1914" s="12">
        <v>1910</v>
      </c>
      <c r="C1914" s="8" t="s">
        <v>3446</v>
      </c>
      <c r="D1914" s="8" t="s">
        <v>373</v>
      </c>
      <c r="E1914" s="18">
        <v>3.94</v>
      </c>
      <c r="F1914" s="10">
        <v>16045</v>
      </c>
      <c r="G1914" s="12">
        <v>67</v>
      </c>
    </row>
    <row r="1915" spans="2:7" x14ac:dyDescent="0.25">
      <c r="B1915" s="12">
        <v>1911</v>
      </c>
      <c r="C1915" s="8" t="s">
        <v>3447</v>
      </c>
      <c r="D1915" s="8" t="s">
        <v>3403</v>
      </c>
      <c r="E1915" s="18">
        <v>4.04</v>
      </c>
      <c r="F1915" s="10">
        <v>99686</v>
      </c>
      <c r="G1915" s="12">
        <v>67</v>
      </c>
    </row>
    <row r="1916" spans="2:7" x14ac:dyDescent="0.25">
      <c r="B1916" s="12">
        <v>1912</v>
      </c>
      <c r="C1916" s="8" t="s">
        <v>3448</v>
      </c>
      <c r="D1916" s="8" t="s">
        <v>3449</v>
      </c>
      <c r="E1916" s="18">
        <v>3.69</v>
      </c>
      <c r="F1916" s="10">
        <v>1695</v>
      </c>
      <c r="G1916" s="12">
        <v>67</v>
      </c>
    </row>
    <row r="1917" spans="2:7" x14ac:dyDescent="0.25">
      <c r="B1917" s="12">
        <v>1913</v>
      </c>
      <c r="C1917" s="8" t="s">
        <v>3450</v>
      </c>
      <c r="D1917" s="8" t="s">
        <v>3451</v>
      </c>
      <c r="E1917" s="18">
        <v>3.96</v>
      </c>
      <c r="F1917" s="10">
        <v>7703</v>
      </c>
      <c r="G1917" s="12">
        <v>66</v>
      </c>
    </row>
    <row r="1918" spans="2:7" x14ac:dyDescent="0.25">
      <c r="B1918" s="12">
        <v>1914</v>
      </c>
      <c r="C1918" s="8" t="s">
        <v>3452</v>
      </c>
      <c r="D1918" s="8" t="s">
        <v>3453</v>
      </c>
      <c r="E1918" s="18">
        <v>3.65</v>
      </c>
      <c r="F1918" s="10">
        <v>1896</v>
      </c>
      <c r="G1918" s="12">
        <v>66</v>
      </c>
    </row>
    <row r="1919" spans="2:7" x14ac:dyDescent="0.25">
      <c r="B1919" s="12">
        <v>1915</v>
      </c>
      <c r="C1919" s="8" t="s">
        <v>3454</v>
      </c>
      <c r="D1919" s="8" t="s">
        <v>3455</v>
      </c>
      <c r="E1919" s="18">
        <v>3.8</v>
      </c>
      <c r="F1919" s="8">
        <v>35</v>
      </c>
      <c r="G1919" s="12">
        <v>66</v>
      </c>
    </row>
    <row r="1920" spans="2:7" x14ac:dyDescent="0.25">
      <c r="B1920" s="12">
        <v>1916</v>
      </c>
      <c r="C1920" s="8" t="s">
        <v>3456</v>
      </c>
      <c r="D1920" s="8" t="s">
        <v>3314</v>
      </c>
      <c r="E1920" s="18">
        <v>4.07</v>
      </c>
      <c r="F1920" s="10">
        <v>3736</v>
      </c>
      <c r="G1920" s="12">
        <v>66</v>
      </c>
    </row>
    <row r="1921" spans="2:7" x14ac:dyDescent="0.25">
      <c r="B1921" s="12">
        <v>1917</v>
      </c>
      <c r="C1921" s="8" t="s">
        <v>3457</v>
      </c>
      <c r="D1921" s="8" t="s">
        <v>705</v>
      </c>
      <c r="E1921" s="18">
        <v>3.58</v>
      </c>
      <c r="F1921" s="8">
        <v>60</v>
      </c>
      <c r="G1921" s="12">
        <v>66</v>
      </c>
    </row>
    <row r="1922" spans="2:7" x14ac:dyDescent="0.25">
      <c r="B1922" s="12">
        <v>1918</v>
      </c>
      <c r="C1922" s="8" t="s">
        <v>3458</v>
      </c>
      <c r="D1922" s="8" t="s">
        <v>3459</v>
      </c>
      <c r="E1922" s="18">
        <v>3.8</v>
      </c>
      <c r="F1922" s="10">
        <v>4533</v>
      </c>
      <c r="G1922" s="12">
        <v>66</v>
      </c>
    </row>
    <row r="1923" spans="2:7" x14ac:dyDescent="0.25">
      <c r="B1923" s="12">
        <v>1919</v>
      </c>
      <c r="C1923" s="8" t="s">
        <v>3460</v>
      </c>
      <c r="D1923" s="8" t="s">
        <v>1312</v>
      </c>
      <c r="E1923" s="18">
        <v>3.89</v>
      </c>
      <c r="F1923" s="10">
        <v>12867</v>
      </c>
      <c r="G1923" s="12">
        <v>66</v>
      </c>
    </row>
    <row r="1924" spans="2:7" x14ac:dyDescent="0.25">
      <c r="B1924" s="12">
        <v>1920</v>
      </c>
      <c r="C1924" s="8" t="s">
        <v>3461</v>
      </c>
      <c r="D1924" s="8" t="s">
        <v>3462</v>
      </c>
      <c r="E1924" s="18">
        <v>4.0999999999999996</v>
      </c>
      <c r="F1924" s="10">
        <v>7681</v>
      </c>
      <c r="G1924" s="12">
        <v>66</v>
      </c>
    </row>
    <row r="1925" spans="2:7" x14ac:dyDescent="0.25">
      <c r="B1925" s="12">
        <v>1921</v>
      </c>
      <c r="C1925" s="8" t="s">
        <v>3463</v>
      </c>
      <c r="D1925" s="8" t="s">
        <v>3464</v>
      </c>
      <c r="E1925" s="18">
        <v>3.78</v>
      </c>
      <c r="F1925" s="10">
        <v>2897</v>
      </c>
      <c r="G1925" s="12">
        <v>66</v>
      </c>
    </row>
    <row r="1926" spans="2:7" x14ac:dyDescent="0.25">
      <c r="B1926" s="12">
        <v>1922</v>
      </c>
      <c r="C1926" s="8" t="s">
        <v>3465</v>
      </c>
      <c r="D1926" s="8" t="s">
        <v>1553</v>
      </c>
      <c r="E1926" s="18">
        <v>4.42</v>
      </c>
      <c r="F1926" s="10">
        <v>12019</v>
      </c>
      <c r="G1926" s="12">
        <v>66</v>
      </c>
    </row>
    <row r="1927" spans="2:7" x14ac:dyDescent="0.25">
      <c r="B1927" s="12">
        <v>1923</v>
      </c>
      <c r="C1927" s="8" t="s">
        <v>3466</v>
      </c>
      <c r="D1927" s="8" t="s">
        <v>3467</v>
      </c>
      <c r="E1927" s="18">
        <v>4.1900000000000004</v>
      </c>
      <c r="F1927" s="10">
        <v>16504</v>
      </c>
      <c r="G1927" s="12">
        <v>66</v>
      </c>
    </row>
    <row r="1928" spans="2:7" x14ac:dyDescent="0.25">
      <c r="B1928" s="12">
        <v>1924</v>
      </c>
      <c r="C1928" s="8" t="s">
        <v>3468</v>
      </c>
      <c r="D1928" s="8" t="s">
        <v>214</v>
      </c>
      <c r="E1928" s="18">
        <v>3.95</v>
      </c>
      <c r="F1928" s="10">
        <v>31739</v>
      </c>
      <c r="G1928" s="12">
        <v>66</v>
      </c>
    </row>
    <row r="1929" spans="2:7" x14ac:dyDescent="0.25">
      <c r="B1929" s="12">
        <v>1925</v>
      </c>
      <c r="C1929" s="8" t="s">
        <v>3469</v>
      </c>
      <c r="D1929" s="8" t="s">
        <v>3135</v>
      </c>
      <c r="E1929" s="18">
        <v>3.97</v>
      </c>
      <c r="F1929" s="10">
        <v>802629</v>
      </c>
      <c r="G1929" s="12">
        <v>66</v>
      </c>
    </row>
    <row r="1930" spans="2:7" x14ac:dyDescent="0.25">
      <c r="B1930" s="12">
        <v>1926</v>
      </c>
      <c r="C1930" s="8" t="s">
        <v>3470</v>
      </c>
      <c r="D1930" s="8" t="s">
        <v>3471</v>
      </c>
      <c r="E1930" s="18">
        <v>4.0999999999999996</v>
      </c>
      <c r="F1930" s="10">
        <v>3174</v>
      </c>
      <c r="G1930" s="12">
        <v>65</v>
      </c>
    </row>
    <row r="1931" spans="2:7" x14ac:dyDescent="0.25">
      <c r="B1931" s="12">
        <v>1927</v>
      </c>
      <c r="C1931" s="8" t="s">
        <v>3472</v>
      </c>
      <c r="D1931" s="8" t="s">
        <v>1161</v>
      </c>
      <c r="E1931" s="18">
        <v>4.28</v>
      </c>
      <c r="F1931" s="10">
        <v>7355</v>
      </c>
      <c r="G1931" s="12">
        <v>65</v>
      </c>
    </row>
    <row r="1932" spans="2:7" x14ac:dyDescent="0.25">
      <c r="B1932" s="12">
        <v>1928</v>
      </c>
      <c r="C1932" s="8" t="s">
        <v>3473</v>
      </c>
      <c r="D1932" s="8" t="s">
        <v>520</v>
      </c>
      <c r="E1932" s="18">
        <v>3.9</v>
      </c>
      <c r="F1932" s="10">
        <v>10924</v>
      </c>
      <c r="G1932" s="12">
        <v>65</v>
      </c>
    </row>
    <row r="1933" spans="2:7" x14ac:dyDescent="0.25">
      <c r="B1933" s="12">
        <v>1929</v>
      </c>
      <c r="C1933" s="8" t="s">
        <v>3474</v>
      </c>
      <c r="D1933" s="8" t="s">
        <v>2610</v>
      </c>
      <c r="E1933" s="18">
        <v>4.22</v>
      </c>
      <c r="F1933" s="10">
        <v>3990</v>
      </c>
      <c r="G1933" s="12">
        <v>65</v>
      </c>
    </row>
    <row r="1934" spans="2:7" x14ac:dyDescent="0.25">
      <c r="B1934" s="12">
        <v>1930</v>
      </c>
      <c r="C1934" s="8" t="s">
        <v>3475</v>
      </c>
      <c r="D1934" s="8" t="s">
        <v>3476</v>
      </c>
      <c r="E1934" s="18">
        <v>3.87</v>
      </c>
      <c r="F1934" s="10">
        <v>7356</v>
      </c>
      <c r="G1934" s="12">
        <v>65</v>
      </c>
    </row>
    <row r="1935" spans="2:7" x14ac:dyDescent="0.25">
      <c r="B1935" s="12">
        <v>1931</v>
      </c>
      <c r="C1935" s="8" t="s">
        <v>3477</v>
      </c>
      <c r="D1935" s="8" t="s">
        <v>3478</v>
      </c>
      <c r="E1935" s="18">
        <v>4.46</v>
      </c>
      <c r="F1935" s="10">
        <v>38814</v>
      </c>
      <c r="G1935" s="12">
        <v>65</v>
      </c>
    </row>
    <row r="1936" spans="2:7" x14ac:dyDescent="0.25">
      <c r="B1936" s="12">
        <v>1932</v>
      </c>
      <c r="C1936" s="8" t="s">
        <v>3479</v>
      </c>
      <c r="D1936" s="8" t="s">
        <v>3480</v>
      </c>
      <c r="E1936" s="18">
        <v>4.4400000000000004</v>
      </c>
      <c r="F1936" s="8">
        <v>560</v>
      </c>
      <c r="G1936" s="12">
        <v>65</v>
      </c>
    </row>
    <row r="1937" spans="2:7" x14ac:dyDescent="0.25">
      <c r="B1937" s="12">
        <v>1933</v>
      </c>
      <c r="C1937" s="8" t="s">
        <v>3481</v>
      </c>
      <c r="D1937" s="8" t="s">
        <v>3482</v>
      </c>
      <c r="E1937" s="18">
        <v>4.04</v>
      </c>
      <c r="F1937" s="10">
        <v>1030</v>
      </c>
      <c r="G1937" s="12">
        <v>65</v>
      </c>
    </row>
    <row r="1938" spans="2:7" x14ac:dyDescent="0.25">
      <c r="B1938" s="12">
        <v>1934</v>
      </c>
      <c r="C1938" s="8" t="s">
        <v>3483</v>
      </c>
      <c r="D1938" s="8" t="s">
        <v>1553</v>
      </c>
      <c r="E1938" s="18">
        <v>4.45</v>
      </c>
      <c r="F1938" s="10">
        <v>10432</v>
      </c>
      <c r="G1938" s="12">
        <v>65</v>
      </c>
    </row>
    <row r="1939" spans="2:7" x14ac:dyDescent="0.25">
      <c r="B1939" s="12">
        <v>1935</v>
      </c>
      <c r="C1939" s="8" t="s">
        <v>3484</v>
      </c>
      <c r="D1939" s="8" t="s">
        <v>3485</v>
      </c>
      <c r="E1939" s="18">
        <v>4.04</v>
      </c>
      <c r="F1939" s="10">
        <v>1741</v>
      </c>
      <c r="G1939" s="12">
        <v>65</v>
      </c>
    </row>
    <row r="1940" spans="2:7" x14ac:dyDescent="0.25">
      <c r="B1940" s="12">
        <v>1936</v>
      </c>
      <c r="C1940" s="8" t="s">
        <v>3486</v>
      </c>
      <c r="D1940" s="8" t="s">
        <v>3487</v>
      </c>
      <c r="E1940" s="18">
        <v>4.03</v>
      </c>
      <c r="F1940" s="10">
        <v>113088</v>
      </c>
      <c r="G1940" s="12">
        <v>65</v>
      </c>
    </row>
    <row r="1941" spans="2:7" x14ac:dyDescent="0.25">
      <c r="B1941" s="12">
        <v>1937</v>
      </c>
      <c r="C1941" s="8" t="s">
        <v>3488</v>
      </c>
      <c r="D1941" s="8" t="s">
        <v>3489</v>
      </c>
      <c r="E1941" s="18">
        <v>4.5199999999999996</v>
      </c>
      <c r="F1941" s="8">
        <v>419</v>
      </c>
      <c r="G1941" s="12">
        <v>64</v>
      </c>
    </row>
    <row r="1942" spans="2:7" x14ac:dyDescent="0.25">
      <c r="B1942" s="12">
        <v>1938</v>
      </c>
      <c r="C1942" s="8" t="s">
        <v>3490</v>
      </c>
      <c r="D1942" s="8" t="s">
        <v>3491</v>
      </c>
      <c r="E1942" s="18">
        <v>3.8</v>
      </c>
      <c r="F1942" s="10">
        <v>8942</v>
      </c>
      <c r="G1942" s="12">
        <v>64</v>
      </c>
    </row>
    <row r="1943" spans="2:7" x14ac:dyDescent="0.25">
      <c r="B1943" s="12">
        <v>1939</v>
      </c>
      <c r="C1943" s="8" t="s">
        <v>3492</v>
      </c>
      <c r="D1943" s="8" t="s">
        <v>2669</v>
      </c>
      <c r="E1943" s="18">
        <v>4.17</v>
      </c>
      <c r="F1943" s="10">
        <v>9640</v>
      </c>
      <c r="G1943" s="12">
        <v>64</v>
      </c>
    </row>
    <row r="1944" spans="2:7" x14ac:dyDescent="0.25">
      <c r="B1944" s="12">
        <v>1940</v>
      </c>
      <c r="C1944" s="8" t="s">
        <v>3493</v>
      </c>
      <c r="D1944" s="8" t="s">
        <v>3494</v>
      </c>
      <c r="E1944" s="18">
        <v>3.67</v>
      </c>
      <c r="F1944" s="8">
        <v>827</v>
      </c>
      <c r="G1944" s="12">
        <v>64</v>
      </c>
    </row>
    <row r="1945" spans="2:7" x14ac:dyDescent="0.25">
      <c r="B1945" s="12">
        <v>1941</v>
      </c>
      <c r="C1945" s="8" t="s">
        <v>3495</v>
      </c>
      <c r="D1945" s="8" t="s">
        <v>3496</v>
      </c>
      <c r="E1945" s="18">
        <v>3.29</v>
      </c>
      <c r="F1945" s="10">
        <v>20375</v>
      </c>
      <c r="G1945" s="12">
        <v>64</v>
      </c>
    </row>
    <row r="1946" spans="2:7" x14ac:dyDescent="0.25">
      <c r="B1946" s="12">
        <v>1942</v>
      </c>
      <c r="C1946" s="8" t="s">
        <v>3497</v>
      </c>
      <c r="D1946" s="8" t="s">
        <v>3498</v>
      </c>
      <c r="E1946" s="18">
        <v>3.58</v>
      </c>
      <c r="F1946" s="10">
        <v>7361</v>
      </c>
      <c r="G1946" s="12">
        <v>64</v>
      </c>
    </row>
    <row r="1947" spans="2:7" x14ac:dyDescent="0.25">
      <c r="B1947" s="12">
        <v>1943</v>
      </c>
      <c r="C1947" s="8" t="s">
        <v>3499</v>
      </c>
      <c r="D1947" s="8" t="s">
        <v>2832</v>
      </c>
      <c r="E1947" s="18">
        <v>4.3</v>
      </c>
      <c r="F1947" s="10">
        <v>2612</v>
      </c>
      <c r="G1947" s="12">
        <v>64</v>
      </c>
    </row>
    <row r="1948" spans="2:7" x14ac:dyDescent="0.25">
      <c r="B1948" s="12">
        <v>1944</v>
      </c>
      <c r="C1948" s="8" t="s">
        <v>3500</v>
      </c>
      <c r="D1948" s="8" t="s">
        <v>2363</v>
      </c>
      <c r="E1948" s="18">
        <v>4.42</v>
      </c>
      <c r="F1948" s="10">
        <v>5971</v>
      </c>
      <c r="G1948" s="12">
        <v>64</v>
      </c>
    </row>
    <row r="1949" spans="2:7" x14ac:dyDescent="0.25">
      <c r="B1949" s="12">
        <v>1945</v>
      </c>
      <c r="C1949" s="8" t="s">
        <v>3501</v>
      </c>
      <c r="D1949" s="8" t="s">
        <v>1545</v>
      </c>
      <c r="E1949" s="18">
        <v>3.78</v>
      </c>
      <c r="F1949" s="10">
        <v>46214</v>
      </c>
      <c r="G1949" s="12">
        <v>64</v>
      </c>
    </row>
    <row r="1950" spans="2:7" x14ac:dyDescent="0.25">
      <c r="B1950" s="12">
        <v>1946</v>
      </c>
      <c r="C1950" s="8" t="s">
        <v>3502</v>
      </c>
      <c r="D1950" s="8" t="s">
        <v>3503</v>
      </c>
      <c r="E1950" s="18">
        <v>3.9</v>
      </c>
      <c r="F1950" s="10">
        <v>3798</v>
      </c>
      <c r="G1950" s="12">
        <v>64</v>
      </c>
    </row>
    <row r="1951" spans="2:7" x14ac:dyDescent="0.25">
      <c r="B1951" s="12">
        <v>1947</v>
      </c>
      <c r="C1951" s="8" t="s">
        <v>3504</v>
      </c>
      <c r="D1951" s="8" t="s">
        <v>3505</v>
      </c>
      <c r="E1951" s="18">
        <v>4.13</v>
      </c>
      <c r="F1951" s="10">
        <v>133005</v>
      </c>
      <c r="G1951" s="12">
        <v>64</v>
      </c>
    </row>
    <row r="1952" spans="2:7" x14ac:dyDescent="0.25">
      <c r="B1952" s="12">
        <v>1948</v>
      </c>
      <c r="C1952" s="8" t="s">
        <v>3506</v>
      </c>
      <c r="D1952" s="8" t="s">
        <v>2915</v>
      </c>
      <c r="E1952" s="18">
        <v>4.12</v>
      </c>
      <c r="F1952" s="8">
        <v>312</v>
      </c>
      <c r="G1952" s="12">
        <v>63</v>
      </c>
    </row>
    <row r="1953" spans="2:7" x14ac:dyDescent="0.25">
      <c r="B1953" s="12">
        <v>1949</v>
      </c>
      <c r="C1953" s="8" t="s">
        <v>3507</v>
      </c>
      <c r="D1953" s="8" t="s">
        <v>3508</v>
      </c>
      <c r="E1953" s="18">
        <v>4.08</v>
      </c>
      <c r="F1953" s="8">
        <v>985</v>
      </c>
      <c r="G1953" s="12">
        <v>63</v>
      </c>
    </row>
    <row r="1954" spans="2:7" x14ac:dyDescent="0.25">
      <c r="B1954" s="12">
        <v>1950</v>
      </c>
      <c r="C1954" s="8" t="s">
        <v>3509</v>
      </c>
      <c r="D1954" s="8" t="s">
        <v>3510</v>
      </c>
      <c r="E1954" s="18">
        <v>3.96</v>
      </c>
      <c r="F1954" s="10">
        <v>41892</v>
      </c>
      <c r="G1954" s="12">
        <v>63</v>
      </c>
    </row>
    <row r="1955" spans="2:7" x14ac:dyDescent="0.25">
      <c r="B1955" s="12">
        <v>1951</v>
      </c>
      <c r="C1955" s="8" t="s">
        <v>3511</v>
      </c>
      <c r="D1955" s="8" t="s">
        <v>3512</v>
      </c>
      <c r="E1955" s="18">
        <v>3.89</v>
      </c>
      <c r="F1955" s="8">
        <v>444</v>
      </c>
      <c r="G1955" s="12">
        <v>63</v>
      </c>
    </row>
    <row r="1956" spans="2:7" x14ac:dyDescent="0.25">
      <c r="B1956" s="12">
        <v>1952</v>
      </c>
      <c r="C1956" s="8" t="s">
        <v>3513</v>
      </c>
      <c r="D1956" s="8" t="s">
        <v>443</v>
      </c>
      <c r="E1956" s="18">
        <v>4.18</v>
      </c>
      <c r="F1956" s="10">
        <v>197893</v>
      </c>
      <c r="G1956" s="12">
        <v>63</v>
      </c>
    </row>
    <row r="1957" spans="2:7" x14ac:dyDescent="0.25">
      <c r="B1957" s="12">
        <v>1953</v>
      </c>
      <c r="C1957" s="8" t="s">
        <v>3514</v>
      </c>
      <c r="D1957" s="8" t="s">
        <v>1553</v>
      </c>
      <c r="E1957" s="18">
        <v>4.2300000000000004</v>
      </c>
      <c r="F1957" s="10">
        <v>80832</v>
      </c>
      <c r="G1957" s="12">
        <v>63</v>
      </c>
    </row>
    <row r="1958" spans="2:7" x14ac:dyDescent="0.25">
      <c r="B1958" s="12">
        <v>1954</v>
      </c>
      <c r="C1958" s="8" t="s">
        <v>3515</v>
      </c>
      <c r="D1958" s="8" t="s">
        <v>3516</v>
      </c>
      <c r="E1958" s="18">
        <v>4.17</v>
      </c>
      <c r="F1958" s="10">
        <v>3292</v>
      </c>
      <c r="G1958" s="12">
        <v>63</v>
      </c>
    </row>
    <row r="1959" spans="2:7" x14ac:dyDescent="0.25">
      <c r="B1959" s="12">
        <v>1955</v>
      </c>
      <c r="C1959" s="8" t="s">
        <v>3517</v>
      </c>
      <c r="D1959" s="8" t="s">
        <v>3518</v>
      </c>
      <c r="E1959" s="18">
        <v>4.05</v>
      </c>
      <c r="F1959" s="10">
        <v>4002</v>
      </c>
      <c r="G1959" s="12">
        <v>63</v>
      </c>
    </row>
    <row r="1960" spans="2:7" x14ac:dyDescent="0.25">
      <c r="B1960" s="12">
        <v>1956</v>
      </c>
      <c r="C1960" s="8" t="s">
        <v>3519</v>
      </c>
      <c r="D1960" s="8" t="s">
        <v>3520</v>
      </c>
      <c r="E1960" s="18">
        <v>4.17</v>
      </c>
      <c r="F1960" s="10">
        <v>2645</v>
      </c>
      <c r="G1960" s="12">
        <v>62</v>
      </c>
    </row>
    <row r="1961" spans="2:7" x14ac:dyDescent="0.25">
      <c r="B1961" s="12">
        <v>1957</v>
      </c>
      <c r="C1961" s="8" t="s">
        <v>3521</v>
      </c>
      <c r="D1961" s="8" t="s">
        <v>2915</v>
      </c>
      <c r="E1961" s="18">
        <v>4.0599999999999996</v>
      </c>
      <c r="F1961" s="10">
        <v>3185</v>
      </c>
      <c r="G1961" s="12">
        <v>62</v>
      </c>
    </row>
    <row r="1962" spans="2:7" x14ac:dyDescent="0.25">
      <c r="B1962" s="12">
        <v>1958</v>
      </c>
      <c r="C1962" s="8" t="s">
        <v>3522</v>
      </c>
      <c r="D1962" s="8" t="s">
        <v>3523</v>
      </c>
      <c r="E1962" s="18">
        <v>3.93</v>
      </c>
      <c r="F1962" s="10">
        <v>1262</v>
      </c>
      <c r="G1962" s="12">
        <v>62</v>
      </c>
    </row>
    <row r="1963" spans="2:7" x14ac:dyDescent="0.25">
      <c r="B1963" s="12">
        <v>1959</v>
      </c>
      <c r="C1963" s="8" t="s">
        <v>3524</v>
      </c>
      <c r="D1963" s="8" t="s">
        <v>1466</v>
      </c>
      <c r="E1963" s="18">
        <v>3.91</v>
      </c>
      <c r="F1963" s="10">
        <v>1644</v>
      </c>
      <c r="G1963" s="12">
        <v>62</v>
      </c>
    </row>
    <row r="1964" spans="2:7" x14ac:dyDescent="0.25">
      <c r="B1964" s="12">
        <v>1960</v>
      </c>
      <c r="C1964" s="8" t="s">
        <v>3525</v>
      </c>
      <c r="D1964" s="8" t="s">
        <v>249</v>
      </c>
      <c r="E1964" s="18">
        <v>4.1399999999999997</v>
      </c>
      <c r="F1964" s="10">
        <v>4112</v>
      </c>
      <c r="G1964" s="12">
        <v>62</v>
      </c>
    </row>
    <row r="1965" spans="2:7" x14ac:dyDescent="0.25">
      <c r="B1965" s="12">
        <v>1961</v>
      </c>
      <c r="C1965" s="8" t="s">
        <v>3526</v>
      </c>
      <c r="D1965" s="8" t="s">
        <v>3527</v>
      </c>
      <c r="E1965" s="18">
        <v>4.3099999999999996</v>
      </c>
      <c r="F1965" s="10">
        <v>2943</v>
      </c>
      <c r="G1965" s="12">
        <v>62</v>
      </c>
    </row>
    <row r="1966" spans="2:7" x14ac:dyDescent="0.25">
      <c r="B1966" s="12">
        <v>1962</v>
      </c>
      <c r="C1966" s="8" t="s">
        <v>3528</v>
      </c>
      <c r="D1966" s="8" t="s">
        <v>924</v>
      </c>
      <c r="E1966" s="18">
        <v>4.2699999999999996</v>
      </c>
      <c r="F1966" s="10">
        <v>14233</v>
      </c>
      <c r="G1966" s="12">
        <v>62</v>
      </c>
    </row>
    <row r="1967" spans="2:7" x14ac:dyDescent="0.25">
      <c r="B1967" s="12">
        <v>1963</v>
      </c>
      <c r="C1967" s="8" t="s">
        <v>3529</v>
      </c>
      <c r="D1967" s="8" t="s">
        <v>486</v>
      </c>
      <c r="E1967" s="18">
        <v>3.94</v>
      </c>
      <c r="F1967" s="10">
        <v>112073</v>
      </c>
      <c r="G1967" s="12">
        <v>62</v>
      </c>
    </row>
    <row r="1968" spans="2:7" x14ac:dyDescent="0.25">
      <c r="B1968" s="12">
        <v>1964</v>
      </c>
      <c r="C1968" s="8" t="s">
        <v>3530</v>
      </c>
      <c r="D1968" s="8" t="s">
        <v>1553</v>
      </c>
      <c r="E1968" s="18">
        <v>4.3499999999999996</v>
      </c>
      <c r="F1968" s="10">
        <v>103748</v>
      </c>
      <c r="G1968" s="12">
        <v>62</v>
      </c>
    </row>
    <row r="1969" spans="2:7" x14ac:dyDescent="0.25">
      <c r="B1969" s="12">
        <v>1965</v>
      </c>
      <c r="C1969" s="8" t="s">
        <v>3531</v>
      </c>
      <c r="D1969" s="8" t="s">
        <v>3532</v>
      </c>
      <c r="E1969" s="18">
        <v>4.24</v>
      </c>
      <c r="F1969" s="8">
        <v>654</v>
      </c>
      <c r="G1969" s="12">
        <v>62</v>
      </c>
    </row>
    <row r="1970" spans="2:7" x14ac:dyDescent="0.25">
      <c r="B1970" s="12">
        <v>1966</v>
      </c>
      <c r="C1970" s="8" t="s">
        <v>3533</v>
      </c>
      <c r="D1970" s="8" t="s">
        <v>739</v>
      </c>
      <c r="E1970" s="18">
        <v>4.1399999999999997</v>
      </c>
      <c r="F1970" s="10">
        <v>6705</v>
      </c>
      <c r="G1970" s="12">
        <v>62</v>
      </c>
    </row>
    <row r="1971" spans="2:7" x14ac:dyDescent="0.25">
      <c r="B1971" s="12">
        <v>1967</v>
      </c>
      <c r="C1971" s="8" t="s">
        <v>3534</v>
      </c>
      <c r="D1971" s="8" t="s">
        <v>3535</v>
      </c>
      <c r="E1971" s="18">
        <v>3.35</v>
      </c>
      <c r="F1971" s="10">
        <v>1228</v>
      </c>
      <c r="G1971" s="12">
        <v>61</v>
      </c>
    </row>
    <row r="1972" spans="2:7" x14ac:dyDescent="0.25">
      <c r="B1972" s="12">
        <v>1968</v>
      </c>
      <c r="C1972" s="8" t="s">
        <v>3536</v>
      </c>
      <c r="D1972" s="8" t="s">
        <v>3172</v>
      </c>
      <c r="E1972" s="18">
        <v>3.68</v>
      </c>
      <c r="F1972" s="10">
        <v>7240</v>
      </c>
      <c r="G1972" s="12">
        <v>61</v>
      </c>
    </row>
    <row r="1973" spans="2:7" x14ac:dyDescent="0.25">
      <c r="B1973" s="12">
        <v>1969</v>
      </c>
      <c r="C1973" s="8" t="s">
        <v>3537</v>
      </c>
      <c r="D1973" s="8" t="s">
        <v>3538</v>
      </c>
      <c r="E1973" s="18">
        <v>3.45</v>
      </c>
      <c r="F1973" s="10">
        <v>34235</v>
      </c>
      <c r="G1973" s="12">
        <v>61</v>
      </c>
    </row>
    <row r="1974" spans="2:7" x14ac:dyDescent="0.25">
      <c r="B1974" s="12">
        <v>1970</v>
      </c>
      <c r="C1974" s="8" t="s">
        <v>3539</v>
      </c>
      <c r="D1974" s="8" t="s">
        <v>3540</v>
      </c>
      <c r="E1974" s="18">
        <v>4.04</v>
      </c>
      <c r="F1974" s="10">
        <v>8512</v>
      </c>
      <c r="G1974" s="12">
        <v>61</v>
      </c>
    </row>
    <row r="1975" spans="2:7" x14ac:dyDescent="0.25">
      <c r="B1975" s="12">
        <v>1971</v>
      </c>
      <c r="C1975" s="8" t="s">
        <v>3541</v>
      </c>
      <c r="D1975" s="8" t="s">
        <v>3542</v>
      </c>
      <c r="E1975" s="18">
        <v>4.47</v>
      </c>
      <c r="F1975" s="10">
        <v>150874</v>
      </c>
      <c r="G1975" s="12">
        <v>61</v>
      </c>
    </row>
    <row r="1976" spans="2:7" x14ac:dyDescent="0.25">
      <c r="B1976" s="12">
        <v>1972</v>
      </c>
      <c r="C1976" s="8" t="s">
        <v>3543</v>
      </c>
      <c r="D1976" s="8" t="s">
        <v>284</v>
      </c>
      <c r="E1976" s="18">
        <v>4.17</v>
      </c>
      <c r="F1976" s="10">
        <v>7057</v>
      </c>
      <c r="G1976" s="12">
        <v>61</v>
      </c>
    </row>
    <row r="1977" spans="2:7" x14ac:dyDescent="0.25">
      <c r="B1977" s="12">
        <v>1973</v>
      </c>
      <c r="C1977" s="8" t="s">
        <v>3544</v>
      </c>
      <c r="D1977" s="8" t="s">
        <v>1553</v>
      </c>
      <c r="E1977" s="18">
        <v>4.33</v>
      </c>
      <c r="F1977" s="10">
        <v>117295</v>
      </c>
      <c r="G1977" s="12">
        <v>61</v>
      </c>
    </row>
    <row r="1978" spans="2:7" x14ac:dyDescent="0.25">
      <c r="B1978" s="12">
        <v>1974</v>
      </c>
      <c r="C1978" s="8" t="s">
        <v>3545</v>
      </c>
      <c r="D1978" s="8" t="s">
        <v>3546</v>
      </c>
      <c r="E1978" s="18">
        <v>3.86</v>
      </c>
      <c r="F1978" s="10">
        <v>3401</v>
      </c>
      <c r="G1978" s="12">
        <v>61</v>
      </c>
    </row>
    <row r="1979" spans="2:7" x14ac:dyDescent="0.25">
      <c r="B1979" s="12">
        <v>1975</v>
      </c>
      <c r="C1979" s="8" t="s">
        <v>3547</v>
      </c>
      <c r="D1979" s="8" t="s">
        <v>1322</v>
      </c>
      <c r="E1979" s="18">
        <v>3.96</v>
      </c>
      <c r="F1979" s="10">
        <v>68656</v>
      </c>
      <c r="G1979" s="12">
        <v>60</v>
      </c>
    </row>
    <row r="1980" spans="2:7" x14ac:dyDescent="0.25">
      <c r="B1980" s="12">
        <v>1976</v>
      </c>
      <c r="C1980" s="8" t="s">
        <v>3548</v>
      </c>
      <c r="D1980" s="8" t="s">
        <v>3549</v>
      </c>
      <c r="E1980" s="18">
        <v>4.08</v>
      </c>
      <c r="F1980" s="10">
        <v>1776</v>
      </c>
      <c r="G1980" s="12">
        <v>60</v>
      </c>
    </row>
    <row r="1981" spans="2:7" x14ac:dyDescent="0.25">
      <c r="B1981" s="12">
        <v>1977</v>
      </c>
      <c r="C1981" s="8" t="s">
        <v>3550</v>
      </c>
      <c r="D1981" s="8" t="s">
        <v>3551</v>
      </c>
      <c r="E1981" s="18">
        <v>3.96</v>
      </c>
      <c r="F1981" s="10">
        <v>42098</v>
      </c>
      <c r="G1981" s="12">
        <v>60</v>
      </c>
    </row>
    <row r="1982" spans="2:7" x14ac:dyDescent="0.25">
      <c r="B1982" s="12">
        <v>1978</v>
      </c>
      <c r="C1982" s="8" t="s">
        <v>3552</v>
      </c>
      <c r="D1982" s="8" t="s">
        <v>3553</v>
      </c>
      <c r="E1982" s="18">
        <v>3.73</v>
      </c>
      <c r="F1982" s="10">
        <v>4216</v>
      </c>
      <c r="G1982" s="12">
        <v>60</v>
      </c>
    </row>
    <row r="1983" spans="2:7" x14ac:dyDescent="0.25">
      <c r="B1983" s="12">
        <v>1979</v>
      </c>
      <c r="C1983" s="8" t="s">
        <v>3554</v>
      </c>
      <c r="D1983" s="8" t="s">
        <v>1553</v>
      </c>
      <c r="E1983" s="18">
        <v>4.28</v>
      </c>
      <c r="F1983" s="10">
        <v>133782</v>
      </c>
      <c r="G1983" s="12">
        <v>60</v>
      </c>
    </row>
    <row r="1984" spans="2:7" x14ac:dyDescent="0.25">
      <c r="B1984" s="12">
        <v>1980</v>
      </c>
      <c r="C1984" s="8" t="s">
        <v>3555</v>
      </c>
      <c r="D1984" s="8" t="s">
        <v>3556</v>
      </c>
      <c r="E1984" s="18">
        <v>3.91</v>
      </c>
      <c r="F1984" s="10">
        <v>1371</v>
      </c>
      <c r="G1984" s="12">
        <v>60</v>
      </c>
    </row>
    <row r="1985" spans="2:7" x14ac:dyDescent="0.25">
      <c r="B1985" s="12">
        <v>1981</v>
      </c>
      <c r="C1985" s="8" t="s">
        <v>3557</v>
      </c>
      <c r="D1985" s="8" t="s">
        <v>2363</v>
      </c>
      <c r="E1985" s="18">
        <v>4.16</v>
      </c>
      <c r="F1985" s="10">
        <v>4885</v>
      </c>
      <c r="G1985" s="12">
        <v>60</v>
      </c>
    </row>
    <row r="1986" spans="2:7" x14ac:dyDescent="0.25">
      <c r="B1986" s="12">
        <v>1982</v>
      </c>
      <c r="C1986" s="8" t="s">
        <v>3558</v>
      </c>
      <c r="D1986" s="8" t="s">
        <v>3559</v>
      </c>
      <c r="E1986" s="18">
        <v>4.41</v>
      </c>
      <c r="F1986" s="10">
        <v>14115</v>
      </c>
      <c r="G1986" s="12">
        <v>59</v>
      </c>
    </row>
    <row r="1987" spans="2:7" x14ac:dyDescent="0.25">
      <c r="B1987" s="12">
        <v>1983</v>
      </c>
      <c r="C1987" s="8" t="s">
        <v>3560</v>
      </c>
      <c r="D1987" s="8" t="s">
        <v>984</v>
      </c>
      <c r="E1987" s="18">
        <v>4.5199999999999996</v>
      </c>
      <c r="F1987" s="10">
        <v>18386</v>
      </c>
      <c r="G1987" s="12">
        <v>59</v>
      </c>
    </row>
    <row r="1988" spans="2:7" x14ac:dyDescent="0.25">
      <c r="B1988" s="12">
        <v>1984</v>
      </c>
      <c r="C1988" s="8" t="s">
        <v>3561</v>
      </c>
      <c r="D1988" s="8" t="s">
        <v>3562</v>
      </c>
      <c r="E1988" s="18">
        <v>4.29</v>
      </c>
      <c r="F1988" s="8">
        <v>170</v>
      </c>
      <c r="G1988" s="12">
        <v>59</v>
      </c>
    </row>
    <row r="1989" spans="2:7" x14ac:dyDescent="0.25">
      <c r="B1989" s="12">
        <v>1985</v>
      </c>
      <c r="C1989" s="8" t="s">
        <v>3563</v>
      </c>
      <c r="D1989" s="8" t="s">
        <v>1424</v>
      </c>
      <c r="E1989" s="18">
        <v>4.0599999999999996</v>
      </c>
      <c r="F1989" s="10">
        <v>62150</v>
      </c>
      <c r="G1989" s="12">
        <v>59</v>
      </c>
    </row>
    <row r="1990" spans="2:7" x14ac:dyDescent="0.25">
      <c r="B1990" s="12">
        <v>1986</v>
      </c>
      <c r="C1990" s="8" t="s">
        <v>3564</v>
      </c>
      <c r="D1990" s="8" t="s">
        <v>3565</v>
      </c>
      <c r="E1990" s="18">
        <v>3.67</v>
      </c>
      <c r="F1990" s="10">
        <v>24370</v>
      </c>
      <c r="G1990" s="12">
        <v>59</v>
      </c>
    </row>
    <row r="1991" spans="2:7" x14ac:dyDescent="0.25">
      <c r="B1991" s="12">
        <v>1987</v>
      </c>
      <c r="C1991" s="8" t="s">
        <v>3566</v>
      </c>
      <c r="D1991" s="8" t="s">
        <v>3567</v>
      </c>
      <c r="E1991" s="18">
        <v>3.54</v>
      </c>
      <c r="F1991" s="10">
        <v>113434</v>
      </c>
      <c r="G1991" s="12">
        <v>59</v>
      </c>
    </row>
    <row r="1992" spans="2:7" x14ac:dyDescent="0.25">
      <c r="B1992" s="12">
        <v>1988</v>
      </c>
      <c r="C1992" s="8" t="s">
        <v>3568</v>
      </c>
      <c r="D1992" s="8" t="s">
        <v>3569</v>
      </c>
      <c r="E1992" s="18">
        <v>3.8</v>
      </c>
      <c r="F1992" s="8">
        <v>898</v>
      </c>
      <c r="G1992" s="12">
        <v>59</v>
      </c>
    </row>
    <row r="1993" spans="2:7" x14ac:dyDescent="0.25">
      <c r="B1993" s="12">
        <v>1989</v>
      </c>
      <c r="C1993" s="8" t="s">
        <v>3570</v>
      </c>
      <c r="D1993" s="8" t="s">
        <v>3571</v>
      </c>
      <c r="E1993" s="18">
        <v>4.49</v>
      </c>
      <c r="F1993" s="10">
        <v>62336</v>
      </c>
      <c r="G1993" s="12">
        <v>59</v>
      </c>
    </row>
    <row r="1994" spans="2:7" x14ac:dyDescent="0.25">
      <c r="B1994" s="12">
        <v>1990</v>
      </c>
      <c r="C1994" s="8" t="s">
        <v>3572</v>
      </c>
      <c r="D1994" s="8" t="s">
        <v>389</v>
      </c>
      <c r="E1994" s="18">
        <v>3.77</v>
      </c>
      <c r="F1994" s="10">
        <v>14100</v>
      </c>
      <c r="G1994" s="12">
        <v>59</v>
      </c>
    </row>
    <row r="1995" spans="2:7" x14ac:dyDescent="0.25">
      <c r="B1995" s="12">
        <v>1991</v>
      </c>
      <c r="C1995" s="8" t="s">
        <v>3573</v>
      </c>
      <c r="D1995" s="8" t="s">
        <v>1553</v>
      </c>
      <c r="E1995" s="18">
        <v>4.3600000000000003</v>
      </c>
      <c r="F1995" s="10">
        <v>39288</v>
      </c>
      <c r="G1995" s="12">
        <v>59</v>
      </c>
    </row>
    <row r="1996" spans="2:7" x14ac:dyDescent="0.25">
      <c r="B1996" s="12">
        <v>1992</v>
      </c>
      <c r="C1996" s="8" t="s">
        <v>3574</v>
      </c>
      <c r="D1996" s="8" t="s">
        <v>3575</v>
      </c>
      <c r="E1996" s="18">
        <v>4.53</v>
      </c>
      <c r="F1996" s="8">
        <v>737</v>
      </c>
      <c r="G1996" s="12">
        <v>59</v>
      </c>
    </row>
    <row r="1997" spans="2:7" x14ac:dyDescent="0.25">
      <c r="B1997" s="12">
        <v>1993</v>
      </c>
      <c r="C1997" s="8" t="s">
        <v>3576</v>
      </c>
      <c r="D1997" s="8" t="s">
        <v>3577</v>
      </c>
      <c r="E1997" s="18">
        <v>4.45</v>
      </c>
      <c r="F1997" s="10">
        <v>1168</v>
      </c>
      <c r="G1997" s="12">
        <v>58</v>
      </c>
    </row>
    <row r="1998" spans="2:7" x14ac:dyDescent="0.25">
      <c r="B1998" s="12">
        <v>1994</v>
      </c>
      <c r="C1998" s="8" t="s">
        <v>3578</v>
      </c>
      <c r="D1998" s="8" t="s">
        <v>3579</v>
      </c>
      <c r="E1998" s="18">
        <v>4.17</v>
      </c>
      <c r="F1998" s="10">
        <v>4608</v>
      </c>
      <c r="G1998" s="12">
        <v>58</v>
      </c>
    </row>
    <row r="1999" spans="2:7" x14ac:dyDescent="0.25">
      <c r="B1999" s="12">
        <v>1995</v>
      </c>
      <c r="C1999" s="8" t="s">
        <v>3580</v>
      </c>
      <c r="D1999" s="8" t="s">
        <v>1346</v>
      </c>
      <c r="E1999" s="18">
        <v>4.4000000000000004</v>
      </c>
      <c r="F1999" s="10">
        <v>5525</v>
      </c>
      <c r="G1999" s="12">
        <v>58</v>
      </c>
    </row>
    <row r="2000" spans="2:7" x14ac:dyDescent="0.25">
      <c r="B2000" s="12">
        <v>1996</v>
      </c>
      <c r="C2000" s="8" t="s">
        <v>3581</v>
      </c>
      <c r="D2000" s="8" t="s">
        <v>984</v>
      </c>
      <c r="E2000" s="18">
        <v>4.38</v>
      </c>
      <c r="F2000" s="10">
        <v>21597</v>
      </c>
      <c r="G2000" s="12">
        <v>58</v>
      </c>
    </row>
    <row r="2001" spans="2:7" x14ac:dyDescent="0.25">
      <c r="B2001" s="12">
        <v>1997</v>
      </c>
      <c r="C2001" s="8" t="s">
        <v>3582</v>
      </c>
      <c r="D2001" s="8" t="s">
        <v>3583</v>
      </c>
      <c r="E2001" s="18">
        <v>3.65</v>
      </c>
      <c r="F2001" s="10">
        <v>5606</v>
      </c>
      <c r="G2001" s="12">
        <v>58</v>
      </c>
    </row>
    <row r="2002" spans="2:7" x14ac:dyDescent="0.25">
      <c r="B2002" s="12">
        <v>1998</v>
      </c>
      <c r="C2002" s="8" t="s">
        <v>3584</v>
      </c>
      <c r="D2002" s="8" t="s">
        <v>3585</v>
      </c>
      <c r="E2002" s="18">
        <v>3.51</v>
      </c>
      <c r="F2002" s="10">
        <v>18178</v>
      </c>
      <c r="G2002" s="12">
        <v>58</v>
      </c>
    </row>
    <row r="2003" spans="2:7" x14ac:dyDescent="0.25">
      <c r="B2003" s="12">
        <v>1999</v>
      </c>
      <c r="C2003" s="8" t="s">
        <v>3586</v>
      </c>
      <c r="D2003" s="8" t="s">
        <v>3587</v>
      </c>
      <c r="E2003" s="18">
        <v>3.61</v>
      </c>
      <c r="F2003" s="10">
        <v>11042</v>
      </c>
      <c r="G2003" s="12">
        <v>58</v>
      </c>
    </row>
    <row r="2004" spans="2:7" x14ac:dyDescent="0.25">
      <c r="B2004" s="12">
        <v>2000</v>
      </c>
      <c r="C2004" s="8" t="s">
        <v>3588</v>
      </c>
      <c r="D2004" s="8" t="s">
        <v>389</v>
      </c>
      <c r="E2004" s="18">
        <v>3.77</v>
      </c>
      <c r="F2004" s="10">
        <v>19135</v>
      </c>
      <c r="G2004" s="12">
        <v>58</v>
      </c>
    </row>
    <row r="2005" spans="2:7" x14ac:dyDescent="0.25">
      <c r="B2005" s="12">
        <v>2001</v>
      </c>
      <c r="C2005" s="8" t="s">
        <v>3589</v>
      </c>
      <c r="D2005" s="8" t="s">
        <v>1553</v>
      </c>
      <c r="E2005" s="18">
        <v>4.42</v>
      </c>
      <c r="F2005" s="10">
        <v>35679</v>
      </c>
      <c r="G2005" s="12">
        <v>58</v>
      </c>
    </row>
    <row r="2006" spans="2:7" x14ac:dyDescent="0.25">
      <c r="B2006" s="12">
        <v>2002</v>
      </c>
      <c r="C2006" s="8" t="s">
        <v>3590</v>
      </c>
      <c r="D2006" s="8" t="s">
        <v>3591</v>
      </c>
      <c r="E2006" s="18">
        <v>4.21</v>
      </c>
      <c r="F2006" s="10">
        <v>4192</v>
      </c>
      <c r="G2006" s="12">
        <v>58</v>
      </c>
    </row>
    <row r="2007" spans="2:7" x14ac:dyDescent="0.25">
      <c r="B2007" s="12">
        <v>2003</v>
      </c>
      <c r="C2007" s="8" t="s">
        <v>3592</v>
      </c>
      <c r="D2007" s="8" t="s">
        <v>3593</v>
      </c>
      <c r="E2007" s="18">
        <v>4.1500000000000004</v>
      </c>
      <c r="F2007" s="10">
        <v>8191</v>
      </c>
      <c r="G2007" s="12">
        <v>57</v>
      </c>
    </row>
    <row r="2008" spans="2:7" x14ac:dyDescent="0.25">
      <c r="B2008" s="12">
        <v>2004</v>
      </c>
      <c r="C2008" s="8" t="s">
        <v>3594</v>
      </c>
      <c r="D2008" s="8" t="s">
        <v>1551</v>
      </c>
      <c r="E2008" s="18">
        <v>3.95</v>
      </c>
      <c r="F2008" s="10">
        <v>35860</v>
      </c>
      <c r="G2008" s="12">
        <v>57</v>
      </c>
    </row>
    <row r="2009" spans="2:7" x14ac:dyDescent="0.25">
      <c r="B2009" s="12">
        <v>2005</v>
      </c>
      <c r="C2009" s="8" t="s">
        <v>3595</v>
      </c>
      <c r="D2009" s="8" t="s">
        <v>3596</v>
      </c>
      <c r="E2009" s="18">
        <v>3.52</v>
      </c>
      <c r="F2009" s="10">
        <v>3233</v>
      </c>
      <c r="G2009" s="12">
        <v>57</v>
      </c>
    </row>
    <row r="2010" spans="2:7" x14ac:dyDescent="0.25">
      <c r="B2010" s="12">
        <v>2006</v>
      </c>
      <c r="C2010" s="8" t="s">
        <v>3597</v>
      </c>
      <c r="D2010" s="8" t="s">
        <v>984</v>
      </c>
      <c r="E2010" s="18">
        <v>4.4000000000000004</v>
      </c>
      <c r="F2010" s="10">
        <v>24506</v>
      </c>
      <c r="G2010" s="12">
        <v>57</v>
      </c>
    </row>
    <row r="2011" spans="2:7" x14ac:dyDescent="0.25">
      <c r="B2011" s="12">
        <v>2007</v>
      </c>
      <c r="C2011" s="8" t="s">
        <v>3598</v>
      </c>
      <c r="D2011" s="8" t="s">
        <v>3599</v>
      </c>
      <c r="E2011" s="18">
        <v>4.0599999999999996</v>
      </c>
      <c r="F2011" s="10">
        <v>4858</v>
      </c>
      <c r="G2011" s="12">
        <v>57</v>
      </c>
    </row>
    <row r="2012" spans="2:7" x14ac:dyDescent="0.25">
      <c r="B2012" s="12">
        <v>2008</v>
      </c>
      <c r="C2012" s="8" t="s">
        <v>3600</v>
      </c>
      <c r="D2012" s="8" t="s">
        <v>3302</v>
      </c>
      <c r="E2012" s="18">
        <v>4.45</v>
      </c>
      <c r="F2012" s="10">
        <v>6485</v>
      </c>
      <c r="G2012" s="12">
        <v>57</v>
      </c>
    </row>
    <row r="2013" spans="2:7" x14ac:dyDescent="0.25">
      <c r="B2013" s="12">
        <v>2009</v>
      </c>
      <c r="C2013" s="8" t="s">
        <v>3601</v>
      </c>
      <c r="D2013" s="8" t="s">
        <v>3602</v>
      </c>
      <c r="E2013" s="18">
        <v>4.26</v>
      </c>
      <c r="F2013" s="10">
        <v>21916</v>
      </c>
      <c r="G2013" s="12">
        <v>57</v>
      </c>
    </row>
    <row r="2014" spans="2:7" x14ac:dyDescent="0.25">
      <c r="B2014" s="12">
        <v>2010</v>
      </c>
      <c r="C2014" s="8" t="s">
        <v>3603</v>
      </c>
      <c r="D2014" s="8" t="s">
        <v>3604</v>
      </c>
      <c r="E2014" s="18">
        <v>3.99</v>
      </c>
      <c r="F2014" s="8">
        <v>494</v>
      </c>
      <c r="G2014" s="12">
        <v>57</v>
      </c>
    </row>
    <row r="2015" spans="2:7" x14ac:dyDescent="0.25">
      <c r="B2015" s="12">
        <v>2011</v>
      </c>
      <c r="C2015" s="8" t="s">
        <v>3605</v>
      </c>
      <c r="D2015" s="8" t="s">
        <v>3606</v>
      </c>
      <c r="E2015" s="18">
        <v>4.0599999999999996</v>
      </c>
      <c r="F2015" s="10">
        <v>3225</v>
      </c>
      <c r="G2015" s="12">
        <v>56</v>
      </c>
    </row>
    <row r="2016" spans="2:7" x14ac:dyDescent="0.25">
      <c r="B2016" s="12">
        <v>2012</v>
      </c>
      <c r="C2016" s="8" t="s">
        <v>3607</v>
      </c>
      <c r="D2016" s="8" t="s">
        <v>3608</v>
      </c>
      <c r="E2016" s="18">
        <v>4.2699999999999996</v>
      </c>
      <c r="F2016" s="8">
        <v>11</v>
      </c>
      <c r="G2016" s="12">
        <v>56</v>
      </c>
    </row>
    <row r="2017" spans="2:7" x14ac:dyDescent="0.25">
      <c r="B2017" s="12">
        <v>2013</v>
      </c>
      <c r="C2017" s="8" t="s">
        <v>3609</v>
      </c>
      <c r="D2017" s="8" t="s">
        <v>1193</v>
      </c>
      <c r="E2017" s="18">
        <v>3.82</v>
      </c>
      <c r="F2017" s="8">
        <v>747</v>
      </c>
      <c r="G2017" s="12">
        <v>56</v>
      </c>
    </row>
    <row r="2018" spans="2:7" x14ac:dyDescent="0.25">
      <c r="B2018" s="12">
        <v>2014</v>
      </c>
      <c r="C2018" s="8" t="s">
        <v>3610</v>
      </c>
      <c r="D2018" s="8" t="s">
        <v>3611</v>
      </c>
      <c r="E2018" s="18">
        <v>4.12</v>
      </c>
      <c r="F2018" s="10">
        <v>11049</v>
      </c>
      <c r="G2018" s="12">
        <v>56</v>
      </c>
    </row>
    <row r="2019" spans="2:7" x14ac:dyDescent="0.25">
      <c r="B2019" s="12">
        <v>2015</v>
      </c>
      <c r="C2019" s="8" t="s">
        <v>3612</v>
      </c>
      <c r="D2019" s="8" t="s">
        <v>984</v>
      </c>
      <c r="E2019" s="18">
        <v>4.55</v>
      </c>
      <c r="F2019" s="10">
        <v>33274</v>
      </c>
      <c r="G2019" s="12">
        <v>56</v>
      </c>
    </row>
    <row r="2020" spans="2:7" x14ac:dyDescent="0.25">
      <c r="B2020" s="12">
        <v>2016</v>
      </c>
      <c r="C2020" s="8" t="s">
        <v>3613</v>
      </c>
      <c r="D2020" s="8" t="s">
        <v>2352</v>
      </c>
      <c r="E2020" s="18">
        <v>3.1</v>
      </c>
      <c r="F2020" s="10">
        <v>3953</v>
      </c>
      <c r="G2020" s="12">
        <v>56</v>
      </c>
    </row>
    <row r="2021" spans="2:7" x14ac:dyDescent="0.25">
      <c r="B2021" s="12">
        <v>2017</v>
      </c>
      <c r="C2021" s="8" t="s">
        <v>3614</v>
      </c>
      <c r="D2021" s="8" t="s">
        <v>3302</v>
      </c>
      <c r="E2021" s="18">
        <v>4.26</v>
      </c>
      <c r="F2021" s="10">
        <v>7835</v>
      </c>
      <c r="G2021" s="12">
        <v>56</v>
      </c>
    </row>
    <row r="2022" spans="2:7" x14ac:dyDescent="0.25">
      <c r="B2022" s="12">
        <v>2018</v>
      </c>
      <c r="C2022" s="8" t="s">
        <v>3615</v>
      </c>
      <c r="D2022" s="8" t="s">
        <v>3616</v>
      </c>
      <c r="E2022" s="18">
        <v>4.21</v>
      </c>
      <c r="F2022" s="10">
        <v>4536</v>
      </c>
      <c r="G2022" s="12">
        <v>56</v>
      </c>
    </row>
    <row r="2023" spans="2:7" x14ac:dyDescent="0.25">
      <c r="B2023" s="12">
        <v>2019</v>
      </c>
      <c r="C2023" s="8" t="s">
        <v>3617</v>
      </c>
      <c r="D2023" s="8" t="s">
        <v>3618</v>
      </c>
      <c r="E2023" s="18">
        <v>3.72</v>
      </c>
      <c r="F2023" s="10">
        <v>1462</v>
      </c>
      <c r="G2023" s="12">
        <v>56</v>
      </c>
    </row>
    <row r="2024" spans="2:7" x14ac:dyDescent="0.25">
      <c r="B2024" s="12">
        <v>2020</v>
      </c>
      <c r="C2024" s="8" t="s">
        <v>3619</v>
      </c>
      <c r="D2024" s="8" t="s">
        <v>857</v>
      </c>
      <c r="E2024" s="18">
        <v>4.07</v>
      </c>
      <c r="F2024" s="10">
        <v>5220</v>
      </c>
      <c r="G2024" s="12">
        <v>56</v>
      </c>
    </row>
    <row r="2025" spans="2:7" x14ac:dyDescent="0.25">
      <c r="B2025" s="12">
        <v>2021</v>
      </c>
      <c r="C2025" s="8" t="s">
        <v>3620</v>
      </c>
      <c r="D2025" s="8" t="s">
        <v>3621</v>
      </c>
      <c r="E2025" s="18">
        <v>3.75</v>
      </c>
      <c r="F2025" s="10">
        <v>75045</v>
      </c>
      <c r="G2025" s="12">
        <v>55</v>
      </c>
    </row>
    <row r="2026" spans="2:7" x14ac:dyDescent="0.25">
      <c r="B2026" s="12">
        <v>2022</v>
      </c>
      <c r="C2026" s="8" t="s">
        <v>3622</v>
      </c>
      <c r="D2026" s="8" t="s">
        <v>3623</v>
      </c>
      <c r="E2026" s="18">
        <v>3.93</v>
      </c>
      <c r="F2026" s="10">
        <v>30360</v>
      </c>
      <c r="G2026" s="12">
        <v>55</v>
      </c>
    </row>
    <row r="2027" spans="2:7" x14ac:dyDescent="0.25">
      <c r="B2027" s="12">
        <v>2023</v>
      </c>
      <c r="C2027" s="8" t="s">
        <v>3624</v>
      </c>
      <c r="D2027" s="8" t="s">
        <v>3625</v>
      </c>
      <c r="E2027" s="18">
        <v>3.58</v>
      </c>
      <c r="F2027" s="10">
        <v>15546</v>
      </c>
      <c r="G2027" s="12">
        <v>55</v>
      </c>
    </row>
    <row r="2028" spans="2:7" x14ac:dyDescent="0.25">
      <c r="B2028" s="12">
        <v>2024</v>
      </c>
      <c r="C2028" s="8" t="s">
        <v>3626</v>
      </c>
      <c r="D2028" s="8" t="s">
        <v>1046</v>
      </c>
      <c r="E2028" s="18">
        <v>3.71</v>
      </c>
      <c r="F2028" s="10">
        <v>7869</v>
      </c>
      <c r="G2028" s="12">
        <v>55</v>
      </c>
    </row>
    <row r="2029" spans="2:7" x14ac:dyDescent="0.25">
      <c r="B2029" s="12">
        <v>2025</v>
      </c>
      <c r="C2029" s="8" t="s">
        <v>3627</v>
      </c>
      <c r="D2029" s="8" t="s">
        <v>3302</v>
      </c>
      <c r="E2029" s="18">
        <v>4.04</v>
      </c>
      <c r="F2029" s="10">
        <v>12322</v>
      </c>
      <c r="G2029" s="12">
        <v>55</v>
      </c>
    </row>
    <row r="2030" spans="2:7" x14ac:dyDescent="0.25">
      <c r="B2030" s="12">
        <v>2026</v>
      </c>
      <c r="C2030" s="8" t="s">
        <v>3628</v>
      </c>
      <c r="D2030" s="8" t="s">
        <v>3629</v>
      </c>
      <c r="E2030" s="18">
        <v>3.71</v>
      </c>
      <c r="F2030" s="10">
        <v>3302</v>
      </c>
      <c r="G2030" s="12">
        <v>55</v>
      </c>
    </row>
    <row r="2031" spans="2:7" x14ac:dyDescent="0.25">
      <c r="B2031" s="12">
        <v>2027</v>
      </c>
      <c r="C2031" s="8" t="s">
        <v>3630</v>
      </c>
      <c r="D2031" s="8" t="s">
        <v>3631</v>
      </c>
      <c r="E2031" s="18">
        <v>4.1399999999999997</v>
      </c>
      <c r="F2031" s="10">
        <v>29288</v>
      </c>
      <c r="G2031" s="12">
        <v>55</v>
      </c>
    </row>
    <row r="2032" spans="2:7" x14ac:dyDescent="0.25">
      <c r="B2032" s="12">
        <v>2028</v>
      </c>
      <c r="C2032" s="8" t="s">
        <v>3632</v>
      </c>
      <c r="D2032" s="8" t="s">
        <v>352</v>
      </c>
      <c r="E2032" s="18">
        <v>3.91</v>
      </c>
      <c r="F2032" s="10">
        <v>36028</v>
      </c>
      <c r="G2032" s="12">
        <v>55</v>
      </c>
    </row>
    <row r="2033" spans="2:7" x14ac:dyDescent="0.25">
      <c r="B2033" s="12">
        <v>2029</v>
      </c>
      <c r="C2033" s="8" t="s">
        <v>3633</v>
      </c>
      <c r="D2033" s="8" t="s">
        <v>166</v>
      </c>
      <c r="E2033" s="18">
        <v>4.29</v>
      </c>
      <c r="F2033" s="10">
        <v>154342</v>
      </c>
      <c r="G2033" s="12">
        <v>55</v>
      </c>
    </row>
    <row r="2034" spans="2:7" x14ac:dyDescent="0.25">
      <c r="B2034" s="12">
        <v>2030</v>
      </c>
      <c r="C2034" s="8" t="s">
        <v>3634</v>
      </c>
      <c r="D2034" s="8" t="s">
        <v>3635</v>
      </c>
      <c r="E2034" s="18">
        <v>4.22</v>
      </c>
      <c r="F2034" s="10">
        <v>1946</v>
      </c>
      <c r="G2034" s="12">
        <v>54</v>
      </c>
    </row>
    <row r="2035" spans="2:7" x14ac:dyDescent="0.25">
      <c r="B2035" s="12">
        <v>2031</v>
      </c>
      <c r="C2035" s="8" t="s">
        <v>3636</v>
      </c>
      <c r="D2035" s="8" t="s">
        <v>3637</v>
      </c>
      <c r="E2035" s="18">
        <v>3.75</v>
      </c>
      <c r="F2035" s="10">
        <v>4003</v>
      </c>
      <c r="G2035" s="12">
        <v>54</v>
      </c>
    </row>
    <row r="2036" spans="2:7" x14ac:dyDescent="0.25">
      <c r="B2036" s="12">
        <v>2032</v>
      </c>
      <c r="C2036" s="8" t="s">
        <v>3638</v>
      </c>
      <c r="D2036" s="8" t="s">
        <v>857</v>
      </c>
      <c r="E2036" s="18">
        <v>4.4400000000000004</v>
      </c>
      <c r="F2036" s="10">
        <v>5581</v>
      </c>
      <c r="G2036" s="12">
        <v>54</v>
      </c>
    </row>
    <row r="2037" spans="2:7" x14ac:dyDescent="0.25">
      <c r="B2037" s="12">
        <v>2033</v>
      </c>
      <c r="C2037" s="8" t="s">
        <v>3639</v>
      </c>
      <c r="D2037" s="8" t="s">
        <v>3611</v>
      </c>
      <c r="E2037" s="18">
        <v>4.38</v>
      </c>
      <c r="F2037" s="10">
        <v>6185</v>
      </c>
      <c r="G2037" s="12">
        <v>54</v>
      </c>
    </row>
    <row r="2038" spans="2:7" x14ac:dyDescent="0.25">
      <c r="B2038" s="12">
        <v>2034</v>
      </c>
      <c r="C2038" s="8" t="s">
        <v>3640</v>
      </c>
      <c r="D2038" s="8" t="s">
        <v>3641</v>
      </c>
      <c r="E2038" s="18">
        <v>3.95</v>
      </c>
      <c r="F2038" s="10">
        <v>1040</v>
      </c>
      <c r="G2038" s="12">
        <v>54</v>
      </c>
    </row>
    <row r="2039" spans="2:7" x14ac:dyDescent="0.25">
      <c r="B2039" s="12">
        <v>2035</v>
      </c>
      <c r="C2039" s="8" t="s">
        <v>3642</v>
      </c>
      <c r="D2039" s="8" t="s">
        <v>3643</v>
      </c>
      <c r="E2039" s="18">
        <v>4.28</v>
      </c>
      <c r="F2039" s="10">
        <v>1514</v>
      </c>
      <c r="G2039" s="12">
        <v>54</v>
      </c>
    </row>
    <row r="2040" spans="2:7" x14ac:dyDescent="0.25">
      <c r="B2040" s="12">
        <v>2036</v>
      </c>
      <c r="C2040" s="8" t="s">
        <v>3644</v>
      </c>
      <c r="D2040" s="8" t="s">
        <v>3645</v>
      </c>
      <c r="E2040" s="18">
        <v>3.93</v>
      </c>
      <c r="F2040" s="10">
        <v>7535</v>
      </c>
      <c r="G2040" s="12">
        <v>54</v>
      </c>
    </row>
    <row r="2041" spans="2:7" x14ac:dyDescent="0.25">
      <c r="B2041" s="12">
        <v>2037</v>
      </c>
      <c r="C2041" s="8" t="s">
        <v>3646</v>
      </c>
      <c r="D2041" s="8" t="s">
        <v>1165</v>
      </c>
      <c r="E2041" s="18">
        <v>4.3099999999999996</v>
      </c>
      <c r="F2041" s="10">
        <v>8300</v>
      </c>
      <c r="G2041" s="12">
        <v>54</v>
      </c>
    </row>
    <row r="2042" spans="2:7" x14ac:dyDescent="0.25">
      <c r="B2042" s="12">
        <v>2038</v>
      </c>
      <c r="C2042" s="8" t="s">
        <v>3647</v>
      </c>
      <c r="D2042" s="8" t="s">
        <v>3648</v>
      </c>
      <c r="E2042" s="18">
        <v>4.01</v>
      </c>
      <c r="F2042" s="10">
        <v>2750</v>
      </c>
      <c r="G2042" s="12">
        <v>54</v>
      </c>
    </row>
    <row r="2043" spans="2:7" x14ac:dyDescent="0.25">
      <c r="B2043" s="12">
        <v>2039</v>
      </c>
      <c r="C2043" s="8" t="s">
        <v>3649</v>
      </c>
      <c r="D2043" s="8" t="s">
        <v>3650</v>
      </c>
      <c r="E2043" s="18">
        <v>4.41</v>
      </c>
      <c r="F2043" s="8">
        <v>681</v>
      </c>
      <c r="G2043" s="12">
        <v>54</v>
      </c>
    </row>
    <row r="2044" spans="2:7" x14ac:dyDescent="0.25">
      <c r="B2044" s="12">
        <v>2040</v>
      </c>
      <c r="C2044" s="8" t="s">
        <v>3651</v>
      </c>
      <c r="D2044" s="8" t="s">
        <v>3652</v>
      </c>
      <c r="E2044" s="19">
        <v>4</v>
      </c>
      <c r="F2044" s="10">
        <v>3938</v>
      </c>
      <c r="G2044" s="12">
        <v>54</v>
      </c>
    </row>
    <row r="2045" spans="2:7" x14ac:dyDescent="0.25">
      <c r="B2045" s="12">
        <v>2041</v>
      </c>
      <c r="C2045" s="8" t="s">
        <v>3653</v>
      </c>
      <c r="D2045" s="8" t="s">
        <v>3611</v>
      </c>
      <c r="E2045" s="18">
        <v>4.32</v>
      </c>
      <c r="F2045" s="10">
        <v>7942</v>
      </c>
      <c r="G2045" s="12">
        <v>54</v>
      </c>
    </row>
    <row r="2046" spans="2:7" x14ac:dyDescent="0.25">
      <c r="B2046" s="12">
        <v>2042</v>
      </c>
      <c r="C2046" s="8" t="s">
        <v>3654</v>
      </c>
      <c r="D2046" s="8" t="s">
        <v>3655</v>
      </c>
      <c r="E2046" s="18">
        <v>3.82</v>
      </c>
      <c r="F2046" s="10">
        <v>4100</v>
      </c>
      <c r="G2046" s="12">
        <v>53</v>
      </c>
    </row>
    <row r="2047" spans="2:7" x14ac:dyDescent="0.25">
      <c r="B2047" s="12">
        <v>2043</v>
      </c>
      <c r="C2047" s="8" t="s">
        <v>3656</v>
      </c>
      <c r="D2047" s="8" t="s">
        <v>3657</v>
      </c>
      <c r="E2047" s="18">
        <v>4.46</v>
      </c>
      <c r="F2047" s="10">
        <v>29105</v>
      </c>
      <c r="G2047" s="12">
        <v>53</v>
      </c>
    </row>
    <row r="2048" spans="2:7" x14ac:dyDescent="0.25">
      <c r="B2048" s="12">
        <v>2044</v>
      </c>
      <c r="C2048" s="8" t="s">
        <v>3658</v>
      </c>
      <c r="D2048" s="8" t="s">
        <v>3659</v>
      </c>
      <c r="E2048" s="18">
        <v>3.87</v>
      </c>
      <c r="F2048" s="10">
        <v>4365</v>
      </c>
      <c r="G2048" s="12">
        <v>53</v>
      </c>
    </row>
    <row r="2049" spans="2:7" x14ac:dyDescent="0.25">
      <c r="B2049" s="12">
        <v>2045</v>
      </c>
      <c r="C2049" s="8" t="s">
        <v>3660</v>
      </c>
      <c r="D2049" s="8" t="s">
        <v>3661</v>
      </c>
      <c r="E2049" s="18">
        <v>4.1100000000000003</v>
      </c>
      <c r="F2049" s="10">
        <v>13088</v>
      </c>
      <c r="G2049" s="12">
        <v>53</v>
      </c>
    </row>
    <row r="2050" spans="2:7" x14ac:dyDescent="0.25">
      <c r="B2050" s="12">
        <v>2046</v>
      </c>
      <c r="C2050" s="8" t="s">
        <v>3662</v>
      </c>
      <c r="D2050" s="8" t="s">
        <v>3663</v>
      </c>
      <c r="E2050" s="18">
        <v>4.21</v>
      </c>
      <c r="F2050" s="10">
        <v>2691</v>
      </c>
      <c r="G2050" s="12">
        <v>53</v>
      </c>
    </row>
    <row r="2051" spans="2:7" x14ac:dyDescent="0.25">
      <c r="B2051" s="12">
        <v>2047</v>
      </c>
      <c r="C2051" s="8" t="s">
        <v>3664</v>
      </c>
      <c r="D2051" s="8" t="s">
        <v>617</v>
      </c>
      <c r="E2051" s="18">
        <v>4.3099999999999996</v>
      </c>
      <c r="F2051" s="10">
        <v>49200</v>
      </c>
      <c r="G2051" s="12">
        <v>53</v>
      </c>
    </row>
    <row r="2052" spans="2:7" x14ac:dyDescent="0.25">
      <c r="B2052" s="12">
        <v>2048</v>
      </c>
      <c r="C2052" s="8" t="s">
        <v>3665</v>
      </c>
      <c r="D2052" s="8" t="s">
        <v>3666</v>
      </c>
      <c r="E2052" s="18">
        <v>3.67</v>
      </c>
      <c r="F2052" s="10">
        <v>3930</v>
      </c>
      <c r="G2052" s="12">
        <v>53</v>
      </c>
    </row>
    <row r="2053" spans="2:7" x14ac:dyDescent="0.25">
      <c r="B2053" s="12">
        <v>2049</v>
      </c>
      <c r="C2053" s="8" t="s">
        <v>3667</v>
      </c>
      <c r="D2053" s="8" t="s">
        <v>3611</v>
      </c>
      <c r="E2053" s="18">
        <v>4.37</v>
      </c>
      <c r="F2053" s="10">
        <v>6604</v>
      </c>
      <c r="G2053" s="12">
        <v>53</v>
      </c>
    </row>
    <row r="2054" spans="2:7" x14ac:dyDescent="0.25">
      <c r="B2054" s="12">
        <v>2050</v>
      </c>
      <c r="C2054" s="8" t="s">
        <v>3668</v>
      </c>
      <c r="D2054" s="8" t="s">
        <v>3669</v>
      </c>
      <c r="E2054" s="18">
        <v>4.24</v>
      </c>
      <c r="F2054" s="10">
        <v>1623</v>
      </c>
      <c r="G2054" s="12">
        <v>53</v>
      </c>
    </row>
    <row r="2055" spans="2:7" x14ac:dyDescent="0.25">
      <c r="B2055" s="12">
        <v>2051</v>
      </c>
      <c r="C2055" s="8" t="s">
        <v>3670</v>
      </c>
      <c r="D2055" s="8" t="s">
        <v>3671</v>
      </c>
      <c r="E2055" s="18">
        <v>3.78</v>
      </c>
      <c r="F2055" s="10">
        <v>1107</v>
      </c>
      <c r="G2055" s="12">
        <v>52</v>
      </c>
    </row>
    <row r="2056" spans="2:7" x14ac:dyDescent="0.25">
      <c r="B2056" s="12">
        <v>2052</v>
      </c>
      <c r="C2056" s="8" t="s">
        <v>3672</v>
      </c>
      <c r="D2056" s="8" t="s">
        <v>258</v>
      </c>
      <c r="E2056" s="18">
        <v>4.18</v>
      </c>
      <c r="F2056" s="10">
        <v>16214</v>
      </c>
      <c r="G2056" s="12">
        <v>52</v>
      </c>
    </row>
    <row r="2057" spans="2:7" x14ac:dyDescent="0.25">
      <c r="B2057" s="12">
        <v>2053</v>
      </c>
      <c r="C2057" s="8" t="s">
        <v>3673</v>
      </c>
      <c r="D2057" s="8" t="s">
        <v>127</v>
      </c>
      <c r="E2057" s="18">
        <v>4.5</v>
      </c>
      <c r="F2057" s="10">
        <v>114281</v>
      </c>
      <c r="G2057" s="12">
        <v>52</v>
      </c>
    </row>
    <row r="2058" spans="2:7" x14ac:dyDescent="0.25">
      <c r="B2058" s="12">
        <v>2054</v>
      </c>
      <c r="C2058" s="8" t="s">
        <v>3674</v>
      </c>
      <c r="D2058" s="8" t="s">
        <v>3675</v>
      </c>
      <c r="E2058" s="18">
        <v>3.39</v>
      </c>
      <c r="F2058" s="8">
        <v>922</v>
      </c>
      <c r="G2058" s="12">
        <v>52</v>
      </c>
    </row>
    <row r="2059" spans="2:7" x14ac:dyDescent="0.25">
      <c r="B2059" s="12">
        <v>2055</v>
      </c>
      <c r="C2059" s="8" t="s">
        <v>3676</v>
      </c>
      <c r="D2059" s="8" t="s">
        <v>3677</v>
      </c>
      <c r="E2059" s="18">
        <v>4.21</v>
      </c>
      <c r="F2059" s="10">
        <v>8106</v>
      </c>
      <c r="G2059" s="12">
        <v>52</v>
      </c>
    </row>
    <row r="2060" spans="2:7" x14ac:dyDescent="0.25">
      <c r="B2060" s="12">
        <v>2056</v>
      </c>
      <c r="C2060" s="8" t="s">
        <v>3678</v>
      </c>
      <c r="D2060" s="8" t="s">
        <v>3679</v>
      </c>
      <c r="E2060" s="18">
        <v>3.53</v>
      </c>
      <c r="F2060" s="10">
        <v>2697</v>
      </c>
      <c r="G2060" s="12">
        <v>52</v>
      </c>
    </row>
    <row r="2061" spans="2:7" x14ac:dyDescent="0.25">
      <c r="B2061" s="12">
        <v>2057</v>
      </c>
      <c r="C2061" s="8" t="s">
        <v>3680</v>
      </c>
      <c r="D2061" s="8" t="s">
        <v>3681</v>
      </c>
      <c r="E2061" s="18">
        <v>3.54</v>
      </c>
      <c r="F2061" s="10">
        <v>2834</v>
      </c>
      <c r="G2061" s="12">
        <v>52</v>
      </c>
    </row>
    <row r="2062" spans="2:7" x14ac:dyDescent="0.25">
      <c r="B2062" s="12">
        <v>2058</v>
      </c>
      <c r="C2062" s="8" t="s">
        <v>3682</v>
      </c>
      <c r="D2062" s="8" t="s">
        <v>3683</v>
      </c>
      <c r="E2062" s="18">
        <v>3.42</v>
      </c>
      <c r="F2062" s="10">
        <v>12549</v>
      </c>
      <c r="G2062" s="12">
        <v>52</v>
      </c>
    </row>
    <row r="2063" spans="2:7" x14ac:dyDescent="0.25">
      <c r="B2063" s="12">
        <v>2059</v>
      </c>
      <c r="C2063" s="8" t="s">
        <v>3684</v>
      </c>
      <c r="D2063" s="8" t="s">
        <v>2490</v>
      </c>
      <c r="E2063" s="18">
        <v>4.24</v>
      </c>
      <c r="F2063" s="10">
        <v>17571</v>
      </c>
      <c r="G2063" s="12">
        <v>52</v>
      </c>
    </row>
    <row r="2064" spans="2:7" x14ac:dyDescent="0.25">
      <c r="B2064" s="12">
        <v>2060</v>
      </c>
      <c r="C2064" s="8" t="s">
        <v>3685</v>
      </c>
      <c r="D2064" s="8" t="s">
        <v>3686</v>
      </c>
      <c r="E2064" s="18">
        <v>4.01</v>
      </c>
      <c r="F2064" s="8">
        <v>99</v>
      </c>
      <c r="G2064" s="12">
        <v>52</v>
      </c>
    </row>
    <row r="2065" spans="2:7" x14ac:dyDescent="0.25">
      <c r="B2065" s="12">
        <v>2061</v>
      </c>
      <c r="C2065" s="8" t="s">
        <v>3687</v>
      </c>
      <c r="D2065" s="8" t="s">
        <v>3688</v>
      </c>
      <c r="E2065" s="18">
        <v>4.57</v>
      </c>
      <c r="F2065" s="10">
        <v>18174</v>
      </c>
      <c r="G2065" s="12">
        <v>51</v>
      </c>
    </row>
    <row r="2066" spans="2:7" x14ac:dyDescent="0.25">
      <c r="B2066" s="12">
        <v>2062</v>
      </c>
      <c r="C2066" s="8" t="s">
        <v>3689</v>
      </c>
      <c r="D2066" s="8" t="s">
        <v>3690</v>
      </c>
      <c r="E2066" s="18">
        <v>3.48</v>
      </c>
      <c r="F2066" s="10">
        <v>42050</v>
      </c>
      <c r="G2066" s="12">
        <v>51</v>
      </c>
    </row>
    <row r="2067" spans="2:7" x14ac:dyDescent="0.25">
      <c r="B2067" s="12">
        <v>2063</v>
      </c>
      <c r="C2067" s="8" t="s">
        <v>3691</v>
      </c>
      <c r="D2067" s="8" t="s">
        <v>3692</v>
      </c>
      <c r="E2067" s="18">
        <v>3.12</v>
      </c>
      <c r="F2067" s="10">
        <v>2864</v>
      </c>
      <c r="G2067" s="12">
        <v>51</v>
      </c>
    </row>
    <row r="2068" spans="2:7" x14ac:dyDescent="0.25">
      <c r="B2068" s="12">
        <v>2064</v>
      </c>
      <c r="C2068" s="8" t="s">
        <v>3693</v>
      </c>
      <c r="D2068" s="8" t="s">
        <v>3694</v>
      </c>
      <c r="E2068" s="18">
        <v>3.64</v>
      </c>
      <c r="F2068" s="10">
        <v>2245</v>
      </c>
      <c r="G2068" s="12">
        <v>51</v>
      </c>
    </row>
    <row r="2069" spans="2:7" x14ac:dyDescent="0.25">
      <c r="B2069" s="12">
        <v>2065</v>
      </c>
      <c r="C2069" s="8" t="s">
        <v>3695</v>
      </c>
      <c r="D2069" s="8" t="s">
        <v>3696</v>
      </c>
      <c r="E2069" s="18">
        <v>4.08</v>
      </c>
      <c r="F2069" s="10">
        <v>11309</v>
      </c>
      <c r="G2069" s="12">
        <v>51</v>
      </c>
    </row>
    <row r="2070" spans="2:7" x14ac:dyDescent="0.25">
      <c r="B2070" s="12">
        <v>2066</v>
      </c>
      <c r="C2070" s="8" t="s">
        <v>3697</v>
      </c>
      <c r="D2070" s="8" t="s">
        <v>3698</v>
      </c>
      <c r="E2070" s="18">
        <v>3.82</v>
      </c>
      <c r="F2070" s="10">
        <v>49036</v>
      </c>
      <c r="G2070" s="12">
        <v>51</v>
      </c>
    </row>
    <row r="2071" spans="2:7" x14ac:dyDescent="0.25">
      <c r="B2071" s="12">
        <v>2067</v>
      </c>
      <c r="C2071" s="8" t="s">
        <v>3699</v>
      </c>
      <c r="D2071" s="8" t="s">
        <v>3700</v>
      </c>
      <c r="E2071" s="18">
        <v>3.97</v>
      </c>
      <c r="F2071" s="10">
        <v>1247</v>
      </c>
      <c r="G2071" s="12">
        <v>51</v>
      </c>
    </row>
    <row r="2072" spans="2:7" x14ac:dyDescent="0.25">
      <c r="B2072" s="12">
        <v>2068</v>
      </c>
      <c r="C2072" s="8" t="s">
        <v>3701</v>
      </c>
      <c r="D2072" s="8" t="s">
        <v>315</v>
      </c>
      <c r="E2072" s="18">
        <v>3.37</v>
      </c>
      <c r="F2072" s="10">
        <v>154892</v>
      </c>
      <c r="G2072" s="12">
        <v>51</v>
      </c>
    </row>
    <row r="2073" spans="2:7" x14ac:dyDescent="0.25">
      <c r="B2073" s="12">
        <v>2069</v>
      </c>
      <c r="C2073" s="8" t="s">
        <v>3702</v>
      </c>
      <c r="D2073" s="8" t="s">
        <v>2696</v>
      </c>
      <c r="E2073" s="18">
        <v>3.76</v>
      </c>
      <c r="F2073" s="10">
        <v>107005</v>
      </c>
      <c r="G2073" s="12">
        <v>50</v>
      </c>
    </row>
    <row r="2074" spans="2:7" x14ac:dyDescent="0.25">
      <c r="B2074" s="12">
        <v>2070</v>
      </c>
      <c r="C2074" s="8" t="s">
        <v>3703</v>
      </c>
      <c r="D2074" s="8" t="s">
        <v>857</v>
      </c>
      <c r="E2074" s="18">
        <v>4.22</v>
      </c>
      <c r="F2074" s="10">
        <v>70048</v>
      </c>
      <c r="G2074" s="12">
        <v>50</v>
      </c>
    </row>
    <row r="2075" spans="2:7" x14ac:dyDescent="0.25">
      <c r="B2075" s="12">
        <v>2071</v>
      </c>
      <c r="C2075" s="8" t="s">
        <v>3704</v>
      </c>
      <c r="D2075" s="8" t="s">
        <v>3705</v>
      </c>
      <c r="E2075" s="18">
        <v>4.33</v>
      </c>
      <c r="F2075" s="10">
        <v>2036</v>
      </c>
      <c r="G2075" s="12">
        <v>50</v>
      </c>
    </row>
    <row r="2076" spans="2:7" x14ac:dyDescent="0.25">
      <c r="B2076" s="12">
        <v>2072</v>
      </c>
      <c r="C2076" s="8" t="s">
        <v>3706</v>
      </c>
      <c r="D2076" s="8" t="s">
        <v>3707</v>
      </c>
      <c r="E2076" s="18">
        <v>3.91</v>
      </c>
      <c r="F2076" s="10">
        <v>4711</v>
      </c>
      <c r="G2076" s="12">
        <v>50</v>
      </c>
    </row>
    <row r="2077" spans="2:7" x14ac:dyDescent="0.25">
      <c r="B2077" s="12">
        <v>2073</v>
      </c>
      <c r="C2077" s="8" t="s">
        <v>3708</v>
      </c>
      <c r="D2077" s="8" t="s">
        <v>3709</v>
      </c>
      <c r="E2077" s="18">
        <v>3.84</v>
      </c>
      <c r="F2077" s="10">
        <v>100847</v>
      </c>
      <c r="G2077" s="12">
        <v>50</v>
      </c>
    </row>
    <row r="2078" spans="2:7" x14ac:dyDescent="0.25">
      <c r="B2078" s="12">
        <v>2074</v>
      </c>
      <c r="C2078" s="8" t="s">
        <v>3710</v>
      </c>
      <c r="D2078" s="8" t="s">
        <v>2478</v>
      </c>
      <c r="E2078" s="18">
        <v>3.65</v>
      </c>
      <c r="F2078" s="10">
        <v>1295</v>
      </c>
      <c r="G2078" s="12">
        <v>50</v>
      </c>
    </row>
    <row r="2079" spans="2:7" x14ac:dyDescent="0.25">
      <c r="B2079" s="12">
        <v>2075</v>
      </c>
      <c r="C2079" s="8" t="s">
        <v>3711</v>
      </c>
      <c r="D2079" s="8" t="s">
        <v>3712</v>
      </c>
      <c r="E2079" s="18">
        <v>4.09</v>
      </c>
      <c r="F2079" s="10">
        <v>4790</v>
      </c>
      <c r="G2079" s="12">
        <v>50</v>
      </c>
    </row>
    <row r="2080" spans="2:7" x14ac:dyDescent="0.25">
      <c r="B2080" s="12">
        <v>2076</v>
      </c>
      <c r="C2080" s="8" t="s">
        <v>3713</v>
      </c>
      <c r="D2080" s="8" t="s">
        <v>3714</v>
      </c>
      <c r="E2080" s="18">
        <v>3.81</v>
      </c>
      <c r="F2080" s="10">
        <v>52618</v>
      </c>
      <c r="G2080" s="12">
        <v>50</v>
      </c>
    </row>
    <row r="2081" spans="2:7" x14ac:dyDescent="0.25">
      <c r="B2081" s="12">
        <v>2077</v>
      </c>
      <c r="C2081" s="8" t="s">
        <v>3715</v>
      </c>
      <c r="D2081" s="8" t="s">
        <v>3698</v>
      </c>
      <c r="E2081" s="18">
        <v>3.68</v>
      </c>
      <c r="F2081" s="10">
        <v>22243</v>
      </c>
      <c r="G2081" s="12">
        <v>50</v>
      </c>
    </row>
    <row r="2082" spans="2:7" x14ac:dyDescent="0.25">
      <c r="B2082" s="12">
        <v>2078</v>
      </c>
      <c r="C2082" s="8" t="s">
        <v>3716</v>
      </c>
      <c r="D2082" s="8" t="s">
        <v>3717</v>
      </c>
      <c r="E2082" s="18">
        <v>4.21</v>
      </c>
      <c r="F2082" s="10">
        <v>1120</v>
      </c>
      <c r="G2082" s="12">
        <v>50</v>
      </c>
    </row>
    <row r="2083" spans="2:7" x14ac:dyDescent="0.25">
      <c r="B2083" s="12">
        <v>2079</v>
      </c>
      <c r="C2083" s="8" t="s">
        <v>3718</v>
      </c>
      <c r="D2083" s="8" t="s">
        <v>3719</v>
      </c>
      <c r="E2083" s="18">
        <v>3.79</v>
      </c>
      <c r="F2083" s="10">
        <v>37154</v>
      </c>
      <c r="G2083" s="12">
        <v>50</v>
      </c>
    </row>
    <row r="2084" spans="2:7" x14ac:dyDescent="0.25">
      <c r="B2084" s="12">
        <v>2080</v>
      </c>
      <c r="C2084" s="8" t="s">
        <v>3720</v>
      </c>
      <c r="D2084" s="8" t="s">
        <v>3721</v>
      </c>
      <c r="E2084" s="18">
        <v>3.82</v>
      </c>
      <c r="F2084" s="10">
        <v>4963</v>
      </c>
      <c r="G2084" s="12">
        <v>49</v>
      </c>
    </row>
    <row r="2085" spans="2:7" x14ac:dyDescent="0.25">
      <c r="B2085" s="12">
        <v>2081</v>
      </c>
      <c r="C2085" s="8" t="s">
        <v>3722</v>
      </c>
      <c r="D2085" s="8" t="s">
        <v>3723</v>
      </c>
      <c r="E2085" s="18">
        <v>4.1500000000000004</v>
      </c>
      <c r="F2085" s="8">
        <v>295</v>
      </c>
      <c r="G2085" s="12">
        <v>49</v>
      </c>
    </row>
    <row r="2086" spans="2:7" x14ac:dyDescent="0.25">
      <c r="B2086" s="12">
        <v>2082</v>
      </c>
      <c r="C2086" s="8" t="s">
        <v>3724</v>
      </c>
      <c r="D2086" s="8" t="s">
        <v>3725</v>
      </c>
      <c r="E2086" s="18">
        <v>4.4000000000000004</v>
      </c>
      <c r="F2086" s="10">
        <v>8367</v>
      </c>
      <c r="G2086" s="12">
        <v>49</v>
      </c>
    </row>
    <row r="2087" spans="2:7" x14ac:dyDescent="0.25">
      <c r="B2087" s="12">
        <v>2083</v>
      </c>
      <c r="C2087" s="8" t="s">
        <v>3726</v>
      </c>
      <c r="D2087" s="8" t="s">
        <v>3727</v>
      </c>
      <c r="E2087" s="18">
        <v>3.97</v>
      </c>
      <c r="F2087" s="10">
        <v>5665</v>
      </c>
      <c r="G2087" s="12">
        <v>49</v>
      </c>
    </row>
    <row r="2088" spans="2:7" x14ac:dyDescent="0.25">
      <c r="B2088" s="12">
        <v>2084</v>
      </c>
      <c r="C2088" s="8" t="s">
        <v>3728</v>
      </c>
      <c r="D2088" s="8" t="s">
        <v>3729</v>
      </c>
      <c r="E2088" s="18">
        <v>4.2</v>
      </c>
      <c r="F2088" s="10">
        <v>18501</v>
      </c>
      <c r="G2088" s="12">
        <v>49</v>
      </c>
    </row>
    <row r="2089" spans="2:7" x14ac:dyDescent="0.25">
      <c r="B2089" s="12">
        <v>2085</v>
      </c>
      <c r="C2089" s="8" t="s">
        <v>3730</v>
      </c>
      <c r="D2089" s="8" t="s">
        <v>3731</v>
      </c>
      <c r="E2089" s="18">
        <v>4.1399999999999997</v>
      </c>
      <c r="F2089" s="8">
        <v>289</v>
      </c>
      <c r="G2089" s="12">
        <v>49</v>
      </c>
    </row>
    <row r="2090" spans="2:7" x14ac:dyDescent="0.25">
      <c r="B2090" s="12">
        <v>2086</v>
      </c>
      <c r="C2090" s="8" t="s">
        <v>3732</v>
      </c>
      <c r="D2090" s="8" t="s">
        <v>3733</v>
      </c>
      <c r="E2090" s="18">
        <v>3.9</v>
      </c>
      <c r="F2090" s="8">
        <v>179</v>
      </c>
      <c r="G2090" s="12">
        <v>49</v>
      </c>
    </row>
    <row r="2091" spans="2:7" x14ac:dyDescent="0.25">
      <c r="B2091" s="12">
        <v>2087</v>
      </c>
      <c r="C2091" s="8" t="s">
        <v>3734</v>
      </c>
      <c r="D2091" s="8" t="s">
        <v>2981</v>
      </c>
      <c r="E2091" s="18">
        <v>4.2300000000000004</v>
      </c>
      <c r="F2091" s="10">
        <v>107194</v>
      </c>
      <c r="G2091" s="12">
        <v>48</v>
      </c>
    </row>
    <row r="2092" spans="2:7" x14ac:dyDescent="0.25">
      <c r="B2092" s="12">
        <v>2088</v>
      </c>
      <c r="C2092" s="8" t="s">
        <v>3735</v>
      </c>
      <c r="D2092" s="8" t="s">
        <v>3736</v>
      </c>
      <c r="E2092" s="18">
        <v>4.53</v>
      </c>
      <c r="F2092" s="10">
        <v>1256</v>
      </c>
      <c r="G2092" s="12">
        <v>48</v>
      </c>
    </row>
    <row r="2093" spans="2:7" x14ac:dyDescent="0.25">
      <c r="B2093" s="12">
        <v>2089</v>
      </c>
      <c r="C2093" s="8" t="s">
        <v>3737</v>
      </c>
      <c r="D2093" s="8" t="s">
        <v>3738</v>
      </c>
      <c r="E2093" s="18">
        <v>3.91</v>
      </c>
      <c r="F2093" s="10">
        <v>6756</v>
      </c>
      <c r="G2093" s="12">
        <v>48</v>
      </c>
    </row>
    <row r="2094" spans="2:7" x14ac:dyDescent="0.25">
      <c r="B2094" s="12">
        <v>2090</v>
      </c>
      <c r="C2094" s="8" t="s">
        <v>3739</v>
      </c>
      <c r="D2094" s="8" t="s">
        <v>3740</v>
      </c>
      <c r="E2094" s="18">
        <v>4.1100000000000003</v>
      </c>
      <c r="F2094" s="10">
        <v>52318</v>
      </c>
      <c r="G2094" s="12">
        <v>48</v>
      </c>
    </row>
    <row r="2095" spans="2:7" x14ac:dyDescent="0.25">
      <c r="B2095" s="12">
        <v>2091</v>
      </c>
      <c r="C2095" s="8" t="s">
        <v>3741</v>
      </c>
      <c r="D2095" s="8" t="s">
        <v>3742</v>
      </c>
      <c r="E2095" s="18">
        <v>3.8</v>
      </c>
      <c r="F2095" s="10">
        <v>14915</v>
      </c>
      <c r="G2095" s="12">
        <v>48</v>
      </c>
    </row>
    <row r="2096" spans="2:7" x14ac:dyDescent="0.25">
      <c r="B2096" s="12">
        <v>2092</v>
      </c>
      <c r="C2096" s="8" t="s">
        <v>3743</v>
      </c>
      <c r="D2096" s="8" t="s">
        <v>3729</v>
      </c>
      <c r="E2096" s="18">
        <v>4.29</v>
      </c>
      <c r="F2096" s="10">
        <v>14997</v>
      </c>
      <c r="G2096" s="12">
        <v>48</v>
      </c>
    </row>
    <row r="2097" spans="2:7" x14ac:dyDescent="0.25">
      <c r="B2097" s="12">
        <v>2093</v>
      </c>
      <c r="C2097" s="8" t="s">
        <v>3744</v>
      </c>
      <c r="D2097" s="8" t="s">
        <v>3745</v>
      </c>
      <c r="E2097" s="18">
        <v>3.72</v>
      </c>
      <c r="F2097" s="10">
        <v>23624</v>
      </c>
      <c r="G2097" s="12">
        <v>48</v>
      </c>
    </row>
    <row r="2098" spans="2:7" x14ac:dyDescent="0.25">
      <c r="B2098" s="12">
        <v>2094</v>
      </c>
      <c r="C2098" s="8" t="s">
        <v>3746</v>
      </c>
      <c r="D2098" s="8" t="s">
        <v>3747</v>
      </c>
      <c r="E2098" s="18">
        <v>4.26</v>
      </c>
      <c r="F2098" s="10">
        <v>9224</v>
      </c>
      <c r="G2098" s="12">
        <v>47</v>
      </c>
    </row>
    <row r="2099" spans="2:7" x14ac:dyDescent="0.25">
      <c r="B2099" s="12">
        <v>2095</v>
      </c>
      <c r="C2099" s="8" t="s">
        <v>3748</v>
      </c>
      <c r="D2099" s="8" t="s">
        <v>3749</v>
      </c>
      <c r="E2099" s="18">
        <v>3.93</v>
      </c>
      <c r="F2099" s="10">
        <v>2447</v>
      </c>
      <c r="G2099" s="12">
        <v>47</v>
      </c>
    </row>
    <row r="2100" spans="2:7" x14ac:dyDescent="0.25">
      <c r="B2100" s="12">
        <v>2096</v>
      </c>
      <c r="C2100" s="8" t="s">
        <v>3750</v>
      </c>
      <c r="D2100" s="8" t="s">
        <v>1280</v>
      </c>
      <c r="E2100" s="18">
        <v>4.08</v>
      </c>
      <c r="F2100" s="10">
        <v>168503</v>
      </c>
      <c r="G2100" s="12">
        <v>47</v>
      </c>
    </row>
    <row r="2101" spans="2:7" x14ac:dyDescent="0.25">
      <c r="B2101" s="12">
        <v>2097</v>
      </c>
      <c r="C2101" s="8" t="s">
        <v>3751</v>
      </c>
      <c r="D2101" s="8" t="s">
        <v>3752</v>
      </c>
      <c r="E2101" s="18">
        <v>3.93</v>
      </c>
      <c r="F2101" s="10">
        <v>1264</v>
      </c>
      <c r="G2101" s="12">
        <v>47</v>
      </c>
    </row>
    <row r="2102" spans="2:7" x14ac:dyDescent="0.25">
      <c r="B2102" s="12">
        <v>2098</v>
      </c>
      <c r="C2102" s="8" t="s">
        <v>3753</v>
      </c>
      <c r="D2102" s="8" t="s">
        <v>1493</v>
      </c>
      <c r="E2102" s="18">
        <v>4.04</v>
      </c>
      <c r="F2102" s="10">
        <v>12670</v>
      </c>
      <c r="G2102" s="12">
        <v>47</v>
      </c>
    </row>
    <row r="2103" spans="2:7" x14ac:dyDescent="0.25">
      <c r="B2103" s="12">
        <v>2099</v>
      </c>
      <c r="C2103" s="8" t="s">
        <v>3754</v>
      </c>
      <c r="D2103" s="8" t="s">
        <v>3755</v>
      </c>
      <c r="E2103" s="18">
        <v>3.72</v>
      </c>
      <c r="F2103" s="8">
        <v>857</v>
      </c>
      <c r="G2103" s="12">
        <v>47</v>
      </c>
    </row>
    <row r="2104" spans="2:7" x14ac:dyDescent="0.25">
      <c r="B2104" s="12">
        <v>2100</v>
      </c>
      <c r="C2104" s="8" t="s">
        <v>3756</v>
      </c>
      <c r="D2104" s="8" t="s">
        <v>3729</v>
      </c>
      <c r="E2104" s="18">
        <v>4.2699999999999996</v>
      </c>
      <c r="F2104" s="10">
        <v>12413</v>
      </c>
      <c r="G2104" s="12">
        <v>47</v>
      </c>
    </row>
    <row r="2105" spans="2:7" x14ac:dyDescent="0.25">
      <c r="B2105" s="12">
        <v>2101</v>
      </c>
      <c r="C2105" s="8" t="s">
        <v>3757</v>
      </c>
      <c r="D2105" s="8" t="s">
        <v>3747</v>
      </c>
      <c r="E2105" s="18">
        <v>4.13</v>
      </c>
      <c r="F2105" s="10">
        <v>7614</v>
      </c>
      <c r="G2105" s="12">
        <v>46</v>
      </c>
    </row>
    <row r="2106" spans="2:7" x14ac:dyDescent="0.25">
      <c r="B2106" s="12">
        <v>2102</v>
      </c>
      <c r="C2106" s="8" t="s">
        <v>3758</v>
      </c>
      <c r="D2106" s="8" t="s">
        <v>3759</v>
      </c>
      <c r="E2106" s="18">
        <v>4.46</v>
      </c>
      <c r="F2106" s="10">
        <v>9023</v>
      </c>
      <c r="G2106" s="12">
        <v>46</v>
      </c>
    </row>
    <row r="2107" spans="2:7" x14ac:dyDescent="0.25">
      <c r="B2107" s="12">
        <v>2103</v>
      </c>
      <c r="C2107" s="8" t="s">
        <v>3760</v>
      </c>
      <c r="D2107" s="8" t="s">
        <v>3761</v>
      </c>
      <c r="E2107" s="18">
        <v>3.52</v>
      </c>
      <c r="F2107" s="10">
        <v>9444</v>
      </c>
      <c r="G2107" s="12">
        <v>46</v>
      </c>
    </row>
    <row r="2108" spans="2:7" x14ac:dyDescent="0.25">
      <c r="B2108" s="12">
        <v>2104</v>
      </c>
      <c r="C2108" s="8" t="s">
        <v>3762</v>
      </c>
      <c r="D2108" s="8" t="s">
        <v>3763</v>
      </c>
      <c r="E2108" s="18">
        <v>4.67</v>
      </c>
      <c r="F2108" s="10">
        <v>1007</v>
      </c>
      <c r="G2108" s="12">
        <v>46</v>
      </c>
    </row>
    <row r="2109" spans="2:7" x14ac:dyDescent="0.25">
      <c r="B2109" s="12">
        <v>2105</v>
      </c>
      <c r="C2109" s="8" t="s">
        <v>3764</v>
      </c>
      <c r="D2109" s="8" t="s">
        <v>3765</v>
      </c>
      <c r="E2109" s="18">
        <v>4.3499999999999996</v>
      </c>
      <c r="F2109" s="10">
        <v>6050</v>
      </c>
      <c r="G2109" s="12">
        <v>46</v>
      </c>
    </row>
    <row r="2110" spans="2:7" x14ac:dyDescent="0.25">
      <c r="B2110" s="12">
        <v>2106</v>
      </c>
      <c r="C2110" s="8" t="s">
        <v>3766</v>
      </c>
      <c r="D2110" s="8" t="s">
        <v>3767</v>
      </c>
      <c r="E2110" s="18">
        <v>3.93</v>
      </c>
      <c r="F2110" s="10">
        <v>2257</v>
      </c>
      <c r="G2110" s="12">
        <v>46</v>
      </c>
    </row>
    <row r="2111" spans="2:7" x14ac:dyDescent="0.25">
      <c r="B2111" s="12">
        <v>2107</v>
      </c>
      <c r="C2111" s="8" t="s">
        <v>3768</v>
      </c>
      <c r="D2111" s="8" t="s">
        <v>1455</v>
      </c>
      <c r="E2111" s="18">
        <v>4.22</v>
      </c>
      <c r="F2111" s="10">
        <v>7427</v>
      </c>
      <c r="G2111" s="12">
        <v>46</v>
      </c>
    </row>
    <row r="2112" spans="2:7" x14ac:dyDescent="0.25">
      <c r="B2112" s="12">
        <v>2108</v>
      </c>
      <c r="C2112" s="8" t="s">
        <v>3769</v>
      </c>
      <c r="D2112" s="8" t="s">
        <v>3770</v>
      </c>
      <c r="E2112" s="18">
        <v>3.7</v>
      </c>
      <c r="F2112" s="8">
        <v>886</v>
      </c>
      <c r="G2112" s="12">
        <v>46</v>
      </c>
    </row>
    <row r="2113" spans="2:7" x14ac:dyDescent="0.25">
      <c r="B2113" s="12">
        <v>2109</v>
      </c>
      <c r="C2113" s="8" t="s">
        <v>3771</v>
      </c>
      <c r="D2113" s="8" t="s">
        <v>3772</v>
      </c>
      <c r="E2113" s="18">
        <v>4.1399999999999997</v>
      </c>
      <c r="F2113" s="10">
        <v>24972</v>
      </c>
      <c r="G2113" s="12">
        <v>46</v>
      </c>
    </row>
    <row r="2114" spans="2:7" x14ac:dyDescent="0.25">
      <c r="B2114" s="12">
        <v>2110</v>
      </c>
      <c r="C2114" s="8" t="s">
        <v>3773</v>
      </c>
      <c r="D2114" s="8" t="s">
        <v>3774</v>
      </c>
      <c r="E2114" s="18">
        <v>3.75</v>
      </c>
      <c r="F2114" s="10">
        <v>55945</v>
      </c>
      <c r="G2114" s="12">
        <v>46</v>
      </c>
    </row>
    <row r="2115" spans="2:7" x14ac:dyDescent="0.25">
      <c r="B2115" s="12">
        <v>2111</v>
      </c>
      <c r="C2115" s="8" t="s">
        <v>3775</v>
      </c>
      <c r="D2115" s="8" t="s">
        <v>3776</v>
      </c>
      <c r="E2115" s="18">
        <v>3.88</v>
      </c>
      <c r="F2115" s="10">
        <v>23231</v>
      </c>
      <c r="G2115" s="12">
        <v>45</v>
      </c>
    </row>
    <row r="2116" spans="2:7" x14ac:dyDescent="0.25">
      <c r="B2116" s="12">
        <v>2112</v>
      </c>
      <c r="C2116" s="8" t="s">
        <v>3777</v>
      </c>
      <c r="D2116" s="8" t="s">
        <v>3778</v>
      </c>
      <c r="E2116" s="19">
        <v>4</v>
      </c>
      <c r="F2116" s="10">
        <v>8965</v>
      </c>
      <c r="G2116" s="12">
        <v>45</v>
      </c>
    </row>
    <row r="2117" spans="2:7" x14ac:dyDescent="0.25">
      <c r="B2117" s="12">
        <v>2113</v>
      </c>
      <c r="C2117" s="8" t="s">
        <v>3779</v>
      </c>
      <c r="D2117" s="8" t="s">
        <v>3780</v>
      </c>
      <c r="E2117" s="18">
        <v>4.45</v>
      </c>
      <c r="F2117" s="10">
        <v>2167</v>
      </c>
      <c r="G2117" s="12">
        <v>45</v>
      </c>
    </row>
    <row r="2118" spans="2:7" x14ac:dyDescent="0.25">
      <c r="B2118" s="12">
        <v>2114</v>
      </c>
      <c r="C2118" s="8" t="s">
        <v>3781</v>
      </c>
      <c r="D2118" s="8" t="s">
        <v>3782</v>
      </c>
      <c r="E2118" s="18">
        <v>3.82</v>
      </c>
      <c r="F2118" s="10">
        <v>124824</v>
      </c>
      <c r="G2118" s="12">
        <v>45</v>
      </c>
    </row>
    <row r="2119" spans="2:7" x14ac:dyDescent="0.25">
      <c r="B2119" s="12">
        <v>2115</v>
      </c>
      <c r="C2119" s="8" t="s">
        <v>3783</v>
      </c>
      <c r="D2119" s="8" t="s">
        <v>346</v>
      </c>
      <c r="E2119" s="18">
        <v>3.92</v>
      </c>
      <c r="F2119" s="10">
        <v>2792</v>
      </c>
      <c r="G2119" s="12">
        <v>45</v>
      </c>
    </row>
    <row r="2120" spans="2:7" x14ac:dyDescent="0.25">
      <c r="B2120" s="12">
        <v>2116</v>
      </c>
      <c r="C2120" s="8" t="s">
        <v>3784</v>
      </c>
      <c r="D2120" s="8" t="s">
        <v>3765</v>
      </c>
      <c r="E2120" s="18">
        <v>4.2</v>
      </c>
      <c r="F2120" s="10">
        <v>7989</v>
      </c>
      <c r="G2120" s="12">
        <v>45</v>
      </c>
    </row>
    <row r="2121" spans="2:7" x14ac:dyDescent="0.25">
      <c r="B2121" s="12">
        <v>2117</v>
      </c>
      <c r="C2121" s="8" t="s">
        <v>3785</v>
      </c>
      <c r="D2121" s="8" t="s">
        <v>3786</v>
      </c>
      <c r="E2121" s="18">
        <v>4.3600000000000003</v>
      </c>
      <c r="F2121" s="10">
        <v>8082</v>
      </c>
      <c r="G2121" s="12">
        <v>45</v>
      </c>
    </row>
    <row r="2122" spans="2:7" x14ac:dyDescent="0.25">
      <c r="B2122" s="12">
        <v>2118</v>
      </c>
      <c r="C2122" s="8" t="s">
        <v>3787</v>
      </c>
      <c r="D2122" s="8" t="s">
        <v>3788</v>
      </c>
      <c r="E2122" s="18">
        <v>4.22</v>
      </c>
      <c r="F2122" s="10">
        <v>3311</v>
      </c>
      <c r="G2122" s="12">
        <v>45</v>
      </c>
    </row>
    <row r="2123" spans="2:7" x14ac:dyDescent="0.25">
      <c r="B2123" s="12">
        <v>2119</v>
      </c>
      <c r="C2123" s="8" t="s">
        <v>3789</v>
      </c>
      <c r="D2123" s="8" t="s">
        <v>3772</v>
      </c>
      <c r="E2123" s="18">
        <v>4.2</v>
      </c>
      <c r="F2123" s="10">
        <v>17609</v>
      </c>
      <c r="G2123" s="12">
        <v>45</v>
      </c>
    </row>
    <row r="2124" spans="2:7" x14ac:dyDescent="0.25">
      <c r="B2124" s="12">
        <v>2120</v>
      </c>
      <c r="C2124" s="8" t="s">
        <v>3790</v>
      </c>
      <c r="D2124" s="8" t="s">
        <v>3791</v>
      </c>
      <c r="E2124" s="18">
        <v>3.84</v>
      </c>
      <c r="F2124" s="10">
        <v>14643</v>
      </c>
      <c r="G2124" s="12">
        <v>45</v>
      </c>
    </row>
    <row r="2125" spans="2:7" x14ac:dyDescent="0.25">
      <c r="B2125" s="12">
        <v>2121</v>
      </c>
      <c r="C2125" s="8" t="s">
        <v>3792</v>
      </c>
      <c r="D2125" s="8" t="s">
        <v>3793</v>
      </c>
      <c r="E2125" s="18">
        <v>3.65</v>
      </c>
      <c r="F2125" s="10">
        <v>1892</v>
      </c>
      <c r="G2125" s="12">
        <v>45</v>
      </c>
    </row>
    <row r="2126" spans="2:7" x14ac:dyDescent="0.25">
      <c r="B2126" s="12">
        <v>2122</v>
      </c>
      <c r="C2126" s="8" t="s">
        <v>3794</v>
      </c>
      <c r="D2126" s="8" t="s">
        <v>3795</v>
      </c>
      <c r="E2126" s="18">
        <v>3.76</v>
      </c>
      <c r="F2126" s="10">
        <v>20992</v>
      </c>
      <c r="G2126" s="12">
        <v>44</v>
      </c>
    </row>
    <row r="2127" spans="2:7" x14ac:dyDescent="0.25">
      <c r="B2127" s="12">
        <v>2123</v>
      </c>
      <c r="C2127" s="8" t="s">
        <v>3796</v>
      </c>
      <c r="D2127" s="8" t="s">
        <v>3797</v>
      </c>
      <c r="E2127" s="18">
        <v>4.22</v>
      </c>
      <c r="F2127" s="8">
        <v>820</v>
      </c>
      <c r="G2127" s="12">
        <v>44</v>
      </c>
    </row>
    <row r="2128" spans="2:7" x14ac:dyDescent="0.25">
      <c r="B2128" s="12">
        <v>2124</v>
      </c>
      <c r="C2128" s="8" t="s">
        <v>3798</v>
      </c>
      <c r="D2128" s="8" t="s">
        <v>3799</v>
      </c>
      <c r="E2128" s="18">
        <v>3.94</v>
      </c>
      <c r="F2128" s="10">
        <v>3393</v>
      </c>
      <c r="G2128" s="12">
        <v>44</v>
      </c>
    </row>
    <row r="2129" spans="2:7" x14ac:dyDescent="0.25">
      <c r="B2129" s="12">
        <v>2125</v>
      </c>
      <c r="C2129" s="8" t="s">
        <v>3800</v>
      </c>
      <c r="D2129" s="8" t="s">
        <v>3801</v>
      </c>
      <c r="E2129" s="18">
        <v>3.97</v>
      </c>
      <c r="F2129" s="10">
        <v>5371</v>
      </c>
      <c r="G2129" s="12">
        <v>44</v>
      </c>
    </row>
    <row r="2130" spans="2:7" x14ac:dyDescent="0.25">
      <c r="B2130" s="12">
        <v>2126</v>
      </c>
      <c r="C2130" s="8" t="s">
        <v>3802</v>
      </c>
      <c r="D2130" s="8" t="s">
        <v>3803</v>
      </c>
      <c r="E2130" s="18">
        <v>4.2300000000000004</v>
      </c>
      <c r="F2130" s="8">
        <v>807</v>
      </c>
      <c r="G2130" s="12">
        <v>44</v>
      </c>
    </row>
    <row r="2131" spans="2:7" x14ac:dyDescent="0.25">
      <c r="B2131" s="12">
        <v>2127</v>
      </c>
      <c r="C2131" s="8" t="s">
        <v>3804</v>
      </c>
      <c r="D2131" s="8" t="s">
        <v>3805</v>
      </c>
      <c r="E2131" s="18">
        <v>3.96</v>
      </c>
      <c r="F2131" s="10">
        <v>589494</v>
      </c>
      <c r="G2131" s="12">
        <v>44</v>
      </c>
    </row>
    <row r="2132" spans="2:7" x14ac:dyDescent="0.25">
      <c r="B2132" s="12">
        <v>2128</v>
      </c>
      <c r="C2132" s="8" t="s">
        <v>3806</v>
      </c>
      <c r="D2132" s="8" t="s">
        <v>3807</v>
      </c>
      <c r="E2132" s="18">
        <v>4.2300000000000004</v>
      </c>
      <c r="F2132" s="10">
        <v>12255</v>
      </c>
      <c r="G2132" s="12">
        <v>43</v>
      </c>
    </row>
    <row r="2133" spans="2:7" x14ac:dyDescent="0.25">
      <c r="B2133" s="12">
        <v>2129</v>
      </c>
      <c r="C2133" s="8" t="s">
        <v>3808</v>
      </c>
      <c r="D2133" s="8" t="s">
        <v>2570</v>
      </c>
      <c r="E2133" s="18">
        <v>3.68</v>
      </c>
      <c r="F2133" s="10">
        <v>405524</v>
      </c>
      <c r="G2133" s="12">
        <v>43</v>
      </c>
    </row>
    <row r="2134" spans="2:7" x14ac:dyDescent="0.25">
      <c r="B2134" s="12">
        <v>2130</v>
      </c>
      <c r="C2134" s="8" t="s">
        <v>3809</v>
      </c>
      <c r="D2134" s="8" t="s">
        <v>3168</v>
      </c>
      <c r="E2134" s="18">
        <v>3.55</v>
      </c>
      <c r="F2134" s="10">
        <v>72624</v>
      </c>
      <c r="G2134" s="12">
        <v>43</v>
      </c>
    </row>
    <row r="2135" spans="2:7" x14ac:dyDescent="0.25">
      <c r="B2135" s="12">
        <v>2131</v>
      </c>
      <c r="C2135" s="8" t="s">
        <v>3810</v>
      </c>
      <c r="D2135" s="8" t="s">
        <v>346</v>
      </c>
      <c r="E2135" s="18">
        <v>4.05</v>
      </c>
      <c r="F2135" s="10">
        <v>17626</v>
      </c>
      <c r="G2135" s="12">
        <v>43</v>
      </c>
    </row>
    <row r="2136" spans="2:7" x14ac:dyDescent="0.25">
      <c r="B2136" s="12">
        <v>2132</v>
      </c>
      <c r="C2136" s="8" t="s">
        <v>3811</v>
      </c>
      <c r="D2136" s="8" t="s">
        <v>3812</v>
      </c>
      <c r="E2136" s="18">
        <v>3.56</v>
      </c>
      <c r="F2136" s="10">
        <v>2542</v>
      </c>
      <c r="G2136" s="12">
        <v>43</v>
      </c>
    </row>
    <row r="2137" spans="2:7" x14ac:dyDescent="0.25">
      <c r="B2137" s="12">
        <v>2133</v>
      </c>
      <c r="C2137" s="8" t="s">
        <v>3813</v>
      </c>
      <c r="D2137" s="8" t="s">
        <v>3805</v>
      </c>
      <c r="E2137" s="18">
        <v>4.0999999999999996</v>
      </c>
      <c r="F2137" s="10">
        <v>396617</v>
      </c>
      <c r="G2137" s="12">
        <v>43</v>
      </c>
    </row>
    <row r="2138" spans="2:7" x14ac:dyDescent="0.25">
      <c r="B2138" s="12">
        <v>2134</v>
      </c>
      <c r="C2138" s="8" t="s">
        <v>3814</v>
      </c>
      <c r="D2138" s="8" t="s">
        <v>3815</v>
      </c>
      <c r="E2138" s="18">
        <v>3.95</v>
      </c>
      <c r="F2138" s="10">
        <v>3774</v>
      </c>
      <c r="G2138" s="12">
        <v>43</v>
      </c>
    </row>
    <row r="2139" spans="2:7" x14ac:dyDescent="0.25">
      <c r="B2139" s="12">
        <v>2135</v>
      </c>
      <c r="C2139" s="8" t="s">
        <v>3816</v>
      </c>
      <c r="D2139" s="8" t="s">
        <v>2299</v>
      </c>
      <c r="E2139" s="19">
        <v>4</v>
      </c>
      <c r="F2139" s="10">
        <v>5888</v>
      </c>
      <c r="G2139" s="12">
        <v>42</v>
      </c>
    </row>
    <row r="2140" spans="2:7" x14ac:dyDescent="0.25">
      <c r="B2140" s="12">
        <v>2136</v>
      </c>
      <c r="C2140" s="8" t="s">
        <v>3817</v>
      </c>
      <c r="D2140" s="8" t="s">
        <v>3818</v>
      </c>
      <c r="E2140" s="18">
        <v>4.1900000000000004</v>
      </c>
      <c r="F2140" s="10">
        <v>2412</v>
      </c>
      <c r="G2140" s="12">
        <v>42</v>
      </c>
    </row>
    <row r="2141" spans="2:7" x14ac:dyDescent="0.25">
      <c r="B2141" s="12">
        <v>2137</v>
      </c>
      <c r="C2141" s="8" t="s">
        <v>3819</v>
      </c>
      <c r="D2141" s="8" t="s">
        <v>419</v>
      </c>
      <c r="E2141" s="18">
        <v>3.54</v>
      </c>
      <c r="F2141" s="10">
        <v>42504</v>
      </c>
      <c r="G2141" s="12">
        <v>42</v>
      </c>
    </row>
    <row r="2142" spans="2:7" x14ac:dyDescent="0.25">
      <c r="B2142" s="12">
        <v>2138</v>
      </c>
      <c r="C2142" s="8" t="s">
        <v>3820</v>
      </c>
      <c r="D2142" s="8" t="s">
        <v>1448</v>
      </c>
      <c r="E2142" s="18">
        <v>4.17</v>
      </c>
      <c r="F2142" s="10">
        <v>2111</v>
      </c>
      <c r="G2142" s="12">
        <v>42</v>
      </c>
    </row>
    <row r="2143" spans="2:7" x14ac:dyDescent="0.25">
      <c r="B2143" s="12">
        <v>2139</v>
      </c>
      <c r="C2143" s="8" t="s">
        <v>3821</v>
      </c>
      <c r="D2143" s="8" t="s">
        <v>3822</v>
      </c>
      <c r="E2143" s="18">
        <v>4.28</v>
      </c>
      <c r="F2143" s="10">
        <v>6804</v>
      </c>
      <c r="G2143" s="12">
        <v>42</v>
      </c>
    </row>
    <row r="2144" spans="2:7" x14ac:dyDescent="0.25">
      <c r="B2144" s="12">
        <v>2140</v>
      </c>
      <c r="C2144" s="8" t="s">
        <v>3823</v>
      </c>
      <c r="D2144" s="8" t="s">
        <v>3824</v>
      </c>
      <c r="E2144" s="18">
        <v>4.13</v>
      </c>
      <c r="F2144" s="10">
        <v>61062</v>
      </c>
      <c r="G2144" s="12">
        <v>42</v>
      </c>
    </row>
    <row r="2145" spans="2:7" x14ac:dyDescent="0.25">
      <c r="B2145" s="12">
        <v>2141</v>
      </c>
      <c r="C2145" s="8" t="s">
        <v>3825</v>
      </c>
      <c r="D2145" s="8" t="s">
        <v>3826</v>
      </c>
      <c r="E2145" s="18">
        <v>4.0999999999999996</v>
      </c>
      <c r="F2145" s="10">
        <v>3027</v>
      </c>
      <c r="G2145" s="12">
        <v>42</v>
      </c>
    </row>
    <row r="2146" spans="2:7" x14ac:dyDescent="0.25">
      <c r="B2146" s="12">
        <v>2142</v>
      </c>
      <c r="C2146" s="8" t="s">
        <v>3827</v>
      </c>
      <c r="D2146" s="8" t="s">
        <v>3828</v>
      </c>
      <c r="E2146" s="18">
        <v>3.94</v>
      </c>
      <c r="F2146" s="10">
        <v>29887</v>
      </c>
      <c r="G2146" s="12">
        <v>41</v>
      </c>
    </row>
    <row r="2147" spans="2:7" x14ac:dyDescent="0.25">
      <c r="B2147" s="12">
        <v>2143</v>
      </c>
      <c r="C2147" s="8" t="s">
        <v>3829</v>
      </c>
      <c r="D2147" s="8" t="s">
        <v>3830</v>
      </c>
      <c r="E2147" s="18">
        <v>3.85</v>
      </c>
      <c r="F2147" s="10">
        <v>3405</v>
      </c>
      <c r="G2147" s="12">
        <v>41</v>
      </c>
    </row>
    <row r="2148" spans="2:7" x14ac:dyDescent="0.25">
      <c r="B2148" s="12">
        <v>2144</v>
      </c>
      <c r="C2148" s="8" t="s">
        <v>3831</v>
      </c>
      <c r="D2148" s="8" t="s">
        <v>3832</v>
      </c>
      <c r="E2148" s="18">
        <v>4.4800000000000004</v>
      </c>
      <c r="F2148" s="10">
        <v>4030</v>
      </c>
      <c r="G2148" s="12">
        <v>41</v>
      </c>
    </row>
    <row r="2149" spans="2:7" x14ac:dyDescent="0.25">
      <c r="B2149" s="12">
        <v>2145</v>
      </c>
      <c r="C2149" s="8" t="s">
        <v>3833</v>
      </c>
      <c r="D2149" s="8" t="s">
        <v>3834</v>
      </c>
      <c r="E2149" s="18">
        <v>4.05</v>
      </c>
      <c r="F2149" s="10">
        <v>2072</v>
      </c>
      <c r="G2149" s="12">
        <v>41</v>
      </c>
    </row>
    <row r="2150" spans="2:7" x14ac:dyDescent="0.25">
      <c r="B2150" s="12">
        <v>2146</v>
      </c>
      <c r="C2150" s="8" t="s">
        <v>3835</v>
      </c>
      <c r="D2150" s="8" t="s">
        <v>3824</v>
      </c>
      <c r="E2150" s="18">
        <v>4.2300000000000004</v>
      </c>
      <c r="F2150" s="10">
        <v>33326</v>
      </c>
      <c r="G2150" s="12">
        <v>41</v>
      </c>
    </row>
    <row r="2151" spans="2:7" x14ac:dyDescent="0.25">
      <c r="B2151" s="12">
        <v>2147</v>
      </c>
      <c r="C2151" s="8" t="s">
        <v>3836</v>
      </c>
      <c r="D2151" s="8" t="s">
        <v>109</v>
      </c>
      <c r="E2151" s="18">
        <v>4.26</v>
      </c>
      <c r="F2151" s="8">
        <v>705</v>
      </c>
      <c r="G2151" s="12">
        <v>40</v>
      </c>
    </row>
    <row r="2152" spans="2:7" x14ac:dyDescent="0.25">
      <c r="B2152" s="12">
        <v>2148</v>
      </c>
      <c r="C2152" s="8" t="s">
        <v>3837</v>
      </c>
      <c r="D2152" s="8" t="s">
        <v>1479</v>
      </c>
      <c r="E2152" s="18">
        <v>3.53</v>
      </c>
      <c r="F2152" s="10">
        <v>73587</v>
      </c>
      <c r="G2152" s="12">
        <v>40</v>
      </c>
    </row>
    <row r="2153" spans="2:7" x14ac:dyDescent="0.25">
      <c r="B2153" s="12">
        <v>2149</v>
      </c>
      <c r="C2153" s="8" t="s">
        <v>3838</v>
      </c>
      <c r="D2153" s="8" t="s">
        <v>3096</v>
      </c>
      <c r="E2153" s="18">
        <v>4.03</v>
      </c>
      <c r="F2153" s="10">
        <v>1434</v>
      </c>
      <c r="G2153" s="12">
        <v>40</v>
      </c>
    </row>
    <row r="2154" spans="2:7" x14ac:dyDescent="0.25">
      <c r="B2154" s="12">
        <v>2150</v>
      </c>
      <c r="C2154" s="8" t="s">
        <v>3839</v>
      </c>
      <c r="D2154" s="8" t="s">
        <v>3840</v>
      </c>
      <c r="E2154" s="19">
        <v>4</v>
      </c>
      <c r="F2154" s="10">
        <v>2500</v>
      </c>
      <c r="G2154" s="12">
        <v>40</v>
      </c>
    </row>
    <row r="2155" spans="2:7" x14ac:dyDescent="0.25">
      <c r="B2155" s="12">
        <v>2151</v>
      </c>
      <c r="C2155" s="8" t="s">
        <v>3841</v>
      </c>
      <c r="D2155" s="8" t="s">
        <v>3842</v>
      </c>
      <c r="E2155" s="18">
        <v>3.55</v>
      </c>
      <c r="F2155" s="10">
        <v>1219</v>
      </c>
      <c r="G2155" s="12">
        <v>39</v>
      </c>
    </row>
    <row r="2156" spans="2:7" x14ac:dyDescent="0.25">
      <c r="B2156" s="12">
        <v>2152</v>
      </c>
      <c r="C2156" s="8" t="s">
        <v>3843</v>
      </c>
      <c r="D2156" s="8" t="s">
        <v>3844</v>
      </c>
      <c r="E2156" s="18">
        <v>3.79</v>
      </c>
      <c r="F2156" s="10">
        <v>16224</v>
      </c>
      <c r="G2156" s="12">
        <v>39</v>
      </c>
    </row>
    <row r="2157" spans="2:7" x14ac:dyDescent="0.25">
      <c r="B2157" s="12">
        <v>2153</v>
      </c>
      <c r="C2157" s="8" t="s">
        <v>3845</v>
      </c>
      <c r="D2157" s="8" t="s">
        <v>3846</v>
      </c>
      <c r="E2157" s="18">
        <v>3.66</v>
      </c>
      <c r="F2157" s="10">
        <v>3896</v>
      </c>
      <c r="G2157" s="12">
        <v>39</v>
      </c>
    </row>
    <row r="2158" spans="2:7" x14ac:dyDescent="0.25">
      <c r="B2158" s="12">
        <v>2154</v>
      </c>
      <c r="C2158" s="8" t="s">
        <v>3847</v>
      </c>
      <c r="D2158" s="8" t="s">
        <v>3848</v>
      </c>
      <c r="E2158" s="18">
        <v>4.21</v>
      </c>
      <c r="F2158" s="10">
        <v>4062</v>
      </c>
      <c r="G2158" s="12">
        <v>39</v>
      </c>
    </row>
    <row r="2159" spans="2:7" x14ac:dyDescent="0.25">
      <c r="B2159" s="12">
        <v>2155</v>
      </c>
      <c r="C2159" s="8" t="s">
        <v>3849</v>
      </c>
      <c r="D2159" s="8" t="s">
        <v>2478</v>
      </c>
      <c r="E2159" s="18">
        <v>3.94</v>
      </c>
      <c r="F2159" s="10">
        <v>2892</v>
      </c>
      <c r="G2159" s="12">
        <v>39</v>
      </c>
    </row>
    <row r="2160" spans="2:7" x14ac:dyDescent="0.25">
      <c r="B2160" s="12">
        <v>2156</v>
      </c>
      <c r="C2160" s="8" t="s">
        <v>3850</v>
      </c>
      <c r="D2160" s="8" t="s">
        <v>3851</v>
      </c>
      <c r="E2160" s="18">
        <v>4.01</v>
      </c>
      <c r="F2160" s="10">
        <v>2378</v>
      </c>
      <c r="G2160" s="12">
        <v>39</v>
      </c>
    </row>
    <row r="2161" spans="2:7" x14ac:dyDescent="0.25">
      <c r="B2161" s="12">
        <v>2157</v>
      </c>
      <c r="C2161" s="8" t="s">
        <v>3852</v>
      </c>
      <c r="D2161" s="8" t="s">
        <v>3853</v>
      </c>
      <c r="E2161" s="18">
        <v>4.09</v>
      </c>
      <c r="F2161" s="8">
        <v>146</v>
      </c>
      <c r="G2161" s="12">
        <v>38</v>
      </c>
    </row>
    <row r="2162" spans="2:7" x14ac:dyDescent="0.25">
      <c r="B2162" s="12">
        <v>2158</v>
      </c>
      <c r="C2162" s="8" t="s">
        <v>3854</v>
      </c>
      <c r="D2162" s="8" t="s">
        <v>3855</v>
      </c>
      <c r="E2162" s="18">
        <v>4.33</v>
      </c>
      <c r="F2162" s="8">
        <v>242</v>
      </c>
      <c r="G2162" s="12">
        <v>38</v>
      </c>
    </row>
    <row r="2163" spans="2:7" x14ac:dyDescent="0.25">
      <c r="B2163" s="12">
        <v>2159</v>
      </c>
      <c r="C2163" s="8" t="s">
        <v>3856</v>
      </c>
      <c r="D2163" s="8" t="s">
        <v>3857</v>
      </c>
      <c r="E2163" s="18">
        <v>3.38</v>
      </c>
      <c r="F2163" s="10">
        <v>1976</v>
      </c>
      <c r="G2163" s="12">
        <v>38</v>
      </c>
    </row>
    <row r="2164" spans="2:7" x14ac:dyDescent="0.25">
      <c r="B2164" s="12">
        <v>2160</v>
      </c>
      <c r="C2164" s="8" t="s">
        <v>3858</v>
      </c>
      <c r="D2164" s="8" t="s">
        <v>3859</v>
      </c>
      <c r="E2164" s="18">
        <v>3.56</v>
      </c>
      <c r="F2164" s="8">
        <v>325</v>
      </c>
      <c r="G2164" s="12">
        <v>38</v>
      </c>
    </row>
    <row r="2165" spans="2:7" x14ac:dyDescent="0.25">
      <c r="B2165" s="12">
        <v>2161</v>
      </c>
      <c r="C2165" s="8" t="s">
        <v>3860</v>
      </c>
      <c r="D2165" s="8" t="s">
        <v>3861</v>
      </c>
      <c r="E2165" s="18">
        <v>4.37</v>
      </c>
      <c r="F2165" s="10">
        <v>1615</v>
      </c>
      <c r="G2165" s="12">
        <v>38</v>
      </c>
    </row>
    <row r="2166" spans="2:7" x14ac:dyDescent="0.25">
      <c r="B2166" s="12">
        <v>2162</v>
      </c>
      <c r="C2166" s="8" t="s">
        <v>3862</v>
      </c>
      <c r="D2166" s="8" t="s">
        <v>3863</v>
      </c>
      <c r="E2166" s="18">
        <v>4.47</v>
      </c>
      <c r="F2166" s="10">
        <v>3829</v>
      </c>
      <c r="G2166" s="12">
        <v>38</v>
      </c>
    </row>
    <row r="2167" spans="2:7" x14ac:dyDescent="0.25">
      <c r="B2167" s="12">
        <v>2163</v>
      </c>
      <c r="C2167" s="8" t="s">
        <v>3864</v>
      </c>
      <c r="D2167" s="8" t="s">
        <v>3865</v>
      </c>
      <c r="E2167" s="18">
        <v>3.7</v>
      </c>
      <c r="F2167" s="10">
        <v>2297</v>
      </c>
      <c r="G2167" s="12">
        <v>38</v>
      </c>
    </row>
    <row r="2168" spans="2:7" x14ac:dyDescent="0.25">
      <c r="B2168" s="12">
        <v>2164</v>
      </c>
      <c r="C2168" s="8" t="s">
        <v>3866</v>
      </c>
      <c r="D2168" s="8" t="s">
        <v>3867</v>
      </c>
      <c r="E2168" s="18">
        <v>4.3</v>
      </c>
      <c r="F2168" s="10">
        <v>1654</v>
      </c>
      <c r="G2168" s="12">
        <v>38</v>
      </c>
    </row>
    <row r="2169" spans="2:7" x14ac:dyDescent="0.25">
      <c r="B2169" s="12">
        <v>2165</v>
      </c>
      <c r="C2169" s="8" t="s">
        <v>3868</v>
      </c>
      <c r="D2169" s="8" t="s">
        <v>3869</v>
      </c>
      <c r="E2169" s="18">
        <v>4.55</v>
      </c>
      <c r="F2169" s="8">
        <v>361</v>
      </c>
      <c r="G2169" s="12">
        <v>37</v>
      </c>
    </row>
    <row r="2170" spans="2:7" x14ac:dyDescent="0.25">
      <c r="B2170" s="12">
        <v>2166</v>
      </c>
      <c r="C2170" s="8" t="s">
        <v>3870</v>
      </c>
      <c r="D2170" s="8" t="s">
        <v>3871</v>
      </c>
      <c r="E2170" s="18">
        <v>4.1500000000000004</v>
      </c>
      <c r="F2170" s="10">
        <v>5016</v>
      </c>
      <c r="G2170" s="12">
        <v>37</v>
      </c>
    </row>
    <row r="2171" spans="2:7" x14ac:dyDescent="0.25">
      <c r="B2171" s="12">
        <v>2167</v>
      </c>
      <c r="C2171" s="8" t="s">
        <v>3872</v>
      </c>
      <c r="D2171" s="8" t="s">
        <v>3873</v>
      </c>
      <c r="E2171" s="18">
        <v>3.99</v>
      </c>
      <c r="F2171" s="10">
        <v>1744</v>
      </c>
      <c r="G2171" s="12">
        <v>37</v>
      </c>
    </row>
    <row r="2172" spans="2:7" x14ac:dyDescent="0.25">
      <c r="B2172" s="12">
        <v>2168</v>
      </c>
      <c r="C2172" s="8" t="s">
        <v>3874</v>
      </c>
      <c r="D2172" s="8" t="s">
        <v>3875</v>
      </c>
      <c r="E2172" s="18">
        <v>4.38</v>
      </c>
      <c r="F2172" s="10">
        <v>2460</v>
      </c>
      <c r="G2172" s="12">
        <v>37</v>
      </c>
    </row>
    <row r="2173" spans="2:7" x14ac:dyDescent="0.25">
      <c r="B2173" s="12">
        <v>2169</v>
      </c>
      <c r="C2173" s="8" t="s">
        <v>3876</v>
      </c>
      <c r="D2173" s="8" t="s">
        <v>3877</v>
      </c>
      <c r="E2173" s="18">
        <v>4.3899999999999997</v>
      </c>
      <c r="F2173" s="10">
        <v>7223</v>
      </c>
      <c r="G2173" s="12">
        <v>37</v>
      </c>
    </row>
    <row r="2174" spans="2:7" x14ac:dyDescent="0.25">
      <c r="B2174" s="12">
        <v>2170</v>
      </c>
      <c r="C2174" s="8" t="s">
        <v>3878</v>
      </c>
      <c r="D2174" s="8" t="s">
        <v>3879</v>
      </c>
      <c r="E2174" s="18">
        <v>4.21</v>
      </c>
      <c r="F2174" s="10">
        <v>12608</v>
      </c>
      <c r="G2174" s="12">
        <v>37</v>
      </c>
    </row>
    <row r="2175" spans="2:7" x14ac:dyDescent="0.25">
      <c r="B2175" s="12">
        <v>2171</v>
      </c>
      <c r="C2175" s="8" t="s">
        <v>3880</v>
      </c>
      <c r="D2175" s="8" t="s">
        <v>3881</v>
      </c>
      <c r="E2175" s="18">
        <v>3.39</v>
      </c>
      <c r="F2175" s="10">
        <v>13433</v>
      </c>
      <c r="G2175" s="12">
        <v>37</v>
      </c>
    </row>
    <row r="2176" spans="2:7" x14ac:dyDescent="0.25">
      <c r="B2176" s="12">
        <v>2172</v>
      </c>
      <c r="C2176" s="8" t="s">
        <v>3882</v>
      </c>
      <c r="D2176" s="8" t="s">
        <v>1284</v>
      </c>
      <c r="E2176" s="18">
        <v>4.1100000000000003</v>
      </c>
      <c r="F2176" s="10">
        <v>4580</v>
      </c>
      <c r="G2176" s="12">
        <v>37</v>
      </c>
    </row>
    <row r="2177" spans="2:7" x14ac:dyDescent="0.25">
      <c r="B2177" s="12">
        <v>2173</v>
      </c>
      <c r="C2177" s="8" t="s">
        <v>3883</v>
      </c>
      <c r="D2177" s="8" t="s">
        <v>1459</v>
      </c>
      <c r="E2177" s="18">
        <v>4.18</v>
      </c>
      <c r="F2177" s="10">
        <v>50993</v>
      </c>
      <c r="G2177" s="12">
        <v>36</v>
      </c>
    </row>
    <row r="2178" spans="2:7" x14ac:dyDescent="0.25">
      <c r="B2178" s="12">
        <v>2174</v>
      </c>
      <c r="C2178" s="8" t="s">
        <v>3884</v>
      </c>
      <c r="D2178" s="8" t="s">
        <v>3885</v>
      </c>
      <c r="E2178" s="18">
        <v>4.38</v>
      </c>
      <c r="F2178" s="10">
        <v>3930</v>
      </c>
      <c r="G2178" s="12">
        <v>36</v>
      </c>
    </row>
    <row r="2179" spans="2:7" x14ac:dyDescent="0.25">
      <c r="B2179" s="12">
        <v>2175</v>
      </c>
      <c r="C2179" s="8" t="s">
        <v>3886</v>
      </c>
      <c r="D2179" s="8" t="s">
        <v>3887</v>
      </c>
      <c r="E2179" s="18">
        <v>4.4000000000000004</v>
      </c>
      <c r="F2179" s="10">
        <v>12219</v>
      </c>
      <c r="G2179" s="12">
        <v>36</v>
      </c>
    </row>
    <row r="2180" spans="2:7" x14ac:dyDescent="0.25">
      <c r="B2180" s="12">
        <v>2176</v>
      </c>
      <c r="C2180" s="8" t="s">
        <v>3888</v>
      </c>
      <c r="D2180" s="8" t="s">
        <v>3889</v>
      </c>
      <c r="E2180" s="18">
        <v>4.05</v>
      </c>
      <c r="F2180" s="10">
        <v>11092</v>
      </c>
      <c r="G2180" s="12">
        <v>36</v>
      </c>
    </row>
    <row r="2181" spans="2:7" x14ac:dyDescent="0.25">
      <c r="B2181" s="12">
        <v>2177</v>
      </c>
      <c r="C2181" s="8" t="s">
        <v>3890</v>
      </c>
      <c r="D2181" s="8" t="s">
        <v>3891</v>
      </c>
      <c r="E2181" s="18">
        <v>3.27</v>
      </c>
      <c r="F2181" s="10">
        <v>11958</v>
      </c>
      <c r="G2181" s="12">
        <v>36</v>
      </c>
    </row>
    <row r="2182" spans="2:7" x14ac:dyDescent="0.25">
      <c r="B2182" s="12">
        <v>2178</v>
      </c>
      <c r="C2182" s="8" t="s">
        <v>3892</v>
      </c>
      <c r="D2182" s="8" t="s">
        <v>2478</v>
      </c>
      <c r="E2182" s="18">
        <v>3.79</v>
      </c>
      <c r="F2182" s="8">
        <v>309</v>
      </c>
      <c r="G2182" s="12">
        <v>36</v>
      </c>
    </row>
    <row r="2183" spans="2:7" x14ac:dyDescent="0.25">
      <c r="B2183" s="12">
        <v>2179</v>
      </c>
      <c r="C2183" s="8" t="s">
        <v>3893</v>
      </c>
      <c r="D2183" s="8" t="s">
        <v>461</v>
      </c>
      <c r="E2183" s="18">
        <v>3.88</v>
      </c>
      <c r="F2183" s="10">
        <v>7246</v>
      </c>
      <c r="G2183" s="12">
        <v>36</v>
      </c>
    </row>
    <row r="2184" spans="2:7" x14ac:dyDescent="0.25">
      <c r="B2184" s="12">
        <v>2180</v>
      </c>
      <c r="C2184" s="8" t="s">
        <v>3894</v>
      </c>
      <c r="D2184" s="8" t="s">
        <v>3895</v>
      </c>
      <c r="E2184" s="18">
        <v>4.24</v>
      </c>
      <c r="F2184" s="10">
        <v>3672</v>
      </c>
      <c r="G2184" s="12">
        <v>35</v>
      </c>
    </row>
    <row r="2185" spans="2:7" x14ac:dyDescent="0.25">
      <c r="B2185" s="12">
        <v>2181</v>
      </c>
      <c r="C2185" s="8" t="s">
        <v>3896</v>
      </c>
      <c r="D2185" s="8" t="s">
        <v>3897</v>
      </c>
      <c r="E2185" s="18">
        <v>3.74</v>
      </c>
      <c r="F2185" s="10">
        <v>6998</v>
      </c>
      <c r="G2185" s="12">
        <v>35</v>
      </c>
    </row>
    <row r="2186" spans="2:7" x14ac:dyDescent="0.25">
      <c r="B2186" s="12">
        <v>2182</v>
      </c>
      <c r="C2186" s="8" t="s">
        <v>3898</v>
      </c>
      <c r="D2186" s="8" t="s">
        <v>916</v>
      </c>
      <c r="E2186" s="18">
        <v>3.91</v>
      </c>
      <c r="F2186" s="8">
        <v>465</v>
      </c>
      <c r="G2186" s="12">
        <v>35</v>
      </c>
    </row>
    <row r="2187" spans="2:7" x14ac:dyDescent="0.25">
      <c r="B2187" s="12">
        <v>2183</v>
      </c>
      <c r="C2187" s="8" t="s">
        <v>3899</v>
      </c>
      <c r="D2187" s="8" t="s">
        <v>3900</v>
      </c>
      <c r="E2187" s="18">
        <v>4.12</v>
      </c>
      <c r="F2187" s="10">
        <v>677428</v>
      </c>
      <c r="G2187" s="12">
        <v>35</v>
      </c>
    </row>
    <row r="2188" spans="2:7" x14ac:dyDescent="0.25">
      <c r="B2188" s="12">
        <v>2184</v>
      </c>
      <c r="C2188" s="8" t="s">
        <v>3901</v>
      </c>
      <c r="D2188" s="8" t="s">
        <v>3902</v>
      </c>
      <c r="E2188" s="18">
        <v>4.24</v>
      </c>
      <c r="F2188" s="10">
        <v>1754</v>
      </c>
      <c r="G2188" s="12">
        <v>35</v>
      </c>
    </row>
    <row r="2189" spans="2:7" x14ac:dyDescent="0.25">
      <c r="B2189" s="12">
        <v>2185</v>
      </c>
      <c r="C2189" s="8" t="s">
        <v>3903</v>
      </c>
      <c r="D2189" s="8" t="s">
        <v>3904</v>
      </c>
      <c r="E2189" s="18">
        <v>4.17</v>
      </c>
      <c r="F2189" s="10">
        <v>3987</v>
      </c>
      <c r="G2189" s="12">
        <v>34</v>
      </c>
    </row>
    <row r="2190" spans="2:7" x14ac:dyDescent="0.25">
      <c r="B2190" s="12">
        <v>2186</v>
      </c>
      <c r="C2190" s="8" t="s">
        <v>3905</v>
      </c>
      <c r="D2190" s="8" t="s">
        <v>3906</v>
      </c>
      <c r="E2190" s="18">
        <v>3.78</v>
      </c>
      <c r="F2190" s="10">
        <v>1297</v>
      </c>
      <c r="G2190" s="12">
        <v>34</v>
      </c>
    </row>
    <row r="2191" spans="2:7" x14ac:dyDescent="0.25">
      <c r="B2191" s="12">
        <v>2187</v>
      </c>
      <c r="C2191" s="8" t="s">
        <v>3907</v>
      </c>
      <c r="D2191" s="8" t="s">
        <v>1553</v>
      </c>
      <c r="E2191" s="18">
        <v>4.13</v>
      </c>
      <c r="F2191" s="10">
        <v>28449</v>
      </c>
      <c r="G2191" s="12">
        <v>34</v>
      </c>
    </row>
    <row r="2192" spans="2:7" x14ac:dyDescent="0.25">
      <c r="B2192" s="12">
        <v>2188</v>
      </c>
      <c r="C2192" s="8" t="s">
        <v>3908</v>
      </c>
      <c r="D2192" s="8" t="s">
        <v>3909</v>
      </c>
      <c r="E2192" s="18">
        <v>4.3499999999999996</v>
      </c>
      <c r="F2192" s="8">
        <v>843</v>
      </c>
      <c r="G2192" s="12">
        <v>33</v>
      </c>
    </row>
    <row r="2193" spans="2:7" x14ac:dyDescent="0.25">
      <c r="B2193" s="12">
        <v>2189</v>
      </c>
      <c r="C2193" s="8" t="s">
        <v>3910</v>
      </c>
      <c r="D2193" s="8" t="s">
        <v>3911</v>
      </c>
      <c r="E2193" s="18">
        <v>3.67</v>
      </c>
      <c r="F2193" s="10">
        <v>1664</v>
      </c>
      <c r="G2193" s="12">
        <v>33</v>
      </c>
    </row>
    <row r="2194" spans="2:7" x14ac:dyDescent="0.25">
      <c r="B2194" s="12">
        <v>2190</v>
      </c>
      <c r="C2194" s="8" t="s">
        <v>3912</v>
      </c>
      <c r="D2194" s="8" t="s">
        <v>3913</v>
      </c>
      <c r="E2194" s="18">
        <v>3.54</v>
      </c>
      <c r="F2194" s="10">
        <v>2042</v>
      </c>
      <c r="G2194" s="12">
        <v>33</v>
      </c>
    </row>
    <row r="2195" spans="2:7" x14ac:dyDescent="0.25">
      <c r="B2195" s="12">
        <v>2191</v>
      </c>
      <c r="C2195" s="8" t="s">
        <v>3914</v>
      </c>
      <c r="D2195" s="8" t="s">
        <v>3915</v>
      </c>
      <c r="E2195" s="18">
        <v>4.5199999999999996</v>
      </c>
      <c r="F2195" s="10">
        <v>2286</v>
      </c>
      <c r="G2195" s="12">
        <v>33</v>
      </c>
    </row>
    <row r="2196" spans="2:7" x14ac:dyDescent="0.25">
      <c r="B2196" s="12">
        <v>2192</v>
      </c>
      <c r="C2196" s="8" t="s">
        <v>3916</v>
      </c>
      <c r="D2196" s="8" t="s">
        <v>3917</v>
      </c>
      <c r="E2196" s="18">
        <v>4.16</v>
      </c>
      <c r="F2196" s="10">
        <v>14812</v>
      </c>
      <c r="G2196" s="12">
        <v>33</v>
      </c>
    </row>
    <row r="2197" spans="2:7" x14ac:dyDescent="0.25">
      <c r="B2197" s="12">
        <v>2193</v>
      </c>
      <c r="C2197" s="8" t="s">
        <v>3918</v>
      </c>
      <c r="D2197" s="8" t="s">
        <v>3919</v>
      </c>
      <c r="E2197" s="18">
        <v>3.57</v>
      </c>
      <c r="F2197" s="8">
        <v>860</v>
      </c>
      <c r="G2197" s="12">
        <v>33</v>
      </c>
    </row>
    <row r="2198" spans="2:7" x14ac:dyDescent="0.25">
      <c r="B2198" s="12">
        <v>2194</v>
      </c>
      <c r="C2198" s="8" t="s">
        <v>3920</v>
      </c>
      <c r="D2198" s="8" t="s">
        <v>3198</v>
      </c>
      <c r="E2198" s="18">
        <v>3.73</v>
      </c>
      <c r="F2198" s="10">
        <v>13557</v>
      </c>
      <c r="G2198" s="12">
        <v>32</v>
      </c>
    </row>
    <row r="2199" spans="2:7" x14ac:dyDescent="0.25">
      <c r="B2199" s="12">
        <v>2195</v>
      </c>
      <c r="C2199" s="8" t="s">
        <v>3921</v>
      </c>
      <c r="D2199" s="8" t="s">
        <v>3922</v>
      </c>
      <c r="E2199" s="18">
        <v>3.96</v>
      </c>
      <c r="F2199" s="10">
        <v>147566</v>
      </c>
      <c r="G2199" s="12">
        <v>32</v>
      </c>
    </row>
    <row r="2200" spans="2:7" x14ac:dyDescent="0.25">
      <c r="B2200" s="12">
        <v>2196</v>
      </c>
      <c r="C2200" s="8" t="s">
        <v>3923</v>
      </c>
      <c r="D2200" s="8" t="s">
        <v>3924</v>
      </c>
      <c r="E2200" s="18">
        <v>4.26</v>
      </c>
      <c r="F2200" s="10">
        <v>7168</v>
      </c>
      <c r="G2200" s="12">
        <v>32</v>
      </c>
    </row>
    <row r="2201" spans="2:7" x14ac:dyDescent="0.25">
      <c r="B2201" s="12">
        <v>2197</v>
      </c>
      <c r="C2201" s="8" t="s">
        <v>3925</v>
      </c>
      <c r="D2201" s="8" t="s">
        <v>3917</v>
      </c>
      <c r="E2201" s="18">
        <v>4.1500000000000004</v>
      </c>
      <c r="F2201" s="10">
        <v>20531</v>
      </c>
      <c r="G2201" s="12">
        <v>32</v>
      </c>
    </row>
    <row r="2202" spans="2:7" x14ac:dyDescent="0.25">
      <c r="B2202" s="12">
        <v>2198</v>
      </c>
      <c r="C2202" s="8" t="s">
        <v>3926</v>
      </c>
      <c r="D2202" s="8" t="s">
        <v>3927</v>
      </c>
      <c r="E2202" s="18">
        <v>4.3499999999999996</v>
      </c>
      <c r="F2202" s="8">
        <v>371</v>
      </c>
      <c r="G2202" s="12">
        <v>32</v>
      </c>
    </row>
    <row r="2203" spans="2:7" x14ac:dyDescent="0.25">
      <c r="B2203" s="12">
        <v>2199</v>
      </c>
      <c r="C2203" s="8" t="s">
        <v>3928</v>
      </c>
      <c r="D2203" s="8" t="s">
        <v>3929</v>
      </c>
      <c r="E2203" s="18">
        <v>4.03</v>
      </c>
      <c r="F2203" s="10">
        <v>1622</v>
      </c>
      <c r="G2203" s="12">
        <v>32</v>
      </c>
    </row>
    <row r="2204" spans="2:7" x14ac:dyDescent="0.25">
      <c r="B2204" s="12">
        <v>2200</v>
      </c>
      <c r="C2204" s="8" t="s">
        <v>3930</v>
      </c>
      <c r="D2204" s="8" t="s">
        <v>3931</v>
      </c>
      <c r="E2204" s="18">
        <v>3.21</v>
      </c>
      <c r="F2204" s="10">
        <v>14951</v>
      </c>
      <c r="G2204" s="12">
        <v>31</v>
      </c>
    </row>
    <row r="2205" spans="2:7" x14ac:dyDescent="0.25">
      <c r="B2205" s="12">
        <v>2201</v>
      </c>
      <c r="C2205" s="8" t="s">
        <v>3932</v>
      </c>
      <c r="D2205" s="8" t="s">
        <v>3924</v>
      </c>
      <c r="E2205" s="18">
        <v>4.3099999999999996</v>
      </c>
      <c r="F2205" s="10">
        <v>14252</v>
      </c>
      <c r="G2205" s="12">
        <v>31</v>
      </c>
    </row>
    <row r="2206" spans="2:7" x14ac:dyDescent="0.25">
      <c r="B2206" s="12">
        <v>2202</v>
      </c>
      <c r="C2206" s="8" t="s">
        <v>3933</v>
      </c>
      <c r="D2206" s="8" t="s">
        <v>3917</v>
      </c>
      <c r="E2206" s="18">
        <v>4.17</v>
      </c>
      <c r="F2206" s="10">
        <v>24781</v>
      </c>
      <c r="G2206" s="12">
        <v>31</v>
      </c>
    </row>
    <row r="2207" spans="2:7" x14ac:dyDescent="0.25">
      <c r="B2207" s="12">
        <v>2203</v>
      </c>
      <c r="C2207" s="8" t="s">
        <v>3934</v>
      </c>
      <c r="D2207" s="8" t="s">
        <v>3935</v>
      </c>
      <c r="E2207" s="18">
        <v>4.28</v>
      </c>
      <c r="F2207" s="10">
        <v>4186</v>
      </c>
      <c r="G2207" s="12">
        <v>31</v>
      </c>
    </row>
    <row r="2208" spans="2:7" x14ac:dyDescent="0.25">
      <c r="B2208" s="12">
        <v>2204</v>
      </c>
      <c r="C2208" s="8" t="s">
        <v>3936</v>
      </c>
      <c r="D2208" s="8" t="s">
        <v>3937</v>
      </c>
      <c r="E2208" s="18">
        <v>4.2300000000000004</v>
      </c>
      <c r="F2208" s="10">
        <v>10908</v>
      </c>
      <c r="G2208" s="12">
        <v>30</v>
      </c>
    </row>
    <row r="2209" spans="2:7" x14ac:dyDescent="0.25">
      <c r="B2209" s="12">
        <v>2205</v>
      </c>
      <c r="C2209" s="8" t="s">
        <v>3938</v>
      </c>
      <c r="D2209" s="8" t="s">
        <v>3939</v>
      </c>
      <c r="E2209" s="18">
        <v>4.7</v>
      </c>
      <c r="F2209" s="10">
        <v>1616</v>
      </c>
      <c r="G2209" s="12">
        <v>30</v>
      </c>
    </row>
    <row r="2210" spans="2:7" x14ac:dyDescent="0.25">
      <c r="B2210" s="12">
        <v>2206</v>
      </c>
      <c r="C2210" s="8" t="s">
        <v>3940</v>
      </c>
      <c r="D2210" s="8" t="s">
        <v>3917</v>
      </c>
      <c r="E2210" s="18">
        <v>4.1100000000000003</v>
      </c>
      <c r="F2210" s="10">
        <v>32724</v>
      </c>
      <c r="G2210" s="12">
        <v>30</v>
      </c>
    </row>
    <row r="2211" spans="2:7" x14ac:dyDescent="0.25">
      <c r="B2211" s="12">
        <v>2207</v>
      </c>
      <c r="C2211" s="8" t="s">
        <v>3941</v>
      </c>
      <c r="D2211" s="8" t="s">
        <v>3942</v>
      </c>
      <c r="E2211" s="18">
        <v>4.21</v>
      </c>
      <c r="F2211" s="10">
        <v>1850</v>
      </c>
      <c r="G2211" s="12">
        <v>30</v>
      </c>
    </row>
    <row r="2212" spans="2:7" x14ac:dyDescent="0.25">
      <c r="B2212" s="12">
        <v>2208</v>
      </c>
      <c r="C2212" s="8" t="s">
        <v>3943</v>
      </c>
      <c r="D2212" s="8" t="s">
        <v>701</v>
      </c>
      <c r="E2212" s="18">
        <v>4.0999999999999996</v>
      </c>
      <c r="F2212" s="10">
        <v>7768</v>
      </c>
      <c r="G2212" s="12">
        <v>29</v>
      </c>
    </row>
    <row r="2213" spans="2:7" x14ac:dyDescent="0.25">
      <c r="B2213" s="12">
        <v>2209</v>
      </c>
      <c r="C2213" s="8" t="s">
        <v>3944</v>
      </c>
      <c r="D2213" s="8" t="s">
        <v>3945</v>
      </c>
      <c r="E2213" s="18">
        <v>3.55</v>
      </c>
      <c r="F2213" s="10">
        <v>15681</v>
      </c>
      <c r="G2213" s="12">
        <v>29</v>
      </c>
    </row>
    <row r="2214" spans="2:7" x14ac:dyDescent="0.25">
      <c r="B2214" s="12">
        <v>2210</v>
      </c>
      <c r="C2214" s="8" t="s">
        <v>3946</v>
      </c>
      <c r="D2214" s="8" t="s">
        <v>3947</v>
      </c>
      <c r="E2214" s="18">
        <v>4.1900000000000004</v>
      </c>
      <c r="F2214" s="10">
        <v>3170</v>
      </c>
      <c r="G2214" s="12">
        <v>29</v>
      </c>
    </row>
    <row r="2215" spans="2:7" x14ac:dyDescent="0.25">
      <c r="B2215" s="12">
        <v>2211</v>
      </c>
      <c r="C2215" s="8" t="s">
        <v>3948</v>
      </c>
      <c r="D2215" s="8" t="s">
        <v>3917</v>
      </c>
      <c r="E2215" s="18">
        <v>4.07</v>
      </c>
      <c r="F2215" s="10">
        <v>12492</v>
      </c>
      <c r="G2215" s="12">
        <v>29</v>
      </c>
    </row>
    <row r="2216" spans="2:7" x14ac:dyDescent="0.25">
      <c r="B2216" s="12">
        <v>2212</v>
      </c>
      <c r="C2216" s="8" t="s">
        <v>3949</v>
      </c>
      <c r="D2216" s="8" t="s">
        <v>3950</v>
      </c>
      <c r="E2216" s="18">
        <v>3.74</v>
      </c>
      <c r="F2216" s="10">
        <v>6696</v>
      </c>
      <c r="G2216" s="12">
        <v>29</v>
      </c>
    </row>
    <row r="2217" spans="2:7" x14ac:dyDescent="0.25">
      <c r="B2217" s="12">
        <v>2213</v>
      </c>
      <c r="C2217" s="8" t="s">
        <v>3951</v>
      </c>
      <c r="D2217" s="8" t="s">
        <v>3952</v>
      </c>
      <c r="E2217" s="18">
        <v>4.5599999999999996</v>
      </c>
      <c r="F2217" s="10">
        <v>5558</v>
      </c>
      <c r="G2217" s="12">
        <v>28</v>
      </c>
    </row>
    <row r="2218" spans="2:7" x14ac:dyDescent="0.25">
      <c r="B2218" s="12">
        <v>2214</v>
      </c>
      <c r="C2218" s="8" t="s">
        <v>3953</v>
      </c>
      <c r="D2218" s="8" t="s">
        <v>3954</v>
      </c>
      <c r="E2218" s="18">
        <v>3.69</v>
      </c>
      <c r="F2218" s="10">
        <v>38473</v>
      </c>
      <c r="G2218" s="12">
        <v>28</v>
      </c>
    </row>
    <row r="2219" spans="2:7" x14ac:dyDescent="0.25">
      <c r="B2219" s="12">
        <v>2215</v>
      </c>
      <c r="C2219" s="8" t="s">
        <v>3955</v>
      </c>
      <c r="D2219" s="8" t="s">
        <v>3956</v>
      </c>
      <c r="E2219" s="18">
        <v>3.96</v>
      </c>
      <c r="F2219" s="10">
        <v>11375</v>
      </c>
      <c r="G2219" s="12">
        <v>28</v>
      </c>
    </row>
    <row r="2220" spans="2:7" x14ac:dyDescent="0.25">
      <c r="B2220" s="12">
        <v>2216</v>
      </c>
      <c r="C2220" s="8" t="s">
        <v>3957</v>
      </c>
      <c r="D2220" s="8" t="s">
        <v>3958</v>
      </c>
      <c r="E2220" s="18">
        <v>4.37</v>
      </c>
      <c r="F2220" s="10">
        <v>1811</v>
      </c>
      <c r="G2220" s="12">
        <v>28</v>
      </c>
    </row>
    <row r="2221" spans="2:7" x14ac:dyDescent="0.25">
      <c r="B2221" s="12">
        <v>2217</v>
      </c>
      <c r="C2221" s="8" t="s">
        <v>3959</v>
      </c>
      <c r="D2221" s="8" t="s">
        <v>3960</v>
      </c>
      <c r="E2221" s="18">
        <v>3.74</v>
      </c>
      <c r="F2221" s="10">
        <v>19821</v>
      </c>
      <c r="G2221" s="12">
        <v>27</v>
      </c>
    </row>
    <row r="2222" spans="2:7" x14ac:dyDescent="0.25">
      <c r="B2222" s="12">
        <v>2218</v>
      </c>
      <c r="C2222" s="8" t="s">
        <v>3961</v>
      </c>
      <c r="D2222" s="8" t="s">
        <v>3962</v>
      </c>
      <c r="E2222" s="18">
        <v>4.0599999999999996</v>
      </c>
      <c r="F2222" s="10">
        <v>9783</v>
      </c>
      <c r="G2222" s="12">
        <v>27</v>
      </c>
    </row>
    <row r="2223" spans="2:7" x14ac:dyDescent="0.25">
      <c r="B2223" s="12">
        <v>2219</v>
      </c>
      <c r="C2223" s="8" t="s">
        <v>3963</v>
      </c>
      <c r="D2223" s="8" t="s">
        <v>3964</v>
      </c>
      <c r="E2223" s="18">
        <v>4.0599999999999996</v>
      </c>
      <c r="F2223" s="10">
        <v>12110</v>
      </c>
      <c r="G2223" s="12">
        <v>27</v>
      </c>
    </row>
    <row r="2224" spans="2:7" x14ac:dyDescent="0.25">
      <c r="B2224" s="12">
        <v>2220</v>
      </c>
      <c r="C2224" s="8" t="s">
        <v>3965</v>
      </c>
      <c r="D2224" s="8" t="s">
        <v>3881</v>
      </c>
      <c r="E2224" s="18">
        <v>3.58</v>
      </c>
      <c r="F2224" s="10">
        <v>5705</v>
      </c>
      <c r="G2224" s="12">
        <v>27</v>
      </c>
    </row>
    <row r="2225" spans="2:7" x14ac:dyDescent="0.25">
      <c r="B2225" s="12">
        <v>2221</v>
      </c>
      <c r="C2225" s="8" t="s">
        <v>3966</v>
      </c>
      <c r="D2225" s="8" t="s">
        <v>1551</v>
      </c>
      <c r="E2225" s="18">
        <v>4.01</v>
      </c>
      <c r="F2225" s="10">
        <v>77184</v>
      </c>
      <c r="G2225" s="12">
        <v>26</v>
      </c>
    </row>
    <row r="2226" spans="2:7" x14ac:dyDescent="0.25">
      <c r="B2226" s="12">
        <v>2222</v>
      </c>
      <c r="C2226" s="8" t="s">
        <v>3967</v>
      </c>
      <c r="D2226" s="8" t="s">
        <v>3968</v>
      </c>
      <c r="E2226" s="18">
        <v>4.6399999999999997</v>
      </c>
      <c r="F2226" s="10">
        <v>2049</v>
      </c>
      <c r="G2226" s="12">
        <v>26</v>
      </c>
    </row>
    <row r="2227" spans="2:7" x14ac:dyDescent="0.25">
      <c r="B2227" s="12">
        <v>2223</v>
      </c>
      <c r="C2227" s="8" t="s">
        <v>3969</v>
      </c>
      <c r="D2227" s="8" t="s">
        <v>3970</v>
      </c>
      <c r="E2227" s="18">
        <v>4.08</v>
      </c>
      <c r="F2227" s="10">
        <v>9138</v>
      </c>
      <c r="G2227" s="12">
        <v>26</v>
      </c>
    </row>
    <row r="2228" spans="2:7" x14ac:dyDescent="0.25">
      <c r="B2228" s="12">
        <v>2224</v>
      </c>
      <c r="C2228" s="8" t="s">
        <v>3971</v>
      </c>
      <c r="D2228" s="8" t="s">
        <v>3972</v>
      </c>
      <c r="E2228" s="18">
        <v>4.18</v>
      </c>
      <c r="F2228" s="10">
        <v>4245</v>
      </c>
      <c r="G2228" s="12">
        <v>26</v>
      </c>
    </row>
    <row r="2229" spans="2:7" x14ac:dyDescent="0.25">
      <c r="B2229" s="12">
        <v>2225</v>
      </c>
      <c r="C2229" s="8" t="s">
        <v>3973</v>
      </c>
      <c r="D2229" s="8" t="s">
        <v>3974</v>
      </c>
      <c r="E2229" s="18">
        <v>3.55</v>
      </c>
      <c r="F2229" s="10">
        <v>125603</v>
      </c>
      <c r="G2229" s="12">
        <v>26</v>
      </c>
    </row>
    <row r="2230" spans="2:7" x14ac:dyDescent="0.25">
      <c r="B2230" s="12">
        <v>2226</v>
      </c>
      <c r="C2230" s="8" t="s">
        <v>3975</v>
      </c>
      <c r="D2230" s="8" t="s">
        <v>3976</v>
      </c>
      <c r="E2230" s="18">
        <v>4.5199999999999996</v>
      </c>
      <c r="F2230" s="10">
        <v>3604</v>
      </c>
      <c r="G2230" s="12">
        <v>26</v>
      </c>
    </row>
    <row r="2231" spans="2:7" x14ac:dyDescent="0.25">
      <c r="B2231" s="12">
        <v>2227</v>
      </c>
      <c r="C2231" s="8" t="s">
        <v>3977</v>
      </c>
      <c r="D2231" s="8" t="s">
        <v>3881</v>
      </c>
      <c r="E2231" s="18">
        <v>3.76</v>
      </c>
      <c r="F2231" s="10">
        <v>3209</v>
      </c>
      <c r="G2231" s="12">
        <v>26</v>
      </c>
    </row>
    <row r="2232" spans="2:7" x14ac:dyDescent="0.25">
      <c r="B2232" s="12">
        <v>2228</v>
      </c>
      <c r="C2232" s="8" t="s">
        <v>3978</v>
      </c>
      <c r="D2232" s="8" t="s">
        <v>3979</v>
      </c>
      <c r="E2232" s="18">
        <v>4.38</v>
      </c>
      <c r="F2232" s="8">
        <v>139</v>
      </c>
      <c r="G2232" s="12">
        <v>25</v>
      </c>
    </row>
    <row r="2233" spans="2:7" x14ac:dyDescent="0.25">
      <c r="B2233" s="12">
        <v>2229</v>
      </c>
      <c r="C2233" s="8" t="s">
        <v>3980</v>
      </c>
      <c r="D2233" s="8" t="s">
        <v>2915</v>
      </c>
      <c r="E2233" s="18">
        <v>4.1399999999999997</v>
      </c>
      <c r="F2233" s="10">
        <v>3641</v>
      </c>
      <c r="G2233" s="12">
        <v>25</v>
      </c>
    </row>
    <row r="2234" spans="2:7" x14ac:dyDescent="0.25">
      <c r="B2234" s="12">
        <v>2230</v>
      </c>
      <c r="C2234" s="8" t="s">
        <v>3981</v>
      </c>
      <c r="D2234" s="8" t="s">
        <v>3982</v>
      </c>
      <c r="E2234" s="18">
        <v>3.59</v>
      </c>
      <c r="F2234" s="10">
        <v>1729</v>
      </c>
      <c r="G2234" s="12">
        <v>25</v>
      </c>
    </row>
    <row r="2235" spans="2:7" x14ac:dyDescent="0.25">
      <c r="B2235" s="12">
        <v>2231</v>
      </c>
      <c r="C2235" s="8" t="s">
        <v>3983</v>
      </c>
      <c r="D2235" s="8" t="s">
        <v>3984</v>
      </c>
      <c r="E2235" s="18">
        <v>3.87</v>
      </c>
      <c r="F2235" s="10">
        <v>3340</v>
      </c>
      <c r="G2235" s="12">
        <v>25</v>
      </c>
    </row>
    <row r="2236" spans="2:7" x14ac:dyDescent="0.25">
      <c r="B2236" s="12">
        <v>2232</v>
      </c>
      <c r="C2236" s="8" t="s">
        <v>3985</v>
      </c>
      <c r="D2236" s="8" t="s">
        <v>3986</v>
      </c>
      <c r="E2236" s="18">
        <v>4.25</v>
      </c>
      <c r="F2236" s="10">
        <v>23529</v>
      </c>
      <c r="G2236" s="12">
        <v>25</v>
      </c>
    </row>
    <row r="2237" spans="2:7" x14ac:dyDescent="0.25">
      <c r="B2237" s="12">
        <v>2233</v>
      </c>
      <c r="C2237" s="8" t="s">
        <v>3987</v>
      </c>
      <c r="D2237" s="8" t="s">
        <v>3881</v>
      </c>
      <c r="E2237" s="18">
        <v>3.43</v>
      </c>
      <c r="F2237" s="10">
        <v>7103</v>
      </c>
      <c r="G2237" s="12">
        <v>25</v>
      </c>
    </row>
    <row r="2238" spans="2:7" x14ac:dyDescent="0.25">
      <c r="B2238" s="12">
        <v>2234</v>
      </c>
      <c r="C2238" s="8" t="s">
        <v>3988</v>
      </c>
      <c r="D2238" s="8" t="s">
        <v>3989</v>
      </c>
      <c r="E2238" s="18">
        <v>4.28</v>
      </c>
      <c r="F2238" s="10">
        <v>2900</v>
      </c>
      <c r="G2238" s="12">
        <v>24</v>
      </c>
    </row>
    <row r="2239" spans="2:7" x14ac:dyDescent="0.25">
      <c r="B2239" s="12">
        <v>2235</v>
      </c>
      <c r="C2239" s="8" t="s">
        <v>3990</v>
      </c>
      <c r="D2239" s="8" t="s">
        <v>2915</v>
      </c>
      <c r="E2239" s="18">
        <v>3.93</v>
      </c>
      <c r="F2239" s="10">
        <v>6028</v>
      </c>
      <c r="G2239" s="12">
        <v>24</v>
      </c>
    </row>
    <row r="2240" spans="2:7" x14ac:dyDescent="0.25">
      <c r="B2240" s="12">
        <v>2236</v>
      </c>
      <c r="C2240" s="8" t="s">
        <v>3991</v>
      </c>
      <c r="D2240" s="8" t="s">
        <v>3895</v>
      </c>
      <c r="E2240" s="18">
        <v>3.87</v>
      </c>
      <c r="F2240" s="10">
        <v>3567</v>
      </c>
      <c r="G2240" s="12">
        <v>24</v>
      </c>
    </row>
    <row r="2241" spans="2:7" x14ac:dyDescent="0.25">
      <c r="B2241" s="12">
        <v>2237</v>
      </c>
      <c r="C2241" s="8" t="s">
        <v>3992</v>
      </c>
      <c r="D2241" s="8" t="s">
        <v>3993</v>
      </c>
      <c r="E2241" s="18">
        <v>4.4800000000000004</v>
      </c>
      <c r="F2241" s="8">
        <v>942</v>
      </c>
      <c r="G2241" s="12">
        <v>24</v>
      </c>
    </row>
    <row r="2242" spans="2:7" x14ac:dyDescent="0.25">
      <c r="B2242" s="12">
        <v>2238</v>
      </c>
      <c r="C2242" s="8" t="s">
        <v>3994</v>
      </c>
      <c r="D2242" s="8" t="s">
        <v>3995</v>
      </c>
      <c r="E2242" s="18">
        <v>4.1100000000000003</v>
      </c>
      <c r="F2242" s="8">
        <v>261</v>
      </c>
      <c r="G2242" s="12">
        <v>24</v>
      </c>
    </row>
    <row r="2243" spans="2:7" x14ac:dyDescent="0.25">
      <c r="B2243" s="12">
        <v>2239</v>
      </c>
      <c r="C2243" s="8" t="s">
        <v>3996</v>
      </c>
      <c r="D2243" s="8" t="s">
        <v>3527</v>
      </c>
      <c r="E2243" s="18">
        <v>4.13</v>
      </c>
      <c r="F2243" s="10">
        <v>8931</v>
      </c>
      <c r="G2243" s="12">
        <v>23</v>
      </c>
    </row>
    <row r="2244" spans="2:7" x14ac:dyDescent="0.25">
      <c r="B2244" s="12">
        <v>2240</v>
      </c>
      <c r="C2244" s="8" t="s">
        <v>3997</v>
      </c>
      <c r="D2244" s="8" t="s">
        <v>3998</v>
      </c>
      <c r="E2244" s="18">
        <v>4.4800000000000004</v>
      </c>
      <c r="F2244" s="8">
        <v>467</v>
      </c>
      <c r="G2244" s="12">
        <v>23</v>
      </c>
    </row>
    <row r="2245" spans="2:7" x14ac:dyDescent="0.25">
      <c r="B2245" s="12">
        <v>2241</v>
      </c>
      <c r="C2245" s="8" t="s">
        <v>3999</v>
      </c>
      <c r="D2245" s="8" t="s">
        <v>3721</v>
      </c>
      <c r="E2245" s="18">
        <v>3.8</v>
      </c>
      <c r="F2245" s="8">
        <v>415</v>
      </c>
      <c r="G2245" s="12">
        <v>23</v>
      </c>
    </row>
    <row r="2246" spans="2:7" x14ac:dyDescent="0.25">
      <c r="B2246" s="12">
        <v>2242</v>
      </c>
      <c r="C2246" s="8" t="s">
        <v>4000</v>
      </c>
      <c r="D2246" s="8" t="s">
        <v>373</v>
      </c>
      <c r="E2246" s="18">
        <v>3.88</v>
      </c>
      <c r="F2246" s="10">
        <v>13285</v>
      </c>
      <c r="G2246" s="12">
        <v>23</v>
      </c>
    </row>
    <row r="2247" spans="2:7" x14ac:dyDescent="0.25">
      <c r="B2247" s="12">
        <v>2243</v>
      </c>
      <c r="C2247" s="8" t="s">
        <v>4001</v>
      </c>
      <c r="D2247" s="8" t="s">
        <v>713</v>
      </c>
      <c r="E2247" s="18">
        <v>3.88</v>
      </c>
      <c r="F2247" s="10">
        <v>10767</v>
      </c>
      <c r="G2247" s="12">
        <v>23</v>
      </c>
    </row>
    <row r="2248" spans="2:7" x14ac:dyDescent="0.25">
      <c r="B2248" s="12">
        <v>2244</v>
      </c>
      <c r="C2248" s="8" t="s">
        <v>4002</v>
      </c>
      <c r="D2248" s="8" t="s">
        <v>4003</v>
      </c>
      <c r="E2248" s="18">
        <v>4.0999999999999996</v>
      </c>
      <c r="F2248" s="10">
        <v>5508</v>
      </c>
      <c r="G2248" s="12">
        <v>23</v>
      </c>
    </row>
    <row r="2249" spans="2:7" x14ac:dyDescent="0.25">
      <c r="B2249" s="12">
        <v>2245</v>
      </c>
      <c r="C2249" s="8" t="s">
        <v>4004</v>
      </c>
      <c r="D2249" s="8" t="s">
        <v>3937</v>
      </c>
      <c r="E2249" s="18">
        <v>4.16</v>
      </c>
      <c r="F2249" s="10">
        <v>15875</v>
      </c>
      <c r="G2249" s="12">
        <v>22</v>
      </c>
    </row>
    <row r="2250" spans="2:7" x14ac:dyDescent="0.25">
      <c r="B2250" s="12">
        <v>2246</v>
      </c>
      <c r="C2250" s="8" t="s">
        <v>4005</v>
      </c>
      <c r="D2250" s="8" t="s">
        <v>3204</v>
      </c>
      <c r="E2250" s="18">
        <v>4.2699999999999996</v>
      </c>
      <c r="F2250" s="10">
        <v>26978</v>
      </c>
      <c r="G2250" s="12">
        <v>22</v>
      </c>
    </row>
    <row r="2251" spans="2:7" x14ac:dyDescent="0.25">
      <c r="B2251" s="12">
        <v>2247</v>
      </c>
      <c r="C2251" s="8" t="s">
        <v>4006</v>
      </c>
      <c r="D2251" s="8" t="s">
        <v>3815</v>
      </c>
      <c r="E2251" s="18">
        <v>3.93</v>
      </c>
      <c r="F2251" s="10">
        <v>6099</v>
      </c>
      <c r="G2251" s="12">
        <v>22</v>
      </c>
    </row>
    <row r="2252" spans="2:7" x14ac:dyDescent="0.25">
      <c r="B2252" s="12">
        <v>2248</v>
      </c>
      <c r="C2252" s="8" t="s">
        <v>4007</v>
      </c>
      <c r="D2252" s="8" t="s">
        <v>4008</v>
      </c>
      <c r="E2252" s="18">
        <v>3.87</v>
      </c>
      <c r="F2252" s="10">
        <v>7574</v>
      </c>
      <c r="G2252" s="12">
        <v>22</v>
      </c>
    </row>
    <row r="2253" spans="2:7" x14ac:dyDescent="0.25">
      <c r="B2253" s="12">
        <v>2249</v>
      </c>
      <c r="C2253" s="8" t="s">
        <v>4009</v>
      </c>
      <c r="D2253" s="8" t="s">
        <v>3900</v>
      </c>
      <c r="E2253" s="18">
        <v>3.8</v>
      </c>
      <c r="F2253" s="10">
        <v>155043</v>
      </c>
      <c r="G2253" s="12">
        <v>22</v>
      </c>
    </row>
    <row r="2254" spans="2:7" x14ac:dyDescent="0.25">
      <c r="B2254" s="12">
        <v>2250</v>
      </c>
      <c r="C2254" s="8" t="s">
        <v>4010</v>
      </c>
      <c r="D2254" s="8" t="s">
        <v>4011</v>
      </c>
      <c r="E2254" s="18">
        <v>4.1500000000000004</v>
      </c>
      <c r="F2254" s="10">
        <v>6779</v>
      </c>
      <c r="G2254" s="12">
        <v>22</v>
      </c>
    </row>
    <row r="2255" spans="2:7" x14ac:dyDescent="0.25">
      <c r="B2255" s="12">
        <v>2251</v>
      </c>
      <c r="C2255" s="8" t="s">
        <v>4012</v>
      </c>
      <c r="D2255" s="8" t="s">
        <v>4013</v>
      </c>
      <c r="E2255" s="18">
        <v>4.21</v>
      </c>
      <c r="F2255" s="8">
        <v>261</v>
      </c>
      <c r="G2255" s="12">
        <v>22</v>
      </c>
    </row>
    <row r="2256" spans="2:7" x14ac:dyDescent="0.25">
      <c r="B2256" s="12">
        <v>2252</v>
      </c>
      <c r="C2256" s="8" t="s">
        <v>4014</v>
      </c>
      <c r="D2256" s="8" t="s">
        <v>451</v>
      </c>
      <c r="E2256" s="18">
        <v>3.67</v>
      </c>
      <c r="F2256" s="10">
        <v>7297</v>
      </c>
      <c r="G2256" s="12">
        <v>22</v>
      </c>
    </row>
    <row r="2257" spans="2:7" x14ac:dyDescent="0.25">
      <c r="B2257" s="12">
        <v>2253</v>
      </c>
      <c r="C2257" s="8" t="s">
        <v>4015</v>
      </c>
      <c r="D2257" s="8" t="s">
        <v>4016</v>
      </c>
      <c r="E2257" s="18">
        <v>4.1399999999999997</v>
      </c>
      <c r="F2257" s="8">
        <v>96</v>
      </c>
      <c r="G2257" s="12">
        <v>21</v>
      </c>
    </row>
    <row r="2258" spans="2:7" x14ac:dyDescent="0.25">
      <c r="B2258" s="12">
        <v>2254</v>
      </c>
      <c r="C2258" s="8" t="s">
        <v>4017</v>
      </c>
      <c r="D2258" s="8" t="s">
        <v>3204</v>
      </c>
      <c r="E2258" s="18">
        <v>4.18</v>
      </c>
      <c r="F2258" s="10">
        <v>34000</v>
      </c>
      <c r="G2258" s="12">
        <v>21</v>
      </c>
    </row>
    <row r="2259" spans="2:7" x14ac:dyDescent="0.25">
      <c r="B2259" s="12">
        <v>2255</v>
      </c>
      <c r="C2259" s="8" t="s">
        <v>4018</v>
      </c>
      <c r="D2259" s="8" t="s">
        <v>4019</v>
      </c>
      <c r="E2259" s="18">
        <v>4.4800000000000004</v>
      </c>
      <c r="F2259" s="10">
        <v>1704</v>
      </c>
      <c r="G2259" s="12">
        <v>21</v>
      </c>
    </row>
    <row r="2260" spans="2:7" x14ac:dyDescent="0.25">
      <c r="B2260" s="12">
        <v>2256</v>
      </c>
      <c r="C2260" s="8" t="s">
        <v>4020</v>
      </c>
      <c r="D2260" s="8" t="s">
        <v>4021</v>
      </c>
      <c r="E2260" s="18">
        <v>3.78</v>
      </c>
      <c r="F2260" s="10">
        <v>100006</v>
      </c>
      <c r="G2260" s="12">
        <v>21</v>
      </c>
    </row>
    <row r="2261" spans="2:7" x14ac:dyDescent="0.25">
      <c r="B2261" s="12">
        <v>2257</v>
      </c>
      <c r="C2261" s="8" t="s">
        <v>4022</v>
      </c>
      <c r="D2261" s="8" t="s">
        <v>4023</v>
      </c>
      <c r="E2261" s="18">
        <v>3.86</v>
      </c>
      <c r="F2261" s="10">
        <v>109220</v>
      </c>
      <c r="G2261" s="12">
        <v>21</v>
      </c>
    </row>
    <row r="2262" spans="2:7" x14ac:dyDescent="0.25">
      <c r="B2262" s="12">
        <v>2258</v>
      </c>
      <c r="C2262" s="8" t="s">
        <v>4024</v>
      </c>
      <c r="D2262" s="8" t="s">
        <v>4025</v>
      </c>
      <c r="E2262" s="18">
        <v>4.16</v>
      </c>
      <c r="F2262" s="10">
        <v>1175</v>
      </c>
      <c r="G2262" s="12">
        <v>21</v>
      </c>
    </row>
    <row r="2263" spans="2:7" x14ac:dyDescent="0.25">
      <c r="B2263" s="12">
        <v>2259</v>
      </c>
      <c r="C2263" s="8" t="s">
        <v>4026</v>
      </c>
      <c r="D2263" s="8" t="s">
        <v>4027</v>
      </c>
      <c r="E2263" s="18">
        <v>3.79</v>
      </c>
      <c r="F2263" s="10">
        <v>9239</v>
      </c>
      <c r="G2263" s="12">
        <v>21</v>
      </c>
    </row>
    <row r="2264" spans="2:7" x14ac:dyDescent="0.25">
      <c r="B2264" s="12">
        <v>2260</v>
      </c>
      <c r="C2264" s="8" t="s">
        <v>4028</v>
      </c>
      <c r="D2264" s="8" t="s">
        <v>4029</v>
      </c>
      <c r="E2264" s="18">
        <v>4.38</v>
      </c>
      <c r="F2264" s="10">
        <v>4585</v>
      </c>
      <c r="G2264" s="12">
        <v>20</v>
      </c>
    </row>
    <row r="2265" spans="2:7" x14ac:dyDescent="0.25">
      <c r="B2265" s="12">
        <v>2261</v>
      </c>
      <c r="C2265" s="8" t="s">
        <v>4030</v>
      </c>
      <c r="D2265" s="8" t="s">
        <v>857</v>
      </c>
      <c r="E2265" s="18">
        <v>4.0199999999999996</v>
      </c>
      <c r="F2265" s="10">
        <v>59921</v>
      </c>
      <c r="G2265" s="12">
        <v>20</v>
      </c>
    </row>
    <row r="2266" spans="2:7" x14ac:dyDescent="0.25">
      <c r="B2266" s="12">
        <v>2262</v>
      </c>
      <c r="C2266" s="8" t="s">
        <v>4031</v>
      </c>
      <c r="D2266" s="8" t="s">
        <v>4032</v>
      </c>
      <c r="E2266" s="18">
        <v>3.99</v>
      </c>
      <c r="F2266" s="8">
        <v>67</v>
      </c>
      <c r="G2266" s="12">
        <v>20</v>
      </c>
    </row>
    <row r="2267" spans="2:7" x14ac:dyDescent="0.25">
      <c r="B2267" s="12">
        <v>2263</v>
      </c>
      <c r="C2267" s="8" t="s">
        <v>4033</v>
      </c>
      <c r="D2267" s="8" t="s">
        <v>114</v>
      </c>
      <c r="E2267" s="18">
        <v>4.0999999999999996</v>
      </c>
      <c r="F2267" s="8">
        <v>999</v>
      </c>
      <c r="G2267" s="12">
        <v>20</v>
      </c>
    </row>
    <row r="2268" spans="2:7" x14ac:dyDescent="0.25">
      <c r="B2268" s="12">
        <v>2264</v>
      </c>
      <c r="C2268" s="8" t="s">
        <v>4034</v>
      </c>
      <c r="D2268" s="8" t="s">
        <v>4035</v>
      </c>
      <c r="E2268" s="18">
        <v>4.0599999999999996</v>
      </c>
      <c r="F2268" s="8">
        <v>796</v>
      </c>
      <c r="G2268" s="12">
        <v>20</v>
      </c>
    </row>
    <row r="2269" spans="2:7" x14ac:dyDescent="0.25">
      <c r="B2269" s="12">
        <v>2265</v>
      </c>
      <c r="C2269" s="8" t="s">
        <v>4036</v>
      </c>
      <c r="D2269" s="8" t="s">
        <v>4037</v>
      </c>
      <c r="E2269" s="18">
        <v>4.07</v>
      </c>
      <c r="F2269" s="10">
        <v>3738</v>
      </c>
      <c r="G2269" s="12">
        <v>20</v>
      </c>
    </row>
    <row r="2270" spans="2:7" x14ac:dyDescent="0.25">
      <c r="B2270" s="12">
        <v>2266</v>
      </c>
      <c r="C2270" s="8" t="s">
        <v>4038</v>
      </c>
      <c r="D2270" s="8" t="s">
        <v>4039</v>
      </c>
      <c r="E2270" s="18">
        <v>3.82</v>
      </c>
      <c r="F2270" s="10">
        <v>46227</v>
      </c>
      <c r="G2270" s="12">
        <v>19</v>
      </c>
    </row>
    <row r="2271" spans="2:7" x14ac:dyDescent="0.25">
      <c r="B2271" s="12">
        <v>2267</v>
      </c>
      <c r="C2271" s="8" t="s">
        <v>4040</v>
      </c>
      <c r="D2271" s="8" t="s">
        <v>857</v>
      </c>
      <c r="E2271" s="18">
        <v>4.22</v>
      </c>
      <c r="F2271" s="10">
        <v>78194</v>
      </c>
      <c r="G2271" s="12">
        <v>19</v>
      </c>
    </row>
    <row r="2272" spans="2:7" x14ac:dyDescent="0.25">
      <c r="B2272" s="12">
        <v>2268</v>
      </c>
      <c r="C2272" s="8" t="s">
        <v>4041</v>
      </c>
      <c r="D2272" s="8" t="s">
        <v>4042</v>
      </c>
      <c r="E2272" s="18">
        <v>4.2300000000000004</v>
      </c>
      <c r="F2272" s="10">
        <v>1972</v>
      </c>
      <c r="G2272" s="12">
        <v>19</v>
      </c>
    </row>
    <row r="2273" spans="2:7" x14ac:dyDescent="0.25">
      <c r="B2273" s="12">
        <v>2269</v>
      </c>
      <c r="C2273" s="8" t="s">
        <v>4043</v>
      </c>
      <c r="D2273" s="8" t="s">
        <v>4044</v>
      </c>
      <c r="E2273" s="18">
        <v>3.83</v>
      </c>
      <c r="F2273" s="10">
        <v>1448</v>
      </c>
      <c r="G2273" s="12">
        <v>19</v>
      </c>
    </row>
    <row r="2274" spans="2:7" x14ac:dyDescent="0.25">
      <c r="B2274" s="12">
        <v>2270</v>
      </c>
      <c r="C2274" s="8" t="s">
        <v>4045</v>
      </c>
      <c r="D2274" s="8" t="s">
        <v>4046</v>
      </c>
      <c r="E2274" s="18">
        <v>3.65</v>
      </c>
      <c r="F2274" s="10">
        <v>3210</v>
      </c>
      <c r="G2274" s="12">
        <v>19</v>
      </c>
    </row>
    <row r="2275" spans="2:7" x14ac:dyDescent="0.25">
      <c r="B2275" s="12">
        <v>2271</v>
      </c>
      <c r="C2275" s="8" t="s">
        <v>4047</v>
      </c>
      <c r="D2275" s="8" t="s">
        <v>4048</v>
      </c>
      <c r="E2275" s="18">
        <v>4.26</v>
      </c>
      <c r="F2275" s="10">
        <v>27918</v>
      </c>
      <c r="G2275" s="12">
        <v>19</v>
      </c>
    </row>
    <row r="2276" spans="2:7" x14ac:dyDescent="0.25">
      <c r="B2276" s="12">
        <v>2272</v>
      </c>
      <c r="C2276" s="8" t="s">
        <v>4049</v>
      </c>
      <c r="D2276" s="8" t="s">
        <v>1213</v>
      </c>
      <c r="E2276" s="18">
        <v>4.2</v>
      </c>
      <c r="F2276" s="10">
        <v>1210</v>
      </c>
      <c r="G2276" s="12">
        <v>19</v>
      </c>
    </row>
    <row r="2277" spans="2:7" x14ac:dyDescent="0.25">
      <c r="B2277" s="12">
        <v>2273</v>
      </c>
      <c r="C2277" s="8" t="s">
        <v>4050</v>
      </c>
      <c r="D2277" s="8" t="s">
        <v>4051</v>
      </c>
      <c r="E2277" s="18">
        <v>3.97</v>
      </c>
      <c r="F2277" s="10">
        <v>45511</v>
      </c>
      <c r="G2277" s="12">
        <v>19</v>
      </c>
    </row>
    <row r="2278" spans="2:7" x14ac:dyDescent="0.25">
      <c r="B2278" s="12">
        <v>2274</v>
      </c>
      <c r="C2278" s="8" t="s">
        <v>4052</v>
      </c>
      <c r="D2278" s="8" t="s">
        <v>328</v>
      </c>
      <c r="E2278" s="18">
        <v>4.04</v>
      </c>
      <c r="F2278" s="10">
        <v>112457</v>
      </c>
      <c r="G2278" s="12">
        <v>19</v>
      </c>
    </row>
    <row r="2279" spans="2:7" x14ac:dyDescent="0.25">
      <c r="B2279" s="12">
        <v>2275</v>
      </c>
      <c r="C2279" s="8" t="s">
        <v>4053</v>
      </c>
      <c r="D2279" s="8" t="s">
        <v>3204</v>
      </c>
      <c r="E2279" s="18">
        <v>4.33</v>
      </c>
      <c r="F2279" s="10">
        <v>21964</v>
      </c>
      <c r="G2279" s="12">
        <v>18</v>
      </c>
    </row>
    <row r="2280" spans="2:7" x14ac:dyDescent="0.25">
      <c r="B2280" s="12">
        <v>2276</v>
      </c>
      <c r="C2280" s="8" t="s">
        <v>4054</v>
      </c>
      <c r="D2280" s="8" t="s">
        <v>4055</v>
      </c>
      <c r="E2280" s="18">
        <v>4.4000000000000004</v>
      </c>
      <c r="F2280" s="8">
        <v>436</v>
      </c>
      <c r="G2280" s="12">
        <v>18</v>
      </c>
    </row>
    <row r="2281" spans="2:7" x14ac:dyDescent="0.25">
      <c r="B2281" s="12">
        <v>2277</v>
      </c>
      <c r="C2281" s="8" t="s">
        <v>4056</v>
      </c>
      <c r="D2281" s="8" t="s">
        <v>2943</v>
      </c>
      <c r="E2281" s="18">
        <v>4.0199999999999996</v>
      </c>
      <c r="F2281" s="10">
        <v>4635</v>
      </c>
      <c r="G2281" s="12">
        <v>18</v>
      </c>
    </row>
    <row r="2282" spans="2:7" x14ac:dyDescent="0.25">
      <c r="B2282" s="12">
        <v>2278</v>
      </c>
      <c r="C2282" s="8" t="s">
        <v>4057</v>
      </c>
      <c r="D2282" s="8" t="s">
        <v>4058</v>
      </c>
      <c r="E2282" s="18">
        <v>4.3600000000000003</v>
      </c>
      <c r="F2282" s="10">
        <v>2047</v>
      </c>
      <c r="G2282" s="12">
        <v>18</v>
      </c>
    </row>
    <row r="2283" spans="2:7" x14ac:dyDescent="0.25">
      <c r="B2283" s="12">
        <v>2279</v>
      </c>
      <c r="C2283" s="8" t="s">
        <v>4059</v>
      </c>
      <c r="D2283" s="8" t="s">
        <v>4060</v>
      </c>
      <c r="E2283" s="18">
        <v>4.3099999999999996</v>
      </c>
      <c r="F2283" s="10">
        <v>5546</v>
      </c>
      <c r="G2283" s="12">
        <v>18</v>
      </c>
    </row>
    <row r="2284" spans="2:7" x14ac:dyDescent="0.25">
      <c r="B2284" s="12">
        <v>2280</v>
      </c>
      <c r="C2284" s="8" t="s">
        <v>4061</v>
      </c>
      <c r="D2284" s="8" t="s">
        <v>857</v>
      </c>
      <c r="E2284" s="18">
        <v>4.49</v>
      </c>
      <c r="F2284" s="10">
        <v>6840</v>
      </c>
      <c r="G2284" s="12">
        <v>17</v>
      </c>
    </row>
    <row r="2285" spans="2:7" x14ac:dyDescent="0.25">
      <c r="B2285" s="12">
        <v>2281</v>
      </c>
      <c r="C2285" s="8" t="s">
        <v>4062</v>
      </c>
      <c r="D2285" s="8" t="s">
        <v>4063</v>
      </c>
      <c r="E2285" s="18">
        <v>4.3600000000000003</v>
      </c>
      <c r="F2285" s="8">
        <v>485</v>
      </c>
      <c r="G2285" s="12">
        <v>17</v>
      </c>
    </row>
    <row r="2286" spans="2:7" x14ac:dyDescent="0.25">
      <c r="B2286" s="12">
        <v>2282</v>
      </c>
      <c r="C2286" s="8" t="s">
        <v>4064</v>
      </c>
      <c r="D2286" s="8" t="s">
        <v>4065</v>
      </c>
      <c r="E2286" s="18">
        <v>3.98</v>
      </c>
      <c r="F2286" s="10">
        <v>14838</v>
      </c>
      <c r="G2286" s="12">
        <v>17</v>
      </c>
    </row>
    <row r="2287" spans="2:7" x14ac:dyDescent="0.25">
      <c r="B2287" s="12">
        <v>2283</v>
      </c>
      <c r="C2287" s="8" t="s">
        <v>4066</v>
      </c>
      <c r="D2287" s="8" t="s">
        <v>4067</v>
      </c>
      <c r="E2287" s="18">
        <v>4.24</v>
      </c>
      <c r="F2287" s="8">
        <v>475</v>
      </c>
      <c r="G2287" s="12">
        <v>17</v>
      </c>
    </row>
    <row r="2288" spans="2:7" x14ac:dyDescent="0.25">
      <c r="B2288" s="12">
        <v>2284</v>
      </c>
      <c r="C2288" s="8" t="s">
        <v>4068</v>
      </c>
      <c r="D2288" s="8" t="s">
        <v>3329</v>
      </c>
      <c r="E2288" s="18">
        <v>4.25</v>
      </c>
      <c r="F2288" s="10">
        <v>3123</v>
      </c>
      <c r="G2288" s="12">
        <v>17</v>
      </c>
    </row>
    <row r="2289" spans="2:7" x14ac:dyDescent="0.25">
      <c r="B2289" s="12">
        <v>2285</v>
      </c>
      <c r="C2289" s="8" t="s">
        <v>4069</v>
      </c>
      <c r="D2289" s="8" t="s">
        <v>857</v>
      </c>
      <c r="E2289" s="18">
        <v>4.3899999999999997</v>
      </c>
      <c r="F2289" s="10">
        <v>5032</v>
      </c>
      <c r="G2289" s="12">
        <v>16</v>
      </c>
    </row>
    <row r="2290" spans="2:7" x14ac:dyDescent="0.25">
      <c r="B2290" s="12">
        <v>2286</v>
      </c>
      <c r="C2290" s="8" t="s">
        <v>4070</v>
      </c>
      <c r="D2290" s="8" t="s">
        <v>4071</v>
      </c>
      <c r="E2290" s="18">
        <v>4.0599999999999996</v>
      </c>
      <c r="F2290" s="10">
        <v>17257</v>
      </c>
      <c r="G2290" s="12">
        <v>16</v>
      </c>
    </row>
    <row r="2291" spans="2:7" x14ac:dyDescent="0.25">
      <c r="B2291" s="12">
        <v>2287</v>
      </c>
      <c r="C2291" s="8" t="s">
        <v>4072</v>
      </c>
      <c r="D2291" s="8" t="s">
        <v>4073</v>
      </c>
      <c r="E2291" s="18">
        <v>3.81</v>
      </c>
      <c r="F2291" s="10">
        <v>2967</v>
      </c>
      <c r="G2291" s="12">
        <v>16</v>
      </c>
    </row>
    <row r="2292" spans="2:7" x14ac:dyDescent="0.25">
      <c r="B2292" s="12">
        <v>2288</v>
      </c>
      <c r="C2292" s="8" t="s">
        <v>4074</v>
      </c>
      <c r="D2292" s="8" t="s">
        <v>4075</v>
      </c>
      <c r="E2292" s="18">
        <v>4.41</v>
      </c>
      <c r="F2292" s="8">
        <v>907</v>
      </c>
      <c r="G2292" s="12">
        <v>16</v>
      </c>
    </row>
    <row r="2293" spans="2:7" x14ac:dyDescent="0.25">
      <c r="B2293" s="12">
        <v>2289</v>
      </c>
      <c r="C2293" s="8" t="s">
        <v>4076</v>
      </c>
      <c r="D2293" s="8" t="s">
        <v>4077</v>
      </c>
      <c r="E2293" s="18">
        <v>4.25</v>
      </c>
      <c r="F2293" s="8">
        <v>442</v>
      </c>
      <c r="G2293" s="12">
        <v>16</v>
      </c>
    </row>
    <row r="2294" spans="2:7" x14ac:dyDescent="0.25">
      <c r="B2294" s="12">
        <v>2290</v>
      </c>
      <c r="C2294" s="8" t="s">
        <v>4078</v>
      </c>
      <c r="D2294" s="8" t="s">
        <v>4079</v>
      </c>
      <c r="E2294" s="18">
        <v>3.82</v>
      </c>
      <c r="F2294" s="10">
        <v>28906</v>
      </c>
      <c r="G2294" s="12">
        <v>15</v>
      </c>
    </row>
    <row r="2295" spans="2:7" x14ac:dyDescent="0.25">
      <c r="B2295" s="12">
        <v>2291</v>
      </c>
      <c r="C2295" s="8" t="s">
        <v>4080</v>
      </c>
      <c r="D2295" s="8" t="s">
        <v>879</v>
      </c>
      <c r="E2295" s="18">
        <v>3.95</v>
      </c>
      <c r="F2295" s="10">
        <v>108090</v>
      </c>
      <c r="G2295" s="12">
        <v>15</v>
      </c>
    </row>
    <row r="2296" spans="2:7" x14ac:dyDescent="0.25">
      <c r="B2296" s="12">
        <v>2292</v>
      </c>
      <c r="C2296" s="8" t="s">
        <v>4081</v>
      </c>
      <c r="D2296" s="8" t="s">
        <v>4082</v>
      </c>
      <c r="E2296" s="18">
        <v>4.2699999999999996</v>
      </c>
      <c r="F2296" s="10">
        <v>1274</v>
      </c>
      <c r="G2296" s="12">
        <v>15</v>
      </c>
    </row>
    <row r="2297" spans="2:7" x14ac:dyDescent="0.25">
      <c r="B2297" s="12">
        <v>2293</v>
      </c>
      <c r="C2297" s="8" t="s">
        <v>4083</v>
      </c>
      <c r="D2297" s="8" t="s">
        <v>857</v>
      </c>
      <c r="E2297" s="18">
        <v>4.55</v>
      </c>
      <c r="F2297" s="10">
        <v>6037</v>
      </c>
      <c r="G2297" s="12">
        <v>14</v>
      </c>
    </row>
    <row r="2298" spans="2:7" x14ac:dyDescent="0.25">
      <c r="B2298" s="12">
        <v>2294</v>
      </c>
      <c r="C2298" s="8" t="s">
        <v>4084</v>
      </c>
      <c r="D2298" s="8" t="s">
        <v>4085</v>
      </c>
      <c r="E2298" s="18">
        <v>4.03</v>
      </c>
      <c r="F2298" s="10">
        <v>6237</v>
      </c>
      <c r="G2298" s="12">
        <v>14</v>
      </c>
    </row>
    <row r="2299" spans="2:7" x14ac:dyDescent="0.25">
      <c r="B2299" s="12">
        <v>2295</v>
      </c>
      <c r="C2299" s="8" t="s">
        <v>4086</v>
      </c>
      <c r="D2299" s="8" t="s">
        <v>4087</v>
      </c>
      <c r="E2299" s="18">
        <v>4.05</v>
      </c>
      <c r="F2299" s="10">
        <v>8524</v>
      </c>
      <c r="G2299" s="12">
        <v>14</v>
      </c>
    </row>
    <row r="2300" spans="2:7" x14ac:dyDescent="0.25">
      <c r="B2300" s="12">
        <v>2296</v>
      </c>
      <c r="C2300" s="8" t="s">
        <v>4088</v>
      </c>
      <c r="D2300" s="8" t="s">
        <v>857</v>
      </c>
      <c r="E2300" s="18">
        <v>4.21</v>
      </c>
      <c r="F2300" s="10">
        <v>89977</v>
      </c>
      <c r="G2300" s="12">
        <v>13</v>
      </c>
    </row>
    <row r="2301" spans="2:7" x14ac:dyDescent="0.25">
      <c r="B2301" s="12">
        <v>2297</v>
      </c>
      <c r="C2301" s="8" t="s">
        <v>4089</v>
      </c>
      <c r="D2301" s="8" t="s">
        <v>4090</v>
      </c>
      <c r="E2301" s="18">
        <v>4.26</v>
      </c>
      <c r="F2301" s="10">
        <v>36479</v>
      </c>
      <c r="G2301" s="12">
        <v>13</v>
      </c>
    </row>
    <row r="2302" spans="2:7" x14ac:dyDescent="0.25">
      <c r="B2302" s="12">
        <v>2298</v>
      </c>
      <c r="C2302" s="8" t="s">
        <v>4091</v>
      </c>
      <c r="D2302" s="8" t="s">
        <v>4092</v>
      </c>
      <c r="E2302" s="18">
        <v>4.16</v>
      </c>
      <c r="F2302" s="10">
        <v>1501</v>
      </c>
      <c r="G2302" s="12">
        <v>13</v>
      </c>
    </row>
    <row r="2303" spans="2:7" x14ac:dyDescent="0.25">
      <c r="B2303" s="12">
        <v>2299</v>
      </c>
      <c r="C2303" s="8" t="s">
        <v>4093</v>
      </c>
      <c r="D2303" s="8" t="s">
        <v>194</v>
      </c>
      <c r="E2303" s="18">
        <v>4.16</v>
      </c>
      <c r="F2303" s="10">
        <v>28986</v>
      </c>
      <c r="G2303" s="12">
        <v>13</v>
      </c>
    </row>
    <row r="2304" spans="2:7" x14ac:dyDescent="0.25">
      <c r="B2304" s="12">
        <v>2300</v>
      </c>
      <c r="C2304" s="8" t="s">
        <v>4094</v>
      </c>
      <c r="D2304" s="8" t="s">
        <v>4095</v>
      </c>
      <c r="E2304" s="18">
        <v>3.83</v>
      </c>
      <c r="F2304" s="10">
        <v>5517</v>
      </c>
      <c r="G2304" s="12">
        <v>12</v>
      </c>
    </row>
    <row r="2305" spans="2:7" x14ac:dyDescent="0.25">
      <c r="B2305" s="12">
        <v>2301</v>
      </c>
      <c r="C2305" s="8" t="s">
        <v>4096</v>
      </c>
      <c r="D2305" s="8" t="s">
        <v>4097</v>
      </c>
      <c r="E2305" s="18">
        <v>3.74</v>
      </c>
      <c r="F2305" s="10">
        <v>69133</v>
      </c>
      <c r="G2305" s="12">
        <v>12</v>
      </c>
    </row>
    <row r="2306" spans="2:7" x14ac:dyDescent="0.25">
      <c r="B2306" s="12">
        <v>2302</v>
      </c>
      <c r="C2306" s="8" t="s">
        <v>4098</v>
      </c>
      <c r="D2306" s="8" t="s">
        <v>4099</v>
      </c>
      <c r="E2306" s="18">
        <v>3.9</v>
      </c>
      <c r="F2306" s="10">
        <v>17489</v>
      </c>
      <c r="G2306" s="12">
        <v>12</v>
      </c>
    </row>
    <row r="2307" spans="2:7" x14ac:dyDescent="0.25">
      <c r="B2307" s="12">
        <v>2303</v>
      </c>
      <c r="C2307" s="8" t="s">
        <v>4100</v>
      </c>
      <c r="D2307" s="8" t="s">
        <v>4101</v>
      </c>
      <c r="E2307" s="18">
        <v>3.79</v>
      </c>
      <c r="F2307" s="8">
        <v>354</v>
      </c>
      <c r="G2307" s="12">
        <v>12</v>
      </c>
    </row>
    <row r="2308" spans="2:7" x14ac:dyDescent="0.25">
      <c r="B2308" s="12">
        <v>2304</v>
      </c>
      <c r="C2308" s="8" t="s">
        <v>4102</v>
      </c>
      <c r="D2308" s="8" t="s">
        <v>857</v>
      </c>
      <c r="E2308" s="18">
        <v>4.26</v>
      </c>
      <c r="F2308" s="10">
        <v>101036</v>
      </c>
      <c r="G2308" s="12">
        <v>11</v>
      </c>
    </row>
    <row r="2309" spans="2:7" x14ac:dyDescent="0.25">
      <c r="B2309" s="12">
        <v>2305</v>
      </c>
      <c r="C2309" s="8" t="s">
        <v>4103</v>
      </c>
      <c r="D2309" s="8" t="s">
        <v>4071</v>
      </c>
      <c r="E2309" s="18">
        <v>4.03</v>
      </c>
      <c r="F2309" s="10">
        <v>16981</v>
      </c>
      <c r="G2309" s="12">
        <v>11</v>
      </c>
    </row>
    <row r="2310" spans="2:7" x14ac:dyDescent="0.25">
      <c r="B2310" s="12">
        <v>2306</v>
      </c>
      <c r="C2310" s="8" t="s">
        <v>4104</v>
      </c>
      <c r="D2310" s="8" t="s">
        <v>4105</v>
      </c>
      <c r="E2310" s="18">
        <v>4.04</v>
      </c>
      <c r="F2310" s="10">
        <v>45406</v>
      </c>
      <c r="G2310" s="12">
        <v>10</v>
      </c>
    </row>
    <row r="2311" spans="2:7" x14ac:dyDescent="0.25">
      <c r="B2311" s="12">
        <v>2307</v>
      </c>
      <c r="C2311" s="8" t="s">
        <v>4106</v>
      </c>
      <c r="D2311" s="8" t="s">
        <v>4107</v>
      </c>
      <c r="E2311" s="18">
        <v>3.92</v>
      </c>
      <c r="F2311" s="10">
        <v>5068</v>
      </c>
      <c r="G2311" s="12">
        <v>10</v>
      </c>
    </row>
    <row r="2312" spans="2:7" x14ac:dyDescent="0.25">
      <c r="B2312" s="12">
        <v>2308</v>
      </c>
      <c r="C2312" s="8" t="s">
        <v>4108</v>
      </c>
      <c r="D2312" s="8" t="s">
        <v>673</v>
      </c>
      <c r="E2312" s="18">
        <v>4.1900000000000004</v>
      </c>
      <c r="F2312" s="10">
        <v>1641</v>
      </c>
      <c r="G2312" s="12">
        <v>10</v>
      </c>
    </row>
    <row r="2313" spans="2:7" x14ac:dyDescent="0.25">
      <c r="B2313" s="12">
        <v>2309</v>
      </c>
      <c r="C2313" s="8" t="s">
        <v>4109</v>
      </c>
      <c r="D2313" s="8" t="s">
        <v>4110</v>
      </c>
      <c r="E2313" s="18">
        <v>4.2</v>
      </c>
      <c r="F2313" s="10">
        <v>71017</v>
      </c>
      <c r="G2313" s="12">
        <v>10</v>
      </c>
    </row>
    <row r="2314" spans="2:7" x14ac:dyDescent="0.25">
      <c r="B2314" s="12">
        <v>2310</v>
      </c>
      <c r="C2314" s="8" t="s">
        <v>4111</v>
      </c>
      <c r="D2314" s="8" t="s">
        <v>4112</v>
      </c>
      <c r="E2314" s="18">
        <v>3.7</v>
      </c>
      <c r="F2314" s="10">
        <v>49161</v>
      </c>
      <c r="G2314" s="12">
        <v>10</v>
      </c>
    </row>
    <row r="2315" spans="2:7" x14ac:dyDescent="0.25">
      <c r="B2315" s="12">
        <v>2311</v>
      </c>
      <c r="C2315" s="8" t="s">
        <v>4113</v>
      </c>
      <c r="D2315" s="8" t="s">
        <v>4114</v>
      </c>
      <c r="E2315" s="18">
        <v>3.84</v>
      </c>
      <c r="F2315" s="10">
        <v>13194</v>
      </c>
      <c r="G2315" s="12">
        <v>9</v>
      </c>
    </row>
    <row r="2316" spans="2:7" x14ac:dyDescent="0.25">
      <c r="B2316" s="12">
        <v>2312</v>
      </c>
      <c r="C2316" s="8" t="s">
        <v>4115</v>
      </c>
      <c r="D2316" s="8" t="s">
        <v>4105</v>
      </c>
      <c r="E2316" s="18">
        <v>4.1100000000000003</v>
      </c>
      <c r="F2316" s="10">
        <v>50833</v>
      </c>
      <c r="G2316" s="12">
        <v>9</v>
      </c>
    </row>
    <row r="2317" spans="2:7" x14ac:dyDescent="0.25">
      <c r="B2317" s="12">
        <v>2313</v>
      </c>
      <c r="C2317" s="8" t="s">
        <v>4116</v>
      </c>
      <c r="D2317" s="8" t="s">
        <v>3314</v>
      </c>
      <c r="E2317" s="18">
        <v>3.99</v>
      </c>
      <c r="F2317" s="8">
        <v>692</v>
      </c>
      <c r="G2317" s="12">
        <v>9</v>
      </c>
    </row>
    <row r="2318" spans="2:7" x14ac:dyDescent="0.25">
      <c r="B2318" s="12">
        <v>2314</v>
      </c>
      <c r="C2318" s="8" t="s">
        <v>4117</v>
      </c>
      <c r="D2318" s="8" t="s">
        <v>4118</v>
      </c>
      <c r="E2318" s="18">
        <v>4.12</v>
      </c>
      <c r="F2318" s="10">
        <v>4389</v>
      </c>
      <c r="G2318" s="12">
        <v>9</v>
      </c>
    </row>
    <row r="2319" spans="2:7" x14ac:dyDescent="0.25">
      <c r="B2319" s="12">
        <v>2315</v>
      </c>
      <c r="C2319" s="8" t="s">
        <v>4119</v>
      </c>
      <c r="D2319" s="8" t="s">
        <v>4120</v>
      </c>
      <c r="E2319" s="18">
        <v>3.87</v>
      </c>
      <c r="F2319" s="10">
        <v>1311</v>
      </c>
      <c r="G2319" s="12">
        <v>8</v>
      </c>
    </row>
    <row r="2320" spans="2:7" x14ac:dyDescent="0.25">
      <c r="B2320" s="12">
        <v>2316</v>
      </c>
      <c r="C2320" s="8" t="s">
        <v>4121</v>
      </c>
      <c r="D2320" s="8" t="s">
        <v>4122</v>
      </c>
      <c r="E2320" s="18">
        <v>4.32</v>
      </c>
      <c r="F2320" s="10">
        <v>1858</v>
      </c>
      <c r="G2320" s="12">
        <v>8</v>
      </c>
    </row>
    <row r="2321" spans="2:7" x14ac:dyDescent="0.25">
      <c r="B2321" s="12">
        <v>2317</v>
      </c>
      <c r="C2321" s="8" t="s">
        <v>4123</v>
      </c>
      <c r="D2321" s="8" t="s">
        <v>4124</v>
      </c>
      <c r="E2321" s="18">
        <v>3.68</v>
      </c>
      <c r="F2321" s="8">
        <v>627</v>
      </c>
      <c r="G2321" s="12">
        <v>8</v>
      </c>
    </row>
    <row r="2322" spans="2:7" x14ac:dyDescent="0.25">
      <c r="B2322" s="12">
        <v>2318</v>
      </c>
      <c r="C2322" s="8" t="s">
        <v>4125</v>
      </c>
      <c r="D2322" s="8" t="s">
        <v>4126</v>
      </c>
      <c r="E2322" s="18">
        <v>4.29</v>
      </c>
      <c r="F2322" s="10">
        <v>16328</v>
      </c>
      <c r="G2322" s="12">
        <v>7</v>
      </c>
    </row>
    <row r="2323" spans="2:7" x14ac:dyDescent="0.25">
      <c r="B2323" s="12">
        <v>2319</v>
      </c>
      <c r="C2323" s="8" t="s">
        <v>4127</v>
      </c>
      <c r="D2323" s="8" t="s">
        <v>1428</v>
      </c>
      <c r="E2323" s="18">
        <v>3.79</v>
      </c>
      <c r="F2323" s="10">
        <v>150186</v>
      </c>
      <c r="G2323" s="12">
        <v>7</v>
      </c>
    </row>
    <row r="2324" spans="2:7" x14ac:dyDescent="0.25">
      <c r="B2324" s="12">
        <v>2320</v>
      </c>
      <c r="C2324" s="8" t="s">
        <v>4128</v>
      </c>
      <c r="D2324" s="8" t="s">
        <v>4129</v>
      </c>
      <c r="E2324" s="18">
        <v>3.56</v>
      </c>
      <c r="F2324" s="10">
        <v>6012</v>
      </c>
      <c r="G2324" s="12">
        <v>7</v>
      </c>
    </row>
    <row r="2325" spans="2:7" x14ac:dyDescent="0.25">
      <c r="B2325" s="12">
        <v>2321</v>
      </c>
      <c r="C2325" s="8" t="s">
        <v>4130</v>
      </c>
      <c r="D2325" s="8" t="s">
        <v>4131</v>
      </c>
      <c r="E2325" s="18">
        <v>4.4000000000000004</v>
      </c>
      <c r="F2325" s="10">
        <v>4747</v>
      </c>
      <c r="G2325" s="12">
        <v>7</v>
      </c>
    </row>
    <row r="2326" spans="2:7" x14ac:dyDescent="0.25">
      <c r="B2326" s="12">
        <v>2322</v>
      </c>
      <c r="C2326" s="8" t="s">
        <v>4132</v>
      </c>
      <c r="D2326" s="8" t="s">
        <v>4133</v>
      </c>
      <c r="E2326" s="18">
        <v>3.58</v>
      </c>
      <c r="F2326" s="8">
        <v>903</v>
      </c>
      <c r="G2326" s="12">
        <v>6</v>
      </c>
    </row>
    <row r="2327" spans="2:7" x14ac:dyDescent="0.25">
      <c r="B2327" s="12">
        <v>2323</v>
      </c>
      <c r="C2327" s="8" t="s">
        <v>4134</v>
      </c>
      <c r="D2327" s="8" t="s">
        <v>1233</v>
      </c>
      <c r="E2327" s="18">
        <v>4.38</v>
      </c>
      <c r="F2327" s="10">
        <v>5496</v>
      </c>
      <c r="G2327" s="12">
        <v>5</v>
      </c>
    </row>
    <row r="2328" spans="2:7" x14ac:dyDescent="0.25">
      <c r="B2328" s="12">
        <v>2324</v>
      </c>
      <c r="C2328" s="8" t="s">
        <v>4135</v>
      </c>
      <c r="D2328" s="8" t="s">
        <v>4136</v>
      </c>
      <c r="E2328" s="18">
        <v>4.5199999999999996</v>
      </c>
      <c r="F2328" s="10">
        <v>46600</v>
      </c>
      <c r="G2328" s="12">
        <v>4</v>
      </c>
    </row>
    <row r="2329" spans="2:7" x14ac:dyDescent="0.25">
      <c r="B2329" s="12">
        <v>2325</v>
      </c>
      <c r="C2329" s="8" t="s">
        <v>4137</v>
      </c>
      <c r="D2329" s="8" t="s">
        <v>1233</v>
      </c>
      <c r="E2329" s="18">
        <v>4.49</v>
      </c>
      <c r="F2329" s="10">
        <v>3764</v>
      </c>
      <c r="G2329" s="12">
        <v>4</v>
      </c>
    </row>
    <row r="2330" spans="2:7" x14ac:dyDescent="0.25">
      <c r="B2330" s="12">
        <v>2326</v>
      </c>
      <c r="C2330" s="8" t="s">
        <v>4138</v>
      </c>
      <c r="D2330" s="8" t="s">
        <v>4139</v>
      </c>
      <c r="E2330" s="18">
        <v>3.8</v>
      </c>
      <c r="F2330" s="10">
        <v>73552</v>
      </c>
      <c r="G2330" s="12">
        <v>4</v>
      </c>
    </row>
    <row r="2331" spans="2:7" x14ac:dyDescent="0.25">
      <c r="B2331" s="12">
        <v>2327</v>
      </c>
      <c r="C2331" s="8" t="s">
        <v>4140</v>
      </c>
      <c r="D2331" s="8" t="s">
        <v>4141</v>
      </c>
      <c r="E2331" s="18">
        <v>3.48</v>
      </c>
      <c r="F2331" s="8">
        <v>430</v>
      </c>
      <c r="G2331" s="12">
        <v>3</v>
      </c>
    </row>
    <row r="2332" spans="2:7" x14ac:dyDescent="0.25">
      <c r="B2332" s="12">
        <v>2328</v>
      </c>
      <c r="C2332" s="8" t="s">
        <v>4142</v>
      </c>
      <c r="D2332" s="8" t="s">
        <v>4143</v>
      </c>
      <c r="E2332" s="18">
        <v>3.89</v>
      </c>
      <c r="F2332" s="10">
        <v>12851</v>
      </c>
      <c r="G2332" s="12">
        <v>3</v>
      </c>
    </row>
    <row r="2333" spans="2:7" x14ac:dyDescent="0.25">
      <c r="B2333" s="13">
        <v>2329</v>
      </c>
      <c r="C2333" s="9" t="s">
        <v>4144</v>
      </c>
      <c r="D2333" s="9" t="s">
        <v>4145</v>
      </c>
      <c r="E2333" s="20">
        <v>3.89</v>
      </c>
      <c r="F2333" s="11">
        <v>3774</v>
      </c>
      <c r="G2333" s="13">
        <v>2</v>
      </c>
    </row>
  </sheetData>
  <autoFilter ref="B4:G2333" xr:uid="{020BA40C-B7B6-49AB-A5E5-1BA40D2F1EE0}"/>
  <pageMargins left="0.7" right="0.7" top="0.75" bottom="0.75" header="0.3" footer="0.3"/>
  <pageSetup scale="46" orientation="portrait" horizontalDpi="4294967293" verticalDpi="0" r:id="rId1"/>
  <headerFooter>
    <oddFooter>&amp;LOctober 27th, 2024&amp;CMegahn Christianson</oddFooter>
  </headerFooter>
  <colBreaks count="1" manualBreakCount="1">
    <brk id="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75341-A475-40A5-8133-95667568A5E5}">
  <sheetPr>
    <tabColor rgb="FF92D050"/>
  </sheetPr>
  <dimension ref="A2:N2331"/>
  <sheetViews>
    <sheetView zoomScaleNormal="100" workbookViewId="0">
      <selection activeCell="C5" sqref="C5:C8"/>
    </sheetView>
  </sheetViews>
  <sheetFormatPr defaultRowHeight="15" x14ac:dyDescent="0.25"/>
  <cols>
    <col min="1" max="1" width="25.7109375" customWidth="1"/>
    <col min="2" max="2" width="14.85546875" customWidth="1"/>
    <col min="3" max="3" width="10.7109375" bestFit="1" customWidth="1"/>
    <col min="6" max="6" width="19.5703125" customWidth="1"/>
    <col min="7" max="7" width="26.42578125" style="3" customWidth="1"/>
    <col min="10" max="10" width="65" customWidth="1"/>
    <col min="11" max="11" width="44" bestFit="1" customWidth="1"/>
    <col min="12" max="12" width="8.85546875" style="21" customWidth="1"/>
    <col min="13" max="13" width="23.85546875" customWidth="1"/>
    <col min="14" max="14" width="9.5703125" customWidth="1"/>
  </cols>
  <sheetData>
    <row r="2" spans="1:14" s="15" customFormat="1" ht="21.95" customHeight="1" x14ac:dyDescent="0.25">
      <c r="I2" s="6" t="s">
        <v>35</v>
      </c>
      <c r="J2" s="6" t="s">
        <v>36</v>
      </c>
      <c r="K2" s="6" t="s">
        <v>37</v>
      </c>
      <c r="L2" s="22" t="s">
        <v>38</v>
      </c>
      <c r="M2" s="6" t="s">
        <v>39</v>
      </c>
      <c r="N2" s="6" t="s">
        <v>40</v>
      </c>
    </row>
    <row r="3" spans="1:14" ht="29.45" customHeight="1" x14ac:dyDescent="0.25">
      <c r="A3" s="104" t="s">
        <v>4156</v>
      </c>
      <c r="B3" s="105"/>
      <c r="C3" s="46" cm="1">
        <f t="array" ref="C3">SUMPRODUCT(1/COUNTIF(K3:K2331,K3:K2331))</f>
        <v>1768.0000000000014</v>
      </c>
      <c r="F3" s="4" t="s">
        <v>4157</v>
      </c>
      <c r="G3" s="3" t="s">
        <v>4158</v>
      </c>
      <c r="I3" s="8">
        <v>1</v>
      </c>
      <c r="J3" s="8" t="s">
        <v>42</v>
      </c>
      <c r="K3" s="8" t="s">
        <v>43</v>
      </c>
      <c r="L3" s="18">
        <v>4.18</v>
      </c>
      <c r="M3" s="10">
        <v>1184531</v>
      </c>
      <c r="N3" s="12">
        <v>62443</v>
      </c>
    </row>
    <row r="4" spans="1:14" x14ac:dyDescent="0.25">
      <c r="A4" s="106" t="s">
        <v>4159</v>
      </c>
      <c r="B4" s="107"/>
      <c r="C4" s="46">
        <f>COUNT(I3:I2331)</f>
        <v>2329</v>
      </c>
      <c r="F4" t="str" cm="1">
        <f t="array" ref="F4:F1771">_xlfn.UNIQUE(K3:K2331,FALSE,FALSE)</f>
        <v>Victoria Schwab</v>
      </c>
      <c r="G4" s="4">
        <f t="shared" ref="G4:G67" si="0">COUNTIF(K3:K2331,F4)</f>
        <v>4</v>
      </c>
      <c r="I4" s="8">
        <v>2</v>
      </c>
      <c r="J4" s="8" t="s">
        <v>45</v>
      </c>
      <c r="K4" s="8" t="s">
        <v>46</v>
      </c>
      <c r="L4" s="18">
        <v>4.4000000000000004</v>
      </c>
      <c r="M4" s="10">
        <v>718243</v>
      </c>
      <c r="N4" s="12">
        <v>47323</v>
      </c>
    </row>
    <row r="5" spans="1:14" x14ac:dyDescent="0.25">
      <c r="A5" s="108" t="s">
        <v>4160</v>
      </c>
      <c r="B5" s="36" t="s">
        <v>1165</v>
      </c>
      <c r="C5" s="46">
        <f>COUNTIF(K3:K2331,B5)</f>
        <v>12</v>
      </c>
      <c r="F5" t="str">
        <v>T.J. Klune</v>
      </c>
      <c r="G5" s="4">
        <f t="shared" si="0"/>
        <v>3</v>
      </c>
      <c r="I5" s="8">
        <v>3</v>
      </c>
      <c r="J5" s="8" t="s">
        <v>48</v>
      </c>
      <c r="K5" s="8" t="s">
        <v>49</v>
      </c>
      <c r="L5" s="18">
        <v>4.51</v>
      </c>
      <c r="M5" s="10">
        <v>657869</v>
      </c>
      <c r="N5" s="12">
        <v>45972</v>
      </c>
    </row>
    <row r="6" spans="1:14" x14ac:dyDescent="0.25">
      <c r="A6" s="109"/>
      <c r="B6" s="36" t="s">
        <v>205</v>
      </c>
      <c r="C6" s="46">
        <f>COUNTIF(K4:K2332,B6)</f>
        <v>5</v>
      </c>
      <c r="F6" t="str">
        <v>Andy Weir</v>
      </c>
      <c r="G6" s="4">
        <f t="shared" si="0"/>
        <v>1</v>
      </c>
      <c r="I6" s="8">
        <v>4</v>
      </c>
      <c r="J6" s="8" t="s">
        <v>50</v>
      </c>
      <c r="K6" s="8" t="s">
        <v>51</v>
      </c>
      <c r="L6" s="18">
        <v>3.99</v>
      </c>
      <c r="M6" s="10">
        <v>1967348</v>
      </c>
      <c r="N6" s="12">
        <v>42746</v>
      </c>
    </row>
    <row r="7" spans="1:14" x14ac:dyDescent="0.25">
      <c r="A7" s="109"/>
      <c r="B7" s="36" t="s">
        <v>441</v>
      </c>
      <c r="C7" s="46">
        <f>COUNTIF(K5:K2333,B7)</f>
        <v>2</v>
      </c>
      <c r="F7" t="str">
        <v>Matt Haig</v>
      </c>
      <c r="G7" s="4">
        <f t="shared" si="0"/>
        <v>2</v>
      </c>
      <c r="I7" s="8">
        <v>5</v>
      </c>
      <c r="J7" s="8" t="s">
        <v>53</v>
      </c>
      <c r="K7" s="8" t="s">
        <v>54</v>
      </c>
      <c r="L7" s="18">
        <v>4.46</v>
      </c>
      <c r="M7" s="10">
        <v>1151831</v>
      </c>
      <c r="N7" s="12">
        <v>37509</v>
      </c>
    </row>
    <row r="8" spans="1:14" x14ac:dyDescent="0.25">
      <c r="A8" s="110"/>
      <c r="B8" s="36" t="s">
        <v>68</v>
      </c>
      <c r="C8" s="46">
        <f>COUNTIF(K6:K2334,B8)</f>
        <v>5</v>
      </c>
      <c r="F8" t="str">
        <v>Jennette McCurdy</v>
      </c>
      <c r="G8" s="4">
        <f t="shared" si="0"/>
        <v>1</v>
      </c>
      <c r="I8" s="8">
        <v>6</v>
      </c>
      <c r="J8" s="8" t="s">
        <v>56</v>
      </c>
      <c r="K8" s="8" t="s">
        <v>57</v>
      </c>
      <c r="L8" s="18">
        <v>4.57</v>
      </c>
      <c r="M8" s="10">
        <v>2071618</v>
      </c>
      <c r="N8" s="12">
        <v>32490</v>
      </c>
    </row>
    <row r="9" spans="1:14" x14ac:dyDescent="0.25">
      <c r="A9" s="43"/>
      <c r="C9" s="75"/>
      <c r="F9" t="str">
        <v>Rebecca Yarros</v>
      </c>
      <c r="G9" s="4">
        <f t="shared" si="0"/>
        <v>3</v>
      </c>
      <c r="I9" s="8">
        <v>7</v>
      </c>
      <c r="J9" s="8" t="s">
        <v>59</v>
      </c>
      <c r="K9" s="8" t="s">
        <v>60</v>
      </c>
      <c r="L9" s="18">
        <v>3.96</v>
      </c>
      <c r="M9" s="10">
        <v>853601</v>
      </c>
      <c r="N9" s="12">
        <v>24060</v>
      </c>
    </row>
    <row r="10" spans="1:14" ht="57.6" customHeight="1" x14ac:dyDescent="0.25">
      <c r="A10" s="103" t="s">
        <v>4161</v>
      </c>
      <c r="B10" s="103"/>
      <c r="C10" s="46">
        <f>COUNTIFS(L3:L2331,"&gt;=4.5", M3:M2331,"&gt;50000")</f>
        <v>22</v>
      </c>
      <c r="F10" t="str">
        <v>Suzanne Collins</v>
      </c>
      <c r="G10" s="4">
        <f t="shared" si="0"/>
        <v>2</v>
      </c>
      <c r="I10" s="8">
        <v>8</v>
      </c>
      <c r="J10" s="8" t="s">
        <v>61</v>
      </c>
      <c r="K10" s="8" t="s">
        <v>62</v>
      </c>
      <c r="L10" s="18">
        <v>4.2300000000000004</v>
      </c>
      <c r="M10" s="10">
        <v>323496</v>
      </c>
      <c r="N10" s="12">
        <v>23238</v>
      </c>
    </row>
    <row r="11" spans="1:14" ht="28.9" customHeight="1" x14ac:dyDescent="0.25">
      <c r="A11" s="103" t="s">
        <v>4162</v>
      </c>
      <c r="B11" s="103"/>
      <c r="C11" s="46">
        <f>COUNTIF(L3:L2331,"&lt;=3")</f>
        <v>8</v>
      </c>
      <c r="F11" t="str">
        <v>Susanna Clarke</v>
      </c>
      <c r="G11" s="4">
        <f t="shared" si="0"/>
        <v>1</v>
      </c>
      <c r="I11" s="8">
        <v>9</v>
      </c>
      <c r="J11" s="8" t="s">
        <v>64</v>
      </c>
      <c r="K11" s="8" t="s">
        <v>65</v>
      </c>
      <c r="L11" s="18">
        <v>4.29</v>
      </c>
      <c r="M11" s="10">
        <v>1444923</v>
      </c>
      <c r="N11" s="12">
        <v>23130</v>
      </c>
    </row>
    <row r="12" spans="1:14" x14ac:dyDescent="0.25">
      <c r="A12" s="102" t="s">
        <v>4163</v>
      </c>
      <c r="B12" s="102"/>
      <c r="C12" s="74">
        <f>SUBTOTAL(109,M3:M2331)</f>
        <v>144201536</v>
      </c>
      <c r="F12" t="str">
        <v>Bonnie Garmus</v>
      </c>
      <c r="G12" s="4">
        <f t="shared" si="0"/>
        <v>1</v>
      </c>
      <c r="I12" s="8">
        <v>10</v>
      </c>
      <c r="J12" s="8" t="s">
        <v>67</v>
      </c>
      <c r="K12" s="8" t="s">
        <v>68</v>
      </c>
      <c r="L12" s="18">
        <v>4.47</v>
      </c>
      <c r="M12" s="10">
        <v>815164</v>
      </c>
      <c r="N12" s="12">
        <v>20610</v>
      </c>
    </row>
    <row r="13" spans="1:14" x14ac:dyDescent="0.25">
      <c r="A13" s="102" t="s">
        <v>4164</v>
      </c>
      <c r="B13" s="102"/>
      <c r="C13" s="74">
        <f>SUBTOTAL(109,N3:N2331)</f>
        <v>1391809</v>
      </c>
      <c r="F13" t="str">
        <v>Sarah J. Maas</v>
      </c>
      <c r="G13" s="4">
        <f t="shared" si="0"/>
        <v>5</v>
      </c>
      <c r="I13" s="8">
        <v>11</v>
      </c>
      <c r="J13" s="8" t="s">
        <v>70</v>
      </c>
      <c r="K13" s="8" t="s">
        <v>71</v>
      </c>
      <c r="L13" s="18">
        <v>4.1500000000000004</v>
      </c>
      <c r="M13" s="10">
        <v>1037972</v>
      </c>
      <c r="N13" s="12">
        <v>20547</v>
      </c>
    </row>
    <row r="14" spans="1:14" x14ac:dyDescent="0.25">
      <c r="F14" t="str">
        <v>Gabrielle Zevin</v>
      </c>
      <c r="G14" s="4">
        <f t="shared" si="0"/>
        <v>1</v>
      </c>
      <c r="I14" s="8">
        <v>12</v>
      </c>
      <c r="J14" s="8" t="s">
        <v>72</v>
      </c>
      <c r="K14" s="8" t="s">
        <v>73</v>
      </c>
      <c r="L14" s="18">
        <v>4.0999999999999996</v>
      </c>
      <c r="M14" s="10">
        <v>360089</v>
      </c>
      <c r="N14" s="12">
        <v>20223</v>
      </c>
    </row>
    <row r="15" spans="1:14" x14ac:dyDescent="0.25">
      <c r="F15" t="str">
        <v>Kate Elizabeth Russell</v>
      </c>
      <c r="G15" s="4">
        <f t="shared" si="0"/>
        <v>1</v>
      </c>
      <c r="I15" s="8">
        <v>13</v>
      </c>
      <c r="J15" s="8" t="s">
        <v>74</v>
      </c>
      <c r="K15" s="8" t="s">
        <v>68</v>
      </c>
      <c r="L15" s="18">
        <v>4.47</v>
      </c>
      <c r="M15" s="10">
        <v>1440061</v>
      </c>
      <c r="N15" s="12">
        <v>19855</v>
      </c>
    </row>
    <row r="16" spans="1:14" x14ac:dyDescent="0.25">
      <c r="F16" t="str">
        <v>Brit Bennett</v>
      </c>
      <c r="G16" s="4">
        <f t="shared" si="0"/>
        <v>1</v>
      </c>
      <c r="I16" s="8">
        <v>14</v>
      </c>
      <c r="J16" s="8" t="s">
        <v>75</v>
      </c>
      <c r="K16" s="8" t="s">
        <v>76</v>
      </c>
      <c r="L16" s="18">
        <v>4.1399999999999997</v>
      </c>
      <c r="M16" s="10">
        <v>786310</v>
      </c>
      <c r="N16" s="12">
        <v>19749</v>
      </c>
    </row>
    <row r="17" spans="6:14" x14ac:dyDescent="0.25">
      <c r="F17" t="str">
        <v>Emily Henry</v>
      </c>
      <c r="G17" s="4">
        <f t="shared" si="0"/>
        <v>6</v>
      </c>
      <c r="I17" s="8">
        <v>15</v>
      </c>
      <c r="J17" s="8" t="s">
        <v>77</v>
      </c>
      <c r="K17" s="8" t="s">
        <v>78</v>
      </c>
      <c r="L17" s="19">
        <v>4</v>
      </c>
      <c r="M17" s="10">
        <v>1304135</v>
      </c>
      <c r="N17" s="12">
        <v>19244</v>
      </c>
    </row>
    <row r="18" spans="6:14" x14ac:dyDescent="0.25">
      <c r="F18" t="str">
        <v>Ali Hazelwood</v>
      </c>
      <c r="G18" s="4">
        <f t="shared" si="0"/>
        <v>8</v>
      </c>
      <c r="I18" s="8">
        <v>16</v>
      </c>
      <c r="J18" s="8" t="s">
        <v>79</v>
      </c>
      <c r="K18" s="8" t="s">
        <v>80</v>
      </c>
      <c r="L18" s="18">
        <v>4.13</v>
      </c>
      <c r="M18" s="10">
        <v>1513373</v>
      </c>
      <c r="N18" s="12">
        <v>18531</v>
      </c>
    </row>
    <row r="19" spans="6:14" x14ac:dyDescent="0.25">
      <c r="F19" t="str">
        <v>R.F. Kuang</v>
      </c>
      <c r="G19" s="4">
        <f t="shared" si="0"/>
        <v>3</v>
      </c>
      <c r="I19" s="8">
        <v>17</v>
      </c>
      <c r="J19" s="8" t="s">
        <v>81</v>
      </c>
      <c r="K19" s="8" t="s">
        <v>82</v>
      </c>
      <c r="L19" s="18">
        <v>4.17</v>
      </c>
      <c r="M19" s="10">
        <v>283448</v>
      </c>
      <c r="N19" s="12">
        <v>17606</v>
      </c>
    </row>
    <row r="20" spans="6:14" x14ac:dyDescent="0.25">
      <c r="F20" t="str">
        <v>Taylor Jenkins Reid</v>
      </c>
      <c r="G20" s="4">
        <f t="shared" si="0"/>
        <v>2</v>
      </c>
      <c r="I20" s="8">
        <v>18</v>
      </c>
      <c r="J20" s="8" t="s">
        <v>83</v>
      </c>
      <c r="K20" s="8" t="s">
        <v>84</v>
      </c>
      <c r="L20" s="18">
        <v>4.03</v>
      </c>
      <c r="M20" s="10">
        <v>1118674</v>
      </c>
      <c r="N20" s="12">
        <v>15949</v>
      </c>
    </row>
    <row r="21" spans="6:14" x14ac:dyDescent="0.25">
      <c r="F21" t="str">
        <v>Jennifer Lynn Barnes</v>
      </c>
      <c r="G21" s="4">
        <f t="shared" si="0"/>
        <v>4</v>
      </c>
      <c r="I21" s="8">
        <v>19</v>
      </c>
      <c r="J21" s="8" t="s">
        <v>85</v>
      </c>
      <c r="K21" s="8" t="s">
        <v>86</v>
      </c>
      <c r="L21" s="18">
        <v>4.1500000000000004</v>
      </c>
      <c r="M21" s="10">
        <v>831277</v>
      </c>
      <c r="N21" s="12">
        <v>14214</v>
      </c>
    </row>
    <row r="22" spans="6:14" x14ac:dyDescent="0.25">
      <c r="F22" t="str">
        <v>Kristin Hannah</v>
      </c>
      <c r="G22" s="4">
        <f t="shared" si="0"/>
        <v>2</v>
      </c>
      <c r="I22" s="8">
        <v>20</v>
      </c>
      <c r="J22" s="8" t="s">
        <v>87</v>
      </c>
      <c r="K22" s="8" t="s">
        <v>78</v>
      </c>
      <c r="L22" s="18">
        <v>4.13</v>
      </c>
      <c r="M22" s="10">
        <v>1227947</v>
      </c>
      <c r="N22" s="12">
        <v>13253</v>
      </c>
    </row>
    <row r="23" spans="6:14" x14ac:dyDescent="0.25">
      <c r="F23" t="str">
        <v>Shelby Van Pelt</v>
      </c>
      <c r="G23" s="4">
        <f t="shared" si="0"/>
        <v>1</v>
      </c>
      <c r="I23" s="8">
        <v>21</v>
      </c>
      <c r="J23" s="8" t="s">
        <v>88</v>
      </c>
      <c r="K23" s="8" t="s">
        <v>89</v>
      </c>
      <c r="L23" s="18">
        <v>4.3</v>
      </c>
      <c r="M23" s="10">
        <v>752909</v>
      </c>
      <c r="N23" s="12">
        <v>12053</v>
      </c>
    </row>
    <row r="24" spans="6:14" x14ac:dyDescent="0.25">
      <c r="F24" t="str">
        <v>Michelle Zauner</v>
      </c>
      <c r="G24" s="4">
        <f t="shared" si="0"/>
        <v>1</v>
      </c>
      <c r="I24" s="8">
        <v>22</v>
      </c>
      <c r="J24" s="8" t="s">
        <v>90</v>
      </c>
      <c r="K24" s="8" t="s">
        <v>46</v>
      </c>
      <c r="L24" s="18">
        <v>4.1500000000000004</v>
      </c>
      <c r="M24" s="10">
        <v>255962</v>
      </c>
      <c r="N24" s="12">
        <v>11155</v>
      </c>
    </row>
    <row r="25" spans="6:14" x14ac:dyDescent="0.25">
      <c r="F25" t="str">
        <v>Jeanine Cummins</v>
      </c>
      <c r="G25" s="4">
        <f t="shared" si="0"/>
        <v>1</v>
      </c>
      <c r="I25" s="8">
        <v>23</v>
      </c>
      <c r="J25" s="8" t="s">
        <v>91</v>
      </c>
      <c r="K25" s="8" t="s">
        <v>92</v>
      </c>
      <c r="L25" s="18">
        <v>4.38</v>
      </c>
      <c r="M25" s="10">
        <v>747337</v>
      </c>
      <c r="N25" s="12">
        <v>10951</v>
      </c>
    </row>
    <row r="26" spans="6:14" x14ac:dyDescent="0.25">
      <c r="F26" t="str">
        <v>Alice Oseman</v>
      </c>
      <c r="G26" s="4">
        <f t="shared" si="0"/>
        <v>6</v>
      </c>
      <c r="I26" s="8">
        <v>24</v>
      </c>
      <c r="J26" s="8" t="s">
        <v>93</v>
      </c>
      <c r="K26" s="8" t="s">
        <v>94</v>
      </c>
      <c r="L26" s="18">
        <v>4.26</v>
      </c>
      <c r="M26" s="10">
        <v>472954</v>
      </c>
      <c r="N26" s="12">
        <v>10690</v>
      </c>
    </row>
    <row r="27" spans="6:14" x14ac:dyDescent="0.25">
      <c r="F27" t="str">
        <v>Silvia Moreno-Garcia</v>
      </c>
      <c r="G27" s="4">
        <f t="shared" si="0"/>
        <v>3</v>
      </c>
      <c r="I27" s="8">
        <v>25</v>
      </c>
      <c r="J27" s="8" t="s">
        <v>95</v>
      </c>
      <c r="K27" s="8" t="s">
        <v>96</v>
      </c>
      <c r="L27" s="18">
        <v>4.37</v>
      </c>
      <c r="M27" s="10">
        <v>606994</v>
      </c>
      <c r="N27" s="12">
        <v>10493</v>
      </c>
    </row>
    <row r="28" spans="6:14" x14ac:dyDescent="0.25">
      <c r="F28" t="str">
        <v>Richard Osman</v>
      </c>
      <c r="G28" s="4">
        <f t="shared" si="0"/>
        <v>4</v>
      </c>
      <c r="I28" s="8">
        <v>26</v>
      </c>
      <c r="J28" s="8" t="s">
        <v>97</v>
      </c>
      <c r="K28" s="8" t="s">
        <v>98</v>
      </c>
      <c r="L28" s="18">
        <v>4.5599999999999996</v>
      </c>
      <c r="M28" s="10">
        <v>458194</v>
      </c>
      <c r="N28" s="12">
        <v>10472</v>
      </c>
    </row>
    <row r="29" spans="6:14" x14ac:dyDescent="0.25">
      <c r="F29" t="str">
        <v>Lucy Foley</v>
      </c>
      <c r="G29" s="4">
        <f t="shared" si="0"/>
        <v>2</v>
      </c>
      <c r="I29" s="8">
        <v>27</v>
      </c>
      <c r="J29" s="8" t="s">
        <v>99</v>
      </c>
      <c r="K29" s="8" t="s">
        <v>100</v>
      </c>
      <c r="L29" s="18">
        <v>3.67</v>
      </c>
      <c r="M29" s="10">
        <v>381889</v>
      </c>
      <c r="N29" s="12">
        <v>10230</v>
      </c>
    </row>
    <row r="30" spans="6:14" x14ac:dyDescent="0.25">
      <c r="F30" t="str">
        <v>Emily St. John Mandel</v>
      </c>
      <c r="G30" s="4">
        <f t="shared" si="0"/>
        <v>2</v>
      </c>
      <c r="I30" s="8">
        <v>28</v>
      </c>
      <c r="J30" s="8" t="s">
        <v>101</v>
      </c>
      <c r="K30" s="8" t="s">
        <v>84</v>
      </c>
      <c r="L30" s="18">
        <v>4.21</v>
      </c>
      <c r="M30" s="10">
        <v>582332</v>
      </c>
      <c r="N30" s="12">
        <v>10119</v>
      </c>
    </row>
    <row r="31" spans="6:14" x14ac:dyDescent="0.25">
      <c r="F31" t="str">
        <v>Maggie O'Farrell</v>
      </c>
      <c r="G31" s="4">
        <f t="shared" si="0"/>
        <v>2</v>
      </c>
      <c r="I31" s="8">
        <v>29</v>
      </c>
      <c r="J31" s="8" t="s">
        <v>102</v>
      </c>
      <c r="K31" s="8" t="s">
        <v>103</v>
      </c>
      <c r="L31" s="18">
        <v>3.88</v>
      </c>
      <c r="M31" s="10">
        <v>554250</v>
      </c>
      <c r="N31" s="12">
        <v>9686</v>
      </c>
    </row>
    <row r="32" spans="6:14" x14ac:dyDescent="0.25">
      <c r="F32" t="str">
        <v>Rebecca Ross</v>
      </c>
      <c r="G32" s="4">
        <f t="shared" si="0"/>
        <v>3</v>
      </c>
      <c r="I32" s="8">
        <v>30</v>
      </c>
      <c r="J32" s="8" t="s">
        <v>104</v>
      </c>
      <c r="K32" s="8" t="s">
        <v>105</v>
      </c>
      <c r="L32" s="18">
        <v>3.81</v>
      </c>
      <c r="M32" s="10">
        <v>1092078</v>
      </c>
      <c r="N32" s="12">
        <v>9509</v>
      </c>
    </row>
    <row r="33" spans="6:14" x14ac:dyDescent="0.25">
      <c r="F33" t="str">
        <v>Naomi Novik</v>
      </c>
      <c r="G33" s="4">
        <f t="shared" si="0"/>
        <v>4</v>
      </c>
      <c r="I33" s="8">
        <v>31</v>
      </c>
      <c r="J33" s="8" t="s">
        <v>106</v>
      </c>
      <c r="K33" s="8" t="s">
        <v>107</v>
      </c>
      <c r="L33" s="18">
        <v>4.07</v>
      </c>
      <c r="M33" s="10">
        <v>255450</v>
      </c>
      <c r="N33" s="12">
        <v>9469</v>
      </c>
    </row>
    <row r="34" spans="6:14" x14ac:dyDescent="0.25">
      <c r="F34" t="str">
        <v>Kazuo Ishiguro</v>
      </c>
      <c r="G34" s="4">
        <f t="shared" si="0"/>
        <v>2</v>
      </c>
      <c r="I34" s="8">
        <v>32</v>
      </c>
      <c r="J34" s="8" t="s">
        <v>108</v>
      </c>
      <c r="K34" s="8" t="s">
        <v>109</v>
      </c>
      <c r="L34" s="18">
        <v>4.2</v>
      </c>
      <c r="M34" s="10">
        <v>278386</v>
      </c>
      <c r="N34" s="12">
        <v>9414</v>
      </c>
    </row>
    <row r="35" spans="6:14" x14ac:dyDescent="0.25">
      <c r="F35" t="str">
        <v>Isabel Wilkerson</v>
      </c>
      <c r="G35" s="4">
        <f t="shared" si="0"/>
        <v>1</v>
      </c>
      <c r="I35" s="8">
        <v>33</v>
      </c>
      <c r="J35" s="8" t="s">
        <v>110</v>
      </c>
      <c r="K35" s="8" t="s">
        <v>111</v>
      </c>
      <c r="L35" s="18">
        <v>4.1900000000000004</v>
      </c>
      <c r="M35" s="10">
        <v>522099</v>
      </c>
      <c r="N35" s="12">
        <v>9312</v>
      </c>
    </row>
    <row r="36" spans="6:14" x14ac:dyDescent="0.25">
      <c r="F36" t="str">
        <v>Barbara Kingsolver</v>
      </c>
      <c r="G36" s="4">
        <f t="shared" si="0"/>
        <v>1</v>
      </c>
      <c r="I36" s="8">
        <v>34</v>
      </c>
      <c r="J36" s="8" t="s">
        <v>112</v>
      </c>
      <c r="K36" s="8" t="s">
        <v>68</v>
      </c>
      <c r="L36" s="18">
        <v>4.47</v>
      </c>
      <c r="M36" s="10">
        <v>570729</v>
      </c>
      <c r="N36" s="12">
        <v>9220</v>
      </c>
    </row>
    <row r="37" spans="6:14" x14ac:dyDescent="0.25">
      <c r="F37" t="str">
        <v>Lancelot Schaubert</v>
      </c>
      <c r="G37" s="4">
        <f t="shared" si="0"/>
        <v>1</v>
      </c>
      <c r="I37" s="8">
        <v>35</v>
      </c>
      <c r="J37" s="8" t="s">
        <v>113</v>
      </c>
      <c r="K37" s="8" t="s">
        <v>114</v>
      </c>
      <c r="L37" s="18">
        <v>3.96</v>
      </c>
      <c r="M37" s="10">
        <v>186078</v>
      </c>
      <c r="N37" s="12">
        <v>9018</v>
      </c>
    </row>
    <row r="38" spans="6:14" x14ac:dyDescent="0.25">
      <c r="F38" t="str">
        <v>Jennifer L. Armentrout</v>
      </c>
      <c r="G38" s="4">
        <f t="shared" si="0"/>
        <v>6</v>
      </c>
      <c r="I38" s="8">
        <v>36</v>
      </c>
      <c r="J38" s="8" t="s">
        <v>115</v>
      </c>
      <c r="K38" s="8" t="s">
        <v>116</v>
      </c>
      <c r="L38" s="18">
        <v>3.74</v>
      </c>
      <c r="M38" s="10">
        <v>366566</v>
      </c>
      <c r="N38" s="12">
        <v>8602</v>
      </c>
    </row>
    <row r="39" spans="6:14" x14ac:dyDescent="0.25">
      <c r="F39" t="str">
        <v>Martha Wells</v>
      </c>
      <c r="G39" s="4">
        <f t="shared" si="0"/>
        <v>3</v>
      </c>
      <c r="I39" s="8">
        <v>37</v>
      </c>
      <c r="J39" s="8" t="s">
        <v>117</v>
      </c>
      <c r="K39" s="8" t="s">
        <v>118</v>
      </c>
      <c r="L39" s="18">
        <v>4.53</v>
      </c>
      <c r="M39" s="10">
        <v>145545</v>
      </c>
      <c r="N39" s="12">
        <v>7808</v>
      </c>
    </row>
    <row r="40" spans="6:14" x14ac:dyDescent="0.25">
      <c r="F40" t="str">
        <v>Karen M. McManus</v>
      </c>
      <c r="G40" s="4">
        <f t="shared" si="0"/>
        <v>2</v>
      </c>
      <c r="I40" s="8">
        <v>38</v>
      </c>
      <c r="J40" s="8" t="s">
        <v>119</v>
      </c>
      <c r="K40" s="8" t="s">
        <v>78</v>
      </c>
      <c r="L40" s="18">
        <v>3.86</v>
      </c>
      <c r="M40" s="10">
        <v>1294381</v>
      </c>
      <c r="N40" s="12">
        <v>7596</v>
      </c>
    </row>
    <row r="41" spans="6:14" x14ac:dyDescent="0.25">
      <c r="F41" t="str">
        <v>Tracy Deonn</v>
      </c>
      <c r="G41" s="4">
        <f t="shared" si="0"/>
        <v>2</v>
      </c>
      <c r="I41" s="8">
        <v>39</v>
      </c>
      <c r="J41" s="8" t="s">
        <v>120</v>
      </c>
      <c r="K41" s="8" t="s">
        <v>121</v>
      </c>
      <c r="L41" s="18">
        <v>4.5</v>
      </c>
      <c r="M41" s="10">
        <v>522793</v>
      </c>
      <c r="N41" s="12">
        <v>7576</v>
      </c>
    </row>
    <row r="42" spans="6:14" x14ac:dyDescent="0.25">
      <c r="F42" t="str">
        <v>Cassandra Clare</v>
      </c>
      <c r="G42" s="4">
        <f t="shared" si="0"/>
        <v>2</v>
      </c>
      <c r="I42" s="8">
        <v>40</v>
      </c>
      <c r="J42" s="8" t="s">
        <v>122</v>
      </c>
      <c r="K42" s="8" t="s">
        <v>123</v>
      </c>
      <c r="L42" s="18">
        <v>4.16</v>
      </c>
      <c r="M42" s="8">
        <v>662</v>
      </c>
      <c r="N42" s="12">
        <v>7575</v>
      </c>
    </row>
    <row r="43" spans="6:14" x14ac:dyDescent="0.25">
      <c r="F43" t="str">
        <v>Brandon Sanderson</v>
      </c>
      <c r="G43" s="4">
        <f t="shared" si="0"/>
        <v>13</v>
      </c>
      <c r="I43" s="8">
        <v>41</v>
      </c>
      <c r="J43" s="8" t="s">
        <v>124</v>
      </c>
      <c r="K43" s="8" t="s">
        <v>98</v>
      </c>
      <c r="L43" s="18">
        <v>4.2</v>
      </c>
      <c r="M43" s="10">
        <v>108870</v>
      </c>
      <c r="N43" s="12">
        <v>7409</v>
      </c>
    </row>
    <row r="44" spans="6:14" x14ac:dyDescent="0.25">
      <c r="F44" t="str">
        <v>Becky Chambers</v>
      </c>
      <c r="G44" s="4">
        <f t="shared" si="0"/>
        <v>3</v>
      </c>
      <c r="I44" s="8">
        <v>42</v>
      </c>
      <c r="J44" s="8" t="s">
        <v>125</v>
      </c>
      <c r="K44" s="8" t="s">
        <v>57</v>
      </c>
      <c r="L44" s="18">
        <v>4.3499999999999996</v>
      </c>
      <c r="M44" s="10">
        <v>1384554</v>
      </c>
      <c r="N44" s="12">
        <v>7243</v>
      </c>
    </row>
    <row r="45" spans="6:14" x14ac:dyDescent="0.25">
      <c r="F45" t="str">
        <v>Anthony Doerr</v>
      </c>
      <c r="G45" s="4">
        <f t="shared" si="0"/>
        <v>1</v>
      </c>
      <c r="I45" s="8">
        <v>43</v>
      </c>
      <c r="J45" s="8" t="s">
        <v>126</v>
      </c>
      <c r="K45" s="8" t="s">
        <v>127</v>
      </c>
      <c r="L45" s="18">
        <v>4.2300000000000004</v>
      </c>
      <c r="M45" s="10">
        <v>652547</v>
      </c>
      <c r="N45" s="12">
        <v>6753</v>
      </c>
    </row>
    <row r="46" spans="6:14" x14ac:dyDescent="0.25">
      <c r="F46" t="str">
        <v>Leigh Bardugo</v>
      </c>
      <c r="G46" s="4">
        <f t="shared" si="0"/>
        <v>5</v>
      </c>
      <c r="I46" s="8">
        <v>44</v>
      </c>
      <c r="J46" s="8" t="s">
        <v>128</v>
      </c>
      <c r="K46" s="8" t="s">
        <v>129</v>
      </c>
      <c r="L46" s="18">
        <v>4.47</v>
      </c>
      <c r="M46" s="10">
        <v>94624</v>
      </c>
      <c r="N46" s="12">
        <v>6720</v>
      </c>
    </row>
    <row r="47" spans="6:14" x14ac:dyDescent="0.25">
      <c r="F47" t="str">
        <v>Nita Prose</v>
      </c>
      <c r="G47" s="4">
        <f t="shared" si="0"/>
        <v>1</v>
      </c>
      <c r="I47" s="8">
        <v>45</v>
      </c>
      <c r="J47" s="8" t="s">
        <v>130</v>
      </c>
      <c r="K47" s="8" t="s">
        <v>131</v>
      </c>
      <c r="L47" s="18">
        <v>3.91</v>
      </c>
      <c r="M47" s="10">
        <v>247549</v>
      </c>
      <c r="N47" s="12">
        <v>6648</v>
      </c>
    </row>
    <row r="48" spans="6:14" x14ac:dyDescent="0.25">
      <c r="F48" t="str">
        <v>Barack Obama</v>
      </c>
      <c r="G48" s="4">
        <f t="shared" si="0"/>
        <v>1</v>
      </c>
      <c r="I48" s="8">
        <v>46</v>
      </c>
      <c r="J48" s="8" t="s">
        <v>132</v>
      </c>
      <c r="K48" s="8" t="s">
        <v>98</v>
      </c>
      <c r="L48" s="18">
        <v>4.5999999999999996</v>
      </c>
      <c r="M48" s="10">
        <v>404026</v>
      </c>
      <c r="N48" s="12">
        <v>6313</v>
      </c>
    </row>
    <row r="49" spans="6:14" x14ac:dyDescent="0.25">
      <c r="F49" t="str">
        <v>Glennon Doyle</v>
      </c>
      <c r="G49" s="4">
        <f t="shared" si="0"/>
        <v>1</v>
      </c>
      <c r="I49" s="8">
        <v>47</v>
      </c>
      <c r="J49" s="8" t="s">
        <v>133</v>
      </c>
      <c r="K49" s="8" t="s">
        <v>134</v>
      </c>
      <c r="L49" s="18">
        <v>4.33</v>
      </c>
      <c r="M49" s="10">
        <v>149321</v>
      </c>
      <c r="N49" s="12">
        <v>5812</v>
      </c>
    </row>
    <row r="50" spans="6:14" x14ac:dyDescent="0.25">
      <c r="F50" t="str">
        <v>Yaa Gyasi</v>
      </c>
      <c r="G50" s="4">
        <f t="shared" si="0"/>
        <v>1</v>
      </c>
      <c r="I50" s="8">
        <v>48</v>
      </c>
      <c r="J50" s="8" t="s">
        <v>135</v>
      </c>
      <c r="K50" s="8" t="s">
        <v>136</v>
      </c>
      <c r="L50" s="18">
        <v>4.38</v>
      </c>
      <c r="M50" s="10">
        <v>110522</v>
      </c>
      <c r="N50" s="12">
        <v>5559</v>
      </c>
    </row>
    <row r="51" spans="6:14" x14ac:dyDescent="0.25">
      <c r="F51" t="str">
        <v>Chloe Gong</v>
      </c>
      <c r="G51" s="4">
        <f t="shared" si="0"/>
        <v>4</v>
      </c>
      <c r="I51" s="8">
        <v>49</v>
      </c>
      <c r="J51" s="8" t="s">
        <v>137</v>
      </c>
      <c r="K51" s="8" t="s">
        <v>138</v>
      </c>
      <c r="L51" s="18">
        <v>4.62</v>
      </c>
      <c r="M51" s="10">
        <v>166878</v>
      </c>
      <c r="N51" s="12">
        <v>5465</v>
      </c>
    </row>
    <row r="52" spans="6:14" x14ac:dyDescent="0.25">
      <c r="F52" t="str">
        <v>Douglas Stuart</v>
      </c>
      <c r="G52" s="4">
        <f t="shared" si="0"/>
        <v>2</v>
      </c>
      <c r="I52" s="8">
        <v>50</v>
      </c>
      <c r="J52" s="8" t="s">
        <v>139</v>
      </c>
      <c r="K52" s="8" t="s">
        <v>82</v>
      </c>
      <c r="L52" s="18">
        <v>4.3</v>
      </c>
      <c r="M52" s="10">
        <v>105626</v>
      </c>
      <c r="N52" s="12">
        <v>5462</v>
      </c>
    </row>
    <row r="53" spans="6:14" x14ac:dyDescent="0.25">
      <c r="F53" t="str">
        <v>Matthew McConaughey</v>
      </c>
      <c r="G53" s="4">
        <f t="shared" si="0"/>
        <v>1</v>
      </c>
      <c r="I53" s="8">
        <v>51</v>
      </c>
      <c r="J53" s="8" t="s">
        <v>140</v>
      </c>
      <c r="K53" s="8" t="s">
        <v>141</v>
      </c>
      <c r="L53" s="18">
        <v>4.26</v>
      </c>
      <c r="M53" s="10">
        <v>130094</v>
      </c>
      <c r="N53" s="12">
        <v>5346</v>
      </c>
    </row>
    <row r="54" spans="6:14" x14ac:dyDescent="0.25">
      <c r="F54" t="str">
        <v>Holly Jackson</v>
      </c>
      <c r="G54" s="4">
        <f t="shared" si="0"/>
        <v>5</v>
      </c>
      <c r="I54" s="8">
        <v>52</v>
      </c>
      <c r="J54" s="8" t="s">
        <v>142</v>
      </c>
      <c r="K54" s="8" t="s">
        <v>143</v>
      </c>
      <c r="L54" s="18">
        <v>4.26</v>
      </c>
      <c r="M54" s="10">
        <v>232060</v>
      </c>
      <c r="N54" s="12">
        <v>5252</v>
      </c>
    </row>
    <row r="55" spans="6:14" x14ac:dyDescent="0.25">
      <c r="F55" t="str">
        <v>Mikki Kendall</v>
      </c>
      <c r="G55" s="4">
        <f t="shared" si="0"/>
        <v>1</v>
      </c>
      <c r="I55" s="8">
        <v>53</v>
      </c>
      <c r="J55" s="8" t="s">
        <v>144</v>
      </c>
      <c r="K55" s="8" t="s">
        <v>107</v>
      </c>
      <c r="L55" s="18">
        <v>3.69</v>
      </c>
      <c r="M55" s="10">
        <v>180282</v>
      </c>
      <c r="N55" s="12">
        <v>5131</v>
      </c>
    </row>
    <row r="56" spans="6:14" x14ac:dyDescent="0.25">
      <c r="F56" t="str">
        <v>Kate Quinn</v>
      </c>
      <c r="G56" s="4">
        <f t="shared" si="0"/>
        <v>2</v>
      </c>
      <c r="I56" s="8">
        <v>54</v>
      </c>
      <c r="J56" s="8" t="s">
        <v>145</v>
      </c>
      <c r="K56" s="8" t="s">
        <v>146</v>
      </c>
      <c r="L56" s="18">
        <v>4.3499999999999996</v>
      </c>
      <c r="M56" s="10">
        <v>158591</v>
      </c>
      <c r="N56" s="12">
        <v>4900</v>
      </c>
    </row>
    <row r="57" spans="6:14" x14ac:dyDescent="0.25">
      <c r="F57" t="str">
        <v>John Green</v>
      </c>
      <c r="G57" s="4">
        <f t="shared" si="0"/>
        <v>1</v>
      </c>
      <c r="I57" s="8">
        <v>55</v>
      </c>
      <c r="J57" s="8" t="s">
        <v>147</v>
      </c>
      <c r="K57" s="8" t="s">
        <v>148</v>
      </c>
      <c r="L57" s="18">
        <v>3.76</v>
      </c>
      <c r="M57" s="10">
        <v>601905</v>
      </c>
      <c r="N57" s="12">
        <v>4845</v>
      </c>
    </row>
    <row r="58" spans="6:14" x14ac:dyDescent="0.25">
      <c r="F58" t="str">
        <v>Angeline Boulley</v>
      </c>
      <c r="G58" s="4">
        <f t="shared" si="0"/>
        <v>1</v>
      </c>
      <c r="I58" s="8">
        <v>56</v>
      </c>
      <c r="J58" s="8" t="s">
        <v>149</v>
      </c>
      <c r="K58" s="8" t="s">
        <v>150</v>
      </c>
      <c r="L58" s="18">
        <v>4.33</v>
      </c>
      <c r="M58" s="10">
        <v>241230</v>
      </c>
      <c r="N58" s="12">
        <v>4796</v>
      </c>
    </row>
    <row r="59" spans="6:14" x14ac:dyDescent="0.25">
      <c r="F59" t="str">
        <v>Aiden Thomas</v>
      </c>
      <c r="G59" s="4">
        <f t="shared" si="0"/>
        <v>1</v>
      </c>
      <c r="I59" s="8">
        <v>57</v>
      </c>
      <c r="J59" s="8" t="s">
        <v>151</v>
      </c>
      <c r="K59" s="8" t="s">
        <v>152</v>
      </c>
      <c r="L59" s="18">
        <v>3.99</v>
      </c>
      <c r="M59" s="10">
        <v>465230</v>
      </c>
      <c r="N59" s="12">
        <v>4653</v>
      </c>
    </row>
    <row r="60" spans="6:14" x14ac:dyDescent="0.25">
      <c r="F60" t="str">
        <v>Lily King</v>
      </c>
      <c r="G60" s="4">
        <f t="shared" si="0"/>
        <v>2</v>
      </c>
      <c r="I60" s="8">
        <v>58</v>
      </c>
      <c r="J60" s="8" t="s">
        <v>153</v>
      </c>
      <c r="K60" s="8" t="s">
        <v>154</v>
      </c>
      <c r="L60" s="18">
        <v>4.1100000000000003</v>
      </c>
      <c r="M60" s="10">
        <v>152343</v>
      </c>
      <c r="N60" s="12">
        <v>4594</v>
      </c>
    </row>
    <row r="61" spans="6:14" x14ac:dyDescent="0.25">
      <c r="F61" t="str">
        <v>Erik Larson</v>
      </c>
      <c r="G61" s="4">
        <f t="shared" si="0"/>
        <v>2</v>
      </c>
      <c r="I61" s="8">
        <v>59</v>
      </c>
      <c r="J61" s="8" t="s">
        <v>155</v>
      </c>
      <c r="K61" s="8" t="s">
        <v>156</v>
      </c>
      <c r="L61" s="18">
        <v>3.83</v>
      </c>
      <c r="M61" s="10">
        <v>154010</v>
      </c>
      <c r="N61" s="12">
        <v>4578</v>
      </c>
    </row>
    <row r="62" spans="6:14" x14ac:dyDescent="0.25">
      <c r="F62" t="str">
        <v>Simone St. James</v>
      </c>
      <c r="G62" s="4">
        <f t="shared" si="0"/>
        <v>2</v>
      </c>
      <c r="I62" s="8">
        <v>60</v>
      </c>
      <c r="J62" s="8" t="s">
        <v>157</v>
      </c>
      <c r="K62" s="8" t="s">
        <v>158</v>
      </c>
      <c r="L62" s="18">
        <v>4.3099999999999996</v>
      </c>
      <c r="M62" s="10">
        <v>163709</v>
      </c>
      <c r="N62" s="12">
        <v>4572</v>
      </c>
    </row>
    <row r="63" spans="6:14" x14ac:dyDescent="0.25">
      <c r="F63" t="str">
        <v>Ashley Audrain</v>
      </c>
      <c r="G63" s="4">
        <f t="shared" si="0"/>
        <v>1</v>
      </c>
      <c r="I63" s="8">
        <v>61</v>
      </c>
      <c r="J63" s="8" t="s">
        <v>159</v>
      </c>
      <c r="K63" s="8" t="s">
        <v>160</v>
      </c>
      <c r="L63" s="18">
        <v>4.21</v>
      </c>
      <c r="M63" s="10">
        <v>362818</v>
      </c>
      <c r="N63" s="12">
        <v>4518</v>
      </c>
    </row>
    <row r="64" spans="6:14" x14ac:dyDescent="0.25">
      <c r="F64" t="str">
        <v>P. DjÃ¨lÃ­ Clark</v>
      </c>
      <c r="G64" s="4">
        <f t="shared" si="0"/>
        <v>1</v>
      </c>
      <c r="I64" s="8">
        <v>62</v>
      </c>
      <c r="J64" s="8" t="s">
        <v>161</v>
      </c>
      <c r="K64" s="8" t="s">
        <v>162</v>
      </c>
      <c r="L64" s="18">
        <v>4.29</v>
      </c>
      <c r="M64" s="10">
        <v>593390</v>
      </c>
      <c r="N64" s="12">
        <v>4504</v>
      </c>
    </row>
    <row r="65" spans="6:14" x14ac:dyDescent="0.25">
      <c r="F65" t="str">
        <v>Elena Armas</v>
      </c>
      <c r="G65" s="4">
        <f t="shared" si="0"/>
        <v>2</v>
      </c>
      <c r="I65" s="8">
        <v>63</v>
      </c>
      <c r="J65" s="8" t="s">
        <v>163</v>
      </c>
      <c r="K65" s="8" t="s">
        <v>164</v>
      </c>
      <c r="L65" s="18">
        <v>4.37</v>
      </c>
      <c r="M65" s="10">
        <v>54935</v>
      </c>
      <c r="N65" s="12">
        <v>4442</v>
      </c>
    </row>
    <row r="66" spans="6:14" x14ac:dyDescent="0.25">
      <c r="F66" t="str">
        <v>Kacen Callender</v>
      </c>
      <c r="G66" s="4">
        <f t="shared" si="0"/>
        <v>1</v>
      </c>
      <c r="I66" s="8">
        <v>64</v>
      </c>
      <c r="J66" s="8" t="s">
        <v>165</v>
      </c>
      <c r="K66" s="8" t="s">
        <v>166</v>
      </c>
      <c r="L66" s="18">
        <v>4.45</v>
      </c>
      <c r="M66" s="10">
        <v>285773</v>
      </c>
      <c r="N66" s="12">
        <v>4410</v>
      </c>
    </row>
    <row r="67" spans="6:14" x14ac:dyDescent="0.25">
      <c r="F67" t="str">
        <v>Talia Hibbert</v>
      </c>
      <c r="G67" s="4">
        <f t="shared" si="0"/>
        <v>3</v>
      </c>
      <c r="I67" s="8">
        <v>65</v>
      </c>
      <c r="J67" s="8" t="s">
        <v>167</v>
      </c>
      <c r="K67" s="8" t="s">
        <v>82</v>
      </c>
      <c r="L67" s="18">
        <v>3.76</v>
      </c>
      <c r="M67" s="10">
        <v>641760</v>
      </c>
      <c r="N67" s="12">
        <v>4312</v>
      </c>
    </row>
    <row r="68" spans="6:14" x14ac:dyDescent="0.25">
      <c r="F68" t="str">
        <v>Liz Moore</v>
      </c>
      <c r="G68" s="4">
        <f t="shared" ref="G68:G131" si="1">COUNTIF(K67:K2395,F68)</f>
        <v>2</v>
      </c>
      <c r="I68" s="8">
        <v>66</v>
      </c>
      <c r="J68" s="8" t="s">
        <v>168</v>
      </c>
      <c r="K68" s="8" t="s">
        <v>169</v>
      </c>
      <c r="L68" s="18">
        <v>4.3600000000000003</v>
      </c>
      <c r="M68" s="10">
        <v>138517</v>
      </c>
      <c r="N68" s="12">
        <v>4016</v>
      </c>
    </row>
    <row r="69" spans="6:14" x14ac:dyDescent="0.25">
      <c r="F69" t="str">
        <v>Alka Joshi</v>
      </c>
      <c r="G69" s="4">
        <f t="shared" si="1"/>
        <v>2</v>
      </c>
      <c r="I69" s="8">
        <v>67</v>
      </c>
      <c r="J69" s="8" t="s">
        <v>170</v>
      </c>
      <c r="K69" s="8" t="s">
        <v>171</v>
      </c>
      <c r="L69" s="18">
        <v>4.33</v>
      </c>
      <c r="M69" s="10">
        <v>170689</v>
      </c>
      <c r="N69" s="12">
        <v>3948</v>
      </c>
    </row>
    <row r="70" spans="6:14" x14ac:dyDescent="0.25">
      <c r="F70" t="str">
        <v>Sue Monk Kidd</v>
      </c>
      <c r="G70" s="4">
        <f t="shared" si="1"/>
        <v>1</v>
      </c>
      <c r="I70" s="8">
        <v>68</v>
      </c>
      <c r="J70" s="8" t="s">
        <v>172</v>
      </c>
      <c r="K70" s="8" t="s">
        <v>173</v>
      </c>
      <c r="L70" s="18">
        <v>4.2699999999999996</v>
      </c>
      <c r="M70" s="10">
        <v>97471</v>
      </c>
      <c r="N70" s="12">
        <v>3927</v>
      </c>
    </row>
    <row r="71" spans="6:14" x14ac:dyDescent="0.25">
      <c r="F71" t="str">
        <v>Abi DarÃ©</v>
      </c>
      <c r="G71" s="4">
        <f t="shared" si="1"/>
        <v>1</v>
      </c>
      <c r="I71" s="8">
        <v>69</v>
      </c>
      <c r="J71" s="8" t="s">
        <v>174</v>
      </c>
      <c r="K71" s="8" t="s">
        <v>175</v>
      </c>
      <c r="L71" s="18">
        <v>4.01</v>
      </c>
      <c r="M71" s="10">
        <v>150895</v>
      </c>
      <c r="N71" s="12">
        <v>3848</v>
      </c>
    </row>
    <row r="72" spans="6:14" x14ac:dyDescent="0.25">
      <c r="F72" t="str">
        <v>S.A. Chakraborty</v>
      </c>
      <c r="G72" s="4">
        <f t="shared" si="1"/>
        <v>2</v>
      </c>
      <c r="I72" s="8">
        <v>70</v>
      </c>
      <c r="J72" s="8" t="s">
        <v>176</v>
      </c>
      <c r="K72" s="8" t="s">
        <v>177</v>
      </c>
      <c r="L72" s="18">
        <v>4.3</v>
      </c>
      <c r="M72" s="10">
        <v>122664</v>
      </c>
      <c r="N72" s="12">
        <v>3701</v>
      </c>
    </row>
    <row r="73" spans="6:14" x14ac:dyDescent="0.25">
      <c r="F73" t="str">
        <v>Hilary Mantel</v>
      </c>
      <c r="G73" s="4">
        <f t="shared" si="1"/>
        <v>1</v>
      </c>
      <c r="I73" s="8">
        <v>71</v>
      </c>
      <c r="J73" s="8" t="s">
        <v>178</v>
      </c>
      <c r="K73" s="8" t="s">
        <v>179</v>
      </c>
      <c r="L73" s="18">
        <v>4.01</v>
      </c>
      <c r="M73" s="10">
        <v>162154</v>
      </c>
      <c r="N73" s="12">
        <v>3661</v>
      </c>
    </row>
    <row r="74" spans="6:14" x14ac:dyDescent="0.25">
      <c r="F74" t="str">
        <v>Stephen King</v>
      </c>
      <c r="G74" s="4">
        <f t="shared" si="1"/>
        <v>5</v>
      </c>
      <c r="I74" s="8">
        <v>72</v>
      </c>
      <c r="J74" s="8" t="s">
        <v>180</v>
      </c>
      <c r="K74" s="8" t="s">
        <v>138</v>
      </c>
      <c r="L74" s="18">
        <v>4.38</v>
      </c>
      <c r="M74" s="10">
        <v>157891</v>
      </c>
      <c r="N74" s="12">
        <v>3555</v>
      </c>
    </row>
    <row r="75" spans="6:14" x14ac:dyDescent="0.25">
      <c r="F75" t="str">
        <v>N.K. Jemisin</v>
      </c>
      <c r="G75" s="4">
        <f t="shared" si="1"/>
        <v>2</v>
      </c>
      <c r="I75" s="8">
        <v>73</v>
      </c>
      <c r="J75" s="8" t="s">
        <v>181</v>
      </c>
      <c r="K75" s="8" t="s">
        <v>182</v>
      </c>
      <c r="L75" s="18">
        <v>4.05</v>
      </c>
      <c r="M75" s="10">
        <v>371278</v>
      </c>
      <c r="N75" s="12">
        <v>3534</v>
      </c>
    </row>
    <row r="76" spans="6:14" x14ac:dyDescent="0.25">
      <c r="F76" t="str">
        <v>Riley Sager</v>
      </c>
      <c r="G76" s="4">
        <f t="shared" si="1"/>
        <v>3</v>
      </c>
      <c r="I76" s="8">
        <v>74</v>
      </c>
      <c r="J76" s="8" t="s">
        <v>183</v>
      </c>
      <c r="K76" s="8" t="s">
        <v>184</v>
      </c>
      <c r="L76" s="18">
        <v>3.99</v>
      </c>
      <c r="M76" s="10">
        <v>38385</v>
      </c>
      <c r="N76" s="12">
        <v>3342</v>
      </c>
    </row>
    <row r="77" spans="6:14" x14ac:dyDescent="0.25">
      <c r="F77" t="str">
        <v>Elizabeth Acevedo</v>
      </c>
      <c r="G77" s="4">
        <f t="shared" si="1"/>
        <v>1</v>
      </c>
      <c r="I77" s="8">
        <v>75</v>
      </c>
      <c r="J77" s="8" t="s">
        <v>185</v>
      </c>
      <c r="K77" s="8" t="s">
        <v>186</v>
      </c>
      <c r="L77" s="18">
        <v>3.82</v>
      </c>
      <c r="M77" s="10">
        <v>731358</v>
      </c>
      <c r="N77" s="12">
        <v>3305</v>
      </c>
    </row>
    <row r="78" spans="6:14" x14ac:dyDescent="0.25">
      <c r="F78" t="str">
        <v>Steven Rowley</v>
      </c>
      <c r="G78" s="4">
        <f t="shared" si="1"/>
        <v>2</v>
      </c>
      <c r="I78" s="8">
        <v>76</v>
      </c>
      <c r="J78" s="8" t="s">
        <v>187</v>
      </c>
      <c r="K78" s="8" t="s">
        <v>188</v>
      </c>
      <c r="L78" s="18">
        <v>4.24</v>
      </c>
      <c r="M78" s="10">
        <v>63436</v>
      </c>
      <c r="N78" s="12">
        <v>3304</v>
      </c>
    </row>
    <row r="79" spans="6:14" x14ac:dyDescent="0.25">
      <c r="F79" t="str">
        <v>Ann Napolitano</v>
      </c>
      <c r="G79" s="4">
        <f t="shared" si="1"/>
        <v>2</v>
      </c>
      <c r="I79" s="8">
        <v>77</v>
      </c>
      <c r="J79" s="8" t="s">
        <v>189</v>
      </c>
      <c r="K79" s="8" t="s">
        <v>190</v>
      </c>
      <c r="L79" s="18">
        <v>4.01</v>
      </c>
      <c r="M79" s="10">
        <v>103738</v>
      </c>
      <c r="N79" s="12">
        <v>3302</v>
      </c>
    </row>
    <row r="80" spans="6:14" x14ac:dyDescent="0.25">
      <c r="F80" t="str">
        <v>Kristin Harmel</v>
      </c>
      <c r="G80" s="4">
        <f t="shared" si="1"/>
        <v>2</v>
      </c>
      <c r="I80" s="8">
        <v>78</v>
      </c>
      <c r="J80" s="8" t="s">
        <v>191</v>
      </c>
      <c r="K80" s="8" t="s">
        <v>192</v>
      </c>
      <c r="L80" s="18">
        <v>4.04</v>
      </c>
      <c r="M80" s="10">
        <v>118876</v>
      </c>
      <c r="N80" s="12">
        <v>3296</v>
      </c>
    </row>
    <row r="81" spans="6:14" x14ac:dyDescent="0.25">
      <c r="F81" t="str">
        <v>Travis Baldree</v>
      </c>
      <c r="G81" s="4">
        <f t="shared" si="1"/>
        <v>2</v>
      </c>
      <c r="I81" s="8">
        <v>79</v>
      </c>
      <c r="J81" s="8" t="s">
        <v>193</v>
      </c>
      <c r="K81" s="8" t="s">
        <v>194</v>
      </c>
      <c r="L81" s="18">
        <v>4.1900000000000004</v>
      </c>
      <c r="M81" s="10">
        <v>189390</v>
      </c>
      <c r="N81" s="12">
        <v>3291</v>
      </c>
    </row>
    <row r="82" spans="6:14" x14ac:dyDescent="0.25">
      <c r="F82" t="str">
        <v>Kate Stayman-London</v>
      </c>
      <c r="G82" s="4">
        <f t="shared" si="1"/>
        <v>1</v>
      </c>
      <c r="I82" s="8">
        <v>80</v>
      </c>
      <c r="J82" s="8" t="s">
        <v>195</v>
      </c>
      <c r="K82" s="8" t="s">
        <v>196</v>
      </c>
      <c r="L82" s="18">
        <v>4.2300000000000004</v>
      </c>
      <c r="M82" s="10">
        <v>129550</v>
      </c>
      <c r="N82" s="12">
        <v>3251</v>
      </c>
    </row>
    <row r="83" spans="6:14" x14ac:dyDescent="0.25">
      <c r="F83" t="str">
        <v>Pip Williams</v>
      </c>
      <c r="G83" s="4">
        <f t="shared" si="1"/>
        <v>2</v>
      </c>
      <c r="I83" s="8">
        <v>81</v>
      </c>
      <c r="J83" s="8" t="s">
        <v>197</v>
      </c>
      <c r="K83" s="8" t="s">
        <v>198</v>
      </c>
      <c r="L83" s="18">
        <v>4.43</v>
      </c>
      <c r="M83" s="10">
        <v>157251</v>
      </c>
      <c r="N83" s="12">
        <v>3210</v>
      </c>
    </row>
    <row r="84" spans="6:14" x14ac:dyDescent="0.25">
      <c r="F84" t="str">
        <v>Margarita Montimore</v>
      </c>
      <c r="G84" s="4">
        <f t="shared" si="1"/>
        <v>1</v>
      </c>
      <c r="I84" s="8">
        <v>82</v>
      </c>
      <c r="J84" s="8" t="s">
        <v>199</v>
      </c>
      <c r="K84" s="8" t="s">
        <v>200</v>
      </c>
      <c r="L84" s="18">
        <v>4.5</v>
      </c>
      <c r="M84" s="10">
        <v>61604</v>
      </c>
      <c r="N84" s="12">
        <v>3184</v>
      </c>
    </row>
    <row r="85" spans="6:14" x14ac:dyDescent="0.25">
      <c r="F85" t="str">
        <v>Akwaeke Emezi</v>
      </c>
      <c r="G85" s="4">
        <f t="shared" si="1"/>
        <v>2</v>
      </c>
      <c r="I85" s="8">
        <v>83</v>
      </c>
      <c r="J85" s="8" t="s">
        <v>201</v>
      </c>
      <c r="K85" s="8" t="s">
        <v>202</v>
      </c>
      <c r="L85" s="18">
        <v>4.3899999999999997</v>
      </c>
      <c r="M85" s="10">
        <v>41120</v>
      </c>
      <c r="N85" s="12">
        <v>3100</v>
      </c>
    </row>
    <row r="86" spans="6:14" x14ac:dyDescent="0.25">
      <c r="F86" t="str">
        <v>Beth O'Leary</v>
      </c>
      <c r="G86" s="4">
        <f t="shared" si="1"/>
        <v>3</v>
      </c>
      <c r="I86" s="8">
        <v>84</v>
      </c>
      <c r="J86" s="8" t="s">
        <v>203</v>
      </c>
      <c r="K86" s="8" t="s">
        <v>78</v>
      </c>
      <c r="L86" s="18">
        <v>3.98</v>
      </c>
      <c r="M86" s="10">
        <v>1071194</v>
      </c>
      <c r="N86" s="12">
        <v>2906</v>
      </c>
    </row>
    <row r="87" spans="6:14" x14ac:dyDescent="0.25">
      <c r="F87" t="str">
        <v>Charlotte McConaghy</v>
      </c>
      <c r="G87" s="4">
        <f t="shared" si="1"/>
        <v>2</v>
      </c>
      <c r="I87" s="8">
        <v>85</v>
      </c>
      <c r="J87" s="8" t="s">
        <v>204</v>
      </c>
      <c r="K87" s="8" t="s">
        <v>205</v>
      </c>
      <c r="L87" s="18">
        <v>4.2</v>
      </c>
      <c r="M87" s="10">
        <v>167384</v>
      </c>
      <c r="N87" s="12">
        <v>2892</v>
      </c>
    </row>
    <row r="88" spans="6:14" x14ac:dyDescent="0.25">
      <c r="F88" t="str">
        <v>T. Kingfisher</v>
      </c>
      <c r="G88" s="4">
        <f t="shared" si="1"/>
        <v>8</v>
      </c>
      <c r="I88" s="8">
        <v>86</v>
      </c>
      <c r="J88" s="8" t="s">
        <v>206</v>
      </c>
      <c r="K88" s="8" t="s">
        <v>127</v>
      </c>
      <c r="L88" s="18">
        <v>4.34</v>
      </c>
      <c r="M88" s="10">
        <v>456514</v>
      </c>
      <c r="N88" s="12">
        <v>2884</v>
      </c>
    </row>
    <row r="89" spans="6:14" x14ac:dyDescent="0.25">
      <c r="F89" t="str">
        <v>Louise Erdrich</v>
      </c>
      <c r="G89" s="4">
        <f t="shared" si="1"/>
        <v>2</v>
      </c>
      <c r="I89" s="8">
        <v>87</v>
      </c>
      <c r="J89" s="8" t="s">
        <v>207</v>
      </c>
      <c r="K89" s="8" t="s">
        <v>208</v>
      </c>
      <c r="L89" s="18">
        <v>3.86</v>
      </c>
      <c r="M89" s="10">
        <v>73081</v>
      </c>
      <c r="N89" s="12">
        <v>2874</v>
      </c>
    </row>
    <row r="90" spans="6:14" x14ac:dyDescent="0.25">
      <c r="F90" t="str">
        <v>Robert Kolker</v>
      </c>
      <c r="G90" s="4">
        <f t="shared" si="1"/>
        <v>1</v>
      </c>
      <c r="I90" s="8">
        <v>88</v>
      </c>
      <c r="J90" s="8" t="s">
        <v>209</v>
      </c>
      <c r="K90" s="8" t="s">
        <v>210</v>
      </c>
      <c r="L90" s="18">
        <v>4.07</v>
      </c>
      <c r="M90" s="10">
        <v>223593</v>
      </c>
      <c r="N90" s="12">
        <v>2747</v>
      </c>
    </row>
    <row r="91" spans="6:14" x14ac:dyDescent="0.25">
      <c r="F91" t="str">
        <v>Christina Lauren</v>
      </c>
      <c r="G91" s="4">
        <f t="shared" si="1"/>
        <v>5</v>
      </c>
      <c r="I91" s="8">
        <v>89</v>
      </c>
      <c r="J91" s="8" t="s">
        <v>211</v>
      </c>
      <c r="K91" s="8" t="s">
        <v>212</v>
      </c>
      <c r="L91" s="18">
        <v>4.24</v>
      </c>
      <c r="M91" s="10">
        <v>104220</v>
      </c>
      <c r="N91" s="12">
        <v>2728</v>
      </c>
    </row>
    <row r="92" spans="6:14" x14ac:dyDescent="0.25">
      <c r="F92" t="str">
        <v>Freida McFadden</v>
      </c>
      <c r="G92" s="4">
        <f t="shared" si="1"/>
        <v>4</v>
      </c>
      <c r="I92" s="8">
        <v>90</v>
      </c>
      <c r="J92" s="8" t="s">
        <v>213</v>
      </c>
      <c r="K92" s="8" t="s">
        <v>214</v>
      </c>
      <c r="L92" s="18">
        <v>4.13</v>
      </c>
      <c r="M92" s="10">
        <v>158660</v>
      </c>
      <c r="N92" s="12">
        <v>2686</v>
      </c>
    </row>
    <row r="93" spans="6:14" x14ac:dyDescent="0.25">
      <c r="F93" t="str">
        <v>Julie Clark</v>
      </c>
      <c r="G93" s="4">
        <f t="shared" si="1"/>
        <v>2</v>
      </c>
      <c r="I93" s="8">
        <v>91</v>
      </c>
      <c r="J93" s="8" t="s">
        <v>215</v>
      </c>
      <c r="K93" s="8" t="s">
        <v>216</v>
      </c>
      <c r="L93" s="18">
        <v>4.08</v>
      </c>
      <c r="M93" s="10">
        <v>193309</v>
      </c>
      <c r="N93" s="12">
        <v>2657</v>
      </c>
    </row>
    <row r="94" spans="6:14" x14ac:dyDescent="0.25">
      <c r="F94" t="str">
        <v>Rachel Gillig</v>
      </c>
      <c r="G94" s="4">
        <f t="shared" si="1"/>
        <v>2</v>
      </c>
      <c r="I94" s="8">
        <v>92</v>
      </c>
      <c r="J94" s="8" t="s">
        <v>217</v>
      </c>
      <c r="K94" s="8" t="s">
        <v>218</v>
      </c>
      <c r="L94" s="18">
        <v>4.43</v>
      </c>
      <c r="M94" s="10">
        <v>225508</v>
      </c>
      <c r="N94" s="12">
        <v>2607</v>
      </c>
    </row>
    <row r="95" spans="6:14" x14ac:dyDescent="0.25">
      <c r="F95" t="str">
        <v>Jodi Picoult</v>
      </c>
      <c r="G95" s="4">
        <f t="shared" si="1"/>
        <v>4</v>
      </c>
      <c r="I95" s="8">
        <v>93</v>
      </c>
      <c r="J95" s="8" t="s">
        <v>219</v>
      </c>
      <c r="K95" s="8" t="s">
        <v>220</v>
      </c>
      <c r="L95" s="18">
        <v>4.1100000000000003</v>
      </c>
      <c r="M95" s="10">
        <v>222680</v>
      </c>
      <c r="N95" s="12">
        <v>2598</v>
      </c>
    </row>
    <row r="96" spans="6:14" x14ac:dyDescent="0.25">
      <c r="F96" t="str">
        <v>Elin Hilderbrand</v>
      </c>
      <c r="G96" s="4">
        <f t="shared" si="1"/>
        <v>3</v>
      </c>
      <c r="I96" s="8">
        <v>94</v>
      </c>
      <c r="J96" s="8" t="s">
        <v>221</v>
      </c>
      <c r="K96" s="8" t="s">
        <v>222</v>
      </c>
      <c r="L96" s="18">
        <v>3.88</v>
      </c>
      <c r="M96" s="10">
        <v>95104</v>
      </c>
      <c r="N96" s="12">
        <v>2510</v>
      </c>
    </row>
    <row r="97" spans="6:14" x14ac:dyDescent="0.25">
      <c r="F97" t="str">
        <v>Lisa Wingate</v>
      </c>
      <c r="G97" s="4">
        <f t="shared" si="1"/>
        <v>1</v>
      </c>
      <c r="I97" s="8">
        <v>95</v>
      </c>
      <c r="J97" s="8" t="s">
        <v>223</v>
      </c>
      <c r="K97" s="8" t="s">
        <v>224</v>
      </c>
      <c r="L97" s="18">
        <v>4.0199999999999996</v>
      </c>
      <c r="M97" s="10">
        <v>156716</v>
      </c>
      <c r="N97" s="12">
        <v>2474</v>
      </c>
    </row>
    <row r="98" spans="6:14" x14ac:dyDescent="0.25">
      <c r="F98" t="str">
        <v>Fredrik Backman</v>
      </c>
      <c r="G98" s="4">
        <f t="shared" si="1"/>
        <v>1</v>
      </c>
      <c r="I98" s="8">
        <v>96</v>
      </c>
      <c r="J98" s="8" t="s">
        <v>225</v>
      </c>
      <c r="K98" s="8" t="s">
        <v>226</v>
      </c>
      <c r="L98" s="18">
        <v>3.86</v>
      </c>
      <c r="M98" s="10">
        <v>87075</v>
      </c>
      <c r="N98" s="12">
        <v>2450</v>
      </c>
    </row>
    <row r="99" spans="6:14" x14ac:dyDescent="0.25">
      <c r="F99" t="str">
        <v>Nghi Vo</v>
      </c>
      <c r="G99" s="4">
        <f t="shared" si="1"/>
        <v>3</v>
      </c>
      <c r="I99" s="8">
        <v>97</v>
      </c>
      <c r="J99" s="8" t="s">
        <v>227</v>
      </c>
      <c r="K99" s="8" t="s">
        <v>228</v>
      </c>
      <c r="L99" s="18">
        <v>4.13</v>
      </c>
      <c r="M99" s="10">
        <v>62746</v>
      </c>
      <c r="N99" s="12">
        <v>2435</v>
      </c>
    </row>
    <row r="100" spans="6:14" x14ac:dyDescent="0.25">
      <c r="F100" t="str">
        <v>Amor Towles</v>
      </c>
      <c r="G100" s="4">
        <f t="shared" si="1"/>
        <v>1</v>
      </c>
      <c r="I100" s="8">
        <v>98</v>
      </c>
      <c r="J100" s="8" t="s">
        <v>229</v>
      </c>
      <c r="K100" s="8" t="s">
        <v>230</v>
      </c>
      <c r="L100" s="18">
        <v>3.95</v>
      </c>
      <c r="M100" s="10">
        <v>134746</v>
      </c>
      <c r="N100" s="12">
        <v>2276</v>
      </c>
    </row>
    <row r="101" spans="6:14" x14ac:dyDescent="0.25">
      <c r="F101" t="str">
        <v>Patrick Radden Keefe</v>
      </c>
      <c r="G101" s="4">
        <f t="shared" si="1"/>
        <v>2</v>
      </c>
      <c r="I101" s="8">
        <v>99</v>
      </c>
      <c r="J101" s="8" t="s">
        <v>231</v>
      </c>
      <c r="K101" s="8" t="s">
        <v>232</v>
      </c>
      <c r="L101" s="18">
        <v>4.13</v>
      </c>
      <c r="M101" s="10">
        <v>79728</v>
      </c>
      <c r="N101" s="12">
        <v>2217</v>
      </c>
    </row>
    <row r="102" spans="6:14" x14ac:dyDescent="0.25">
      <c r="F102" t="str">
        <v>George M. Johnson</v>
      </c>
      <c r="G102" s="4">
        <f t="shared" si="1"/>
        <v>1</v>
      </c>
      <c r="I102" s="8">
        <v>100</v>
      </c>
      <c r="J102" s="8" t="s">
        <v>233</v>
      </c>
      <c r="K102" s="8" t="s">
        <v>234</v>
      </c>
      <c r="L102" s="18">
        <v>3.8</v>
      </c>
      <c r="M102" s="10">
        <v>40203</v>
      </c>
      <c r="N102" s="12">
        <v>2209</v>
      </c>
    </row>
    <row r="103" spans="6:14" x14ac:dyDescent="0.25">
      <c r="F103" t="str">
        <v>Emma Donoghue</v>
      </c>
      <c r="G103" s="4">
        <f t="shared" si="1"/>
        <v>2</v>
      </c>
      <c r="I103" s="8">
        <v>101</v>
      </c>
      <c r="J103" s="8" t="s">
        <v>235</v>
      </c>
      <c r="K103" s="8" t="s">
        <v>236</v>
      </c>
      <c r="L103" s="18">
        <v>4.0999999999999996</v>
      </c>
      <c r="M103" s="10">
        <v>79990</v>
      </c>
      <c r="N103" s="12">
        <v>2104</v>
      </c>
    </row>
    <row r="104" spans="6:14" x14ac:dyDescent="0.25">
      <c r="F104" t="str">
        <v>Sally Rooney</v>
      </c>
      <c r="G104" s="4">
        <f t="shared" si="1"/>
        <v>1</v>
      </c>
      <c r="I104" s="8">
        <v>102</v>
      </c>
      <c r="J104" s="8" t="s">
        <v>237</v>
      </c>
      <c r="K104" s="8" t="s">
        <v>238</v>
      </c>
      <c r="L104" s="18">
        <v>4.16</v>
      </c>
      <c r="M104" s="10">
        <v>130582</v>
      </c>
      <c r="N104" s="12">
        <v>2103</v>
      </c>
    </row>
    <row r="105" spans="6:14" x14ac:dyDescent="0.25">
      <c r="F105" t="str">
        <v>Britney Spears</v>
      </c>
      <c r="G105" s="4">
        <f t="shared" si="1"/>
        <v>1</v>
      </c>
      <c r="I105" s="8">
        <v>103</v>
      </c>
      <c r="J105" s="8" t="s">
        <v>239</v>
      </c>
      <c r="K105" s="8" t="s">
        <v>89</v>
      </c>
      <c r="L105" s="18">
        <v>4.63</v>
      </c>
      <c r="M105" s="10">
        <v>741401</v>
      </c>
      <c r="N105" s="12">
        <v>2034</v>
      </c>
    </row>
    <row r="106" spans="6:14" x14ac:dyDescent="0.25">
      <c r="F106" t="str">
        <v>Grady Hendrix</v>
      </c>
      <c r="G106" s="4">
        <f t="shared" si="1"/>
        <v>3</v>
      </c>
      <c r="I106" s="8">
        <v>104</v>
      </c>
      <c r="J106" s="8" t="s">
        <v>240</v>
      </c>
      <c r="K106" s="8" t="s">
        <v>241</v>
      </c>
      <c r="L106" s="18">
        <v>3.7</v>
      </c>
      <c r="M106" s="10">
        <v>183649</v>
      </c>
      <c r="N106" s="12">
        <v>2004</v>
      </c>
    </row>
    <row r="107" spans="6:14" x14ac:dyDescent="0.25">
      <c r="F107" t="str">
        <v>Colson Whitehead</v>
      </c>
      <c r="G107" s="4">
        <f t="shared" si="1"/>
        <v>2</v>
      </c>
      <c r="I107" s="8">
        <v>105</v>
      </c>
      <c r="J107" s="8" t="s">
        <v>242</v>
      </c>
      <c r="K107" s="8" t="s">
        <v>243</v>
      </c>
      <c r="L107" s="18">
        <v>4.32</v>
      </c>
      <c r="M107" s="10">
        <v>1601523</v>
      </c>
      <c r="N107" s="12">
        <v>1977</v>
      </c>
    </row>
    <row r="108" spans="6:14" x14ac:dyDescent="0.25">
      <c r="F108" t="str">
        <v>Mary L. Trump</v>
      </c>
      <c r="G108" s="4">
        <f t="shared" si="1"/>
        <v>1</v>
      </c>
      <c r="I108" s="8">
        <v>106</v>
      </c>
      <c r="J108" s="8" t="s">
        <v>244</v>
      </c>
      <c r="K108" s="8" t="s">
        <v>245</v>
      </c>
      <c r="L108" s="18">
        <v>4.0999999999999996</v>
      </c>
      <c r="M108" s="10">
        <v>229993</v>
      </c>
      <c r="N108" s="12">
        <v>1973</v>
      </c>
    </row>
    <row r="109" spans="6:14" x14ac:dyDescent="0.25">
      <c r="F109" t="str">
        <v>Ken Follett</v>
      </c>
      <c r="G109" s="4">
        <f t="shared" si="1"/>
        <v>3</v>
      </c>
      <c r="I109" s="8">
        <v>107</v>
      </c>
      <c r="J109" s="8" t="s">
        <v>246</v>
      </c>
      <c r="K109" s="8" t="s">
        <v>247</v>
      </c>
      <c r="L109" s="18">
        <v>4.3</v>
      </c>
      <c r="M109" s="10">
        <v>282139</v>
      </c>
      <c r="N109" s="12">
        <v>1956</v>
      </c>
    </row>
    <row r="110" spans="6:14" x14ac:dyDescent="0.25">
      <c r="F110" t="str">
        <v>Olivie Blake</v>
      </c>
      <c r="G110" s="4">
        <f t="shared" si="1"/>
        <v>4</v>
      </c>
      <c r="I110" s="8">
        <v>108</v>
      </c>
      <c r="J110" s="8" t="s">
        <v>248</v>
      </c>
      <c r="K110" s="8" t="s">
        <v>249</v>
      </c>
      <c r="L110" s="18">
        <v>3.66</v>
      </c>
      <c r="M110" s="10">
        <v>101225</v>
      </c>
      <c r="N110" s="12">
        <v>1871</v>
      </c>
    </row>
    <row r="111" spans="6:14" x14ac:dyDescent="0.25">
      <c r="F111" t="str">
        <v>Elizabeth Lim</v>
      </c>
      <c r="G111" s="4">
        <f t="shared" si="1"/>
        <v>3</v>
      </c>
      <c r="I111" s="8">
        <v>109</v>
      </c>
      <c r="J111" s="8" t="s">
        <v>250</v>
      </c>
      <c r="K111" s="8" t="s">
        <v>251</v>
      </c>
      <c r="L111" s="18">
        <v>4.1900000000000004</v>
      </c>
      <c r="M111" s="10">
        <v>228748</v>
      </c>
      <c r="N111" s="12">
        <v>1784</v>
      </c>
    </row>
    <row r="112" spans="6:14" x14ac:dyDescent="0.25">
      <c r="F112" t="str">
        <v>Liane Moriarty</v>
      </c>
      <c r="G112" s="4">
        <f t="shared" si="1"/>
        <v>1</v>
      </c>
      <c r="I112" s="8">
        <v>110</v>
      </c>
      <c r="J112" s="8" t="s">
        <v>252</v>
      </c>
      <c r="K112" s="8" t="s">
        <v>253</v>
      </c>
      <c r="L112" s="18">
        <v>4.16</v>
      </c>
      <c r="M112" s="10">
        <v>106743</v>
      </c>
      <c r="N112" s="12">
        <v>1772</v>
      </c>
    </row>
    <row r="113" spans="6:14" x14ac:dyDescent="0.25">
      <c r="F113" t="str">
        <v>Christopher Paolini</v>
      </c>
      <c r="G113" s="4">
        <f t="shared" si="1"/>
        <v>2</v>
      </c>
      <c r="I113" s="8">
        <v>111</v>
      </c>
      <c r="J113" s="8" t="s">
        <v>254</v>
      </c>
      <c r="K113" s="8" t="s">
        <v>255</v>
      </c>
      <c r="L113" s="18">
        <v>4.45</v>
      </c>
      <c r="M113" s="10">
        <v>127209</v>
      </c>
      <c r="N113" s="12">
        <v>1749</v>
      </c>
    </row>
    <row r="114" spans="6:14" x14ac:dyDescent="0.25">
      <c r="F114" t="str">
        <v>Xiran Jay Zhao</v>
      </c>
      <c r="G114" s="4">
        <f t="shared" si="1"/>
        <v>1</v>
      </c>
      <c r="I114" s="8">
        <v>112</v>
      </c>
      <c r="J114" s="8" t="s">
        <v>256</v>
      </c>
      <c r="K114" s="8" t="s">
        <v>80</v>
      </c>
      <c r="L114" s="18">
        <v>3.91</v>
      </c>
      <c r="M114" s="10">
        <v>506015</v>
      </c>
      <c r="N114" s="12">
        <v>1749</v>
      </c>
    </row>
    <row r="115" spans="6:14" x14ac:dyDescent="0.25">
      <c r="F115" t="str">
        <v>Tamsyn Muir</v>
      </c>
      <c r="G115" s="4">
        <f t="shared" si="1"/>
        <v>2</v>
      </c>
      <c r="I115" s="8">
        <v>113</v>
      </c>
      <c r="J115" s="8" t="s">
        <v>257</v>
      </c>
      <c r="K115" s="8" t="s">
        <v>258</v>
      </c>
      <c r="L115" s="18">
        <v>3.94</v>
      </c>
      <c r="M115" s="10">
        <v>38098</v>
      </c>
      <c r="N115" s="12">
        <v>1715</v>
      </c>
    </row>
    <row r="116" spans="6:14" x14ac:dyDescent="0.25">
      <c r="F116" t="str">
        <v>Allie Brosh</v>
      </c>
      <c r="G116" s="4">
        <f t="shared" si="1"/>
        <v>1</v>
      </c>
      <c r="I116" s="8">
        <v>114</v>
      </c>
      <c r="J116" s="8" t="s">
        <v>259</v>
      </c>
      <c r="K116" s="8" t="s">
        <v>260</v>
      </c>
      <c r="L116" s="18">
        <v>4.2300000000000004</v>
      </c>
      <c r="M116" s="10">
        <v>276987</v>
      </c>
      <c r="N116" s="12">
        <v>1707</v>
      </c>
    </row>
    <row r="117" spans="6:14" x14ac:dyDescent="0.25">
      <c r="F117" t="str">
        <v>Lucy Score</v>
      </c>
      <c r="G117" s="4">
        <f t="shared" si="1"/>
        <v>1</v>
      </c>
      <c r="I117" s="8">
        <v>115</v>
      </c>
      <c r="J117" s="8" t="s">
        <v>261</v>
      </c>
      <c r="K117" s="8" t="s">
        <v>262</v>
      </c>
      <c r="L117" s="18">
        <v>4.54</v>
      </c>
      <c r="M117" s="10">
        <v>112898</v>
      </c>
      <c r="N117" s="12">
        <v>1671</v>
      </c>
    </row>
    <row r="118" spans="6:14" x14ac:dyDescent="0.25">
      <c r="F118" t="str">
        <v>Rebecca Roanhorse</v>
      </c>
      <c r="G118" s="4">
        <f t="shared" si="1"/>
        <v>2</v>
      </c>
      <c r="I118" s="8">
        <v>116</v>
      </c>
      <c r="J118" s="8" t="s">
        <v>263</v>
      </c>
      <c r="K118" s="8" t="s">
        <v>264</v>
      </c>
      <c r="L118" s="18">
        <v>4.2</v>
      </c>
      <c r="M118" s="10">
        <v>40315</v>
      </c>
      <c r="N118" s="12">
        <v>1635</v>
      </c>
    </row>
    <row r="119" spans="6:14" x14ac:dyDescent="0.25">
      <c r="F119" t="str">
        <v>Sarah Penner</v>
      </c>
      <c r="G119" s="4">
        <f t="shared" si="1"/>
        <v>1</v>
      </c>
      <c r="I119" s="8">
        <v>117</v>
      </c>
      <c r="J119" s="8" t="s">
        <v>265</v>
      </c>
      <c r="K119" s="8" t="s">
        <v>266</v>
      </c>
      <c r="L119" s="18">
        <v>3.96</v>
      </c>
      <c r="M119" s="10">
        <v>82440</v>
      </c>
      <c r="N119" s="12">
        <v>1635</v>
      </c>
    </row>
    <row r="120" spans="6:14" x14ac:dyDescent="0.25">
      <c r="F120" t="str">
        <v>S.T. Gibson</v>
      </c>
      <c r="G120" s="4">
        <f t="shared" si="1"/>
        <v>1</v>
      </c>
      <c r="I120" s="8">
        <v>118</v>
      </c>
      <c r="J120" s="8" t="s">
        <v>267</v>
      </c>
      <c r="K120" s="8" t="s">
        <v>162</v>
      </c>
      <c r="L120" s="18">
        <v>4.21</v>
      </c>
      <c r="M120" s="10">
        <v>421594</v>
      </c>
      <c r="N120" s="12">
        <v>1634</v>
      </c>
    </row>
    <row r="121" spans="6:14" x14ac:dyDescent="0.25">
      <c r="F121" t="str">
        <v>Kenneth Thomas</v>
      </c>
      <c r="G121" s="4">
        <f t="shared" si="1"/>
        <v>2</v>
      </c>
      <c r="I121" s="8">
        <v>119</v>
      </c>
      <c r="J121" s="8" t="s">
        <v>268</v>
      </c>
      <c r="K121" s="8" t="s">
        <v>269</v>
      </c>
      <c r="L121" s="18">
        <v>3.53</v>
      </c>
      <c r="M121" s="10">
        <v>421651</v>
      </c>
      <c r="N121" s="12">
        <v>1609</v>
      </c>
    </row>
    <row r="122" spans="6:14" x14ac:dyDescent="0.25">
      <c r="F122" t="str">
        <v>Claire Keegan</v>
      </c>
      <c r="G122" s="4">
        <f t="shared" si="1"/>
        <v>2</v>
      </c>
      <c r="I122" s="8">
        <v>120</v>
      </c>
      <c r="J122" s="8" t="s">
        <v>270</v>
      </c>
      <c r="K122" s="8" t="s">
        <v>271</v>
      </c>
      <c r="L122" s="18">
        <v>3.86</v>
      </c>
      <c r="M122" s="10">
        <v>474778</v>
      </c>
      <c r="N122" s="12">
        <v>1599</v>
      </c>
    </row>
    <row r="123" spans="6:14" x14ac:dyDescent="0.25">
      <c r="F123" t="str">
        <v>Colleen Hoover</v>
      </c>
      <c r="G123" s="4">
        <f t="shared" si="1"/>
        <v>3</v>
      </c>
      <c r="I123" s="8">
        <v>121</v>
      </c>
      <c r="J123" s="8" t="s">
        <v>272</v>
      </c>
      <c r="K123" s="8" t="s">
        <v>273</v>
      </c>
      <c r="L123" s="18">
        <v>3.8</v>
      </c>
      <c r="M123" s="10">
        <v>243285</v>
      </c>
      <c r="N123" s="12">
        <v>1567</v>
      </c>
    </row>
    <row r="124" spans="6:14" x14ac:dyDescent="0.25">
      <c r="F124" t="str">
        <v>Stephenie Meyer</v>
      </c>
      <c r="G124" s="4">
        <f t="shared" si="1"/>
        <v>1</v>
      </c>
      <c r="I124" s="8">
        <v>122</v>
      </c>
      <c r="J124" s="8" t="s">
        <v>274</v>
      </c>
      <c r="K124" s="8" t="s">
        <v>275</v>
      </c>
      <c r="L124" s="18">
        <v>3.74</v>
      </c>
      <c r="M124" s="10">
        <v>73649</v>
      </c>
      <c r="N124" s="12">
        <v>1527</v>
      </c>
    </row>
    <row r="125" spans="6:14" x14ac:dyDescent="0.25">
      <c r="F125" t="str">
        <v>Alex Michaelides</v>
      </c>
      <c r="G125" s="4">
        <f t="shared" si="1"/>
        <v>2</v>
      </c>
      <c r="I125" s="8">
        <v>123</v>
      </c>
      <c r="J125" s="8" t="s">
        <v>276</v>
      </c>
      <c r="K125" s="8" t="s">
        <v>277</v>
      </c>
      <c r="L125" s="18">
        <v>3.82</v>
      </c>
      <c r="M125" s="10">
        <v>90856</v>
      </c>
      <c r="N125" s="12">
        <v>1495</v>
      </c>
    </row>
    <row r="126" spans="6:14" x14ac:dyDescent="0.25">
      <c r="F126" t="str">
        <v>Shelley Parker-Chan</v>
      </c>
      <c r="G126" s="4">
        <f t="shared" si="1"/>
        <v>2</v>
      </c>
      <c r="I126" s="8">
        <v>124</v>
      </c>
      <c r="J126" s="8" t="s">
        <v>278</v>
      </c>
      <c r="K126" s="8" t="s">
        <v>190</v>
      </c>
      <c r="L126" s="18">
        <v>4.0999999999999996</v>
      </c>
      <c r="M126" s="10">
        <v>93564</v>
      </c>
      <c r="N126" s="12">
        <v>1491</v>
      </c>
    </row>
    <row r="127" spans="6:14" x14ac:dyDescent="0.25">
      <c r="F127" t="str">
        <v>Marie Benedict</v>
      </c>
      <c r="G127" s="4">
        <f t="shared" si="1"/>
        <v>4</v>
      </c>
      <c r="I127" s="8">
        <v>125</v>
      </c>
      <c r="J127" s="8" t="s">
        <v>279</v>
      </c>
      <c r="K127" s="8" t="s">
        <v>280</v>
      </c>
      <c r="L127" s="18">
        <v>4.3899999999999997</v>
      </c>
      <c r="M127" s="10">
        <v>117395</v>
      </c>
      <c r="N127" s="12">
        <v>1471</v>
      </c>
    </row>
    <row r="128" spans="6:14" x14ac:dyDescent="0.25">
      <c r="F128" t="str">
        <v>Rainbow Rowell</v>
      </c>
      <c r="G128" s="4">
        <f t="shared" si="1"/>
        <v>1</v>
      </c>
      <c r="I128" s="8">
        <v>126</v>
      </c>
      <c r="J128" s="8" t="s">
        <v>281</v>
      </c>
      <c r="K128" s="8" t="s">
        <v>282</v>
      </c>
      <c r="L128" s="18">
        <v>3.58</v>
      </c>
      <c r="M128" s="10">
        <v>230850</v>
      </c>
      <c r="N128" s="12">
        <v>1460</v>
      </c>
    </row>
    <row r="129" spans="6:14" x14ac:dyDescent="0.25">
      <c r="F129" t="str">
        <v>Stephanie Garber</v>
      </c>
      <c r="G129" s="4">
        <f t="shared" si="1"/>
        <v>3</v>
      </c>
      <c r="I129" s="8">
        <v>127</v>
      </c>
      <c r="J129" s="8" t="s">
        <v>283</v>
      </c>
      <c r="K129" s="8" t="s">
        <v>284</v>
      </c>
      <c r="L129" s="18">
        <v>4.2</v>
      </c>
      <c r="M129" s="10">
        <v>86158</v>
      </c>
      <c r="N129" s="12">
        <v>1424</v>
      </c>
    </row>
    <row r="130" spans="6:14" x14ac:dyDescent="0.25">
      <c r="F130" t="str">
        <v>Jesse Q. Sutanto</v>
      </c>
      <c r="G130" s="4">
        <f t="shared" si="1"/>
        <v>2</v>
      </c>
      <c r="I130" s="8">
        <v>128</v>
      </c>
      <c r="J130" s="8" t="s">
        <v>285</v>
      </c>
      <c r="K130" s="8" t="s">
        <v>286</v>
      </c>
      <c r="L130" s="18">
        <v>3.76</v>
      </c>
      <c r="M130" s="10">
        <v>389697</v>
      </c>
      <c r="N130" s="12">
        <v>1391</v>
      </c>
    </row>
    <row r="131" spans="6:14" x14ac:dyDescent="0.25">
      <c r="F131" t="str">
        <v>Jay Kristoff</v>
      </c>
      <c r="G131" s="4">
        <f t="shared" si="1"/>
        <v>1</v>
      </c>
      <c r="I131" s="8">
        <v>129</v>
      </c>
      <c r="J131" s="8" t="s">
        <v>287</v>
      </c>
      <c r="K131" s="8" t="s">
        <v>288</v>
      </c>
      <c r="L131" s="18">
        <v>3.8</v>
      </c>
      <c r="M131" s="10">
        <v>62547</v>
      </c>
      <c r="N131" s="12">
        <v>1371</v>
      </c>
    </row>
    <row r="132" spans="6:14" x14ac:dyDescent="0.25">
      <c r="F132" t="str">
        <v>Olivia Dade</v>
      </c>
      <c r="G132" s="4">
        <f t="shared" ref="G132:G195" si="2">COUNTIF(K131:K2459,F132)</f>
        <v>3</v>
      </c>
      <c r="I132" s="8">
        <v>130</v>
      </c>
      <c r="J132" s="8" t="s">
        <v>289</v>
      </c>
      <c r="K132" s="8" t="s">
        <v>205</v>
      </c>
      <c r="L132" s="18">
        <v>4.0999999999999996</v>
      </c>
      <c r="M132" s="10">
        <v>273621</v>
      </c>
      <c r="N132" s="12">
        <v>1341</v>
      </c>
    </row>
    <row r="133" spans="6:14" x14ac:dyDescent="0.25">
      <c r="F133" t="str">
        <v>Alex North</v>
      </c>
      <c r="G133" s="4">
        <f t="shared" si="2"/>
        <v>1</v>
      </c>
      <c r="I133" s="8">
        <v>131</v>
      </c>
      <c r="J133" s="8" t="s">
        <v>290</v>
      </c>
      <c r="K133" s="8" t="s">
        <v>291</v>
      </c>
      <c r="L133" s="18">
        <v>4.0599999999999996</v>
      </c>
      <c r="M133" s="10">
        <v>90950</v>
      </c>
      <c r="N133" s="12">
        <v>1320</v>
      </c>
    </row>
    <row r="134" spans="6:14" x14ac:dyDescent="0.25">
      <c r="F134" t="str">
        <v>Celeste Ng</v>
      </c>
      <c r="G134" s="4">
        <f t="shared" si="2"/>
        <v>1</v>
      </c>
      <c r="I134" s="8">
        <v>132</v>
      </c>
      <c r="J134" s="8" t="s">
        <v>292</v>
      </c>
      <c r="K134" s="8" t="s">
        <v>293</v>
      </c>
      <c r="L134" s="18">
        <v>4.29</v>
      </c>
      <c r="M134" s="10">
        <v>73530</v>
      </c>
      <c r="N134" s="12">
        <v>1303</v>
      </c>
    </row>
    <row r="135" spans="6:14" x14ac:dyDescent="0.25">
      <c r="F135" t="str">
        <v>Ariel Lawhon</v>
      </c>
      <c r="G135" s="4">
        <f t="shared" si="2"/>
        <v>1</v>
      </c>
      <c r="I135" s="8">
        <v>133</v>
      </c>
      <c r="J135" s="8" t="s">
        <v>294</v>
      </c>
      <c r="K135" s="8" t="s">
        <v>295</v>
      </c>
      <c r="L135" s="18">
        <v>4.21</v>
      </c>
      <c r="M135" s="10">
        <v>37278</v>
      </c>
      <c r="N135" s="12">
        <v>1287</v>
      </c>
    </row>
    <row r="136" spans="6:14" x14ac:dyDescent="0.25">
      <c r="F136" t="str">
        <v>Alison Cochrun</v>
      </c>
      <c r="G136" s="4">
        <f t="shared" si="2"/>
        <v>1</v>
      </c>
      <c r="I136" s="8">
        <v>134</v>
      </c>
      <c r="J136" s="8" t="s">
        <v>296</v>
      </c>
      <c r="K136" s="8" t="s">
        <v>297</v>
      </c>
      <c r="L136" s="18">
        <v>4.1500000000000004</v>
      </c>
      <c r="M136" s="10">
        <v>889408</v>
      </c>
      <c r="N136" s="12">
        <v>1268</v>
      </c>
    </row>
    <row r="137" spans="6:14" x14ac:dyDescent="0.25">
      <c r="F137" t="str">
        <v>Daniel Mode</v>
      </c>
      <c r="G137" s="4">
        <f t="shared" si="2"/>
        <v>1</v>
      </c>
      <c r="I137" s="8">
        <v>135</v>
      </c>
      <c r="J137" s="8" t="s">
        <v>298</v>
      </c>
      <c r="K137" s="8" t="s">
        <v>299</v>
      </c>
      <c r="L137" s="18">
        <v>4.1900000000000004</v>
      </c>
      <c r="M137" s="10">
        <v>47693</v>
      </c>
      <c r="N137" s="12">
        <v>1262</v>
      </c>
    </row>
    <row r="138" spans="6:14" x14ac:dyDescent="0.25">
      <c r="F138" t="str">
        <v>Seanan McGuire</v>
      </c>
      <c r="G138" s="4">
        <f t="shared" si="2"/>
        <v>5</v>
      </c>
      <c r="I138" s="8">
        <v>136</v>
      </c>
      <c r="J138" s="8" t="s">
        <v>300</v>
      </c>
      <c r="K138" s="8" t="s">
        <v>301</v>
      </c>
      <c r="L138" s="18">
        <v>3.75</v>
      </c>
      <c r="M138" s="10">
        <v>405378</v>
      </c>
      <c r="N138" s="12">
        <v>1244</v>
      </c>
    </row>
    <row r="139" spans="6:14" x14ac:dyDescent="0.25">
      <c r="F139" t="str">
        <v>Sarah Andersen</v>
      </c>
      <c r="G139" s="4">
        <f t="shared" si="2"/>
        <v>1</v>
      </c>
      <c r="I139" s="8">
        <v>137</v>
      </c>
      <c r="J139" s="8" t="s">
        <v>302</v>
      </c>
      <c r="K139" s="8" t="s">
        <v>80</v>
      </c>
      <c r="L139" s="18">
        <v>4.0999999999999996</v>
      </c>
      <c r="M139" s="10">
        <v>471595</v>
      </c>
      <c r="N139" s="12">
        <v>1227</v>
      </c>
    </row>
    <row r="140" spans="6:14" x14ac:dyDescent="0.25">
      <c r="F140" t="str">
        <v>Curtis Sittenfeld</v>
      </c>
      <c r="G140" s="4">
        <f t="shared" si="2"/>
        <v>1</v>
      </c>
      <c r="I140" s="8">
        <v>138</v>
      </c>
      <c r="J140" s="8" t="s">
        <v>303</v>
      </c>
      <c r="K140" s="8" t="s">
        <v>304</v>
      </c>
      <c r="L140" s="18">
        <v>3.99</v>
      </c>
      <c r="M140" s="10">
        <v>71887</v>
      </c>
      <c r="N140" s="12">
        <v>1215</v>
      </c>
    </row>
    <row r="141" spans="6:14" x14ac:dyDescent="0.25">
      <c r="F141" t="str">
        <v>Elle Cosimano</v>
      </c>
      <c r="G141" s="4">
        <f t="shared" si="2"/>
        <v>2</v>
      </c>
      <c r="I141" s="8">
        <v>139</v>
      </c>
      <c r="J141" s="8" t="s">
        <v>305</v>
      </c>
      <c r="K141" s="8" t="s">
        <v>103</v>
      </c>
      <c r="L141" s="18">
        <v>4.37</v>
      </c>
      <c r="M141" s="10">
        <v>259900</v>
      </c>
      <c r="N141" s="12">
        <v>1199</v>
      </c>
    </row>
    <row r="142" spans="6:14" x14ac:dyDescent="0.25">
      <c r="F142" t="str">
        <v>Tomasz Jedrowski</v>
      </c>
      <c r="G142" s="4">
        <f t="shared" si="2"/>
        <v>1</v>
      </c>
      <c r="I142" s="8">
        <v>140</v>
      </c>
      <c r="J142" s="8" t="s">
        <v>306</v>
      </c>
      <c r="K142" s="8" t="s">
        <v>307</v>
      </c>
      <c r="L142" s="18">
        <v>3.9</v>
      </c>
      <c r="M142" s="8">
        <v>786</v>
      </c>
      <c r="N142" s="12">
        <v>1180</v>
      </c>
    </row>
    <row r="143" spans="6:14" x14ac:dyDescent="0.25">
      <c r="F143" t="str">
        <v>Holly Black</v>
      </c>
      <c r="G143" s="4">
        <f t="shared" si="2"/>
        <v>3</v>
      </c>
      <c r="I143" s="8">
        <v>141</v>
      </c>
      <c r="J143" s="8" t="s">
        <v>308</v>
      </c>
      <c r="K143" s="8" t="s">
        <v>309</v>
      </c>
      <c r="L143" s="18">
        <v>4.18</v>
      </c>
      <c r="M143" s="10">
        <v>195799</v>
      </c>
      <c r="N143" s="12">
        <v>1172</v>
      </c>
    </row>
    <row r="144" spans="6:14" x14ac:dyDescent="0.25">
      <c r="F144" t="str">
        <v>Micaiah Johnson</v>
      </c>
      <c r="G144" s="4">
        <f t="shared" si="2"/>
        <v>1</v>
      </c>
      <c r="I144" s="8">
        <v>142</v>
      </c>
      <c r="J144" s="8" t="s">
        <v>310</v>
      </c>
      <c r="K144" s="8" t="s">
        <v>311</v>
      </c>
      <c r="L144" s="18">
        <v>4.3600000000000003</v>
      </c>
      <c r="M144" s="10">
        <v>1334026</v>
      </c>
      <c r="N144" s="12">
        <v>1161</v>
      </c>
    </row>
    <row r="145" spans="6:14" x14ac:dyDescent="0.25">
      <c r="F145" t="str">
        <v>Anne Tyler</v>
      </c>
      <c r="G145" s="4">
        <f t="shared" si="2"/>
        <v>1</v>
      </c>
      <c r="I145" s="8">
        <v>143</v>
      </c>
      <c r="J145" s="8" t="s">
        <v>312</v>
      </c>
      <c r="K145" s="8" t="s">
        <v>313</v>
      </c>
      <c r="L145" s="18">
        <v>3.73</v>
      </c>
      <c r="M145" s="10">
        <v>269311</v>
      </c>
      <c r="N145" s="12">
        <v>1153</v>
      </c>
    </row>
    <row r="146" spans="6:14" x14ac:dyDescent="0.25">
      <c r="F146" t="str">
        <v>Geraldine Brooks</v>
      </c>
      <c r="G146" s="4">
        <f t="shared" si="2"/>
        <v>1</v>
      </c>
      <c r="I146" s="8">
        <v>144</v>
      </c>
      <c r="J146" s="8" t="s">
        <v>314</v>
      </c>
      <c r="K146" s="8" t="s">
        <v>315</v>
      </c>
      <c r="L146" s="18">
        <v>3.62</v>
      </c>
      <c r="M146" s="10">
        <v>369956</v>
      </c>
      <c r="N146" s="12">
        <v>1145</v>
      </c>
    </row>
    <row r="147" spans="6:14" x14ac:dyDescent="0.25">
      <c r="F147" t="str">
        <v>James McBride</v>
      </c>
      <c r="G147" s="4">
        <f t="shared" si="2"/>
        <v>2</v>
      </c>
      <c r="I147" s="8">
        <v>145</v>
      </c>
      <c r="J147" s="8" t="s">
        <v>316</v>
      </c>
      <c r="K147" s="8" t="s">
        <v>317</v>
      </c>
      <c r="L147" s="18">
        <v>3.86</v>
      </c>
      <c r="M147" s="10">
        <v>78185</v>
      </c>
      <c r="N147" s="12">
        <v>1142</v>
      </c>
    </row>
    <row r="148" spans="6:14" x14ac:dyDescent="0.25">
      <c r="F148" t="str">
        <v>Tiffany McDaniel</v>
      </c>
      <c r="G148" s="4">
        <f t="shared" si="2"/>
        <v>1</v>
      </c>
      <c r="I148" s="8">
        <v>146</v>
      </c>
      <c r="J148" s="8" t="s">
        <v>318</v>
      </c>
      <c r="K148" s="8" t="s">
        <v>98</v>
      </c>
      <c r="L148" s="18">
        <v>4.49</v>
      </c>
      <c r="M148" s="10">
        <v>149651</v>
      </c>
      <c r="N148" s="12">
        <v>1115</v>
      </c>
    </row>
    <row r="149" spans="6:14" x14ac:dyDescent="0.25">
      <c r="F149" t="str">
        <v>Angie Thomas</v>
      </c>
      <c r="G149" s="4">
        <f t="shared" si="2"/>
        <v>1</v>
      </c>
      <c r="I149" s="8">
        <v>147</v>
      </c>
      <c r="J149" s="8" t="s">
        <v>319</v>
      </c>
      <c r="K149" s="8" t="s">
        <v>320</v>
      </c>
      <c r="L149" s="18">
        <v>4.05</v>
      </c>
      <c r="M149" s="10">
        <v>186169</v>
      </c>
      <c r="N149" s="12">
        <v>1102</v>
      </c>
    </row>
    <row r="150" spans="6:14" x14ac:dyDescent="0.25">
      <c r="F150" t="str">
        <v>Chanel Cleeton</v>
      </c>
      <c r="G150" s="4">
        <f t="shared" si="2"/>
        <v>4</v>
      </c>
      <c r="I150" s="8">
        <v>148</v>
      </c>
      <c r="J150" s="8" t="s">
        <v>321</v>
      </c>
      <c r="K150" s="8" t="s">
        <v>236</v>
      </c>
      <c r="L150" s="18">
        <v>3.95</v>
      </c>
      <c r="M150" s="10">
        <v>73536</v>
      </c>
      <c r="N150" s="12">
        <v>1099</v>
      </c>
    </row>
    <row r="151" spans="6:14" x14ac:dyDescent="0.25">
      <c r="F151" t="str">
        <v>Elif Shafak</v>
      </c>
      <c r="G151" s="4">
        <f t="shared" si="2"/>
        <v>1</v>
      </c>
      <c r="I151" s="8">
        <v>149</v>
      </c>
      <c r="J151" s="8" t="s">
        <v>322</v>
      </c>
      <c r="K151" s="8" t="s">
        <v>323</v>
      </c>
      <c r="L151" s="18">
        <v>4.12</v>
      </c>
      <c r="M151" s="10">
        <v>57191</v>
      </c>
      <c r="N151" s="12">
        <v>1075</v>
      </c>
    </row>
    <row r="152" spans="6:14" x14ac:dyDescent="0.25">
      <c r="F152" t="str">
        <v>Sara Nisha Adams</v>
      </c>
      <c r="G152" s="4">
        <f t="shared" si="2"/>
        <v>1</v>
      </c>
      <c r="I152" s="8">
        <v>150</v>
      </c>
      <c r="J152" s="8" t="s">
        <v>324</v>
      </c>
      <c r="K152" s="8" t="s">
        <v>325</v>
      </c>
      <c r="L152" s="18">
        <v>4.51</v>
      </c>
      <c r="M152" s="10">
        <v>290691</v>
      </c>
      <c r="N152" s="12">
        <v>1074</v>
      </c>
    </row>
    <row r="153" spans="6:14" x14ac:dyDescent="0.25">
      <c r="F153" t="str">
        <v>Alexis Hall</v>
      </c>
      <c r="G153" s="4">
        <f t="shared" si="2"/>
        <v>2</v>
      </c>
      <c r="I153" s="8">
        <v>151</v>
      </c>
      <c r="J153" s="8" t="s">
        <v>326</v>
      </c>
      <c r="K153" s="8" t="s">
        <v>307</v>
      </c>
      <c r="L153" s="18">
        <v>3.64</v>
      </c>
      <c r="M153" s="10">
        <v>2302</v>
      </c>
      <c r="N153" s="12">
        <v>1065</v>
      </c>
    </row>
    <row r="154" spans="6:14" x14ac:dyDescent="0.25">
      <c r="F154" t="str">
        <v>Casey McQuiston</v>
      </c>
      <c r="G154" s="4">
        <f t="shared" si="2"/>
        <v>1</v>
      </c>
      <c r="I154" s="8">
        <v>152</v>
      </c>
      <c r="J154" s="8" t="s">
        <v>327</v>
      </c>
      <c r="K154" s="8" t="s">
        <v>328</v>
      </c>
      <c r="L154" s="18">
        <v>3.71</v>
      </c>
      <c r="M154" s="10">
        <v>101764</v>
      </c>
      <c r="N154" s="12">
        <v>1065</v>
      </c>
    </row>
    <row r="155" spans="6:14" x14ac:dyDescent="0.25">
      <c r="F155" t="str">
        <v>Rick Riordan</v>
      </c>
      <c r="G155" s="4">
        <f t="shared" si="2"/>
        <v>6</v>
      </c>
      <c r="I155" s="8">
        <v>153</v>
      </c>
      <c r="J155" s="8" t="s">
        <v>329</v>
      </c>
      <c r="K155" s="8" t="s">
        <v>111</v>
      </c>
      <c r="L155" s="18">
        <v>4.04</v>
      </c>
      <c r="M155" s="10">
        <v>269404</v>
      </c>
      <c r="N155" s="12">
        <v>1061</v>
      </c>
    </row>
    <row r="156" spans="6:14" x14ac:dyDescent="0.25">
      <c r="F156" t="str">
        <v>Danya Kukafka</v>
      </c>
      <c r="G156" s="4">
        <f t="shared" si="2"/>
        <v>1</v>
      </c>
      <c r="I156" s="8">
        <v>154</v>
      </c>
      <c r="J156" s="8" t="s">
        <v>330</v>
      </c>
      <c r="K156" s="8" t="s">
        <v>86</v>
      </c>
      <c r="L156" s="18">
        <v>4.2</v>
      </c>
      <c r="M156" s="10">
        <v>484861</v>
      </c>
      <c r="N156" s="12">
        <v>1053</v>
      </c>
    </row>
    <row r="157" spans="6:14" x14ac:dyDescent="0.25">
      <c r="F157" t="str">
        <v>Ashley Poston</v>
      </c>
      <c r="G157" s="4">
        <f t="shared" si="2"/>
        <v>4</v>
      </c>
      <c r="I157" s="8">
        <v>155</v>
      </c>
      <c r="J157" s="8" t="s">
        <v>331</v>
      </c>
      <c r="K157" s="8" t="s">
        <v>332</v>
      </c>
      <c r="L157" s="18">
        <v>4.3499999999999996</v>
      </c>
      <c r="M157" s="10">
        <v>55072</v>
      </c>
      <c r="N157" s="12">
        <v>1051</v>
      </c>
    </row>
    <row r="158" spans="6:14" x14ac:dyDescent="0.25">
      <c r="F158" t="str">
        <v>Helen Hoang</v>
      </c>
      <c r="G158" s="4">
        <f t="shared" si="2"/>
        <v>1</v>
      </c>
      <c r="I158" s="8">
        <v>156</v>
      </c>
      <c r="J158" s="8" t="s">
        <v>333</v>
      </c>
      <c r="K158" s="8" t="s">
        <v>334</v>
      </c>
      <c r="L158" s="18">
        <v>3.64</v>
      </c>
      <c r="M158" s="10">
        <v>47965</v>
      </c>
      <c r="N158" s="12">
        <v>1042</v>
      </c>
    </row>
    <row r="159" spans="6:14" x14ac:dyDescent="0.25">
      <c r="F159" t="str">
        <v>Michael Lewis</v>
      </c>
      <c r="G159" s="4">
        <f t="shared" si="2"/>
        <v>2</v>
      </c>
      <c r="I159" s="8">
        <v>157</v>
      </c>
      <c r="J159" s="8" t="s">
        <v>335</v>
      </c>
      <c r="K159" s="8" t="s">
        <v>336</v>
      </c>
      <c r="L159" s="18">
        <v>3.74</v>
      </c>
      <c r="M159" s="10">
        <v>59487</v>
      </c>
      <c r="N159" s="12">
        <v>1038</v>
      </c>
    </row>
    <row r="160" spans="6:14" x14ac:dyDescent="0.25">
      <c r="F160" t="str">
        <v>Shannon Chakraborty</v>
      </c>
      <c r="G160" s="4">
        <f t="shared" si="2"/>
        <v>1</v>
      </c>
      <c r="I160" s="8">
        <v>158</v>
      </c>
      <c r="J160" s="8" t="s">
        <v>337</v>
      </c>
      <c r="K160" s="8" t="s">
        <v>338</v>
      </c>
      <c r="L160" s="18">
        <v>3.8</v>
      </c>
      <c r="M160" s="10">
        <v>190096</v>
      </c>
      <c r="N160" s="12">
        <v>1019</v>
      </c>
    </row>
    <row r="161" spans="6:14" x14ac:dyDescent="0.25">
      <c r="F161" t="str">
        <v>Alex Trebek</v>
      </c>
      <c r="G161" s="4">
        <f t="shared" si="2"/>
        <v>1</v>
      </c>
      <c r="I161" s="8">
        <v>159</v>
      </c>
      <c r="J161" s="8" t="s">
        <v>339</v>
      </c>
      <c r="K161" s="8" t="s">
        <v>340</v>
      </c>
      <c r="L161" s="18">
        <v>4.41</v>
      </c>
      <c r="M161" s="10">
        <v>51044</v>
      </c>
      <c r="N161" s="12">
        <v>1009</v>
      </c>
    </row>
    <row r="162" spans="6:14" x14ac:dyDescent="0.25">
      <c r="F162" t="str">
        <v>Tessa Bailey</v>
      </c>
      <c r="G162" s="4">
        <f t="shared" si="2"/>
        <v>4</v>
      </c>
      <c r="I162" s="8">
        <v>160</v>
      </c>
      <c r="J162" s="8" t="s">
        <v>341</v>
      </c>
      <c r="K162" s="8" t="s">
        <v>342</v>
      </c>
      <c r="L162" s="18">
        <v>4.13</v>
      </c>
      <c r="M162" s="10">
        <v>69720</v>
      </c>
      <c r="N162" s="12">
        <v>1001</v>
      </c>
    </row>
    <row r="163" spans="6:14" x14ac:dyDescent="0.25">
      <c r="F163" t="str">
        <v>K.D. Edwards</v>
      </c>
      <c r="G163" s="4">
        <f t="shared" si="2"/>
        <v>1</v>
      </c>
      <c r="I163" s="8">
        <v>161</v>
      </c>
      <c r="J163" s="8" t="s">
        <v>343</v>
      </c>
      <c r="K163" s="8" t="s">
        <v>344</v>
      </c>
      <c r="L163" s="18">
        <v>4.0999999999999996</v>
      </c>
      <c r="M163" s="8">
        <v>128</v>
      </c>
      <c r="N163" s="12">
        <v>997</v>
      </c>
    </row>
    <row r="164" spans="6:14" x14ac:dyDescent="0.25">
      <c r="F164" t="str">
        <v>Tiffany D. Jackson</v>
      </c>
      <c r="G164" s="4">
        <f t="shared" si="2"/>
        <v>1</v>
      </c>
      <c r="I164" s="8">
        <v>162</v>
      </c>
      <c r="J164" s="8" t="s">
        <v>345</v>
      </c>
      <c r="K164" s="8" t="s">
        <v>346</v>
      </c>
      <c r="L164" s="18">
        <v>3.91</v>
      </c>
      <c r="M164" s="10">
        <v>27246</v>
      </c>
      <c r="N164" s="12">
        <v>979</v>
      </c>
    </row>
    <row r="165" spans="6:14" x14ac:dyDescent="0.25">
      <c r="F165" t="str">
        <v>Alix E. Harrow</v>
      </c>
      <c r="G165" s="4">
        <f t="shared" si="2"/>
        <v>3</v>
      </c>
      <c r="I165" s="8">
        <v>163</v>
      </c>
      <c r="J165" s="8" t="s">
        <v>347</v>
      </c>
      <c r="K165" s="8" t="s">
        <v>348</v>
      </c>
      <c r="L165" s="18">
        <v>4.2300000000000004</v>
      </c>
      <c r="M165" s="10">
        <v>46288</v>
      </c>
      <c r="N165" s="12">
        <v>975</v>
      </c>
    </row>
    <row r="166" spans="6:14" x14ac:dyDescent="0.25">
      <c r="F166" t="str">
        <v>Krystal Sutherland</v>
      </c>
      <c r="G166" s="4">
        <f t="shared" si="2"/>
        <v>2</v>
      </c>
      <c r="I166" s="8">
        <v>164</v>
      </c>
      <c r="J166" s="8" t="s">
        <v>349</v>
      </c>
      <c r="K166" s="8" t="s">
        <v>350</v>
      </c>
      <c r="L166" s="18">
        <v>3.83</v>
      </c>
      <c r="M166" s="10">
        <v>46307</v>
      </c>
      <c r="N166" s="12">
        <v>973</v>
      </c>
    </row>
    <row r="167" spans="6:14" x14ac:dyDescent="0.25">
      <c r="F167" t="str">
        <v>S.A. Cosby</v>
      </c>
      <c r="G167" s="4">
        <f t="shared" si="2"/>
        <v>4</v>
      </c>
      <c r="I167" s="8">
        <v>165</v>
      </c>
      <c r="J167" s="8" t="s">
        <v>351</v>
      </c>
      <c r="K167" s="8" t="s">
        <v>352</v>
      </c>
      <c r="L167" s="18">
        <v>4.01</v>
      </c>
      <c r="M167" s="10">
        <v>188061</v>
      </c>
      <c r="N167" s="12">
        <v>971</v>
      </c>
    </row>
    <row r="168" spans="6:14" x14ac:dyDescent="0.25">
      <c r="F168" t="str">
        <v>Ruth Ware</v>
      </c>
      <c r="G168" s="4">
        <f t="shared" si="2"/>
        <v>3</v>
      </c>
      <c r="I168" s="8">
        <v>166</v>
      </c>
      <c r="J168" s="8" t="s">
        <v>353</v>
      </c>
      <c r="K168" s="8" t="s">
        <v>354</v>
      </c>
      <c r="L168" s="18">
        <v>4.26</v>
      </c>
      <c r="M168" s="10">
        <v>53099</v>
      </c>
      <c r="N168" s="12">
        <v>959</v>
      </c>
    </row>
    <row r="169" spans="6:14" x14ac:dyDescent="0.25">
      <c r="F169" t="str">
        <v>Ruta Sepetys</v>
      </c>
      <c r="G169" s="4">
        <f t="shared" si="2"/>
        <v>1</v>
      </c>
      <c r="I169" s="8">
        <v>167</v>
      </c>
      <c r="J169" s="8" t="s">
        <v>355</v>
      </c>
      <c r="K169" s="8" t="s">
        <v>247</v>
      </c>
      <c r="L169" s="18">
        <v>4.43</v>
      </c>
      <c r="M169" s="10">
        <v>201327</v>
      </c>
      <c r="N169" s="12">
        <v>956</v>
      </c>
    </row>
    <row r="170" spans="6:14" x14ac:dyDescent="0.25">
      <c r="F170" t="str">
        <v>Sarah Winman</v>
      </c>
      <c r="G170" s="4">
        <f t="shared" si="2"/>
        <v>1</v>
      </c>
      <c r="I170" s="8">
        <v>168</v>
      </c>
      <c r="J170" s="8" t="s">
        <v>356</v>
      </c>
      <c r="K170" s="8" t="s">
        <v>357</v>
      </c>
      <c r="L170" s="18">
        <v>3.96</v>
      </c>
      <c r="M170" s="10">
        <v>126237</v>
      </c>
      <c r="N170" s="12">
        <v>949</v>
      </c>
    </row>
    <row r="171" spans="6:14" x14ac:dyDescent="0.25">
      <c r="F171" t="str">
        <v>Stephen Graham Jones</v>
      </c>
      <c r="G171" s="4">
        <f t="shared" si="2"/>
        <v>2</v>
      </c>
      <c r="I171" s="8">
        <v>169</v>
      </c>
      <c r="J171" s="8" t="s">
        <v>358</v>
      </c>
      <c r="K171" s="8" t="s">
        <v>80</v>
      </c>
      <c r="L171" s="18">
        <v>4.03</v>
      </c>
      <c r="M171" s="10">
        <v>400737</v>
      </c>
      <c r="N171" s="12">
        <v>934</v>
      </c>
    </row>
    <row r="172" spans="6:14" x14ac:dyDescent="0.25">
      <c r="F172" t="str">
        <v>Peng Shepherd</v>
      </c>
      <c r="G172" s="4">
        <f t="shared" si="2"/>
        <v>1</v>
      </c>
      <c r="I172" s="8">
        <v>170</v>
      </c>
      <c r="J172" s="8" t="s">
        <v>359</v>
      </c>
      <c r="K172" s="8" t="s">
        <v>360</v>
      </c>
      <c r="L172" s="18">
        <v>3.94</v>
      </c>
      <c r="M172" s="10">
        <v>40293</v>
      </c>
      <c r="N172" s="12">
        <v>932</v>
      </c>
    </row>
    <row r="173" spans="6:14" x14ac:dyDescent="0.25">
      <c r="F173" t="str">
        <v>Robert Galbraith</v>
      </c>
      <c r="G173" s="4">
        <f t="shared" si="2"/>
        <v>3</v>
      </c>
      <c r="I173" s="8">
        <v>171</v>
      </c>
      <c r="J173" s="8" t="s">
        <v>361</v>
      </c>
      <c r="K173" s="8" t="s">
        <v>362</v>
      </c>
      <c r="L173" s="18">
        <v>3.61</v>
      </c>
      <c r="M173" s="10">
        <v>46972</v>
      </c>
      <c r="N173" s="12">
        <v>923</v>
      </c>
    </row>
    <row r="174" spans="6:14" x14ac:dyDescent="0.25">
      <c r="F174" t="str">
        <v>Katee Robert</v>
      </c>
      <c r="G174" s="4">
        <f t="shared" si="2"/>
        <v>2</v>
      </c>
      <c r="I174" s="8">
        <v>172</v>
      </c>
      <c r="J174" s="8" t="s">
        <v>363</v>
      </c>
      <c r="K174" s="8" t="s">
        <v>364</v>
      </c>
      <c r="L174" s="18">
        <v>4.2699999999999996</v>
      </c>
      <c r="M174" s="10">
        <v>155447</v>
      </c>
      <c r="N174" s="12">
        <v>923</v>
      </c>
    </row>
    <row r="175" spans="6:14" x14ac:dyDescent="0.25">
      <c r="F175" t="str">
        <v>Stacy Willingham</v>
      </c>
      <c r="G175" s="4">
        <f t="shared" si="2"/>
        <v>2</v>
      </c>
      <c r="I175" s="8">
        <v>173</v>
      </c>
      <c r="J175" s="8" t="s">
        <v>365</v>
      </c>
      <c r="K175" s="8" t="s">
        <v>366</v>
      </c>
      <c r="L175" s="18">
        <v>3.98</v>
      </c>
      <c r="M175" s="10">
        <v>221993</v>
      </c>
      <c r="N175" s="12">
        <v>912</v>
      </c>
    </row>
    <row r="176" spans="6:14" x14ac:dyDescent="0.25">
      <c r="F176" t="str">
        <v>Ashley Herring Blake</v>
      </c>
      <c r="G176" s="4">
        <f t="shared" si="2"/>
        <v>1</v>
      </c>
      <c r="I176" s="8">
        <v>174</v>
      </c>
      <c r="J176" s="8" t="s">
        <v>367</v>
      </c>
      <c r="K176" s="8" t="s">
        <v>368</v>
      </c>
      <c r="L176" s="18">
        <v>4.41</v>
      </c>
      <c r="M176" s="10">
        <v>41349</v>
      </c>
      <c r="N176" s="12">
        <v>908</v>
      </c>
    </row>
    <row r="177" spans="6:14" x14ac:dyDescent="0.25">
      <c r="F177" t="str">
        <v>Viola Davis</v>
      </c>
      <c r="G177" s="4">
        <f t="shared" si="2"/>
        <v>1</v>
      </c>
      <c r="I177" s="8">
        <v>175</v>
      </c>
      <c r="J177" s="8" t="s">
        <v>369</v>
      </c>
      <c r="K177" s="8" t="s">
        <v>370</v>
      </c>
      <c r="L177" s="18">
        <v>4.3899999999999997</v>
      </c>
      <c r="M177" s="10">
        <v>61891</v>
      </c>
      <c r="N177" s="12">
        <v>901</v>
      </c>
    </row>
    <row r="178" spans="6:14" x14ac:dyDescent="0.25">
      <c r="F178" t="str">
        <v>J.K. Rowling</v>
      </c>
      <c r="G178" s="4">
        <f t="shared" si="2"/>
        <v>2</v>
      </c>
      <c r="I178" s="8">
        <v>176</v>
      </c>
      <c r="J178" s="8" t="s">
        <v>371</v>
      </c>
      <c r="K178" s="8" t="s">
        <v>220</v>
      </c>
      <c r="L178" s="18">
        <v>4.18</v>
      </c>
      <c r="M178" s="10">
        <v>67965</v>
      </c>
      <c r="N178" s="12">
        <v>901</v>
      </c>
    </row>
    <row r="179" spans="6:14" x14ac:dyDescent="0.25">
      <c r="F179" t="str">
        <v>Abby Jimenez</v>
      </c>
      <c r="G179" s="4">
        <f t="shared" si="2"/>
        <v>5</v>
      </c>
      <c r="I179" s="8">
        <v>177</v>
      </c>
      <c r="J179" s="8" t="s">
        <v>372</v>
      </c>
      <c r="K179" s="8" t="s">
        <v>373</v>
      </c>
      <c r="L179" s="18">
        <v>4.0999999999999996</v>
      </c>
      <c r="M179" s="10">
        <v>37544</v>
      </c>
      <c r="N179" s="12">
        <v>898</v>
      </c>
    </row>
    <row r="180" spans="6:14" x14ac:dyDescent="0.25">
      <c r="F180" t="str">
        <v>Lauren Hough</v>
      </c>
      <c r="G180" s="4">
        <f t="shared" si="2"/>
        <v>1</v>
      </c>
      <c r="I180" s="8">
        <v>178</v>
      </c>
      <c r="J180" s="8" t="s">
        <v>374</v>
      </c>
      <c r="K180" s="8" t="s">
        <v>375</v>
      </c>
      <c r="L180" s="18">
        <v>4.1500000000000004</v>
      </c>
      <c r="M180" s="10">
        <v>120626</v>
      </c>
      <c r="N180" s="12">
        <v>897</v>
      </c>
    </row>
    <row r="181" spans="6:14" x14ac:dyDescent="0.25">
      <c r="F181" t="str">
        <v>Prince Harry</v>
      </c>
      <c r="G181" s="4">
        <f t="shared" si="2"/>
        <v>1</v>
      </c>
      <c r="I181" s="8">
        <v>179</v>
      </c>
      <c r="J181" s="8" t="s">
        <v>376</v>
      </c>
      <c r="K181" s="8" t="s">
        <v>377</v>
      </c>
      <c r="L181" s="18">
        <v>4.07</v>
      </c>
      <c r="M181" s="10">
        <v>112151</v>
      </c>
      <c r="N181" s="12">
        <v>890</v>
      </c>
    </row>
    <row r="182" spans="6:14" x14ac:dyDescent="0.25">
      <c r="F182" t="str">
        <v>Stephen Fry</v>
      </c>
      <c r="G182" s="4">
        <f t="shared" si="2"/>
        <v>1</v>
      </c>
      <c r="I182" s="8">
        <v>180</v>
      </c>
      <c r="J182" s="8" t="s">
        <v>378</v>
      </c>
      <c r="K182" s="8" t="s">
        <v>379</v>
      </c>
      <c r="L182" s="18">
        <v>4.01</v>
      </c>
      <c r="M182" s="10">
        <v>138486</v>
      </c>
      <c r="N182" s="12">
        <v>880</v>
      </c>
    </row>
    <row r="183" spans="6:14" x14ac:dyDescent="0.25">
      <c r="F183" t="str">
        <v>Julia Alvarez</v>
      </c>
      <c r="G183" s="4">
        <f t="shared" si="2"/>
        <v>2</v>
      </c>
      <c r="I183" s="8">
        <v>181</v>
      </c>
      <c r="J183" s="8" t="s">
        <v>380</v>
      </c>
      <c r="K183" s="8" t="s">
        <v>381</v>
      </c>
      <c r="L183" s="18">
        <v>3.92</v>
      </c>
      <c r="M183" s="10">
        <v>252775</v>
      </c>
      <c r="N183" s="12">
        <v>880</v>
      </c>
    </row>
    <row r="184" spans="6:14" x14ac:dyDescent="0.25">
      <c r="F184" t="str">
        <v>Jennifer Ryan</v>
      </c>
      <c r="G184" s="4">
        <f t="shared" si="2"/>
        <v>1</v>
      </c>
      <c r="I184" s="8">
        <v>182</v>
      </c>
      <c r="J184" s="8" t="s">
        <v>382</v>
      </c>
      <c r="K184" s="8" t="s">
        <v>205</v>
      </c>
      <c r="L184" s="18">
        <v>3.98</v>
      </c>
      <c r="M184" s="10">
        <v>105591</v>
      </c>
      <c r="N184" s="12">
        <v>868</v>
      </c>
    </row>
    <row r="185" spans="6:14" x14ac:dyDescent="0.25">
      <c r="F185" t="str">
        <v>Matthew Perry</v>
      </c>
      <c r="G185" s="4">
        <f t="shared" si="2"/>
        <v>1</v>
      </c>
      <c r="I185" s="8">
        <v>183</v>
      </c>
      <c r="J185" s="8" t="s">
        <v>383</v>
      </c>
      <c r="K185" s="8" t="s">
        <v>134</v>
      </c>
      <c r="L185" s="18">
        <v>4.3099999999999996</v>
      </c>
      <c r="M185" s="10">
        <v>63690</v>
      </c>
      <c r="N185" s="12">
        <v>850</v>
      </c>
    </row>
    <row r="186" spans="6:14" x14ac:dyDescent="0.25">
      <c r="F186" t="str">
        <v>Gillian McAllister</v>
      </c>
      <c r="G186" s="4">
        <f t="shared" si="2"/>
        <v>1</v>
      </c>
      <c r="I186" s="8">
        <v>184</v>
      </c>
      <c r="J186" s="8" t="s">
        <v>384</v>
      </c>
      <c r="K186" s="8" t="s">
        <v>385</v>
      </c>
      <c r="L186" s="18">
        <v>4.3099999999999996</v>
      </c>
      <c r="M186" s="10">
        <v>92474</v>
      </c>
      <c r="N186" s="12">
        <v>849</v>
      </c>
    </row>
    <row r="187" spans="6:14" x14ac:dyDescent="0.25">
      <c r="F187" t="str">
        <v>Genevieve Gornichec</v>
      </c>
      <c r="G187" s="4">
        <f t="shared" si="2"/>
        <v>2</v>
      </c>
      <c r="I187" s="8">
        <v>185</v>
      </c>
      <c r="J187" s="8" t="s">
        <v>386</v>
      </c>
      <c r="K187" s="8" t="s">
        <v>387</v>
      </c>
      <c r="L187" s="18">
        <v>4.07</v>
      </c>
      <c r="M187" s="10">
        <v>106086</v>
      </c>
      <c r="N187" s="12">
        <v>837</v>
      </c>
    </row>
    <row r="188" spans="6:14" x14ac:dyDescent="0.25">
      <c r="F188" t="str">
        <v>Arkady Martine</v>
      </c>
      <c r="G188" s="4">
        <f t="shared" si="2"/>
        <v>1</v>
      </c>
      <c r="I188" s="8">
        <v>186</v>
      </c>
      <c r="J188" s="8" t="s">
        <v>388</v>
      </c>
      <c r="K188" s="8" t="s">
        <v>389</v>
      </c>
      <c r="L188" s="18">
        <v>4.21</v>
      </c>
      <c r="M188" s="10">
        <v>293714</v>
      </c>
      <c r="N188" s="12">
        <v>830</v>
      </c>
    </row>
    <row r="189" spans="6:14" x14ac:dyDescent="0.25">
      <c r="F189" t="str">
        <v>Marianne Cronin</v>
      </c>
      <c r="G189" s="4">
        <f t="shared" si="2"/>
        <v>1</v>
      </c>
      <c r="I189" s="8">
        <v>187</v>
      </c>
      <c r="J189" s="8" t="s">
        <v>390</v>
      </c>
      <c r="K189" s="8" t="s">
        <v>389</v>
      </c>
      <c r="L189" s="18">
        <v>3.93</v>
      </c>
      <c r="M189" s="10">
        <v>187627</v>
      </c>
      <c r="N189" s="12">
        <v>823</v>
      </c>
    </row>
    <row r="190" spans="6:14" x14ac:dyDescent="0.25">
      <c r="F190" t="str">
        <v>Eddie Jaku</v>
      </c>
      <c r="G190" s="4">
        <f t="shared" si="2"/>
        <v>1</v>
      </c>
      <c r="I190" s="8">
        <v>188</v>
      </c>
      <c r="J190" s="8" t="s">
        <v>391</v>
      </c>
      <c r="K190" s="8" t="s">
        <v>86</v>
      </c>
      <c r="L190" s="18">
        <v>4.12</v>
      </c>
      <c r="M190" s="10">
        <v>351436</v>
      </c>
      <c r="N190" s="12">
        <v>823</v>
      </c>
    </row>
    <row r="191" spans="6:14" x14ac:dyDescent="0.25">
      <c r="F191" t="str">
        <v>Adam Silvera</v>
      </c>
      <c r="G191" s="4">
        <f t="shared" si="2"/>
        <v>1</v>
      </c>
      <c r="I191" s="8">
        <v>189</v>
      </c>
      <c r="J191" s="8" t="s">
        <v>392</v>
      </c>
      <c r="K191" s="8" t="s">
        <v>393</v>
      </c>
      <c r="L191" s="18">
        <v>3.94</v>
      </c>
      <c r="M191" s="10">
        <v>119904</v>
      </c>
      <c r="N191" s="12">
        <v>822</v>
      </c>
    </row>
    <row r="192" spans="6:14" x14ac:dyDescent="0.25">
      <c r="F192" t="str">
        <v>Lauren Roberts</v>
      </c>
      <c r="G192" s="4">
        <f t="shared" si="2"/>
        <v>2</v>
      </c>
      <c r="I192" s="8">
        <v>190</v>
      </c>
      <c r="J192" s="8" t="s">
        <v>394</v>
      </c>
      <c r="K192" s="8" t="s">
        <v>395</v>
      </c>
      <c r="L192" s="18">
        <v>4.33</v>
      </c>
      <c r="M192" s="10">
        <v>40688</v>
      </c>
      <c r="N192" s="12">
        <v>820</v>
      </c>
    </row>
    <row r="193" spans="6:14" x14ac:dyDescent="0.25">
      <c r="F193" t="str">
        <v>David Grann</v>
      </c>
      <c r="G193" s="4">
        <f t="shared" si="2"/>
        <v>1</v>
      </c>
      <c r="I193" s="8">
        <v>191</v>
      </c>
      <c r="J193" s="8" t="s">
        <v>396</v>
      </c>
      <c r="K193" s="8" t="s">
        <v>397</v>
      </c>
      <c r="L193" s="18">
        <v>4.2699999999999996</v>
      </c>
      <c r="M193" s="10">
        <v>55504</v>
      </c>
      <c r="N193" s="12">
        <v>813</v>
      </c>
    </row>
    <row r="194" spans="6:14" x14ac:dyDescent="0.25">
      <c r="F194" t="str">
        <v>Abraham Verghese</v>
      </c>
      <c r="G194" s="4">
        <f t="shared" si="2"/>
        <v>1</v>
      </c>
      <c r="I194" s="8">
        <v>192</v>
      </c>
      <c r="J194" s="8" t="s">
        <v>398</v>
      </c>
      <c r="K194" s="8" t="s">
        <v>399</v>
      </c>
      <c r="L194" s="18">
        <v>4.2</v>
      </c>
      <c r="M194" s="10">
        <v>31634</v>
      </c>
      <c r="N194" s="12">
        <v>812</v>
      </c>
    </row>
    <row r="195" spans="6:14" x14ac:dyDescent="0.25">
      <c r="F195" t="str">
        <v>Sangu Mandanna</v>
      </c>
      <c r="G195" s="4">
        <f t="shared" si="2"/>
        <v>1</v>
      </c>
      <c r="I195" s="8">
        <v>193</v>
      </c>
      <c r="J195" s="8" t="s">
        <v>400</v>
      </c>
      <c r="K195" s="8" t="s">
        <v>401</v>
      </c>
      <c r="L195" s="18">
        <v>3.94</v>
      </c>
      <c r="M195" s="10">
        <v>616694</v>
      </c>
      <c r="N195" s="12">
        <v>812</v>
      </c>
    </row>
    <row r="196" spans="6:14" x14ac:dyDescent="0.25">
      <c r="F196" t="str">
        <v>Katherine Center</v>
      </c>
      <c r="G196" s="4">
        <f t="shared" ref="G196:G259" si="3">COUNTIF(K195:K2523,F196)</f>
        <v>3</v>
      </c>
      <c r="I196" s="8">
        <v>194</v>
      </c>
      <c r="J196" s="8" t="s">
        <v>402</v>
      </c>
      <c r="K196" s="8" t="s">
        <v>403</v>
      </c>
      <c r="L196" s="18">
        <v>4.57</v>
      </c>
      <c r="M196" s="10">
        <v>5109</v>
      </c>
      <c r="N196" s="12">
        <v>794</v>
      </c>
    </row>
    <row r="197" spans="6:14" x14ac:dyDescent="0.25">
      <c r="F197" t="str">
        <v>Torrey Peters</v>
      </c>
      <c r="G197" s="4">
        <f t="shared" si="3"/>
        <v>1</v>
      </c>
      <c r="I197" s="8">
        <v>195</v>
      </c>
      <c r="J197" s="8" t="s">
        <v>404</v>
      </c>
      <c r="K197" s="8" t="s">
        <v>405</v>
      </c>
      <c r="L197" s="18">
        <v>4.25</v>
      </c>
      <c r="M197" s="10">
        <v>35763</v>
      </c>
      <c r="N197" s="12">
        <v>785</v>
      </c>
    </row>
    <row r="198" spans="6:14" x14ac:dyDescent="0.25">
      <c r="F198" t="str">
        <v>Lauren Groff</v>
      </c>
      <c r="G198" s="4">
        <f t="shared" si="3"/>
        <v>2</v>
      </c>
      <c r="I198" s="8">
        <v>196</v>
      </c>
      <c r="J198" s="8" t="s">
        <v>406</v>
      </c>
      <c r="K198" s="8" t="s">
        <v>407</v>
      </c>
      <c r="L198" s="18">
        <v>4.04</v>
      </c>
      <c r="M198" s="10">
        <v>90008</v>
      </c>
      <c r="N198" s="12">
        <v>778</v>
      </c>
    </row>
    <row r="199" spans="6:14" x14ac:dyDescent="0.25">
      <c r="F199" t="str">
        <v>Simon Jimenez</v>
      </c>
      <c r="G199" s="4">
        <f t="shared" si="3"/>
        <v>1</v>
      </c>
      <c r="I199" s="8">
        <v>197</v>
      </c>
      <c r="J199" s="8" t="s">
        <v>408</v>
      </c>
      <c r="K199" s="8" t="s">
        <v>409</v>
      </c>
      <c r="L199" s="18">
        <v>4.03</v>
      </c>
      <c r="M199" s="10">
        <v>85904</v>
      </c>
      <c r="N199" s="12">
        <v>778</v>
      </c>
    </row>
    <row r="200" spans="6:14" x14ac:dyDescent="0.25">
      <c r="F200" t="str">
        <v>BenjamÃ­n Labatut</v>
      </c>
      <c r="G200" s="4">
        <f t="shared" si="3"/>
        <v>1</v>
      </c>
      <c r="I200" s="8">
        <v>198</v>
      </c>
      <c r="J200" s="8" t="s">
        <v>410</v>
      </c>
      <c r="K200" s="8" t="s">
        <v>411</v>
      </c>
      <c r="L200" s="18">
        <v>4.0999999999999996</v>
      </c>
      <c r="M200" s="10">
        <v>103430</v>
      </c>
      <c r="N200" s="12">
        <v>767</v>
      </c>
    </row>
    <row r="201" spans="6:14" x14ac:dyDescent="0.25">
      <c r="F201" t="str">
        <v>Jessica George</v>
      </c>
      <c r="G201" s="4">
        <f t="shared" si="3"/>
        <v>1</v>
      </c>
      <c r="I201" s="8">
        <v>199</v>
      </c>
      <c r="J201" s="8" t="s">
        <v>412</v>
      </c>
      <c r="K201" s="8" t="s">
        <v>413</v>
      </c>
      <c r="L201" s="18">
        <v>3.73</v>
      </c>
      <c r="M201" s="10">
        <v>197999</v>
      </c>
      <c r="N201" s="12">
        <v>763</v>
      </c>
    </row>
    <row r="202" spans="6:14" x14ac:dyDescent="0.25">
      <c r="F202" t="str">
        <v>Tana French</v>
      </c>
      <c r="G202" s="4">
        <f t="shared" si="3"/>
        <v>2</v>
      </c>
      <c r="I202" s="8">
        <v>200</v>
      </c>
      <c r="J202" s="8" t="s">
        <v>414</v>
      </c>
      <c r="K202" s="8" t="s">
        <v>415</v>
      </c>
      <c r="L202" s="18">
        <v>4.41</v>
      </c>
      <c r="M202" s="10">
        <v>78352</v>
      </c>
      <c r="N202" s="12">
        <v>757</v>
      </c>
    </row>
    <row r="203" spans="6:14" x14ac:dyDescent="0.25">
      <c r="F203" t="str">
        <v>Sue Lynn Tan</v>
      </c>
      <c r="G203" s="4">
        <f t="shared" si="3"/>
        <v>1</v>
      </c>
      <c r="I203" s="8">
        <v>201</v>
      </c>
      <c r="J203" s="8" t="s">
        <v>416</v>
      </c>
      <c r="K203" s="8" t="s">
        <v>417</v>
      </c>
      <c r="L203" s="18">
        <v>4.17</v>
      </c>
      <c r="M203" s="10">
        <v>74733</v>
      </c>
      <c r="N203" s="12">
        <v>756</v>
      </c>
    </row>
    <row r="204" spans="6:14" x14ac:dyDescent="0.25">
      <c r="F204" t="str">
        <v>Diane Chamberlain</v>
      </c>
      <c r="G204" s="4">
        <f t="shared" si="3"/>
        <v>1</v>
      </c>
      <c r="I204" s="8">
        <v>202</v>
      </c>
      <c r="J204" s="8" t="s">
        <v>418</v>
      </c>
      <c r="K204" s="8" t="s">
        <v>419</v>
      </c>
      <c r="L204" s="18">
        <v>3.7</v>
      </c>
      <c r="M204" s="10">
        <v>88834</v>
      </c>
      <c r="N204" s="12">
        <v>754</v>
      </c>
    </row>
    <row r="205" spans="6:14" x14ac:dyDescent="0.25">
      <c r="F205" t="str">
        <v>Adam M. Grant</v>
      </c>
      <c r="G205" s="4">
        <f t="shared" si="3"/>
        <v>1</v>
      </c>
      <c r="I205" s="8">
        <v>203</v>
      </c>
      <c r="J205" s="8" t="s">
        <v>420</v>
      </c>
      <c r="K205" s="8" t="s">
        <v>205</v>
      </c>
      <c r="L205" s="18">
        <v>3.97</v>
      </c>
      <c r="M205" s="10">
        <v>133194</v>
      </c>
      <c r="N205" s="12">
        <v>749</v>
      </c>
    </row>
    <row r="206" spans="6:14" x14ac:dyDescent="0.25">
      <c r="F206" t="str">
        <v>Lara Parker</v>
      </c>
      <c r="G206" s="4">
        <f t="shared" si="3"/>
        <v>1</v>
      </c>
      <c r="I206" s="8">
        <v>204</v>
      </c>
      <c r="J206" s="8" t="s">
        <v>421</v>
      </c>
      <c r="K206" s="8" t="s">
        <v>141</v>
      </c>
      <c r="L206" s="18">
        <v>4.41</v>
      </c>
      <c r="M206" s="10">
        <v>35228</v>
      </c>
      <c r="N206" s="12">
        <v>748</v>
      </c>
    </row>
    <row r="207" spans="6:14" x14ac:dyDescent="0.25">
      <c r="F207" t="str">
        <v>Patricia Lockwood</v>
      </c>
      <c r="G207" s="4">
        <f t="shared" si="3"/>
        <v>1</v>
      </c>
      <c r="I207" s="8">
        <v>205</v>
      </c>
      <c r="J207" s="8" t="s">
        <v>422</v>
      </c>
      <c r="K207" s="8" t="s">
        <v>423</v>
      </c>
      <c r="L207" s="18">
        <v>3.63</v>
      </c>
      <c r="M207" s="10">
        <v>70230</v>
      </c>
      <c r="N207" s="12">
        <v>739</v>
      </c>
    </row>
    <row r="208" spans="6:14" x14ac:dyDescent="0.25">
      <c r="F208" t="str">
        <v>Clint Smith</v>
      </c>
      <c r="G208" s="4">
        <f t="shared" si="3"/>
        <v>2</v>
      </c>
      <c r="I208" s="8">
        <v>206</v>
      </c>
      <c r="J208" s="8" t="s">
        <v>424</v>
      </c>
      <c r="K208" s="8" t="s">
        <v>425</v>
      </c>
      <c r="L208" s="18">
        <v>4.37</v>
      </c>
      <c r="M208" s="10">
        <v>132940</v>
      </c>
      <c r="N208" s="12">
        <v>736</v>
      </c>
    </row>
    <row r="209" spans="6:14" x14ac:dyDescent="0.25">
      <c r="F209" t="str">
        <v>Mhairi McFarlane</v>
      </c>
      <c r="G209" s="4">
        <f t="shared" si="3"/>
        <v>1</v>
      </c>
      <c r="I209" s="8">
        <v>207</v>
      </c>
      <c r="J209" s="8" t="s">
        <v>426</v>
      </c>
      <c r="K209" s="8" t="s">
        <v>162</v>
      </c>
      <c r="L209" s="18">
        <v>4.07</v>
      </c>
      <c r="M209" s="10">
        <v>181754</v>
      </c>
      <c r="N209" s="12">
        <v>735</v>
      </c>
    </row>
    <row r="210" spans="6:14" x14ac:dyDescent="0.25">
      <c r="F210" t="str">
        <v>Adalyn Grace</v>
      </c>
      <c r="G210" s="4">
        <f t="shared" si="3"/>
        <v>1</v>
      </c>
      <c r="I210" s="8">
        <v>208</v>
      </c>
      <c r="J210" s="8" t="s">
        <v>427</v>
      </c>
      <c r="K210" s="8" t="s">
        <v>428</v>
      </c>
      <c r="L210" s="18">
        <v>3.7</v>
      </c>
      <c r="M210" s="10">
        <v>266353</v>
      </c>
      <c r="N210" s="12">
        <v>731</v>
      </c>
    </row>
    <row r="211" spans="6:14" x14ac:dyDescent="0.25">
      <c r="F211" t="str">
        <v>Namina Forna</v>
      </c>
      <c r="G211" s="4">
        <f t="shared" si="3"/>
        <v>2</v>
      </c>
      <c r="I211" s="8">
        <v>209</v>
      </c>
      <c r="J211" s="8" t="s">
        <v>429</v>
      </c>
      <c r="K211" s="8" t="s">
        <v>234</v>
      </c>
      <c r="L211" s="18">
        <v>4.09</v>
      </c>
      <c r="M211" s="10">
        <v>48236</v>
      </c>
      <c r="N211" s="12">
        <v>725</v>
      </c>
    </row>
    <row r="212" spans="6:14" x14ac:dyDescent="0.25">
      <c r="F212" t="str">
        <v>Monica Hesse</v>
      </c>
      <c r="G212" s="4">
        <f t="shared" si="3"/>
        <v>1</v>
      </c>
      <c r="I212" s="8">
        <v>210</v>
      </c>
      <c r="J212" s="8" t="s">
        <v>430</v>
      </c>
      <c r="K212" s="8" t="s">
        <v>232</v>
      </c>
      <c r="L212" s="18">
        <v>4.0999999999999996</v>
      </c>
      <c r="M212" s="10">
        <v>92265</v>
      </c>
      <c r="N212" s="12">
        <v>725</v>
      </c>
    </row>
    <row r="213" spans="6:14" x14ac:dyDescent="0.25">
      <c r="F213" t="str">
        <v>Hannah Orenstein</v>
      </c>
      <c r="G213" s="4">
        <f t="shared" si="3"/>
        <v>1</v>
      </c>
      <c r="I213" s="8">
        <v>211</v>
      </c>
      <c r="J213" s="8" t="s">
        <v>431</v>
      </c>
      <c r="K213" s="8" t="s">
        <v>432</v>
      </c>
      <c r="L213" s="18">
        <v>3.99</v>
      </c>
      <c r="M213" s="10">
        <v>460105</v>
      </c>
      <c r="N213" s="12">
        <v>723</v>
      </c>
    </row>
    <row r="214" spans="6:14" x14ac:dyDescent="0.25">
      <c r="F214" t="str">
        <v>Jessica Townsend</v>
      </c>
      <c r="G214" s="4">
        <f t="shared" si="3"/>
        <v>1</v>
      </c>
      <c r="I214" s="8">
        <v>212</v>
      </c>
      <c r="J214" s="8" t="s">
        <v>433</v>
      </c>
      <c r="K214" s="8" t="s">
        <v>434</v>
      </c>
      <c r="L214" s="18">
        <v>4.08</v>
      </c>
      <c r="M214" s="10">
        <v>96718</v>
      </c>
      <c r="N214" s="12">
        <v>717</v>
      </c>
    </row>
    <row r="215" spans="6:14" x14ac:dyDescent="0.25">
      <c r="F215" t="str">
        <v>Jessa Hastings</v>
      </c>
      <c r="G215" s="4">
        <f t="shared" si="3"/>
        <v>2</v>
      </c>
      <c r="I215" s="8">
        <v>213</v>
      </c>
      <c r="J215" s="8" t="s">
        <v>435</v>
      </c>
      <c r="K215" s="8" t="s">
        <v>103</v>
      </c>
      <c r="L215" s="18">
        <v>4.37</v>
      </c>
      <c r="M215" s="10">
        <v>199015</v>
      </c>
      <c r="N215" s="12">
        <v>707</v>
      </c>
    </row>
    <row r="216" spans="6:14" x14ac:dyDescent="0.25">
      <c r="F216" t="str">
        <v>Julia Armfield</v>
      </c>
      <c r="G216" s="4">
        <f t="shared" si="3"/>
        <v>1</v>
      </c>
      <c r="I216" s="8">
        <v>214</v>
      </c>
      <c r="J216" s="8" t="s">
        <v>436</v>
      </c>
      <c r="K216" s="8" t="s">
        <v>437</v>
      </c>
      <c r="L216" s="18">
        <v>4.55</v>
      </c>
      <c r="M216" s="10">
        <v>137045</v>
      </c>
      <c r="N216" s="12">
        <v>704</v>
      </c>
    </row>
    <row r="217" spans="6:14" x14ac:dyDescent="0.25">
      <c r="F217" t="str">
        <v>Sarah Adams</v>
      </c>
      <c r="G217" s="4">
        <f t="shared" si="3"/>
        <v>3</v>
      </c>
      <c r="I217" s="8">
        <v>215</v>
      </c>
      <c r="J217" s="8" t="s">
        <v>438</v>
      </c>
      <c r="K217" s="8" t="s">
        <v>249</v>
      </c>
      <c r="L217" s="18">
        <v>4.08</v>
      </c>
      <c r="M217" s="10">
        <v>467575</v>
      </c>
      <c r="N217" s="12">
        <v>704</v>
      </c>
    </row>
    <row r="218" spans="6:14" x14ac:dyDescent="0.25">
      <c r="F218" t="str">
        <v>Tia Williams</v>
      </c>
      <c r="G218" s="4">
        <f t="shared" si="3"/>
        <v>1</v>
      </c>
      <c r="I218" s="8">
        <v>216</v>
      </c>
      <c r="J218" s="8" t="s">
        <v>439</v>
      </c>
      <c r="K218" s="8" t="s">
        <v>210</v>
      </c>
      <c r="L218" s="18">
        <v>4.1399999999999997</v>
      </c>
      <c r="M218" s="10">
        <v>351979</v>
      </c>
      <c r="N218" s="12">
        <v>701</v>
      </c>
    </row>
    <row r="219" spans="6:14" x14ac:dyDescent="0.25">
      <c r="F219" t="str">
        <v>Nguyá»…n Phan Quáº¿ Mai</v>
      </c>
      <c r="G219" s="4">
        <f t="shared" si="3"/>
        <v>2</v>
      </c>
      <c r="I219" s="8">
        <v>217</v>
      </c>
      <c r="J219" s="8" t="s">
        <v>440</v>
      </c>
      <c r="K219" s="8" t="s">
        <v>441</v>
      </c>
      <c r="L219" s="18">
        <v>3.91</v>
      </c>
      <c r="M219" s="10">
        <v>49922</v>
      </c>
      <c r="N219" s="12">
        <v>694</v>
      </c>
    </row>
    <row r="220" spans="6:14" x14ac:dyDescent="0.25">
      <c r="F220" t="str">
        <v>Deanna Raybourn</v>
      </c>
      <c r="G220" s="4">
        <f t="shared" si="3"/>
        <v>2</v>
      </c>
      <c r="I220" s="8">
        <v>218</v>
      </c>
      <c r="J220" s="8" t="s">
        <v>442</v>
      </c>
      <c r="K220" s="8" t="s">
        <v>443</v>
      </c>
      <c r="L220" s="18">
        <v>4.32</v>
      </c>
      <c r="M220" s="10">
        <v>488051</v>
      </c>
      <c r="N220" s="12">
        <v>692</v>
      </c>
    </row>
    <row r="221" spans="6:14" x14ac:dyDescent="0.25">
      <c r="F221" t="str">
        <v>Julia Bartz</v>
      </c>
      <c r="G221" s="4">
        <f t="shared" si="3"/>
        <v>1</v>
      </c>
      <c r="I221" s="8">
        <v>219</v>
      </c>
      <c r="J221" s="8" t="s">
        <v>444</v>
      </c>
      <c r="K221" s="8" t="s">
        <v>445</v>
      </c>
      <c r="L221" s="18">
        <v>3.4</v>
      </c>
      <c r="M221" s="10">
        <v>10302</v>
      </c>
      <c r="N221" s="12">
        <v>690</v>
      </c>
    </row>
    <row r="222" spans="6:14" x14ac:dyDescent="0.25">
      <c r="F222" t="str">
        <v>Louise Penny</v>
      </c>
      <c r="G222" s="4">
        <f t="shared" si="3"/>
        <v>2</v>
      </c>
      <c r="I222" s="8">
        <v>220</v>
      </c>
      <c r="J222" s="8" t="s">
        <v>446</v>
      </c>
      <c r="K222" s="8" t="s">
        <v>447</v>
      </c>
      <c r="L222" s="18">
        <v>3.85</v>
      </c>
      <c r="M222" s="10">
        <v>384546</v>
      </c>
      <c r="N222" s="12">
        <v>682</v>
      </c>
    </row>
    <row r="223" spans="6:14" x14ac:dyDescent="0.25">
      <c r="F223" t="str">
        <v>Sara NoviÄ‡</v>
      </c>
      <c r="G223" s="4">
        <f t="shared" si="3"/>
        <v>1</v>
      </c>
      <c r="I223" s="8">
        <v>221</v>
      </c>
      <c r="J223" s="8" t="s">
        <v>448</v>
      </c>
      <c r="K223" s="8" t="s">
        <v>449</v>
      </c>
      <c r="L223" s="18">
        <v>4.3499999999999996</v>
      </c>
      <c r="M223" s="10">
        <v>33416</v>
      </c>
      <c r="N223" s="12">
        <v>681</v>
      </c>
    </row>
    <row r="224" spans="6:14" x14ac:dyDescent="0.25">
      <c r="F224" t="str">
        <v>XÃ³chitl GonzÃ¡lez</v>
      </c>
      <c r="G224" s="4">
        <f t="shared" si="3"/>
        <v>1</v>
      </c>
      <c r="I224" s="8">
        <v>222</v>
      </c>
      <c r="J224" s="8" t="s">
        <v>450</v>
      </c>
      <c r="K224" s="8" t="s">
        <v>451</v>
      </c>
      <c r="L224" s="18">
        <v>3.7</v>
      </c>
      <c r="M224" s="10">
        <v>16942</v>
      </c>
      <c r="N224" s="12">
        <v>679</v>
      </c>
    </row>
    <row r="225" spans="6:14" x14ac:dyDescent="0.25">
      <c r="F225" t="str">
        <v>Janelle Brown</v>
      </c>
      <c r="G225" s="4">
        <f t="shared" si="3"/>
        <v>1</v>
      </c>
      <c r="I225" s="8">
        <v>223</v>
      </c>
      <c r="J225" s="8" t="s">
        <v>452</v>
      </c>
      <c r="K225" s="8" t="s">
        <v>127</v>
      </c>
      <c r="L225" s="18">
        <v>4.17</v>
      </c>
      <c r="M225" s="10">
        <v>349236</v>
      </c>
      <c r="N225" s="12">
        <v>678</v>
      </c>
    </row>
    <row r="226" spans="6:14" x14ac:dyDescent="0.25">
      <c r="F226" t="str">
        <v>Dolen Perkins-Valdez</v>
      </c>
      <c r="G226" s="4">
        <f t="shared" si="3"/>
        <v>1</v>
      </c>
      <c r="I226" s="8">
        <v>224</v>
      </c>
      <c r="J226" s="8" t="s">
        <v>453</v>
      </c>
      <c r="K226" s="8" t="s">
        <v>454</v>
      </c>
      <c r="L226" s="18">
        <v>3.97</v>
      </c>
      <c r="M226" s="10">
        <v>29720</v>
      </c>
      <c r="N226" s="12">
        <v>676</v>
      </c>
    </row>
    <row r="227" spans="6:14" x14ac:dyDescent="0.25">
      <c r="F227" t="str">
        <v>Ibram X. Kendi</v>
      </c>
      <c r="G227" s="4">
        <f t="shared" si="3"/>
        <v>1</v>
      </c>
      <c r="I227" s="8">
        <v>225</v>
      </c>
      <c r="J227" s="8" t="s">
        <v>455</v>
      </c>
      <c r="K227" s="8" t="s">
        <v>456</v>
      </c>
      <c r="L227" s="18">
        <v>3.92</v>
      </c>
      <c r="M227" s="10">
        <v>309986</v>
      </c>
      <c r="N227" s="12">
        <v>674</v>
      </c>
    </row>
    <row r="228" spans="6:14" x14ac:dyDescent="0.25">
      <c r="F228" t="str">
        <v>Costanza Casati</v>
      </c>
      <c r="G228" s="4">
        <f t="shared" si="3"/>
        <v>1</v>
      </c>
      <c r="I228" s="8">
        <v>226</v>
      </c>
      <c r="J228" s="8" t="s">
        <v>457</v>
      </c>
      <c r="K228" s="8" t="s">
        <v>458</v>
      </c>
      <c r="L228" s="18">
        <v>3.99</v>
      </c>
      <c r="M228" s="10">
        <v>363629</v>
      </c>
      <c r="N228" s="12">
        <v>674</v>
      </c>
    </row>
    <row r="229" spans="6:14" x14ac:dyDescent="0.25">
      <c r="F229" t="str">
        <v>B.B. Alston</v>
      </c>
      <c r="G229" s="4">
        <f t="shared" si="3"/>
        <v>1</v>
      </c>
      <c r="I229" s="8">
        <v>227</v>
      </c>
      <c r="J229" s="8" t="s">
        <v>459</v>
      </c>
      <c r="K229" s="8" t="s">
        <v>156</v>
      </c>
      <c r="L229" s="18">
        <v>4.3</v>
      </c>
      <c r="M229" s="10">
        <v>69516</v>
      </c>
      <c r="N229" s="12">
        <v>670</v>
      </c>
    </row>
    <row r="230" spans="6:14" x14ac:dyDescent="0.25">
      <c r="F230" t="str">
        <v>Emily J. Taylor</v>
      </c>
      <c r="G230" s="4">
        <f t="shared" si="3"/>
        <v>1</v>
      </c>
      <c r="I230" s="8">
        <v>228</v>
      </c>
      <c r="J230" s="8" t="s">
        <v>460</v>
      </c>
      <c r="K230" s="8" t="s">
        <v>461</v>
      </c>
      <c r="L230" s="18">
        <v>4.05</v>
      </c>
      <c r="M230" s="10">
        <v>53989</v>
      </c>
      <c r="N230" s="12">
        <v>660</v>
      </c>
    </row>
    <row r="231" spans="6:14" x14ac:dyDescent="0.25">
      <c r="F231" t="str">
        <v>Justina Ireland</v>
      </c>
      <c r="G231" s="4">
        <f t="shared" si="3"/>
        <v>1</v>
      </c>
      <c r="I231" s="8">
        <v>229</v>
      </c>
      <c r="J231" s="8" t="s">
        <v>462</v>
      </c>
      <c r="K231" s="8" t="s">
        <v>463</v>
      </c>
      <c r="L231" s="18">
        <v>4.32</v>
      </c>
      <c r="M231" s="10">
        <v>30763</v>
      </c>
      <c r="N231" s="12">
        <v>657</v>
      </c>
    </row>
    <row r="232" spans="6:14" x14ac:dyDescent="0.25">
      <c r="F232" t="str">
        <v>Alyssa Cole</v>
      </c>
      <c r="G232" s="4">
        <f t="shared" si="3"/>
        <v>1</v>
      </c>
      <c r="I232" s="8">
        <v>230</v>
      </c>
      <c r="J232" s="8" t="s">
        <v>464</v>
      </c>
      <c r="K232" s="8" t="s">
        <v>465</v>
      </c>
      <c r="L232" s="18">
        <v>4.3</v>
      </c>
      <c r="M232" s="10">
        <v>107376</v>
      </c>
      <c r="N232" s="12">
        <v>655</v>
      </c>
    </row>
    <row r="233" spans="6:14" x14ac:dyDescent="0.25">
      <c r="F233" t="str">
        <v>Everina Maxwell</v>
      </c>
      <c r="G233" s="4">
        <f t="shared" si="3"/>
        <v>1</v>
      </c>
      <c r="I233" s="8">
        <v>231</v>
      </c>
      <c r="J233" s="8" t="s">
        <v>466</v>
      </c>
      <c r="K233" s="8" t="s">
        <v>46</v>
      </c>
      <c r="L233" s="18">
        <v>3.92</v>
      </c>
      <c r="M233" s="10">
        <v>76949</v>
      </c>
      <c r="N233" s="12">
        <v>655</v>
      </c>
    </row>
    <row r="234" spans="6:14" x14ac:dyDescent="0.25">
      <c r="F234" t="str">
        <v>Kiran Millwood Hargrave</v>
      </c>
      <c r="G234" s="4">
        <f t="shared" si="3"/>
        <v>1</v>
      </c>
      <c r="I234" s="8">
        <v>232</v>
      </c>
      <c r="J234" s="8" t="s">
        <v>467</v>
      </c>
      <c r="K234" s="8" t="s">
        <v>146</v>
      </c>
      <c r="L234" s="18">
        <v>3.94</v>
      </c>
      <c r="M234" s="10">
        <v>24409</v>
      </c>
      <c r="N234" s="12">
        <v>653</v>
      </c>
    </row>
    <row r="235" spans="6:14" x14ac:dyDescent="0.25">
      <c r="F235" t="str">
        <v>Allison Larkin</v>
      </c>
      <c r="G235" s="4">
        <f t="shared" si="3"/>
        <v>1</v>
      </c>
      <c r="I235" s="8">
        <v>233</v>
      </c>
      <c r="J235" s="8" t="s">
        <v>468</v>
      </c>
      <c r="K235" s="8" t="s">
        <v>469</v>
      </c>
      <c r="L235" s="18">
        <v>4.62</v>
      </c>
      <c r="M235" s="10">
        <v>91666</v>
      </c>
      <c r="N235" s="12">
        <v>651</v>
      </c>
    </row>
    <row r="236" spans="6:14" x14ac:dyDescent="0.25">
      <c r="F236" t="str">
        <v>Therese Anne Fowler</v>
      </c>
      <c r="G236" s="4">
        <f t="shared" si="3"/>
        <v>1</v>
      </c>
      <c r="I236" s="8">
        <v>234</v>
      </c>
      <c r="J236" s="8" t="s">
        <v>470</v>
      </c>
      <c r="K236" s="8" t="s">
        <v>471</v>
      </c>
      <c r="L236" s="18">
        <v>4.01</v>
      </c>
      <c r="M236" s="10">
        <v>95606</v>
      </c>
      <c r="N236" s="12">
        <v>650</v>
      </c>
    </row>
    <row r="237" spans="6:14" x14ac:dyDescent="0.25">
      <c r="F237" t="str">
        <v>Phuc Tran</v>
      </c>
      <c r="G237" s="4">
        <f t="shared" si="3"/>
        <v>1</v>
      </c>
      <c r="I237" s="8">
        <v>235</v>
      </c>
      <c r="J237" s="8" t="s">
        <v>472</v>
      </c>
      <c r="K237" s="8" t="s">
        <v>411</v>
      </c>
      <c r="L237" s="18">
        <v>4.08</v>
      </c>
      <c r="M237" s="10">
        <v>44077</v>
      </c>
      <c r="N237" s="12">
        <v>649</v>
      </c>
    </row>
    <row r="238" spans="6:14" x14ac:dyDescent="0.25">
      <c r="F238" t="str">
        <v>Aimee Nezhukumatathil</v>
      </c>
      <c r="G238" s="4">
        <f t="shared" si="3"/>
        <v>1</v>
      </c>
      <c r="I238" s="8">
        <v>236</v>
      </c>
      <c r="J238" s="8" t="s">
        <v>473</v>
      </c>
      <c r="K238" s="8" t="s">
        <v>474</v>
      </c>
      <c r="L238" s="18">
        <v>4.21</v>
      </c>
      <c r="M238" s="10">
        <v>423623</v>
      </c>
      <c r="N238" s="12">
        <v>644</v>
      </c>
    </row>
    <row r="239" spans="6:14" x14ac:dyDescent="0.25">
      <c r="F239" t="str">
        <v>Jean Hanff Korelitz</v>
      </c>
      <c r="G239" s="4">
        <f t="shared" si="3"/>
        <v>1</v>
      </c>
      <c r="I239" s="8">
        <v>237</v>
      </c>
      <c r="J239" s="8" t="s">
        <v>475</v>
      </c>
      <c r="K239" s="8" t="s">
        <v>273</v>
      </c>
      <c r="L239" s="18">
        <v>3.52</v>
      </c>
      <c r="M239" s="10">
        <v>151313</v>
      </c>
      <c r="N239" s="12">
        <v>643</v>
      </c>
    </row>
    <row r="240" spans="6:14" x14ac:dyDescent="0.25">
      <c r="F240" t="str">
        <v>Laura Sebastian</v>
      </c>
      <c r="G240" s="4">
        <f t="shared" si="3"/>
        <v>1</v>
      </c>
      <c r="I240" s="8">
        <v>238</v>
      </c>
      <c r="J240" s="8" t="s">
        <v>476</v>
      </c>
      <c r="K240" s="8" t="s">
        <v>477</v>
      </c>
      <c r="L240" s="18">
        <v>4.18</v>
      </c>
      <c r="M240" s="10">
        <v>136554</v>
      </c>
      <c r="N240" s="12">
        <v>643</v>
      </c>
    </row>
    <row r="241" spans="6:14" x14ac:dyDescent="0.25">
      <c r="F241" t="str">
        <v>Elizabeth Wetmore</v>
      </c>
      <c r="G241" s="4">
        <f t="shared" si="3"/>
        <v>1</v>
      </c>
      <c r="I241" s="8">
        <v>239</v>
      </c>
      <c r="J241" s="8" t="s">
        <v>478</v>
      </c>
      <c r="K241" s="8" t="s">
        <v>479</v>
      </c>
      <c r="L241" s="18">
        <v>4.4400000000000004</v>
      </c>
      <c r="M241" s="10">
        <v>213803</v>
      </c>
      <c r="N241" s="12">
        <v>643</v>
      </c>
    </row>
    <row r="242" spans="6:14" x14ac:dyDescent="0.25">
      <c r="F242" t="str">
        <v>Dolly Parton</v>
      </c>
      <c r="G242" s="4">
        <f t="shared" si="3"/>
        <v>1</v>
      </c>
      <c r="I242" s="8">
        <v>240</v>
      </c>
      <c r="J242" s="8" t="s">
        <v>480</v>
      </c>
      <c r="K242" s="8" t="s">
        <v>273</v>
      </c>
      <c r="L242" s="18">
        <v>3.67</v>
      </c>
      <c r="M242" s="10">
        <v>120137</v>
      </c>
      <c r="N242" s="12">
        <v>641</v>
      </c>
    </row>
    <row r="243" spans="6:14" x14ac:dyDescent="0.25">
      <c r="F243" t="str">
        <v>Hannah Grace</v>
      </c>
      <c r="G243" s="4">
        <f t="shared" si="3"/>
        <v>2</v>
      </c>
      <c r="I243" s="8">
        <v>241</v>
      </c>
      <c r="J243" s="8" t="s">
        <v>481</v>
      </c>
      <c r="K243" s="8" t="s">
        <v>482</v>
      </c>
      <c r="L243" s="18">
        <v>4.0999999999999996</v>
      </c>
      <c r="M243" s="10">
        <v>207665</v>
      </c>
      <c r="N243" s="12">
        <v>641</v>
      </c>
    </row>
    <row r="244" spans="6:14" x14ac:dyDescent="0.25">
      <c r="F244" t="str">
        <v>Sarah Gailey</v>
      </c>
      <c r="G244" s="4">
        <f t="shared" si="3"/>
        <v>3</v>
      </c>
      <c r="I244" s="8">
        <v>242</v>
      </c>
      <c r="J244" s="8" t="s">
        <v>483</v>
      </c>
      <c r="K244" s="8" t="s">
        <v>311</v>
      </c>
      <c r="L244" s="18">
        <v>3.86</v>
      </c>
      <c r="M244" s="10">
        <v>1750185</v>
      </c>
      <c r="N244" s="12">
        <v>639</v>
      </c>
    </row>
    <row r="245" spans="6:14" x14ac:dyDescent="0.25">
      <c r="F245" t="str">
        <v>Miranda Cowley Heller</v>
      </c>
      <c r="G245" s="4">
        <f t="shared" si="3"/>
        <v>1</v>
      </c>
      <c r="I245" s="8">
        <v>243</v>
      </c>
      <c r="J245" s="8" t="s">
        <v>484</v>
      </c>
      <c r="K245" s="8" t="s">
        <v>385</v>
      </c>
      <c r="L245" s="18">
        <v>4.2300000000000004</v>
      </c>
      <c r="M245" s="10">
        <v>42440</v>
      </c>
      <c r="N245" s="12">
        <v>630</v>
      </c>
    </row>
    <row r="246" spans="6:14" x14ac:dyDescent="0.25">
      <c r="F246" t="str">
        <v>Pam Jenoff</v>
      </c>
      <c r="G246" s="4">
        <f t="shared" si="3"/>
        <v>2</v>
      </c>
      <c r="I246" s="8">
        <v>244</v>
      </c>
      <c r="J246" s="8" t="s">
        <v>485</v>
      </c>
      <c r="K246" s="8" t="s">
        <v>486</v>
      </c>
      <c r="L246" s="18">
        <v>3.97</v>
      </c>
      <c r="M246" s="10">
        <v>291639</v>
      </c>
      <c r="N246" s="12">
        <v>627</v>
      </c>
    </row>
    <row r="247" spans="6:14" x14ac:dyDescent="0.25">
      <c r="F247" t="str">
        <v>Lynn Painter</v>
      </c>
      <c r="G247" s="4">
        <f t="shared" si="3"/>
        <v>2</v>
      </c>
      <c r="I247" s="8">
        <v>245</v>
      </c>
      <c r="J247" s="8" t="s">
        <v>487</v>
      </c>
      <c r="K247" s="8" t="s">
        <v>488</v>
      </c>
      <c r="L247" s="18">
        <v>3.94</v>
      </c>
      <c r="M247" s="10">
        <v>82275</v>
      </c>
      <c r="N247" s="12">
        <v>622</v>
      </c>
    </row>
    <row r="248" spans="6:14" x14ac:dyDescent="0.25">
      <c r="F248" t="str">
        <v>Susan Wiggs</v>
      </c>
      <c r="G248" s="4">
        <f t="shared" si="3"/>
        <v>1</v>
      </c>
      <c r="I248" s="8">
        <v>246</v>
      </c>
      <c r="J248" s="8" t="s">
        <v>489</v>
      </c>
      <c r="K248" s="8" t="s">
        <v>490</v>
      </c>
      <c r="L248" s="18">
        <v>3.68</v>
      </c>
      <c r="M248" s="10">
        <v>60656</v>
      </c>
      <c r="N248" s="12">
        <v>618</v>
      </c>
    </row>
    <row r="249" spans="6:14" x14ac:dyDescent="0.25">
      <c r="F249" t="str">
        <v>Becky Albertalli</v>
      </c>
      <c r="G249" s="4">
        <f t="shared" si="3"/>
        <v>2</v>
      </c>
      <c r="I249" s="8">
        <v>247</v>
      </c>
      <c r="J249" s="8" t="s">
        <v>491</v>
      </c>
      <c r="K249" s="8" t="s">
        <v>492</v>
      </c>
      <c r="L249" s="18">
        <v>4.07</v>
      </c>
      <c r="M249" s="10">
        <v>8543</v>
      </c>
      <c r="N249" s="12">
        <v>613</v>
      </c>
    </row>
    <row r="250" spans="6:14" x14ac:dyDescent="0.25">
      <c r="F250" t="str">
        <v>Megha Majumdar</v>
      </c>
      <c r="G250" s="4">
        <f t="shared" si="3"/>
        <v>1</v>
      </c>
      <c r="I250" s="8">
        <v>248</v>
      </c>
      <c r="J250" s="8" t="s">
        <v>493</v>
      </c>
      <c r="K250" s="8" t="s">
        <v>103</v>
      </c>
      <c r="L250" s="18">
        <v>4.49</v>
      </c>
      <c r="M250" s="10">
        <v>155145</v>
      </c>
      <c r="N250" s="12">
        <v>610</v>
      </c>
    </row>
    <row r="251" spans="6:14" x14ac:dyDescent="0.25">
      <c r="F251" t="str">
        <v>Alex Finlay</v>
      </c>
      <c r="G251" s="4">
        <f t="shared" si="3"/>
        <v>2</v>
      </c>
      <c r="I251" s="8">
        <v>249</v>
      </c>
      <c r="J251" s="8" t="s">
        <v>494</v>
      </c>
      <c r="K251" s="8" t="s">
        <v>495</v>
      </c>
      <c r="L251" s="18">
        <v>4.13</v>
      </c>
      <c r="M251" s="10">
        <v>43868</v>
      </c>
      <c r="N251" s="12">
        <v>607</v>
      </c>
    </row>
    <row r="252" spans="6:14" x14ac:dyDescent="0.25">
      <c r="F252" t="str">
        <v>Jennifer Weiner</v>
      </c>
      <c r="G252" s="4">
        <f t="shared" si="3"/>
        <v>1</v>
      </c>
      <c r="I252" s="8">
        <v>250</v>
      </c>
      <c r="J252" s="8" t="s">
        <v>496</v>
      </c>
      <c r="K252" s="8" t="s">
        <v>234</v>
      </c>
      <c r="L252" s="18">
        <v>4.12</v>
      </c>
      <c r="M252" s="10">
        <v>25341</v>
      </c>
      <c r="N252" s="12">
        <v>603</v>
      </c>
    </row>
    <row r="253" spans="6:14" x14ac:dyDescent="0.25">
      <c r="F253" t="str">
        <v>Heather Fawcett</v>
      </c>
      <c r="G253" s="4">
        <f t="shared" si="3"/>
        <v>2</v>
      </c>
      <c r="I253" s="8">
        <v>251</v>
      </c>
      <c r="J253" s="8" t="s">
        <v>497</v>
      </c>
      <c r="K253" s="8" t="s">
        <v>498</v>
      </c>
      <c r="L253" s="18">
        <v>4.0599999999999996</v>
      </c>
      <c r="M253" s="10">
        <v>102451</v>
      </c>
      <c r="N253" s="12">
        <v>587</v>
      </c>
    </row>
    <row r="254" spans="6:14" x14ac:dyDescent="0.25">
      <c r="F254" t="str">
        <v>Bernard Cornwell</v>
      </c>
      <c r="G254" s="4">
        <f t="shared" si="3"/>
        <v>2</v>
      </c>
      <c r="I254" s="8">
        <v>252</v>
      </c>
      <c r="J254" s="8" t="s">
        <v>499</v>
      </c>
      <c r="K254" s="8" t="s">
        <v>500</v>
      </c>
      <c r="L254" s="18">
        <v>3.8</v>
      </c>
      <c r="M254" s="10">
        <v>139575</v>
      </c>
      <c r="N254" s="12">
        <v>583</v>
      </c>
    </row>
    <row r="255" spans="6:14" x14ac:dyDescent="0.25">
      <c r="F255" t="str">
        <v>Coco Mellors</v>
      </c>
      <c r="G255" s="4">
        <f t="shared" si="3"/>
        <v>1</v>
      </c>
      <c r="I255" s="8">
        <v>253</v>
      </c>
      <c r="J255" s="8" t="s">
        <v>501</v>
      </c>
      <c r="K255" s="8" t="s">
        <v>502</v>
      </c>
      <c r="L255" s="18">
        <v>4.0999999999999996</v>
      </c>
      <c r="M255" s="10">
        <v>97943</v>
      </c>
      <c r="N255" s="12">
        <v>578</v>
      </c>
    </row>
    <row r="256" spans="6:14" x14ac:dyDescent="0.25">
      <c r="F256" t="str">
        <v>Tom Felton</v>
      </c>
      <c r="G256" s="4">
        <f t="shared" si="3"/>
        <v>1</v>
      </c>
      <c r="I256" s="8">
        <v>254</v>
      </c>
      <c r="J256" s="8" t="s">
        <v>503</v>
      </c>
      <c r="K256" s="8" t="s">
        <v>504</v>
      </c>
      <c r="L256" s="18">
        <v>4.1399999999999997</v>
      </c>
      <c r="M256" s="10">
        <v>95155</v>
      </c>
      <c r="N256" s="12">
        <v>577</v>
      </c>
    </row>
    <row r="257" spans="6:14" x14ac:dyDescent="0.25">
      <c r="F257" t="str">
        <v>Janie Chang</v>
      </c>
      <c r="G257" s="4">
        <f t="shared" si="3"/>
        <v>1</v>
      </c>
      <c r="I257" s="8">
        <v>255</v>
      </c>
      <c r="J257" s="8" t="s">
        <v>505</v>
      </c>
      <c r="K257" s="8" t="s">
        <v>506</v>
      </c>
      <c r="L257" s="18">
        <v>4.1500000000000004</v>
      </c>
      <c r="M257" s="10">
        <v>115678</v>
      </c>
      <c r="N257" s="12">
        <v>574</v>
      </c>
    </row>
    <row r="258" spans="6:14" x14ac:dyDescent="0.25">
      <c r="F258" t="str">
        <v>Maureen Johnson</v>
      </c>
      <c r="G258" s="4">
        <f t="shared" si="3"/>
        <v>1</v>
      </c>
      <c r="I258" s="8">
        <v>256</v>
      </c>
      <c r="J258" s="8" t="s">
        <v>507</v>
      </c>
      <c r="K258" s="8" t="s">
        <v>325</v>
      </c>
      <c r="L258" s="18">
        <v>4.0599999999999996</v>
      </c>
      <c r="M258" s="10">
        <v>402975</v>
      </c>
      <c r="N258" s="12">
        <v>571</v>
      </c>
    </row>
    <row r="259" spans="6:14" x14ac:dyDescent="0.25">
      <c r="F259" t="str">
        <v>Percival Everett</v>
      </c>
      <c r="G259" s="4">
        <f t="shared" si="3"/>
        <v>2</v>
      </c>
      <c r="I259" s="8">
        <v>257</v>
      </c>
      <c r="J259" s="8" t="s">
        <v>508</v>
      </c>
      <c r="K259" s="8" t="s">
        <v>509</v>
      </c>
      <c r="L259" s="18">
        <v>3.74</v>
      </c>
      <c r="M259" s="10">
        <v>1136</v>
      </c>
      <c r="N259" s="12">
        <v>568</v>
      </c>
    </row>
    <row r="260" spans="6:14" x14ac:dyDescent="0.25">
      <c r="F260" t="str">
        <v>Nnedi Okorafor</v>
      </c>
      <c r="G260" s="4">
        <f t="shared" ref="G260:G323" si="4">COUNTIF(K259:K2587,F260)</f>
        <v>1</v>
      </c>
      <c r="I260" s="8">
        <v>258</v>
      </c>
      <c r="J260" s="8" t="s">
        <v>510</v>
      </c>
      <c r="K260" s="8" t="s">
        <v>511</v>
      </c>
      <c r="L260" s="18">
        <v>3.55</v>
      </c>
      <c r="M260" s="10">
        <v>50469</v>
      </c>
      <c r="N260" s="12">
        <v>567</v>
      </c>
    </row>
    <row r="261" spans="6:14" x14ac:dyDescent="0.25">
      <c r="F261" t="str">
        <v>Judy I. Lin</v>
      </c>
      <c r="G261" s="4">
        <f t="shared" si="4"/>
        <v>1</v>
      </c>
      <c r="I261" s="8">
        <v>259</v>
      </c>
      <c r="J261" s="8" t="s">
        <v>512</v>
      </c>
      <c r="K261" s="8" t="s">
        <v>43</v>
      </c>
      <c r="L261" s="18">
        <v>3.71</v>
      </c>
      <c r="M261" s="10">
        <v>122997</v>
      </c>
      <c r="N261" s="12">
        <v>565</v>
      </c>
    </row>
    <row r="262" spans="6:14" x14ac:dyDescent="0.25">
      <c r="F262" t="str">
        <v>Jason Reynolds</v>
      </c>
      <c r="G262" s="4">
        <f t="shared" si="4"/>
        <v>2</v>
      </c>
      <c r="I262" s="8">
        <v>260</v>
      </c>
      <c r="J262" s="8" t="s">
        <v>513</v>
      </c>
      <c r="K262" s="8" t="s">
        <v>514</v>
      </c>
      <c r="L262" s="18">
        <v>4.71</v>
      </c>
      <c r="M262" s="10">
        <v>35119</v>
      </c>
      <c r="N262" s="12">
        <v>564</v>
      </c>
    </row>
    <row r="263" spans="6:14" x14ac:dyDescent="0.25">
      <c r="F263" t="str">
        <v>Lisa See</v>
      </c>
      <c r="G263" s="4">
        <f t="shared" si="4"/>
        <v>1</v>
      </c>
      <c r="I263" s="8">
        <v>261</v>
      </c>
      <c r="J263" s="8" t="s">
        <v>515</v>
      </c>
      <c r="K263" s="8" t="s">
        <v>516</v>
      </c>
      <c r="L263" s="18">
        <v>3.81</v>
      </c>
      <c r="M263" s="10">
        <v>66811</v>
      </c>
      <c r="N263" s="12">
        <v>554</v>
      </c>
    </row>
    <row r="264" spans="6:14" x14ac:dyDescent="0.25">
      <c r="F264" t="str">
        <v>Matthew Desmond</v>
      </c>
      <c r="G264" s="4">
        <f t="shared" si="4"/>
        <v>1</v>
      </c>
      <c r="I264" s="8">
        <v>262</v>
      </c>
      <c r="J264" s="8" t="s">
        <v>517</v>
      </c>
      <c r="K264" s="8" t="s">
        <v>518</v>
      </c>
      <c r="L264" s="18">
        <v>3.66</v>
      </c>
      <c r="M264" s="10">
        <v>33907</v>
      </c>
      <c r="N264" s="12">
        <v>554</v>
      </c>
    </row>
    <row r="265" spans="6:14" x14ac:dyDescent="0.25">
      <c r="F265" t="str">
        <v>Merlin Sheldrake</v>
      </c>
      <c r="G265" s="4">
        <f t="shared" si="4"/>
        <v>1</v>
      </c>
      <c r="I265" s="8">
        <v>263</v>
      </c>
      <c r="J265" s="8" t="s">
        <v>519</v>
      </c>
      <c r="K265" s="8" t="s">
        <v>520</v>
      </c>
      <c r="L265" s="18">
        <v>4.24</v>
      </c>
      <c r="M265" s="10">
        <v>51257</v>
      </c>
      <c r="N265" s="12">
        <v>552</v>
      </c>
    </row>
    <row r="266" spans="6:14" x14ac:dyDescent="0.25">
      <c r="F266" t="str">
        <v>Nana Kwame Adjei-Brenyah</v>
      </c>
      <c r="G266" s="4">
        <f t="shared" si="4"/>
        <v>1</v>
      </c>
      <c r="I266" s="8">
        <v>264</v>
      </c>
      <c r="J266" s="8" t="s">
        <v>521</v>
      </c>
      <c r="K266" s="8" t="s">
        <v>522</v>
      </c>
      <c r="L266" s="18">
        <v>4.12</v>
      </c>
      <c r="M266" s="10">
        <v>14679</v>
      </c>
      <c r="N266" s="12">
        <v>551</v>
      </c>
    </row>
    <row r="267" spans="6:14" x14ac:dyDescent="0.25">
      <c r="F267" t="str">
        <v>Tanvi Berwah</v>
      </c>
      <c r="G267" s="4">
        <f t="shared" si="4"/>
        <v>1</v>
      </c>
      <c r="I267" s="8">
        <v>265</v>
      </c>
      <c r="J267" s="8" t="s">
        <v>523</v>
      </c>
      <c r="K267" s="8" t="s">
        <v>425</v>
      </c>
      <c r="L267" s="18">
        <v>4.12</v>
      </c>
      <c r="M267" s="10">
        <v>99593</v>
      </c>
      <c r="N267" s="12">
        <v>549</v>
      </c>
    </row>
    <row r="268" spans="6:14" x14ac:dyDescent="0.25">
      <c r="F268" t="str">
        <v>Justin Cronin</v>
      </c>
      <c r="G268" s="4">
        <f t="shared" si="4"/>
        <v>1</v>
      </c>
      <c r="I268" s="8">
        <v>266</v>
      </c>
      <c r="J268" s="8" t="s">
        <v>524</v>
      </c>
      <c r="K268" s="8" t="s">
        <v>138</v>
      </c>
      <c r="L268" s="18">
        <v>4.4800000000000004</v>
      </c>
      <c r="M268" s="10">
        <v>79578</v>
      </c>
      <c r="N268" s="12">
        <v>547</v>
      </c>
    </row>
    <row r="269" spans="6:14" x14ac:dyDescent="0.25">
      <c r="F269" t="str">
        <v>Rasheed Newson</v>
      </c>
      <c r="G269" s="4">
        <f t="shared" si="4"/>
        <v>1</v>
      </c>
      <c r="I269" s="8">
        <v>267</v>
      </c>
      <c r="J269" s="8" t="s">
        <v>525</v>
      </c>
      <c r="K269" s="8" t="s">
        <v>526</v>
      </c>
      <c r="L269" s="18">
        <v>3.59</v>
      </c>
      <c r="M269" s="10">
        <v>21292</v>
      </c>
      <c r="N269" s="12">
        <v>543</v>
      </c>
    </row>
    <row r="270" spans="6:14" x14ac:dyDescent="0.25">
      <c r="F270" t="str">
        <v>Janet Skeslien Charles</v>
      </c>
      <c r="G270" s="4">
        <f t="shared" si="4"/>
        <v>1</v>
      </c>
      <c r="I270" s="8">
        <v>268</v>
      </c>
      <c r="J270" s="8" t="s">
        <v>527</v>
      </c>
      <c r="K270" s="8" t="s">
        <v>528</v>
      </c>
      <c r="L270" s="18">
        <v>4.4800000000000004</v>
      </c>
      <c r="M270" s="10">
        <v>24890</v>
      </c>
      <c r="N270" s="12">
        <v>543</v>
      </c>
    </row>
    <row r="271" spans="6:14" x14ac:dyDescent="0.25">
      <c r="F271" t="str">
        <v>Mariana Zapata</v>
      </c>
      <c r="G271" s="4">
        <f t="shared" si="4"/>
        <v>1</v>
      </c>
      <c r="I271" s="8">
        <v>269</v>
      </c>
      <c r="J271" s="8" t="s">
        <v>529</v>
      </c>
      <c r="K271" s="8" t="s">
        <v>129</v>
      </c>
      <c r="L271" s="18">
        <v>4.3099999999999996</v>
      </c>
      <c r="M271" s="10">
        <v>76534</v>
      </c>
      <c r="N271" s="12">
        <v>543</v>
      </c>
    </row>
    <row r="272" spans="6:14" x14ac:dyDescent="0.25">
      <c r="F272" t="str">
        <v>Kawai Strong Washburn</v>
      </c>
      <c r="G272" s="4">
        <f t="shared" si="4"/>
        <v>1</v>
      </c>
      <c r="I272" s="8">
        <v>270</v>
      </c>
      <c r="J272" s="8" t="s">
        <v>530</v>
      </c>
      <c r="K272" s="8" t="s">
        <v>531</v>
      </c>
      <c r="L272" s="18">
        <v>3.73</v>
      </c>
      <c r="M272" s="10">
        <v>164593</v>
      </c>
      <c r="N272" s="12">
        <v>542</v>
      </c>
    </row>
    <row r="273" spans="6:14" x14ac:dyDescent="0.25">
      <c r="F273" t="str">
        <v>Chuck Klosterman</v>
      </c>
      <c r="G273" s="4">
        <f t="shared" si="4"/>
        <v>1</v>
      </c>
      <c r="I273" s="8">
        <v>271</v>
      </c>
      <c r="J273" s="8" t="s">
        <v>532</v>
      </c>
      <c r="K273" s="8" t="s">
        <v>533</v>
      </c>
      <c r="L273" s="18">
        <v>3.77</v>
      </c>
      <c r="M273" s="10">
        <v>85107</v>
      </c>
      <c r="N273" s="12">
        <v>540</v>
      </c>
    </row>
    <row r="274" spans="6:14" x14ac:dyDescent="0.25">
      <c r="F274" t="str">
        <v>A.L. Graziadei</v>
      </c>
      <c r="G274" s="4">
        <f t="shared" si="4"/>
        <v>1</v>
      </c>
      <c r="I274" s="8">
        <v>272</v>
      </c>
      <c r="J274" s="8" t="s">
        <v>534</v>
      </c>
      <c r="K274" s="8" t="s">
        <v>443</v>
      </c>
      <c r="L274" s="18">
        <v>4.29</v>
      </c>
      <c r="M274" s="10">
        <v>435364</v>
      </c>
      <c r="N274" s="12">
        <v>540</v>
      </c>
    </row>
    <row r="275" spans="6:14" x14ac:dyDescent="0.25">
      <c r="F275" t="str">
        <v>Ann Patchett</v>
      </c>
      <c r="G275" s="4">
        <f t="shared" si="4"/>
        <v>2</v>
      </c>
      <c r="I275" s="8">
        <v>273</v>
      </c>
      <c r="J275" s="8" t="s">
        <v>535</v>
      </c>
      <c r="K275" s="8" t="s">
        <v>536</v>
      </c>
      <c r="L275" s="18">
        <v>4.01</v>
      </c>
      <c r="M275" s="10">
        <v>152656</v>
      </c>
      <c r="N275" s="12">
        <v>539</v>
      </c>
    </row>
    <row r="276" spans="6:14" x14ac:dyDescent="0.25">
      <c r="F276" t="str">
        <v>Megan Campisi</v>
      </c>
      <c r="G276" s="4">
        <f t="shared" si="4"/>
        <v>1</v>
      </c>
      <c r="I276" s="8">
        <v>274</v>
      </c>
      <c r="J276" s="8" t="s">
        <v>537</v>
      </c>
      <c r="K276" s="8" t="s">
        <v>538</v>
      </c>
      <c r="L276" s="18">
        <v>4.0199999999999996</v>
      </c>
      <c r="M276" s="10">
        <v>176125</v>
      </c>
      <c r="N276" s="12">
        <v>537</v>
      </c>
    </row>
    <row r="277" spans="6:14" x14ac:dyDescent="0.25">
      <c r="F277" t="str">
        <v>Jesmyn Ward</v>
      </c>
      <c r="G277" s="4">
        <f t="shared" si="4"/>
        <v>2</v>
      </c>
      <c r="I277" s="8">
        <v>275</v>
      </c>
      <c r="J277" s="8" t="s">
        <v>539</v>
      </c>
      <c r="K277" s="8" t="s">
        <v>486</v>
      </c>
      <c r="L277" s="18">
        <v>3.78</v>
      </c>
      <c r="M277" s="10">
        <v>58694</v>
      </c>
      <c r="N277" s="12">
        <v>527</v>
      </c>
    </row>
    <row r="278" spans="6:14" x14ac:dyDescent="0.25">
      <c r="F278" t="str">
        <v>Angel Lawson</v>
      </c>
      <c r="G278" s="4">
        <f t="shared" si="4"/>
        <v>4</v>
      </c>
      <c r="I278" s="8">
        <v>276</v>
      </c>
      <c r="J278" s="8" t="s">
        <v>540</v>
      </c>
      <c r="K278" s="8" t="s">
        <v>541</v>
      </c>
      <c r="L278" s="18">
        <v>4.32</v>
      </c>
      <c r="M278" s="10">
        <v>49423</v>
      </c>
      <c r="N278" s="12">
        <v>526</v>
      </c>
    </row>
    <row r="279" spans="6:14" x14ac:dyDescent="0.25">
      <c r="F279" t="str">
        <v>Robert Hass</v>
      </c>
      <c r="G279" s="4">
        <f t="shared" si="4"/>
        <v>1</v>
      </c>
      <c r="I279" s="8">
        <v>277</v>
      </c>
      <c r="J279" s="8" t="s">
        <v>542</v>
      </c>
      <c r="K279" s="8" t="s">
        <v>543</v>
      </c>
      <c r="L279" s="18">
        <v>3.86</v>
      </c>
      <c r="M279" s="10">
        <v>98346</v>
      </c>
      <c r="N279" s="12">
        <v>523</v>
      </c>
    </row>
    <row r="280" spans="6:14" x14ac:dyDescent="0.25">
      <c r="F280" t="str">
        <v>Audrey Magee</v>
      </c>
      <c r="G280" s="4">
        <f t="shared" si="4"/>
        <v>1</v>
      </c>
      <c r="I280" s="8">
        <v>278</v>
      </c>
      <c r="J280" s="8" t="s">
        <v>544</v>
      </c>
      <c r="K280" s="8" t="s">
        <v>545</v>
      </c>
      <c r="L280" s="18">
        <v>3.42</v>
      </c>
      <c r="M280" s="10">
        <v>64910</v>
      </c>
      <c r="N280" s="12">
        <v>522</v>
      </c>
    </row>
    <row r="281" spans="6:14" x14ac:dyDescent="0.25">
      <c r="F281" t="str">
        <v>Rufi Thorpe</v>
      </c>
      <c r="G281" s="4">
        <f t="shared" si="4"/>
        <v>1</v>
      </c>
      <c r="I281" s="8">
        <v>279</v>
      </c>
      <c r="J281" s="8" t="s">
        <v>546</v>
      </c>
      <c r="K281" s="8" t="s">
        <v>320</v>
      </c>
      <c r="L281" s="18">
        <v>3.74</v>
      </c>
      <c r="M281" s="10">
        <v>42995</v>
      </c>
      <c r="N281" s="12">
        <v>515</v>
      </c>
    </row>
    <row r="282" spans="6:14" x14ac:dyDescent="0.25">
      <c r="F282" t="str">
        <v>Mikki Daughtry</v>
      </c>
      <c r="G282" s="4">
        <f t="shared" si="4"/>
        <v>1</v>
      </c>
      <c r="I282" s="8">
        <v>280</v>
      </c>
      <c r="J282" s="8" t="s">
        <v>547</v>
      </c>
      <c r="K282" s="8" t="s">
        <v>548</v>
      </c>
      <c r="L282" s="18">
        <v>4.43</v>
      </c>
      <c r="M282" s="10">
        <v>73566</v>
      </c>
      <c r="N282" s="12">
        <v>511</v>
      </c>
    </row>
    <row r="283" spans="6:14" x14ac:dyDescent="0.25">
      <c r="F283" t="str">
        <v>Shelley Read</v>
      </c>
      <c r="G283" s="4">
        <f t="shared" si="4"/>
        <v>1</v>
      </c>
      <c r="I283" s="8">
        <v>281</v>
      </c>
      <c r="J283" s="8" t="s">
        <v>549</v>
      </c>
      <c r="K283" s="8" t="s">
        <v>346</v>
      </c>
      <c r="L283" s="18">
        <v>3.8</v>
      </c>
      <c r="M283" s="10">
        <v>21584</v>
      </c>
      <c r="N283" s="12">
        <v>507</v>
      </c>
    </row>
    <row r="284" spans="6:14" x14ac:dyDescent="0.25">
      <c r="F284" t="str">
        <v>C.J. Tudor</v>
      </c>
      <c r="G284" s="4">
        <f t="shared" si="4"/>
        <v>1</v>
      </c>
      <c r="I284" s="8">
        <v>282</v>
      </c>
      <c r="J284" s="8" t="s">
        <v>550</v>
      </c>
      <c r="K284" s="8" t="s">
        <v>551</v>
      </c>
      <c r="L284" s="18">
        <v>4.08</v>
      </c>
      <c r="M284" s="10">
        <v>71693</v>
      </c>
      <c r="N284" s="12">
        <v>501</v>
      </c>
    </row>
    <row r="285" spans="6:14" x14ac:dyDescent="0.25">
      <c r="F285" t="str">
        <v>Malcolm Gladwell</v>
      </c>
      <c r="G285" s="4">
        <f t="shared" si="4"/>
        <v>1</v>
      </c>
      <c r="I285" s="8">
        <v>283</v>
      </c>
      <c r="J285" s="8" t="s">
        <v>552</v>
      </c>
      <c r="K285" s="8" t="s">
        <v>553</v>
      </c>
      <c r="L285" s="18">
        <v>3.98</v>
      </c>
      <c r="M285" s="10">
        <v>68150</v>
      </c>
      <c r="N285" s="12">
        <v>500</v>
      </c>
    </row>
    <row r="286" spans="6:14" x14ac:dyDescent="0.25">
      <c r="F286" t="str">
        <v>Rebecca Serle</v>
      </c>
      <c r="G286" s="4">
        <f t="shared" si="4"/>
        <v>1</v>
      </c>
      <c r="I286" s="8">
        <v>284</v>
      </c>
      <c r="J286" s="8" t="s">
        <v>554</v>
      </c>
      <c r="K286" s="8" t="s">
        <v>555</v>
      </c>
      <c r="L286" s="18">
        <v>3.9</v>
      </c>
      <c r="M286" s="10">
        <v>82519</v>
      </c>
      <c r="N286" s="12">
        <v>498</v>
      </c>
    </row>
    <row r="287" spans="6:14" x14ac:dyDescent="0.25">
      <c r="F287" t="str">
        <v>Adiba Jaigirdar</v>
      </c>
      <c r="G287" s="4">
        <f t="shared" si="4"/>
        <v>2</v>
      </c>
      <c r="I287" s="8">
        <v>285</v>
      </c>
      <c r="J287" s="8" t="s">
        <v>556</v>
      </c>
      <c r="K287" s="8" t="s">
        <v>557</v>
      </c>
      <c r="L287" s="18">
        <v>4.37</v>
      </c>
      <c r="M287" s="10">
        <v>88538</v>
      </c>
      <c r="N287" s="12">
        <v>491</v>
      </c>
    </row>
    <row r="288" spans="6:14" x14ac:dyDescent="0.25">
      <c r="F288" t="str">
        <v>Natalie DÃ­az</v>
      </c>
      <c r="G288" s="4">
        <f t="shared" si="4"/>
        <v>1</v>
      </c>
      <c r="I288" s="8">
        <v>286</v>
      </c>
      <c r="J288" s="8" t="s">
        <v>558</v>
      </c>
      <c r="K288" s="8" t="s">
        <v>559</v>
      </c>
      <c r="L288" s="18">
        <v>4.5599999999999996</v>
      </c>
      <c r="M288" s="10">
        <v>10350</v>
      </c>
      <c r="N288" s="12">
        <v>490</v>
      </c>
    </row>
    <row r="289" spans="6:14" x14ac:dyDescent="0.25">
      <c r="F289" t="str">
        <v>David Mitchell</v>
      </c>
      <c r="G289" s="4">
        <f t="shared" si="4"/>
        <v>2</v>
      </c>
      <c r="I289" s="8">
        <v>287</v>
      </c>
      <c r="J289" s="8" t="s">
        <v>560</v>
      </c>
      <c r="K289" s="8" t="s">
        <v>561</v>
      </c>
      <c r="L289" s="18">
        <v>4.25</v>
      </c>
      <c r="M289" s="10">
        <v>33918</v>
      </c>
      <c r="N289" s="12">
        <v>486</v>
      </c>
    </row>
    <row r="290" spans="6:14" x14ac:dyDescent="0.25">
      <c r="F290" t="str">
        <v>Nino Cipri</v>
      </c>
      <c r="G290" s="4">
        <f t="shared" si="4"/>
        <v>1</v>
      </c>
      <c r="I290" s="8">
        <v>288</v>
      </c>
      <c r="J290" s="8" t="s">
        <v>562</v>
      </c>
      <c r="K290" s="8" t="s">
        <v>563</v>
      </c>
      <c r="L290" s="18">
        <v>4.37</v>
      </c>
      <c r="M290" s="10">
        <v>31764</v>
      </c>
      <c r="N290" s="12">
        <v>485</v>
      </c>
    </row>
    <row r="291" spans="6:14" x14ac:dyDescent="0.25">
      <c r="F291" t="str">
        <v>Elise Kova</v>
      </c>
      <c r="G291" s="4">
        <f t="shared" si="4"/>
        <v>3</v>
      </c>
      <c r="I291" s="8">
        <v>289</v>
      </c>
      <c r="J291" s="8" t="s">
        <v>564</v>
      </c>
      <c r="K291" s="8" t="s">
        <v>565</v>
      </c>
      <c r="L291" s="18">
        <v>3.77</v>
      </c>
      <c r="M291" s="10">
        <v>27050</v>
      </c>
      <c r="N291" s="12">
        <v>485</v>
      </c>
    </row>
    <row r="292" spans="6:14" x14ac:dyDescent="0.25">
      <c r="F292" t="str">
        <v>James Islington</v>
      </c>
      <c r="G292" s="4">
        <f t="shared" si="4"/>
        <v>1</v>
      </c>
      <c r="I292" s="8">
        <v>290</v>
      </c>
      <c r="J292" s="8" t="s">
        <v>566</v>
      </c>
      <c r="K292" s="8" t="s">
        <v>567</v>
      </c>
      <c r="L292" s="18">
        <v>4.16</v>
      </c>
      <c r="M292" s="10">
        <v>11857</v>
      </c>
      <c r="N292" s="12">
        <v>480</v>
      </c>
    </row>
    <row r="293" spans="6:14" x14ac:dyDescent="0.25">
      <c r="F293" t="str">
        <v>Margaret Atwood</v>
      </c>
      <c r="G293" s="4">
        <f t="shared" si="4"/>
        <v>2</v>
      </c>
      <c r="I293" s="8">
        <v>291</v>
      </c>
      <c r="J293" s="8" t="s">
        <v>568</v>
      </c>
      <c r="K293" s="8" t="s">
        <v>146</v>
      </c>
      <c r="L293" s="18">
        <v>4.13</v>
      </c>
      <c r="M293" s="10">
        <v>140793</v>
      </c>
      <c r="N293" s="12">
        <v>477</v>
      </c>
    </row>
    <row r="294" spans="6:14" x14ac:dyDescent="0.25">
      <c r="F294" t="str">
        <v>Ana Huang</v>
      </c>
      <c r="G294" s="4">
        <f t="shared" si="4"/>
        <v>3</v>
      </c>
      <c r="I294" s="8">
        <v>292</v>
      </c>
      <c r="J294" s="8" t="s">
        <v>569</v>
      </c>
      <c r="K294" s="8" t="s">
        <v>570</v>
      </c>
      <c r="L294" s="18">
        <v>3.49</v>
      </c>
      <c r="M294" s="10">
        <v>101226</v>
      </c>
      <c r="N294" s="12">
        <v>476</v>
      </c>
    </row>
    <row r="295" spans="6:14" x14ac:dyDescent="0.25">
      <c r="F295" t="str">
        <v>Kelly Quindlen</v>
      </c>
      <c r="G295" s="4">
        <f t="shared" si="4"/>
        <v>1</v>
      </c>
      <c r="I295" s="8">
        <v>293</v>
      </c>
      <c r="J295" s="8" t="s">
        <v>571</v>
      </c>
      <c r="K295" s="8" t="s">
        <v>572</v>
      </c>
      <c r="L295" s="18">
        <v>3.99</v>
      </c>
      <c r="M295" s="10">
        <v>24914</v>
      </c>
      <c r="N295" s="12">
        <v>475</v>
      </c>
    </row>
    <row r="296" spans="6:14" x14ac:dyDescent="0.25">
      <c r="F296" t="str">
        <v>Parini Shroff</v>
      </c>
      <c r="G296" s="4">
        <f t="shared" si="4"/>
        <v>1</v>
      </c>
      <c r="I296" s="8">
        <v>294</v>
      </c>
      <c r="J296" s="8" t="s">
        <v>573</v>
      </c>
      <c r="K296" s="8" t="s">
        <v>574</v>
      </c>
      <c r="L296" s="18">
        <v>4.01</v>
      </c>
      <c r="M296" s="10">
        <v>46412</v>
      </c>
      <c r="N296" s="12">
        <v>472</v>
      </c>
    </row>
    <row r="297" spans="6:14" x14ac:dyDescent="0.25">
      <c r="F297" t="str">
        <v>Beatriz Williams</v>
      </c>
      <c r="G297" s="4">
        <f t="shared" si="4"/>
        <v>3</v>
      </c>
      <c r="I297" s="8">
        <v>295</v>
      </c>
      <c r="J297" s="8" t="s">
        <v>575</v>
      </c>
      <c r="K297" s="8" t="s">
        <v>576</v>
      </c>
      <c r="L297" s="18">
        <v>4.0999999999999996</v>
      </c>
      <c r="M297" s="10">
        <v>95198</v>
      </c>
      <c r="N297" s="12">
        <v>471</v>
      </c>
    </row>
    <row r="298" spans="6:14" x14ac:dyDescent="0.25">
      <c r="F298" t="str">
        <v>GennaRose Nethercott</v>
      </c>
      <c r="G298" s="4">
        <f t="shared" si="4"/>
        <v>1</v>
      </c>
      <c r="I298" s="8">
        <v>296</v>
      </c>
      <c r="J298" s="8" t="s">
        <v>577</v>
      </c>
      <c r="K298" s="8" t="s">
        <v>578</v>
      </c>
      <c r="L298" s="18">
        <v>3.81</v>
      </c>
      <c r="M298" s="10">
        <v>56076</v>
      </c>
      <c r="N298" s="12">
        <v>470</v>
      </c>
    </row>
    <row r="299" spans="6:14" x14ac:dyDescent="0.25">
      <c r="F299" t="str">
        <v>Tan Twan Eng</v>
      </c>
      <c r="G299" s="4">
        <f t="shared" si="4"/>
        <v>1</v>
      </c>
      <c r="I299" s="8">
        <v>297</v>
      </c>
      <c r="J299" s="8" t="s">
        <v>579</v>
      </c>
      <c r="K299" s="8" t="s">
        <v>580</v>
      </c>
      <c r="L299" s="18">
        <v>4.3</v>
      </c>
      <c r="M299" s="10">
        <v>9133</v>
      </c>
      <c r="N299" s="12">
        <v>470</v>
      </c>
    </row>
    <row r="300" spans="6:14" x14ac:dyDescent="0.25">
      <c r="F300" t="str">
        <v>Clare Beams</v>
      </c>
      <c r="G300" s="4">
        <f t="shared" si="4"/>
        <v>1</v>
      </c>
      <c r="I300" s="8">
        <v>298</v>
      </c>
      <c r="J300" s="8" t="s">
        <v>581</v>
      </c>
      <c r="K300" s="8" t="s">
        <v>582</v>
      </c>
      <c r="L300" s="18">
        <v>4.0599999999999996</v>
      </c>
      <c r="M300" s="10">
        <v>21243</v>
      </c>
      <c r="N300" s="12">
        <v>469</v>
      </c>
    </row>
    <row r="301" spans="6:14" x14ac:dyDescent="0.25">
      <c r="F301" t="str">
        <v>Fannie Flagg</v>
      </c>
      <c r="G301" s="4">
        <f t="shared" si="4"/>
        <v>1</v>
      </c>
      <c r="I301" s="8">
        <v>299</v>
      </c>
      <c r="J301" s="8" t="s">
        <v>583</v>
      </c>
      <c r="K301" s="8" t="s">
        <v>138</v>
      </c>
      <c r="L301" s="18">
        <v>4.41</v>
      </c>
      <c r="M301" s="10">
        <v>87757</v>
      </c>
      <c r="N301" s="12">
        <v>466</v>
      </c>
    </row>
    <row r="302" spans="6:14" x14ac:dyDescent="0.25">
      <c r="F302" t="str">
        <v>Damon Galgut</v>
      </c>
      <c r="G302" s="4">
        <f t="shared" si="4"/>
        <v>1</v>
      </c>
      <c r="I302" s="8">
        <v>300</v>
      </c>
      <c r="J302" s="8" t="s">
        <v>584</v>
      </c>
      <c r="K302" s="8" t="s">
        <v>585</v>
      </c>
      <c r="L302" s="18">
        <v>3.82</v>
      </c>
      <c r="M302" s="10">
        <v>120874</v>
      </c>
      <c r="N302" s="12">
        <v>465</v>
      </c>
    </row>
    <row r="303" spans="6:14" x14ac:dyDescent="0.25">
      <c r="F303" t="str">
        <v>David Sedaris</v>
      </c>
      <c r="G303" s="4">
        <f t="shared" si="4"/>
        <v>2</v>
      </c>
      <c r="I303" s="8">
        <v>301</v>
      </c>
      <c r="J303" s="8" t="s">
        <v>586</v>
      </c>
      <c r="K303" s="8" t="s">
        <v>216</v>
      </c>
      <c r="L303" s="18">
        <v>4.1500000000000004</v>
      </c>
      <c r="M303" s="10">
        <v>389552</v>
      </c>
      <c r="N303" s="12">
        <v>464</v>
      </c>
    </row>
    <row r="304" spans="6:14" x14ac:dyDescent="0.25">
      <c r="F304" t="str">
        <v>Jen Beagin</v>
      </c>
      <c r="G304" s="4">
        <f t="shared" si="4"/>
        <v>1</v>
      </c>
      <c r="I304" s="8">
        <v>302</v>
      </c>
      <c r="J304" s="8" t="s">
        <v>587</v>
      </c>
      <c r="K304" s="8" t="s">
        <v>588</v>
      </c>
      <c r="L304" s="18">
        <v>4.0199999999999996</v>
      </c>
      <c r="M304" s="10">
        <v>26507</v>
      </c>
      <c r="N304" s="12">
        <v>461</v>
      </c>
    </row>
    <row r="305" spans="6:14" x14ac:dyDescent="0.25">
      <c r="F305" t="str">
        <v>Alex George</v>
      </c>
      <c r="G305" s="4">
        <f t="shared" si="4"/>
        <v>1</v>
      </c>
      <c r="I305" s="8">
        <v>303</v>
      </c>
      <c r="J305" s="8" t="s">
        <v>589</v>
      </c>
      <c r="K305" s="8" t="s">
        <v>68</v>
      </c>
      <c r="L305" s="18">
        <v>4.21</v>
      </c>
      <c r="M305" s="10">
        <v>428495</v>
      </c>
      <c r="N305" s="12">
        <v>461</v>
      </c>
    </row>
    <row r="306" spans="6:14" x14ac:dyDescent="0.25">
      <c r="F306" t="str">
        <v>Fonda Lee</v>
      </c>
      <c r="G306" s="4">
        <f t="shared" si="4"/>
        <v>1</v>
      </c>
      <c r="I306" s="8">
        <v>304</v>
      </c>
      <c r="J306" s="8" t="s">
        <v>590</v>
      </c>
      <c r="K306" s="8" t="s">
        <v>591</v>
      </c>
      <c r="L306" s="18">
        <v>3.76</v>
      </c>
      <c r="M306" s="10">
        <v>42423</v>
      </c>
      <c r="N306" s="12">
        <v>460</v>
      </c>
    </row>
    <row r="307" spans="6:14" x14ac:dyDescent="0.25">
      <c r="F307" t="str">
        <v>Bruce D. Perry</v>
      </c>
      <c r="G307" s="4">
        <f t="shared" si="4"/>
        <v>1</v>
      </c>
      <c r="I307" s="8">
        <v>305</v>
      </c>
      <c r="J307" s="8" t="s">
        <v>592</v>
      </c>
      <c r="K307" s="8" t="s">
        <v>593</v>
      </c>
      <c r="L307" s="18">
        <v>4.03</v>
      </c>
      <c r="M307" s="10">
        <v>24870</v>
      </c>
      <c r="N307" s="12">
        <v>458</v>
      </c>
    </row>
    <row r="308" spans="6:14" x14ac:dyDescent="0.25">
      <c r="F308" t="str">
        <v>James S.A. Corey</v>
      </c>
      <c r="G308" s="4">
        <f t="shared" si="4"/>
        <v>2</v>
      </c>
      <c r="I308" s="8">
        <v>306</v>
      </c>
      <c r="J308" s="8" t="s">
        <v>594</v>
      </c>
      <c r="K308" s="8" t="s">
        <v>595</v>
      </c>
      <c r="L308" s="18">
        <v>3.82</v>
      </c>
      <c r="M308" s="10">
        <v>946697</v>
      </c>
      <c r="N308" s="12">
        <v>457</v>
      </c>
    </row>
    <row r="309" spans="6:14" x14ac:dyDescent="0.25">
      <c r="F309" t="str">
        <v>Esther Safran Foer</v>
      </c>
      <c r="G309" s="4">
        <f t="shared" si="4"/>
        <v>1</v>
      </c>
      <c r="I309" s="8">
        <v>307</v>
      </c>
      <c r="J309" s="8" t="s">
        <v>596</v>
      </c>
      <c r="K309" s="8" t="s">
        <v>597</v>
      </c>
      <c r="L309" s="18">
        <v>3.61</v>
      </c>
      <c r="M309" s="10">
        <v>34686</v>
      </c>
      <c r="N309" s="12">
        <v>455</v>
      </c>
    </row>
    <row r="310" spans="6:14" x14ac:dyDescent="0.25">
      <c r="F310" t="str">
        <v>Robert F. Kennedy Jr.</v>
      </c>
      <c r="G310" s="4">
        <f t="shared" si="4"/>
        <v>1</v>
      </c>
      <c r="I310" s="8">
        <v>308</v>
      </c>
      <c r="J310" s="8" t="s">
        <v>598</v>
      </c>
      <c r="K310" s="8" t="s">
        <v>599</v>
      </c>
      <c r="L310" s="18">
        <v>3.8</v>
      </c>
      <c r="M310" s="10">
        <v>348662</v>
      </c>
      <c r="N310" s="12">
        <v>451</v>
      </c>
    </row>
    <row r="311" spans="6:14" x14ac:dyDescent="0.25">
      <c r="F311" t="str">
        <v>Nicolette Polek</v>
      </c>
      <c r="G311" s="4">
        <f t="shared" si="4"/>
        <v>1</v>
      </c>
      <c r="I311" s="8">
        <v>309</v>
      </c>
      <c r="J311" s="8" t="s">
        <v>600</v>
      </c>
      <c r="K311" s="8" t="s">
        <v>601</v>
      </c>
      <c r="L311" s="18">
        <v>4.1500000000000004</v>
      </c>
      <c r="M311" s="10">
        <v>32582</v>
      </c>
      <c r="N311" s="12">
        <v>450</v>
      </c>
    </row>
    <row r="312" spans="6:14" x14ac:dyDescent="0.25">
      <c r="F312" t="str">
        <v>Lynette Noni</v>
      </c>
      <c r="G312" s="4">
        <f t="shared" si="4"/>
        <v>3</v>
      </c>
      <c r="I312" s="8">
        <v>310</v>
      </c>
      <c r="J312" s="8" t="s">
        <v>602</v>
      </c>
      <c r="K312" s="8" t="s">
        <v>138</v>
      </c>
      <c r="L312" s="18">
        <v>4.17</v>
      </c>
      <c r="M312" s="10">
        <v>19360</v>
      </c>
      <c r="N312" s="12">
        <v>450</v>
      </c>
    </row>
    <row r="313" spans="6:14" x14ac:dyDescent="0.25">
      <c r="F313" t="str">
        <v>Jeff Shaara</v>
      </c>
      <c r="G313" s="4">
        <f t="shared" si="4"/>
        <v>2</v>
      </c>
      <c r="I313" s="8">
        <v>311</v>
      </c>
      <c r="J313" s="8" t="s">
        <v>603</v>
      </c>
      <c r="K313" s="8" t="s">
        <v>604</v>
      </c>
      <c r="L313" s="18">
        <v>4.29</v>
      </c>
      <c r="M313" s="10">
        <v>476912</v>
      </c>
      <c r="N313" s="12">
        <v>449</v>
      </c>
    </row>
    <row r="314" spans="6:14" x14ac:dyDescent="0.25">
      <c r="F314" t="str">
        <v>Andrea Stewart</v>
      </c>
      <c r="G314" s="4">
        <f t="shared" si="4"/>
        <v>2</v>
      </c>
      <c r="I314" s="8">
        <v>312</v>
      </c>
      <c r="J314" s="8" t="s">
        <v>605</v>
      </c>
      <c r="K314" s="8" t="s">
        <v>606</v>
      </c>
      <c r="L314" s="18">
        <v>3.92</v>
      </c>
      <c r="M314" s="10">
        <v>38563</v>
      </c>
      <c r="N314" s="12">
        <v>447</v>
      </c>
    </row>
    <row r="315" spans="6:14" x14ac:dyDescent="0.25">
      <c r="F315" t="str">
        <v>Gretchen Berg</v>
      </c>
      <c r="G315" s="4">
        <f t="shared" si="4"/>
        <v>1</v>
      </c>
      <c r="I315" s="8">
        <v>313</v>
      </c>
      <c r="J315" s="8" t="s">
        <v>607</v>
      </c>
      <c r="K315" s="8" t="s">
        <v>608</v>
      </c>
      <c r="L315" s="18">
        <v>3.73</v>
      </c>
      <c r="M315" s="10">
        <v>27213</v>
      </c>
      <c r="N315" s="12">
        <v>442</v>
      </c>
    </row>
    <row r="316" spans="6:14" x14ac:dyDescent="0.25">
      <c r="F316" t="str">
        <v>Eliot Schrefer</v>
      </c>
      <c r="G316" s="4">
        <f t="shared" si="4"/>
        <v>1</v>
      </c>
      <c r="I316" s="8">
        <v>314</v>
      </c>
      <c r="J316" s="8" t="s">
        <v>609</v>
      </c>
      <c r="K316" s="8" t="s">
        <v>610</v>
      </c>
      <c r="L316" s="18">
        <v>3.73</v>
      </c>
      <c r="M316" s="10">
        <v>50904</v>
      </c>
      <c r="N316" s="12">
        <v>440</v>
      </c>
    </row>
    <row r="317" spans="6:14" x14ac:dyDescent="0.25">
      <c r="F317" t="str">
        <v>Rupi Kaur</v>
      </c>
      <c r="G317" s="4">
        <f t="shared" si="4"/>
        <v>1</v>
      </c>
      <c r="I317" s="8">
        <v>315</v>
      </c>
      <c r="J317" s="8" t="s">
        <v>611</v>
      </c>
      <c r="K317" s="8" t="s">
        <v>385</v>
      </c>
      <c r="L317" s="18">
        <v>4.49</v>
      </c>
      <c r="M317" s="10">
        <v>72399</v>
      </c>
      <c r="N317" s="12">
        <v>439</v>
      </c>
    </row>
    <row r="318" spans="6:14" x14ac:dyDescent="0.25">
      <c r="F318" t="str">
        <v>Jenny Offill</v>
      </c>
      <c r="G318" s="4">
        <f t="shared" si="4"/>
        <v>1</v>
      </c>
      <c r="I318" s="8">
        <v>316</v>
      </c>
      <c r="J318" s="8" t="s">
        <v>612</v>
      </c>
      <c r="K318" s="8" t="s">
        <v>613</v>
      </c>
      <c r="L318" s="18">
        <v>3.91</v>
      </c>
      <c r="M318" s="10">
        <v>68749</v>
      </c>
      <c r="N318" s="12">
        <v>438</v>
      </c>
    </row>
    <row r="319" spans="6:14" x14ac:dyDescent="0.25">
      <c r="F319" t="str">
        <v>Quentin Tarantino</v>
      </c>
      <c r="G319" s="4">
        <f t="shared" si="4"/>
        <v>2</v>
      </c>
      <c r="I319" s="8">
        <v>317</v>
      </c>
      <c r="J319" s="8" t="s">
        <v>614</v>
      </c>
      <c r="K319" s="8" t="s">
        <v>615</v>
      </c>
      <c r="L319" s="18">
        <v>3.59</v>
      </c>
      <c r="M319" s="10">
        <v>143362</v>
      </c>
      <c r="N319" s="12">
        <v>438</v>
      </c>
    </row>
    <row r="320" spans="6:14" x14ac:dyDescent="0.25">
      <c r="F320" t="str">
        <v>Amanda Lovelace</v>
      </c>
      <c r="G320" s="4">
        <f t="shared" si="4"/>
        <v>1</v>
      </c>
      <c r="I320" s="8">
        <v>318</v>
      </c>
      <c r="J320" s="8" t="s">
        <v>616</v>
      </c>
      <c r="K320" s="8" t="s">
        <v>617</v>
      </c>
      <c r="L320" s="18">
        <v>4.01</v>
      </c>
      <c r="M320" s="10">
        <v>121239</v>
      </c>
      <c r="N320" s="12">
        <v>438</v>
      </c>
    </row>
    <row r="321" spans="6:14" x14ac:dyDescent="0.25">
      <c r="F321" t="str">
        <v>Angela Chen</v>
      </c>
      <c r="G321" s="4">
        <f t="shared" si="4"/>
        <v>1</v>
      </c>
      <c r="I321" s="8">
        <v>319</v>
      </c>
      <c r="J321" s="8" t="s">
        <v>618</v>
      </c>
      <c r="K321" s="8" t="s">
        <v>619</v>
      </c>
      <c r="L321" s="18">
        <v>4.5999999999999996</v>
      </c>
      <c r="M321" s="10">
        <v>13920</v>
      </c>
      <c r="N321" s="12">
        <v>437</v>
      </c>
    </row>
    <row r="322" spans="6:14" x14ac:dyDescent="0.25">
      <c r="F322" t="str">
        <v>Jason Mott</v>
      </c>
      <c r="G322" s="4">
        <f t="shared" si="4"/>
        <v>1</v>
      </c>
      <c r="I322" s="8">
        <v>320</v>
      </c>
      <c r="J322" s="8" t="s">
        <v>620</v>
      </c>
      <c r="K322" s="8" t="s">
        <v>621</v>
      </c>
      <c r="L322" s="18">
        <v>3.73</v>
      </c>
      <c r="M322" s="10">
        <v>149368</v>
      </c>
      <c r="N322" s="12">
        <v>437</v>
      </c>
    </row>
    <row r="323" spans="6:14" x14ac:dyDescent="0.25">
      <c r="F323" t="str">
        <v>Elsie Silver</v>
      </c>
      <c r="G323" s="4">
        <f t="shared" si="4"/>
        <v>2</v>
      </c>
      <c r="I323" s="8">
        <v>321</v>
      </c>
      <c r="J323" s="8" t="s">
        <v>622</v>
      </c>
      <c r="K323" s="8" t="s">
        <v>623</v>
      </c>
      <c r="L323" s="18">
        <v>4.29</v>
      </c>
      <c r="M323" s="10">
        <v>127158</v>
      </c>
      <c r="N323" s="12">
        <v>436</v>
      </c>
    </row>
    <row r="324" spans="6:14" x14ac:dyDescent="0.25">
      <c r="F324" t="str">
        <v>Nicola Yoon</v>
      </c>
      <c r="G324" s="4">
        <f t="shared" ref="G324:G387" si="5">COUNTIF(K323:K2651,F324)</f>
        <v>1</v>
      </c>
      <c r="I324" s="8">
        <v>322</v>
      </c>
      <c r="J324" s="8" t="s">
        <v>624</v>
      </c>
      <c r="K324" s="8" t="s">
        <v>625</v>
      </c>
      <c r="L324" s="18">
        <v>3.79</v>
      </c>
      <c r="M324" s="10">
        <v>10686</v>
      </c>
      <c r="N324" s="12">
        <v>432</v>
      </c>
    </row>
    <row r="325" spans="6:14" x14ac:dyDescent="0.25">
      <c r="F325" t="str">
        <v>Pamela Terry</v>
      </c>
      <c r="G325" s="4">
        <f t="shared" si="5"/>
        <v>2</v>
      </c>
      <c r="I325" s="8">
        <v>323</v>
      </c>
      <c r="J325" s="8" t="s">
        <v>626</v>
      </c>
      <c r="K325" s="8" t="s">
        <v>627</v>
      </c>
      <c r="L325" s="18">
        <v>4.13</v>
      </c>
      <c r="M325" s="10">
        <v>83526</v>
      </c>
      <c r="N325" s="12">
        <v>429</v>
      </c>
    </row>
    <row r="326" spans="6:14" x14ac:dyDescent="0.25">
      <c r="F326" t="str">
        <v>Kalynn Bayron</v>
      </c>
      <c r="G326" s="4">
        <f t="shared" si="5"/>
        <v>2</v>
      </c>
      <c r="I326" s="8">
        <v>324</v>
      </c>
      <c r="J326" s="8" t="s">
        <v>628</v>
      </c>
      <c r="K326" s="8" t="s">
        <v>629</v>
      </c>
      <c r="L326" s="18">
        <v>4.53</v>
      </c>
      <c r="M326" s="10">
        <v>86313</v>
      </c>
      <c r="N326" s="12">
        <v>428</v>
      </c>
    </row>
    <row r="327" spans="6:14" x14ac:dyDescent="0.25">
      <c r="F327" t="str">
        <v>Kimberly Lemming</v>
      </c>
      <c r="G327" s="4">
        <f t="shared" si="5"/>
        <v>1</v>
      </c>
      <c r="I327" s="8">
        <v>325</v>
      </c>
      <c r="J327" s="8" t="s">
        <v>630</v>
      </c>
      <c r="K327" s="8" t="s">
        <v>158</v>
      </c>
      <c r="L327" s="18">
        <v>4.38</v>
      </c>
      <c r="M327" s="10">
        <v>67559</v>
      </c>
      <c r="N327" s="12">
        <v>426</v>
      </c>
    </row>
    <row r="328" spans="6:14" x14ac:dyDescent="0.25">
      <c r="F328" t="str">
        <v>Raven Kennedy</v>
      </c>
      <c r="G328" s="4">
        <f t="shared" si="5"/>
        <v>5</v>
      </c>
      <c r="I328" s="8">
        <v>326</v>
      </c>
      <c r="J328" s="8" t="s">
        <v>631</v>
      </c>
      <c r="K328" s="8" t="s">
        <v>234</v>
      </c>
      <c r="L328" s="18">
        <v>4.13</v>
      </c>
      <c r="M328" s="10">
        <v>93511</v>
      </c>
      <c r="N328" s="12">
        <v>424</v>
      </c>
    </row>
    <row r="329" spans="6:14" x14ac:dyDescent="0.25">
      <c r="F329" t="str">
        <v>Axie Oh</v>
      </c>
      <c r="G329" s="4">
        <f t="shared" si="5"/>
        <v>2</v>
      </c>
      <c r="I329" s="8">
        <v>327</v>
      </c>
      <c r="J329" s="8" t="s">
        <v>632</v>
      </c>
      <c r="K329" s="8" t="s">
        <v>633</v>
      </c>
      <c r="L329" s="18">
        <v>3.85</v>
      </c>
      <c r="M329" s="10">
        <v>17576</v>
      </c>
      <c r="N329" s="12">
        <v>422</v>
      </c>
    </row>
    <row r="330" spans="6:14" x14ac:dyDescent="0.25">
      <c r="F330" t="str">
        <v>Julianne MacLean</v>
      </c>
      <c r="G330" s="4">
        <f t="shared" si="5"/>
        <v>1</v>
      </c>
      <c r="I330" s="8">
        <v>328</v>
      </c>
      <c r="J330" s="8" t="s">
        <v>634</v>
      </c>
      <c r="K330" s="8" t="s">
        <v>635</v>
      </c>
      <c r="L330" s="18">
        <v>3.82</v>
      </c>
      <c r="M330" s="10">
        <v>31087</v>
      </c>
      <c r="N330" s="12">
        <v>421</v>
      </c>
    </row>
    <row r="331" spans="6:14" x14ac:dyDescent="0.25">
      <c r="F331" t="str">
        <v>Emily Giffin</v>
      </c>
      <c r="G331" s="4">
        <f t="shared" si="5"/>
        <v>1</v>
      </c>
      <c r="I331" s="8">
        <v>329</v>
      </c>
      <c r="J331" s="8" t="s">
        <v>636</v>
      </c>
      <c r="K331" s="8" t="s">
        <v>637</v>
      </c>
      <c r="L331" s="18">
        <v>4.4800000000000004</v>
      </c>
      <c r="M331" s="10">
        <v>52408</v>
      </c>
      <c r="N331" s="12">
        <v>418</v>
      </c>
    </row>
    <row r="332" spans="6:14" x14ac:dyDescent="0.25">
      <c r="F332" t="str">
        <v>Chris Harding Thornton</v>
      </c>
      <c r="G332" s="4">
        <f t="shared" si="5"/>
        <v>1</v>
      </c>
      <c r="I332" s="8">
        <v>330</v>
      </c>
      <c r="J332" s="8" t="s">
        <v>638</v>
      </c>
      <c r="K332" s="8" t="s">
        <v>320</v>
      </c>
      <c r="L332" s="18">
        <v>3.84</v>
      </c>
      <c r="M332" s="10">
        <v>29152</v>
      </c>
      <c r="N332" s="12">
        <v>417</v>
      </c>
    </row>
    <row r="333" spans="6:14" x14ac:dyDescent="0.25">
      <c r="F333" t="str">
        <v>Tochi Onyebuchi</v>
      </c>
      <c r="G333" s="4">
        <f t="shared" si="5"/>
        <v>1</v>
      </c>
      <c r="I333" s="8">
        <v>331</v>
      </c>
      <c r="J333" s="8" t="s">
        <v>639</v>
      </c>
      <c r="K333" s="8" t="s">
        <v>640</v>
      </c>
      <c r="L333" s="18">
        <v>4.3499999999999996</v>
      </c>
      <c r="M333" s="10">
        <v>129061</v>
      </c>
      <c r="N333" s="12">
        <v>416</v>
      </c>
    </row>
    <row r="334" spans="6:14" x14ac:dyDescent="0.25">
      <c r="F334" t="str">
        <v>Mansi Modi</v>
      </c>
      <c r="G334" s="4">
        <f t="shared" si="5"/>
        <v>1</v>
      </c>
      <c r="I334" s="8">
        <v>332</v>
      </c>
      <c r="J334" s="8" t="s">
        <v>641</v>
      </c>
      <c r="K334" s="8" t="s">
        <v>642</v>
      </c>
      <c r="L334" s="18">
        <v>4.2699999999999996</v>
      </c>
      <c r="M334" s="10">
        <v>44703</v>
      </c>
      <c r="N334" s="12">
        <v>409</v>
      </c>
    </row>
    <row r="335" spans="6:14" x14ac:dyDescent="0.25">
      <c r="F335" t="str">
        <v>Marshall Anders</v>
      </c>
      <c r="G335" s="4">
        <f t="shared" si="5"/>
        <v>1</v>
      </c>
      <c r="I335" s="8">
        <v>333</v>
      </c>
      <c r="J335" s="8" t="s">
        <v>643</v>
      </c>
      <c r="K335" s="8" t="s">
        <v>644</v>
      </c>
      <c r="L335" s="18">
        <v>4.34</v>
      </c>
      <c r="M335" s="10">
        <v>40311</v>
      </c>
      <c r="N335" s="12">
        <v>404</v>
      </c>
    </row>
    <row r="336" spans="6:14" x14ac:dyDescent="0.25">
      <c r="F336" t="str">
        <v>NataÅ¡a PantoviÄ‡</v>
      </c>
      <c r="G336" s="4">
        <f t="shared" si="5"/>
        <v>1</v>
      </c>
      <c r="I336" s="8">
        <v>334</v>
      </c>
      <c r="J336" s="8" t="s">
        <v>645</v>
      </c>
      <c r="K336" s="8" t="s">
        <v>114</v>
      </c>
      <c r="L336" s="18">
        <v>4.25</v>
      </c>
      <c r="M336" s="10">
        <v>110188</v>
      </c>
      <c r="N336" s="12">
        <v>402</v>
      </c>
    </row>
    <row r="337" spans="6:14" x14ac:dyDescent="0.25">
      <c r="F337" t="str">
        <v>Anshuman Srivastav</v>
      </c>
      <c r="G337" s="4">
        <f t="shared" si="5"/>
        <v>1</v>
      </c>
      <c r="I337" s="8">
        <v>335</v>
      </c>
      <c r="J337" s="8" t="s">
        <v>646</v>
      </c>
      <c r="K337" s="8" t="s">
        <v>647</v>
      </c>
      <c r="L337" s="18">
        <v>4.1399999999999997</v>
      </c>
      <c r="M337" s="10">
        <v>59433</v>
      </c>
      <c r="N337" s="12">
        <v>400</v>
      </c>
    </row>
    <row r="338" spans="6:14" x14ac:dyDescent="0.25">
      <c r="F338" t="str">
        <v>Jason Mosberg</v>
      </c>
      <c r="G338" s="4">
        <f t="shared" si="5"/>
        <v>1</v>
      </c>
      <c r="I338" s="8">
        <v>336</v>
      </c>
      <c r="J338" s="8" t="s">
        <v>648</v>
      </c>
      <c r="K338" s="8" t="s">
        <v>649</v>
      </c>
      <c r="L338" s="18">
        <v>3.47</v>
      </c>
      <c r="M338" s="10">
        <v>3026</v>
      </c>
      <c r="N338" s="12">
        <v>399</v>
      </c>
    </row>
    <row r="339" spans="6:14" x14ac:dyDescent="0.25">
      <c r="F339" t="str">
        <v>Richard Powers</v>
      </c>
      <c r="G339" s="4">
        <f t="shared" si="5"/>
        <v>1</v>
      </c>
      <c r="I339" s="8">
        <v>337</v>
      </c>
      <c r="J339" s="8" t="s">
        <v>650</v>
      </c>
      <c r="K339" s="8" t="s">
        <v>651</v>
      </c>
      <c r="L339" s="18">
        <v>3.92</v>
      </c>
      <c r="M339" s="10">
        <v>33962</v>
      </c>
      <c r="N339" s="12">
        <v>397</v>
      </c>
    </row>
    <row r="340" spans="6:14" x14ac:dyDescent="0.25">
      <c r="F340" t="str">
        <v>Bill Gates</v>
      </c>
      <c r="G340" s="4">
        <f t="shared" si="5"/>
        <v>1</v>
      </c>
      <c r="I340" s="8">
        <v>338</v>
      </c>
      <c r="J340" s="8" t="s">
        <v>652</v>
      </c>
      <c r="K340" s="8" t="s">
        <v>653</v>
      </c>
      <c r="L340" s="18">
        <v>4.25</v>
      </c>
      <c r="M340" s="10">
        <v>5360</v>
      </c>
      <c r="N340" s="12">
        <v>394</v>
      </c>
    </row>
    <row r="341" spans="6:14" x14ac:dyDescent="0.25">
      <c r="F341" t="str">
        <v>Mary Kubica</v>
      </c>
      <c r="G341" s="4">
        <f t="shared" si="5"/>
        <v>1</v>
      </c>
      <c r="I341" s="8">
        <v>339</v>
      </c>
      <c r="J341" s="8" t="s">
        <v>654</v>
      </c>
      <c r="K341" s="8" t="s">
        <v>655</v>
      </c>
      <c r="L341" s="18">
        <v>4.07</v>
      </c>
      <c r="M341" s="10">
        <v>129968</v>
      </c>
      <c r="N341" s="12">
        <v>392</v>
      </c>
    </row>
    <row r="342" spans="6:14" x14ac:dyDescent="0.25">
      <c r="F342" t="str">
        <v>Shehan Karunatilaka</v>
      </c>
      <c r="G342" s="4">
        <f t="shared" si="5"/>
        <v>1</v>
      </c>
      <c r="I342" s="8">
        <v>340</v>
      </c>
      <c r="J342" s="8" t="s">
        <v>656</v>
      </c>
      <c r="K342" s="8" t="s">
        <v>357</v>
      </c>
      <c r="L342" s="18">
        <v>4.17</v>
      </c>
      <c r="M342" s="10">
        <v>216069</v>
      </c>
      <c r="N342" s="12">
        <v>388</v>
      </c>
    </row>
    <row r="343" spans="6:14" x14ac:dyDescent="0.25">
      <c r="F343" t="str">
        <v>Jane Riley</v>
      </c>
      <c r="G343" s="4">
        <f t="shared" si="5"/>
        <v>1</v>
      </c>
      <c r="I343" s="8">
        <v>341</v>
      </c>
      <c r="J343" s="8" t="s">
        <v>657</v>
      </c>
      <c r="K343" s="8" t="s">
        <v>658</v>
      </c>
      <c r="L343" s="18">
        <v>4.26</v>
      </c>
      <c r="M343" s="10">
        <v>132687</v>
      </c>
      <c r="N343" s="12">
        <v>385</v>
      </c>
    </row>
    <row r="344" spans="6:14" x14ac:dyDescent="0.25">
      <c r="F344" t="str">
        <v>Jen DeLuca</v>
      </c>
      <c r="G344" s="4">
        <f t="shared" si="5"/>
        <v>2</v>
      </c>
      <c r="I344" s="8">
        <v>342</v>
      </c>
      <c r="J344" s="8" t="s">
        <v>659</v>
      </c>
      <c r="K344" s="8" t="s">
        <v>660</v>
      </c>
      <c r="L344" s="18">
        <v>3.84</v>
      </c>
      <c r="M344" s="10">
        <v>19716</v>
      </c>
      <c r="N344" s="12">
        <v>384</v>
      </c>
    </row>
    <row r="345" spans="6:14" x14ac:dyDescent="0.25">
      <c r="F345" t="str">
        <v>Sabaa Tahir</v>
      </c>
      <c r="G345" s="4">
        <f t="shared" si="5"/>
        <v>2</v>
      </c>
      <c r="I345" s="8">
        <v>343</v>
      </c>
      <c r="J345" s="8" t="s">
        <v>661</v>
      </c>
      <c r="K345" s="8" t="s">
        <v>662</v>
      </c>
      <c r="L345" s="18">
        <v>3.87</v>
      </c>
      <c r="M345" s="10">
        <v>27176</v>
      </c>
      <c r="N345" s="12">
        <v>382</v>
      </c>
    </row>
    <row r="346" spans="6:14" x14ac:dyDescent="0.25">
      <c r="F346" t="str">
        <v>Afia Atakora</v>
      </c>
      <c r="G346" s="4">
        <f t="shared" si="5"/>
        <v>1</v>
      </c>
      <c r="I346" s="8">
        <v>344</v>
      </c>
      <c r="J346" s="8" t="s">
        <v>663</v>
      </c>
      <c r="K346" s="8" t="s">
        <v>664</v>
      </c>
      <c r="L346" s="18">
        <v>4.03</v>
      </c>
      <c r="M346" s="10">
        <v>17184</v>
      </c>
      <c r="N346" s="12">
        <v>382</v>
      </c>
    </row>
    <row r="347" spans="6:14" x14ac:dyDescent="0.25">
      <c r="F347" t="str">
        <v>Deepa Anappara</v>
      </c>
      <c r="G347" s="4">
        <f t="shared" si="5"/>
        <v>1</v>
      </c>
      <c r="I347" s="8">
        <v>345</v>
      </c>
      <c r="J347" s="8" t="s">
        <v>665</v>
      </c>
      <c r="K347" s="8" t="s">
        <v>666</v>
      </c>
      <c r="L347" s="18">
        <v>3.98</v>
      </c>
      <c r="M347" s="10">
        <v>357372</v>
      </c>
      <c r="N347" s="12">
        <v>381</v>
      </c>
    </row>
    <row r="348" spans="6:14" x14ac:dyDescent="0.25">
      <c r="F348" t="str">
        <v>Laura Dave</v>
      </c>
      <c r="G348" s="4">
        <f t="shared" si="5"/>
        <v>1</v>
      </c>
      <c r="I348" s="8">
        <v>346</v>
      </c>
      <c r="J348" s="8" t="s">
        <v>667</v>
      </c>
      <c r="K348" s="8" t="s">
        <v>668</v>
      </c>
      <c r="L348" s="18">
        <v>3.61</v>
      </c>
      <c r="M348" s="10">
        <v>12716</v>
      </c>
      <c r="N348" s="12">
        <v>377</v>
      </c>
    </row>
    <row r="349" spans="6:14" x14ac:dyDescent="0.25">
      <c r="F349" t="str">
        <v>Shana Abe</v>
      </c>
      <c r="G349" s="4">
        <f t="shared" si="5"/>
        <v>1</v>
      </c>
      <c r="I349" s="8">
        <v>347</v>
      </c>
      <c r="J349" s="8" t="s">
        <v>669</v>
      </c>
      <c r="K349" s="8" t="s">
        <v>138</v>
      </c>
      <c r="L349" s="18">
        <v>4.33</v>
      </c>
      <c r="M349" s="10">
        <v>26614</v>
      </c>
      <c r="N349" s="12">
        <v>377</v>
      </c>
    </row>
    <row r="350" spans="6:14" x14ac:dyDescent="0.25">
      <c r="F350" t="str">
        <v>Chelsea Abdullah</v>
      </c>
      <c r="G350" s="4">
        <f t="shared" si="5"/>
        <v>1</v>
      </c>
      <c r="I350" s="8">
        <v>348</v>
      </c>
      <c r="J350" s="8" t="s">
        <v>670</v>
      </c>
      <c r="K350" s="8" t="s">
        <v>671</v>
      </c>
      <c r="L350" s="18">
        <v>4.1900000000000004</v>
      </c>
      <c r="M350" s="10">
        <v>3442</v>
      </c>
      <c r="N350" s="12">
        <v>376</v>
      </c>
    </row>
    <row r="351" spans="6:14" x14ac:dyDescent="0.25">
      <c r="F351" t="str">
        <v>Blake Crouch</v>
      </c>
      <c r="G351" s="4">
        <f t="shared" si="5"/>
        <v>1</v>
      </c>
      <c r="I351" s="8">
        <v>349</v>
      </c>
      <c r="J351" s="8" t="s">
        <v>672</v>
      </c>
      <c r="K351" s="8" t="s">
        <v>673</v>
      </c>
      <c r="L351" s="18">
        <v>4.26</v>
      </c>
      <c r="M351" s="10">
        <v>23768</v>
      </c>
      <c r="N351" s="12">
        <v>376</v>
      </c>
    </row>
    <row r="352" spans="6:14" x14ac:dyDescent="0.25">
      <c r="F352" t="str">
        <v>Nora Sakavic</v>
      </c>
      <c r="G352" s="4">
        <f t="shared" si="5"/>
        <v>1</v>
      </c>
      <c r="I352" s="8">
        <v>350</v>
      </c>
      <c r="J352" s="8" t="s">
        <v>674</v>
      </c>
      <c r="K352" s="8" t="s">
        <v>675</v>
      </c>
      <c r="L352" s="18">
        <v>3.69</v>
      </c>
      <c r="M352" s="8">
        <v>338</v>
      </c>
      <c r="N352" s="12">
        <v>375</v>
      </c>
    </row>
    <row r="353" spans="6:14" x14ac:dyDescent="0.25">
      <c r="F353" t="str">
        <v>Becky Mandelbaum</v>
      </c>
      <c r="G353" s="4">
        <f t="shared" si="5"/>
        <v>1</v>
      </c>
      <c r="I353" s="8">
        <v>351</v>
      </c>
      <c r="J353" s="8" t="s">
        <v>676</v>
      </c>
      <c r="K353" s="8" t="s">
        <v>677</v>
      </c>
      <c r="L353" s="18">
        <v>4.1100000000000003</v>
      </c>
      <c r="M353" s="10">
        <v>10492</v>
      </c>
      <c r="N353" s="12">
        <v>375</v>
      </c>
    </row>
    <row r="354" spans="6:14" x14ac:dyDescent="0.25">
      <c r="F354" t="str">
        <v>Megan Abbott</v>
      </c>
      <c r="G354" s="4">
        <f t="shared" si="5"/>
        <v>1</v>
      </c>
      <c r="I354" s="8">
        <v>352</v>
      </c>
      <c r="J354" s="8" t="s">
        <v>678</v>
      </c>
      <c r="K354" s="8" t="s">
        <v>443</v>
      </c>
      <c r="L354" s="18">
        <v>4.16</v>
      </c>
      <c r="M354" s="10">
        <v>166463</v>
      </c>
      <c r="N354" s="12">
        <v>374</v>
      </c>
    </row>
    <row r="355" spans="6:14" x14ac:dyDescent="0.25">
      <c r="F355" t="str">
        <v>Hank Green</v>
      </c>
      <c r="G355" s="4">
        <f t="shared" si="5"/>
        <v>1</v>
      </c>
      <c r="I355" s="8">
        <v>353</v>
      </c>
      <c r="J355" s="8" t="s">
        <v>679</v>
      </c>
      <c r="K355" s="8" t="s">
        <v>680</v>
      </c>
      <c r="L355" s="18">
        <v>3.71</v>
      </c>
      <c r="M355" s="10">
        <v>12746</v>
      </c>
      <c r="N355" s="12">
        <v>372</v>
      </c>
    </row>
    <row r="356" spans="6:14" x14ac:dyDescent="0.25">
      <c r="F356" t="str">
        <v>Danielle Evans</v>
      </c>
      <c r="G356" s="4">
        <f t="shared" si="5"/>
        <v>1</v>
      </c>
      <c r="I356" s="8">
        <v>354</v>
      </c>
      <c r="J356" s="8" t="s">
        <v>681</v>
      </c>
      <c r="K356" s="8" t="s">
        <v>682</v>
      </c>
      <c r="L356" s="18">
        <v>3.9</v>
      </c>
      <c r="M356" s="10">
        <v>45985</v>
      </c>
      <c r="N356" s="12">
        <v>372</v>
      </c>
    </row>
    <row r="357" spans="6:14" x14ac:dyDescent="0.25">
      <c r="F357" t="str">
        <v>David Baldacci</v>
      </c>
      <c r="G357" s="4">
        <f t="shared" si="5"/>
        <v>1</v>
      </c>
      <c r="I357" s="8">
        <v>355</v>
      </c>
      <c r="J357" s="8" t="s">
        <v>683</v>
      </c>
      <c r="K357" s="8" t="s">
        <v>684</v>
      </c>
      <c r="L357" s="18">
        <v>4.28</v>
      </c>
      <c r="M357" s="10">
        <v>109979</v>
      </c>
      <c r="N357" s="12">
        <v>371</v>
      </c>
    </row>
    <row r="358" spans="6:14" x14ac:dyDescent="0.25">
      <c r="F358" t="str">
        <v>Jessica Anya Blau</v>
      </c>
      <c r="G358" s="4">
        <f t="shared" si="5"/>
        <v>1</v>
      </c>
      <c r="I358" s="8">
        <v>356</v>
      </c>
      <c r="J358" s="8" t="s">
        <v>685</v>
      </c>
      <c r="K358" s="8" t="s">
        <v>686</v>
      </c>
      <c r="L358" s="18">
        <v>4.0199999999999996</v>
      </c>
      <c r="M358" s="10">
        <v>44560</v>
      </c>
      <c r="N358" s="12">
        <v>369</v>
      </c>
    </row>
    <row r="359" spans="6:14" x14ac:dyDescent="0.25">
      <c r="F359" t="str">
        <v>J. Bree</v>
      </c>
      <c r="G359" s="4">
        <f t="shared" si="5"/>
        <v>14</v>
      </c>
      <c r="I359" s="8">
        <v>357</v>
      </c>
      <c r="J359" s="8" t="s">
        <v>687</v>
      </c>
      <c r="K359" s="8" t="s">
        <v>688</v>
      </c>
      <c r="L359" s="18">
        <v>4.03</v>
      </c>
      <c r="M359" s="10">
        <v>55732</v>
      </c>
      <c r="N359" s="12">
        <v>368</v>
      </c>
    </row>
    <row r="360" spans="6:14" x14ac:dyDescent="0.25">
      <c r="F360" t="str">
        <v>K.L. Walther</v>
      </c>
      <c r="G360" s="4">
        <f t="shared" si="5"/>
        <v>1</v>
      </c>
      <c r="I360" s="8">
        <v>358</v>
      </c>
      <c r="J360" s="8" t="s">
        <v>689</v>
      </c>
      <c r="K360" s="8" t="s">
        <v>690</v>
      </c>
      <c r="L360" s="18">
        <v>3.59</v>
      </c>
      <c r="M360" s="10">
        <v>246868</v>
      </c>
      <c r="N360" s="12">
        <v>367</v>
      </c>
    </row>
    <row r="361" spans="6:14" x14ac:dyDescent="0.25">
      <c r="F361" t="str">
        <v>Kelley Armstrong</v>
      </c>
      <c r="G361" s="4">
        <f t="shared" si="5"/>
        <v>1</v>
      </c>
      <c r="I361" s="8">
        <v>359</v>
      </c>
      <c r="J361" s="8" t="s">
        <v>691</v>
      </c>
      <c r="K361" s="8" t="s">
        <v>692</v>
      </c>
      <c r="L361" s="18">
        <v>4.09</v>
      </c>
      <c r="M361" s="10">
        <v>33536</v>
      </c>
      <c r="N361" s="12">
        <v>367</v>
      </c>
    </row>
    <row r="362" spans="6:14" x14ac:dyDescent="0.25">
      <c r="F362" t="str">
        <v>Pierce Brown</v>
      </c>
      <c r="G362" s="4">
        <f t="shared" si="5"/>
        <v>1</v>
      </c>
      <c r="I362" s="8">
        <v>360</v>
      </c>
      <c r="J362" s="8" t="s">
        <v>693</v>
      </c>
      <c r="K362" s="8" t="s">
        <v>694</v>
      </c>
      <c r="L362" s="18">
        <v>4.33</v>
      </c>
      <c r="M362" s="10">
        <v>7283</v>
      </c>
      <c r="N362" s="12">
        <v>365</v>
      </c>
    </row>
    <row r="363" spans="6:14" x14ac:dyDescent="0.25">
      <c r="F363" t="str">
        <v>Abigail Shrier</v>
      </c>
      <c r="G363" s="4">
        <f t="shared" si="5"/>
        <v>1</v>
      </c>
      <c r="I363" s="8">
        <v>361</v>
      </c>
      <c r="J363" s="8" t="s">
        <v>695</v>
      </c>
      <c r="K363" s="8" t="s">
        <v>696</v>
      </c>
      <c r="L363" s="18">
        <v>4.3099999999999996</v>
      </c>
      <c r="M363" s="10">
        <v>24806</v>
      </c>
      <c r="N363" s="12">
        <v>365</v>
      </c>
    </row>
    <row r="364" spans="6:14" x14ac:dyDescent="0.25">
      <c r="F364" t="str">
        <v>Rachel Smythe</v>
      </c>
      <c r="G364" s="4">
        <f t="shared" si="5"/>
        <v>4</v>
      </c>
      <c r="I364" s="8">
        <v>362</v>
      </c>
      <c r="J364" s="8" t="s">
        <v>697</v>
      </c>
      <c r="K364" s="8" t="s">
        <v>258</v>
      </c>
      <c r="L364" s="18">
        <v>3.55</v>
      </c>
      <c r="M364" s="10">
        <v>17409</v>
      </c>
      <c r="N364" s="12">
        <v>364</v>
      </c>
    </row>
    <row r="365" spans="6:14" x14ac:dyDescent="0.25">
      <c r="F365" t="str">
        <v>Jill Shalvis</v>
      </c>
      <c r="G365" s="4">
        <f t="shared" si="5"/>
        <v>2</v>
      </c>
      <c r="I365" s="8">
        <v>363</v>
      </c>
      <c r="J365" s="8" t="s">
        <v>698</v>
      </c>
      <c r="K365" s="8" t="s">
        <v>699</v>
      </c>
      <c r="L365" s="18">
        <v>3.65</v>
      </c>
      <c r="M365" s="10">
        <v>10999</v>
      </c>
      <c r="N365" s="12">
        <v>364</v>
      </c>
    </row>
    <row r="366" spans="6:14" x14ac:dyDescent="0.25">
      <c r="F366" t="str">
        <v>Anne Applebaum</v>
      </c>
      <c r="G366" s="4">
        <f t="shared" si="5"/>
        <v>1</v>
      </c>
      <c r="I366" s="8">
        <v>364</v>
      </c>
      <c r="J366" s="8" t="s">
        <v>700</v>
      </c>
      <c r="K366" s="8" t="s">
        <v>701</v>
      </c>
      <c r="L366" s="18">
        <v>3.72</v>
      </c>
      <c r="M366" s="10">
        <v>103324</v>
      </c>
      <c r="N366" s="12">
        <v>364</v>
      </c>
    </row>
    <row r="367" spans="6:14" x14ac:dyDescent="0.25">
      <c r="F367" t="str">
        <v>Morgan Rogers</v>
      </c>
      <c r="G367" s="4">
        <f t="shared" si="5"/>
        <v>1</v>
      </c>
      <c r="I367" s="8">
        <v>365</v>
      </c>
      <c r="J367" s="8" t="s">
        <v>702</v>
      </c>
      <c r="K367" s="8" t="s">
        <v>703</v>
      </c>
      <c r="L367" s="18">
        <v>4.62</v>
      </c>
      <c r="M367" s="10">
        <v>59001</v>
      </c>
      <c r="N367" s="12">
        <v>364</v>
      </c>
    </row>
    <row r="368" spans="6:14" x14ac:dyDescent="0.25">
      <c r="F368" t="str">
        <v>Stephanie Foo</v>
      </c>
      <c r="G368" s="4">
        <f t="shared" si="5"/>
        <v>1</v>
      </c>
      <c r="I368" s="8">
        <v>366</v>
      </c>
      <c r="J368" s="8" t="s">
        <v>704</v>
      </c>
      <c r="K368" s="8" t="s">
        <v>705</v>
      </c>
      <c r="L368" s="18">
        <v>3.89</v>
      </c>
      <c r="M368" s="10">
        <v>80033</v>
      </c>
      <c r="N368" s="12">
        <v>361</v>
      </c>
    </row>
    <row r="369" spans="6:14" x14ac:dyDescent="0.25">
      <c r="F369" t="str">
        <v>Jennifer Hillier</v>
      </c>
      <c r="G369" s="4">
        <f t="shared" si="5"/>
        <v>2</v>
      </c>
      <c r="I369" s="8">
        <v>367</v>
      </c>
      <c r="J369" s="8" t="s">
        <v>706</v>
      </c>
      <c r="K369" s="8" t="s">
        <v>707</v>
      </c>
      <c r="L369" s="18">
        <v>4.0999999999999996</v>
      </c>
      <c r="M369" s="10">
        <v>749768</v>
      </c>
      <c r="N369" s="12">
        <v>361</v>
      </c>
    </row>
    <row r="370" spans="6:14" x14ac:dyDescent="0.25">
      <c r="F370" t="str">
        <v>Javier Zamora</v>
      </c>
      <c r="G370" s="4">
        <f t="shared" si="5"/>
        <v>1</v>
      </c>
      <c r="I370" s="8">
        <v>368</v>
      </c>
      <c r="J370" s="8" t="s">
        <v>708</v>
      </c>
      <c r="K370" s="8" t="s">
        <v>709</v>
      </c>
      <c r="L370" s="18">
        <v>3.96</v>
      </c>
      <c r="M370" s="10">
        <v>69706</v>
      </c>
      <c r="N370" s="12">
        <v>361</v>
      </c>
    </row>
    <row r="371" spans="6:14" x14ac:dyDescent="0.25">
      <c r="F371" t="str">
        <v>Eimear McBride</v>
      </c>
      <c r="G371" s="4">
        <f t="shared" si="5"/>
        <v>1</v>
      </c>
      <c r="I371" s="8">
        <v>369</v>
      </c>
      <c r="J371" s="8" t="s">
        <v>710</v>
      </c>
      <c r="K371" s="8" t="s">
        <v>711</v>
      </c>
      <c r="L371" s="18">
        <v>3.93</v>
      </c>
      <c r="M371" s="10">
        <v>37825</v>
      </c>
      <c r="N371" s="12">
        <v>360</v>
      </c>
    </row>
    <row r="372" spans="6:14" x14ac:dyDescent="0.25">
      <c r="F372" t="str">
        <v>Billy-Ray Belcourt</v>
      </c>
      <c r="G372" s="4">
        <f t="shared" si="5"/>
        <v>1</v>
      </c>
      <c r="I372" s="8">
        <v>370</v>
      </c>
      <c r="J372" s="8" t="s">
        <v>712</v>
      </c>
      <c r="K372" s="8" t="s">
        <v>713</v>
      </c>
      <c r="L372" s="18">
        <v>4.1500000000000004</v>
      </c>
      <c r="M372" s="10">
        <v>14843</v>
      </c>
      <c r="N372" s="12">
        <v>357</v>
      </c>
    </row>
    <row r="373" spans="6:14" x14ac:dyDescent="0.25">
      <c r="F373" t="str">
        <v>Eden Robinson</v>
      </c>
      <c r="G373" s="4">
        <f t="shared" si="5"/>
        <v>1</v>
      </c>
      <c r="I373" s="8">
        <v>371</v>
      </c>
      <c r="J373" s="8" t="s">
        <v>714</v>
      </c>
      <c r="K373" s="8" t="s">
        <v>715</v>
      </c>
      <c r="L373" s="18">
        <v>3.95</v>
      </c>
      <c r="M373" s="10">
        <v>20404</v>
      </c>
      <c r="N373" s="12">
        <v>356</v>
      </c>
    </row>
    <row r="374" spans="6:14" x14ac:dyDescent="0.25">
      <c r="F374" t="str">
        <v>Jennifer Saint</v>
      </c>
      <c r="G374" s="4">
        <f t="shared" si="5"/>
        <v>1</v>
      </c>
      <c r="I374" s="8">
        <v>372</v>
      </c>
      <c r="J374" s="8" t="s">
        <v>716</v>
      </c>
      <c r="K374" s="8" t="s">
        <v>717</v>
      </c>
      <c r="L374" s="18">
        <v>4.13</v>
      </c>
      <c r="M374" s="10">
        <v>14421</v>
      </c>
      <c r="N374" s="12">
        <v>356</v>
      </c>
    </row>
    <row r="375" spans="6:14" x14ac:dyDescent="0.25">
      <c r="F375" t="str">
        <v>Jennifer Nansubuga Makumbi</v>
      </c>
      <c r="G375" s="4">
        <f t="shared" si="5"/>
        <v>1</v>
      </c>
      <c r="I375" s="8">
        <v>373</v>
      </c>
      <c r="J375" s="8" t="s">
        <v>718</v>
      </c>
      <c r="K375" s="8" t="s">
        <v>719</v>
      </c>
      <c r="L375" s="18">
        <v>3.28</v>
      </c>
      <c r="M375" s="10">
        <v>2902</v>
      </c>
      <c r="N375" s="12">
        <v>354</v>
      </c>
    </row>
    <row r="376" spans="6:14" x14ac:dyDescent="0.25">
      <c r="F376" t="str">
        <v>Adrienne Young</v>
      </c>
      <c r="G376" s="4">
        <f t="shared" si="5"/>
        <v>2</v>
      </c>
      <c r="I376" s="8">
        <v>374</v>
      </c>
      <c r="J376" s="8" t="s">
        <v>720</v>
      </c>
      <c r="K376" s="8" t="s">
        <v>721</v>
      </c>
      <c r="L376" s="18">
        <v>4.0999999999999996</v>
      </c>
      <c r="M376" s="10">
        <v>18515</v>
      </c>
      <c r="N376" s="12">
        <v>352</v>
      </c>
    </row>
    <row r="377" spans="6:14" x14ac:dyDescent="0.25">
      <c r="F377" t="str">
        <v>Catriona Ward</v>
      </c>
      <c r="G377" s="4">
        <f t="shared" si="5"/>
        <v>1</v>
      </c>
      <c r="I377" s="8">
        <v>375</v>
      </c>
      <c r="J377" s="8" t="s">
        <v>722</v>
      </c>
      <c r="K377" s="8" t="s">
        <v>366</v>
      </c>
      <c r="L377" s="18">
        <v>4.17</v>
      </c>
      <c r="M377" s="10">
        <v>72668</v>
      </c>
      <c r="N377" s="12">
        <v>351</v>
      </c>
    </row>
    <row r="378" spans="6:14" x14ac:dyDescent="0.25">
      <c r="F378" t="str">
        <v>BrenÃ© Brown</v>
      </c>
      <c r="G378" s="4">
        <f t="shared" si="5"/>
        <v>1</v>
      </c>
      <c r="I378" s="8">
        <v>376</v>
      </c>
      <c r="J378" s="8" t="s">
        <v>723</v>
      </c>
      <c r="K378" s="8" t="s">
        <v>724</v>
      </c>
      <c r="L378" s="18">
        <v>3.86</v>
      </c>
      <c r="M378" s="10">
        <v>45092</v>
      </c>
      <c r="N378" s="12">
        <v>351</v>
      </c>
    </row>
    <row r="379" spans="6:14" x14ac:dyDescent="0.25">
      <c r="F379" t="str">
        <v>Kate White</v>
      </c>
      <c r="G379" s="4">
        <f t="shared" si="5"/>
        <v>1</v>
      </c>
      <c r="I379" s="8">
        <v>377</v>
      </c>
      <c r="J379" s="8" t="s">
        <v>725</v>
      </c>
      <c r="K379" s="8" t="s">
        <v>432</v>
      </c>
      <c r="L379" s="18">
        <v>4.0599999999999996</v>
      </c>
      <c r="M379" s="10">
        <v>214344</v>
      </c>
      <c r="N379" s="12">
        <v>351</v>
      </c>
    </row>
    <row r="380" spans="6:14" x14ac:dyDescent="0.25">
      <c r="F380" t="str">
        <v>Sarah Beth Durst</v>
      </c>
      <c r="G380" s="4">
        <f t="shared" si="5"/>
        <v>2</v>
      </c>
      <c r="I380" s="8">
        <v>378</v>
      </c>
      <c r="J380" s="8" t="s">
        <v>726</v>
      </c>
      <c r="K380" s="8" t="s">
        <v>727</v>
      </c>
      <c r="L380" s="18">
        <v>4.17</v>
      </c>
      <c r="M380" s="10">
        <v>44132</v>
      </c>
      <c r="N380" s="12">
        <v>350</v>
      </c>
    </row>
    <row r="381" spans="6:14" x14ac:dyDescent="0.25">
      <c r="F381" t="str">
        <v>Vaishnavi Patel</v>
      </c>
      <c r="G381" s="4">
        <f t="shared" si="5"/>
        <v>1</v>
      </c>
      <c r="I381" s="8">
        <v>379</v>
      </c>
      <c r="J381" s="8" t="s">
        <v>728</v>
      </c>
      <c r="K381" s="8" t="s">
        <v>131</v>
      </c>
      <c r="L381" s="18">
        <v>3.77</v>
      </c>
      <c r="M381" s="10">
        <v>125578</v>
      </c>
      <c r="N381" s="12">
        <v>346</v>
      </c>
    </row>
    <row r="382" spans="6:14" x14ac:dyDescent="0.25">
      <c r="F382" t="str">
        <v>Jasper Fforde</v>
      </c>
      <c r="G382" s="4">
        <f t="shared" si="5"/>
        <v>1</v>
      </c>
      <c r="I382" s="8">
        <v>380</v>
      </c>
      <c r="J382" s="8" t="s">
        <v>729</v>
      </c>
      <c r="K382" s="8" t="s">
        <v>730</v>
      </c>
      <c r="L382" s="18">
        <v>3.68</v>
      </c>
      <c r="M382" s="10">
        <v>94276</v>
      </c>
      <c r="N382" s="12">
        <v>345</v>
      </c>
    </row>
    <row r="383" spans="6:14" x14ac:dyDescent="0.25">
      <c r="F383" t="str">
        <v>C.L. Polk</v>
      </c>
      <c r="G383" s="4">
        <f t="shared" si="5"/>
        <v>1</v>
      </c>
      <c r="I383" s="8">
        <v>381</v>
      </c>
      <c r="J383" s="8" t="s">
        <v>731</v>
      </c>
      <c r="K383" s="8" t="s">
        <v>732</v>
      </c>
      <c r="L383" s="18">
        <v>3.7</v>
      </c>
      <c r="M383" s="10">
        <v>14660</v>
      </c>
      <c r="N383" s="12">
        <v>344</v>
      </c>
    </row>
    <row r="384" spans="6:14" x14ac:dyDescent="0.25">
      <c r="F384" t="str">
        <v>Patricia Briggs</v>
      </c>
      <c r="G384" s="4">
        <f t="shared" si="5"/>
        <v>3</v>
      </c>
      <c r="I384" s="8">
        <v>382</v>
      </c>
      <c r="J384" s="8" t="s">
        <v>733</v>
      </c>
      <c r="K384" s="8" t="s">
        <v>734</v>
      </c>
      <c r="L384" s="18">
        <v>4.6399999999999997</v>
      </c>
      <c r="M384" s="10">
        <v>30354</v>
      </c>
      <c r="N384" s="12">
        <v>343</v>
      </c>
    </row>
    <row r="385" spans="6:14" x14ac:dyDescent="0.25">
      <c r="F385" t="str">
        <v>Dana Schwartz</v>
      </c>
      <c r="G385" s="4">
        <f t="shared" si="5"/>
        <v>1</v>
      </c>
      <c r="I385" s="8">
        <v>383</v>
      </c>
      <c r="J385" s="8" t="s">
        <v>735</v>
      </c>
      <c r="K385" s="8" t="s">
        <v>536</v>
      </c>
      <c r="L385" s="18">
        <v>3.72</v>
      </c>
      <c r="M385" s="10">
        <v>276481</v>
      </c>
      <c r="N385" s="12">
        <v>343</v>
      </c>
    </row>
    <row r="386" spans="6:14" x14ac:dyDescent="0.25">
      <c r="F386" t="str">
        <v>Dave Rubin</v>
      </c>
      <c r="G386" s="4">
        <f t="shared" si="5"/>
        <v>2</v>
      </c>
      <c r="I386" s="8">
        <v>384</v>
      </c>
      <c r="J386" s="8" t="s">
        <v>736</v>
      </c>
      <c r="K386" s="8" t="s">
        <v>737</v>
      </c>
      <c r="L386" s="18">
        <v>4.4400000000000004</v>
      </c>
      <c r="M386" s="10">
        <v>89865</v>
      </c>
      <c r="N386" s="12">
        <v>343</v>
      </c>
    </row>
    <row r="387" spans="6:14" x14ac:dyDescent="0.25">
      <c r="F387" t="str">
        <v>Jeannette Walls</v>
      </c>
      <c r="G387" s="4">
        <f t="shared" si="5"/>
        <v>1</v>
      </c>
      <c r="I387" s="8">
        <v>385</v>
      </c>
      <c r="J387" s="8" t="s">
        <v>738</v>
      </c>
      <c r="K387" s="8" t="s">
        <v>739</v>
      </c>
      <c r="L387" s="18">
        <v>4.54</v>
      </c>
      <c r="M387" s="10">
        <v>58550</v>
      </c>
      <c r="N387" s="12">
        <v>342</v>
      </c>
    </row>
    <row r="388" spans="6:14" x14ac:dyDescent="0.25">
      <c r="F388" t="str">
        <v>Trish Doller</v>
      </c>
      <c r="G388" s="4">
        <f t="shared" ref="G388:G451" si="6">COUNTIF(K387:K2715,F388)</f>
        <v>1</v>
      </c>
      <c r="I388" s="8">
        <v>386</v>
      </c>
      <c r="J388" s="8" t="s">
        <v>740</v>
      </c>
      <c r="K388" s="8" t="s">
        <v>741</v>
      </c>
      <c r="L388" s="18">
        <v>3.91</v>
      </c>
      <c r="M388" s="10">
        <v>2540</v>
      </c>
      <c r="N388" s="12">
        <v>341</v>
      </c>
    </row>
    <row r="389" spans="6:14" x14ac:dyDescent="0.25">
      <c r="F389" t="str">
        <v>Nic Stone</v>
      </c>
      <c r="G389" s="4">
        <f t="shared" si="6"/>
        <v>1</v>
      </c>
      <c r="I389" s="8">
        <v>387</v>
      </c>
      <c r="J389" s="8" t="s">
        <v>742</v>
      </c>
      <c r="K389" s="8" t="s">
        <v>234</v>
      </c>
      <c r="L389" s="18">
        <v>3.89</v>
      </c>
      <c r="M389" s="10">
        <v>86311</v>
      </c>
      <c r="N389" s="12">
        <v>340</v>
      </c>
    </row>
    <row r="390" spans="6:14" x14ac:dyDescent="0.25">
      <c r="F390" t="str">
        <v>Brendan Slocumb</v>
      </c>
      <c r="G390" s="4">
        <f t="shared" si="6"/>
        <v>2</v>
      </c>
      <c r="I390" s="8">
        <v>388</v>
      </c>
      <c r="J390" s="8" t="s">
        <v>743</v>
      </c>
      <c r="K390" s="8" t="s">
        <v>744</v>
      </c>
      <c r="L390" s="18">
        <v>4.51</v>
      </c>
      <c r="M390" s="10">
        <v>7038</v>
      </c>
      <c r="N390" s="12">
        <v>339</v>
      </c>
    </row>
    <row r="391" spans="6:14" x14ac:dyDescent="0.25">
      <c r="F391" t="str">
        <v>Ben Macintyre</v>
      </c>
      <c r="G391" s="4">
        <f t="shared" si="6"/>
        <v>1</v>
      </c>
      <c r="I391" s="8">
        <v>389</v>
      </c>
      <c r="J391" s="8" t="s">
        <v>745</v>
      </c>
      <c r="K391" s="8" t="s">
        <v>746</v>
      </c>
      <c r="L391" s="18">
        <v>3.64</v>
      </c>
      <c r="M391" s="8">
        <v>622</v>
      </c>
      <c r="N391" s="12">
        <v>338</v>
      </c>
    </row>
    <row r="392" spans="6:14" x14ac:dyDescent="0.25">
      <c r="F392" t="str">
        <v>Lulu Miller</v>
      </c>
      <c r="G392" s="4">
        <f t="shared" si="6"/>
        <v>1</v>
      </c>
      <c r="I392" s="8">
        <v>390</v>
      </c>
      <c r="J392" s="8" t="s">
        <v>747</v>
      </c>
      <c r="K392" s="8" t="s">
        <v>748</v>
      </c>
      <c r="L392" s="18">
        <v>4.18</v>
      </c>
      <c r="M392" s="10">
        <v>100977</v>
      </c>
      <c r="N392" s="12">
        <v>334</v>
      </c>
    </row>
    <row r="393" spans="6:14" x14ac:dyDescent="0.25">
      <c r="F393" t="str">
        <v>Maggie Shipstead</v>
      </c>
      <c r="G393" s="4">
        <f t="shared" si="6"/>
        <v>1</v>
      </c>
      <c r="I393" s="8">
        <v>391</v>
      </c>
      <c r="J393" s="8" t="s">
        <v>749</v>
      </c>
      <c r="K393" s="8" t="s">
        <v>146</v>
      </c>
      <c r="L393" s="18">
        <v>4.1100000000000003</v>
      </c>
      <c r="M393" s="10">
        <v>43887</v>
      </c>
      <c r="N393" s="12">
        <v>333</v>
      </c>
    </row>
    <row r="394" spans="6:14" x14ac:dyDescent="0.25">
      <c r="F394" t="str">
        <v>Barbara O'Neal</v>
      </c>
      <c r="G394" s="4">
        <f t="shared" si="6"/>
        <v>1</v>
      </c>
      <c r="I394" s="8">
        <v>392</v>
      </c>
      <c r="J394" s="8" t="s">
        <v>750</v>
      </c>
      <c r="K394" s="8" t="s">
        <v>346</v>
      </c>
      <c r="L394" s="18">
        <v>4.32</v>
      </c>
      <c r="M394" s="10">
        <v>14013</v>
      </c>
      <c r="N394" s="12">
        <v>333</v>
      </c>
    </row>
    <row r="395" spans="6:14" x14ac:dyDescent="0.25">
      <c r="F395" t="str">
        <v>Kim Michele Richardson</v>
      </c>
      <c r="G395" s="4">
        <f t="shared" si="6"/>
        <v>1</v>
      </c>
      <c r="I395" s="8">
        <v>393</v>
      </c>
      <c r="J395" s="8" t="s">
        <v>751</v>
      </c>
      <c r="K395" s="8" t="s">
        <v>752</v>
      </c>
      <c r="L395" s="18">
        <v>4.43</v>
      </c>
      <c r="M395" s="10">
        <v>3721</v>
      </c>
      <c r="N395" s="12">
        <v>332</v>
      </c>
    </row>
    <row r="396" spans="6:14" x14ac:dyDescent="0.25">
      <c r="F396" t="str">
        <v>Karina Reiss</v>
      </c>
      <c r="G396" s="4">
        <f t="shared" si="6"/>
        <v>1</v>
      </c>
      <c r="I396" s="8">
        <v>394</v>
      </c>
      <c r="J396" s="8" t="s">
        <v>753</v>
      </c>
      <c r="K396" s="8" t="s">
        <v>754</v>
      </c>
      <c r="L396" s="18">
        <v>4</v>
      </c>
      <c r="M396" s="10">
        <v>32158</v>
      </c>
      <c r="N396" s="12">
        <v>332</v>
      </c>
    </row>
    <row r="397" spans="6:14" x14ac:dyDescent="0.25">
      <c r="F397" t="str">
        <v>Garth Nix</v>
      </c>
      <c r="G397" s="4">
        <f t="shared" si="6"/>
        <v>1</v>
      </c>
      <c r="I397" s="8">
        <v>395</v>
      </c>
      <c r="J397" s="8" t="s">
        <v>755</v>
      </c>
      <c r="K397" s="8" t="s">
        <v>756</v>
      </c>
      <c r="L397" s="18">
        <v>3.3</v>
      </c>
      <c r="M397" s="10">
        <v>6467</v>
      </c>
      <c r="N397" s="12">
        <v>331</v>
      </c>
    </row>
    <row r="398" spans="6:14" x14ac:dyDescent="0.25">
      <c r="F398" t="str">
        <v>Mia P. Manansala</v>
      </c>
      <c r="G398" s="4">
        <f t="shared" si="6"/>
        <v>1</v>
      </c>
      <c r="I398" s="8">
        <v>396</v>
      </c>
      <c r="J398" s="8" t="s">
        <v>757</v>
      </c>
      <c r="K398" s="8" t="s">
        <v>80</v>
      </c>
      <c r="L398" s="18">
        <v>3.96</v>
      </c>
      <c r="M398" s="10">
        <v>245222</v>
      </c>
      <c r="N398" s="12">
        <v>331</v>
      </c>
    </row>
    <row r="399" spans="6:14" x14ac:dyDescent="0.25">
      <c r="F399" t="str">
        <v>Michael J. Fox</v>
      </c>
      <c r="G399" s="4">
        <f t="shared" si="6"/>
        <v>1</v>
      </c>
      <c r="I399" s="8">
        <v>397</v>
      </c>
      <c r="J399" s="8" t="s">
        <v>758</v>
      </c>
      <c r="K399" s="8" t="s">
        <v>759</v>
      </c>
      <c r="L399" s="18">
        <v>4.32</v>
      </c>
      <c r="M399" s="10">
        <v>24637</v>
      </c>
      <c r="N399" s="12">
        <v>331</v>
      </c>
    </row>
    <row r="400" spans="6:14" x14ac:dyDescent="0.25">
      <c r="F400" t="str">
        <v>Kim Lock</v>
      </c>
      <c r="G400" s="4">
        <f t="shared" si="6"/>
        <v>1</v>
      </c>
      <c r="I400" s="8">
        <v>398</v>
      </c>
      <c r="J400" s="8" t="s">
        <v>760</v>
      </c>
      <c r="K400" s="8" t="s">
        <v>761</v>
      </c>
      <c r="L400" s="18">
        <v>4.0599999999999996</v>
      </c>
      <c r="M400" s="10">
        <v>136935</v>
      </c>
      <c r="N400" s="12">
        <v>328</v>
      </c>
    </row>
    <row r="401" spans="6:14" x14ac:dyDescent="0.25">
      <c r="F401" t="str">
        <v>Ayanna Lloyd Banwo</v>
      </c>
      <c r="G401" s="4">
        <f t="shared" si="6"/>
        <v>1</v>
      </c>
      <c r="I401" s="8">
        <v>399</v>
      </c>
      <c r="J401" s="8" t="s">
        <v>762</v>
      </c>
      <c r="K401" s="8" t="s">
        <v>763</v>
      </c>
      <c r="L401" s="18">
        <v>3.55</v>
      </c>
      <c r="M401" s="10">
        <v>37321</v>
      </c>
      <c r="N401" s="12">
        <v>327</v>
      </c>
    </row>
    <row r="402" spans="6:14" x14ac:dyDescent="0.25">
      <c r="F402" t="str">
        <v>Laurie Lico Albanese</v>
      </c>
      <c r="G402" s="4">
        <f t="shared" si="6"/>
        <v>1</v>
      </c>
      <c r="I402" s="8">
        <v>400</v>
      </c>
      <c r="J402" s="8" t="s">
        <v>764</v>
      </c>
      <c r="K402" s="8" t="s">
        <v>765</v>
      </c>
      <c r="L402" s="18">
        <v>3.88</v>
      </c>
      <c r="M402" s="10">
        <v>20136</v>
      </c>
      <c r="N402" s="12">
        <v>327</v>
      </c>
    </row>
    <row r="403" spans="6:14" x14ac:dyDescent="0.25">
      <c r="F403" t="str">
        <v>Isabel Allende</v>
      </c>
      <c r="G403" s="4">
        <f t="shared" si="6"/>
        <v>3</v>
      </c>
      <c r="I403" s="8">
        <v>401</v>
      </c>
      <c r="J403" s="8" t="s">
        <v>766</v>
      </c>
      <c r="K403" s="8" t="s">
        <v>114</v>
      </c>
      <c r="L403" s="18">
        <v>4.13</v>
      </c>
      <c r="M403" s="10">
        <v>83794</v>
      </c>
      <c r="N403" s="12">
        <v>327</v>
      </c>
    </row>
    <row r="404" spans="6:14" x14ac:dyDescent="0.25">
      <c r="F404" t="str">
        <v>Sarah Hogle</v>
      </c>
      <c r="G404" s="4">
        <f t="shared" si="6"/>
        <v>1</v>
      </c>
      <c r="I404" s="8">
        <v>402</v>
      </c>
      <c r="J404" s="8" t="s">
        <v>767</v>
      </c>
      <c r="K404" s="8" t="s">
        <v>768</v>
      </c>
      <c r="L404" s="18">
        <v>3.95</v>
      </c>
      <c r="M404" s="10">
        <v>15154</v>
      </c>
      <c r="N404" s="12">
        <v>326</v>
      </c>
    </row>
    <row r="405" spans="6:14" x14ac:dyDescent="0.25">
      <c r="F405" t="str">
        <v>Adrian McKinty</v>
      </c>
      <c r="G405" s="4">
        <f t="shared" si="6"/>
        <v>1</v>
      </c>
      <c r="I405" s="8">
        <v>403</v>
      </c>
      <c r="J405" s="8" t="s">
        <v>769</v>
      </c>
      <c r="K405" s="8" t="s">
        <v>770</v>
      </c>
      <c r="L405" s="18">
        <v>4.3499999999999996</v>
      </c>
      <c r="M405" s="10">
        <v>16847</v>
      </c>
      <c r="N405" s="12">
        <v>326</v>
      </c>
    </row>
    <row r="406" spans="6:14" x14ac:dyDescent="0.25">
      <c r="F406" t="str">
        <v>Elizabeth Strout</v>
      </c>
      <c r="G406" s="4">
        <f t="shared" si="6"/>
        <v>2</v>
      </c>
      <c r="I406" s="8">
        <v>404</v>
      </c>
      <c r="J406" s="8" t="s">
        <v>771</v>
      </c>
      <c r="K406" s="8" t="s">
        <v>772</v>
      </c>
      <c r="L406" s="18">
        <v>4.04</v>
      </c>
      <c r="M406" s="10">
        <v>24269</v>
      </c>
      <c r="N406" s="12">
        <v>326</v>
      </c>
    </row>
    <row r="407" spans="6:14" x14ac:dyDescent="0.25">
      <c r="F407" t="str">
        <v>Rachael Lippincott</v>
      </c>
      <c r="G407" s="4">
        <f t="shared" si="6"/>
        <v>1</v>
      </c>
      <c r="I407" s="8">
        <v>405</v>
      </c>
      <c r="J407" s="8" t="s">
        <v>773</v>
      </c>
      <c r="K407" s="8" t="s">
        <v>111</v>
      </c>
      <c r="L407" s="18">
        <v>4.09</v>
      </c>
      <c r="M407" s="10">
        <v>67098</v>
      </c>
      <c r="N407" s="12">
        <v>325</v>
      </c>
    </row>
    <row r="408" spans="6:14" x14ac:dyDescent="0.25">
      <c r="F408" t="str">
        <v>David Zucchino</v>
      </c>
      <c r="G408" s="4">
        <f t="shared" si="6"/>
        <v>1</v>
      </c>
      <c r="I408" s="8">
        <v>406</v>
      </c>
      <c r="J408" s="8" t="s">
        <v>774</v>
      </c>
      <c r="K408" s="8" t="s">
        <v>775</v>
      </c>
      <c r="L408" s="18">
        <v>4.07</v>
      </c>
      <c r="M408" s="10">
        <v>247571</v>
      </c>
      <c r="N408" s="12">
        <v>324</v>
      </c>
    </row>
    <row r="409" spans="6:14" x14ac:dyDescent="0.25">
      <c r="F409" t="str">
        <v>Robert Jones Jr.</v>
      </c>
      <c r="G409" s="4">
        <f t="shared" si="6"/>
        <v>1</v>
      </c>
      <c r="I409" s="8">
        <v>407</v>
      </c>
      <c r="J409" s="8" t="s">
        <v>776</v>
      </c>
      <c r="K409" s="8" t="s">
        <v>777</v>
      </c>
      <c r="L409" s="18">
        <v>3.97</v>
      </c>
      <c r="M409" s="10">
        <v>53144</v>
      </c>
      <c r="N409" s="12">
        <v>323</v>
      </c>
    </row>
    <row r="410" spans="6:14" x14ac:dyDescent="0.25">
      <c r="F410" t="str">
        <v>Carolyn Huynh</v>
      </c>
      <c r="G410" s="4">
        <f t="shared" si="6"/>
        <v>1</v>
      </c>
      <c r="I410" s="8">
        <v>408</v>
      </c>
      <c r="J410" s="8" t="s">
        <v>778</v>
      </c>
      <c r="K410" s="8" t="s">
        <v>80</v>
      </c>
      <c r="L410" s="18">
        <v>3.66</v>
      </c>
      <c r="M410" s="10">
        <v>173463</v>
      </c>
      <c r="N410" s="12">
        <v>318</v>
      </c>
    </row>
    <row r="411" spans="6:14" x14ac:dyDescent="0.25">
      <c r="F411" t="str">
        <v>Heather Marsh</v>
      </c>
      <c r="G411" s="4">
        <f t="shared" si="6"/>
        <v>1</v>
      </c>
      <c r="I411" s="8">
        <v>409</v>
      </c>
      <c r="J411" s="8" t="s">
        <v>779</v>
      </c>
      <c r="K411" s="8" t="s">
        <v>80</v>
      </c>
      <c r="L411" s="18">
        <v>3.58</v>
      </c>
      <c r="M411" s="10">
        <v>129323</v>
      </c>
      <c r="N411" s="12">
        <v>316</v>
      </c>
    </row>
    <row r="412" spans="6:14" x14ac:dyDescent="0.25">
      <c r="F412" t="str">
        <v>Cicely Tyson</v>
      </c>
      <c r="G412" s="4">
        <f t="shared" si="6"/>
        <v>1</v>
      </c>
      <c r="I412" s="8">
        <v>410</v>
      </c>
      <c r="J412" s="8" t="s">
        <v>780</v>
      </c>
      <c r="K412" s="8" t="s">
        <v>781</v>
      </c>
      <c r="L412" s="18">
        <v>4.05</v>
      </c>
      <c r="M412" s="10">
        <v>6304</v>
      </c>
      <c r="N412" s="12">
        <v>315</v>
      </c>
    </row>
    <row r="413" spans="6:14" x14ac:dyDescent="0.25">
      <c r="F413" t="str">
        <v>Kim ThÃºy</v>
      </c>
      <c r="G413" s="4">
        <f t="shared" si="6"/>
        <v>1</v>
      </c>
      <c r="I413" s="8">
        <v>411</v>
      </c>
      <c r="J413" s="8" t="s">
        <v>782</v>
      </c>
      <c r="K413" s="8" t="s">
        <v>783</v>
      </c>
      <c r="L413" s="18">
        <v>4.12</v>
      </c>
      <c r="M413" s="10">
        <v>27692</v>
      </c>
      <c r="N413" s="12">
        <v>313</v>
      </c>
    </row>
    <row r="414" spans="6:14" x14ac:dyDescent="0.25">
      <c r="F414" t="str">
        <v>Sequoia Nagamatsu</v>
      </c>
      <c r="G414" s="4">
        <f t="shared" si="6"/>
        <v>1</v>
      </c>
      <c r="I414" s="8">
        <v>412</v>
      </c>
      <c r="J414" s="8" t="s">
        <v>784</v>
      </c>
      <c r="K414" s="8" t="s">
        <v>785</v>
      </c>
      <c r="L414" s="18">
        <v>3.91</v>
      </c>
      <c r="M414" s="10">
        <v>42598</v>
      </c>
      <c r="N414" s="12">
        <v>310</v>
      </c>
    </row>
    <row r="415" spans="6:14" x14ac:dyDescent="0.25">
      <c r="F415" t="str">
        <v>Sherry Thomas</v>
      </c>
      <c r="G415" s="4">
        <f t="shared" si="6"/>
        <v>2</v>
      </c>
      <c r="I415" s="8">
        <v>413</v>
      </c>
      <c r="J415" s="8" t="s">
        <v>786</v>
      </c>
      <c r="K415" s="8" t="s">
        <v>787</v>
      </c>
      <c r="L415" s="18">
        <v>4.38</v>
      </c>
      <c r="M415" s="10">
        <v>130336</v>
      </c>
      <c r="N415" s="12">
        <v>309</v>
      </c>
    </row>
    <row r="416" spans="6:14" x14ac:dyDescent="0.25">
      <c r="F416" t="str">
        <v>Tatsuya Endo</v>
      </c>
      <c r="G416" s="4">
        <f t="shared" si="6"/>
        <v>5</v>
      </c>
      <c r="I416" s="8">
        <v>414</v>
      </c>
      <c r="J416" s="8" t="s">
        <v>788</v>
      </c>
      <c r="K416" s="8" t="s">
        <v>789</v>
      </c>
      <c r="L416" s="18">
        <v>4.0999999999999996</v>
      </c>
      <c r="M416" s="10">
        <v>75075</v>
      </c>
      <c r="N416" s="12">
        <v>309</v>
      </c>
    </row>
    <row r="417" spans="6:14" x14ac:dyDescent="0.25">
      <c r="F417" t="str">
        <v>Yamile Saied MÃ©ndez</v>
      </c>
      <c r="G417" s="4">
        <f t="shared" si="6"/>
        <v>1</v>
      </c>
      <c r="I417" s="8">
        <v>415</v>
      </c>
      <c r="J417" s="8" t="s">
        <v>790</v>
      </c>
      <c r="K417" s="8" t="s">
        <v>80</v>
      </c>
      <c r="L417" s="18">
        <v>3.57</v>
      </c>
      <c r="M417" s="10">
        <v>137205</v>
      </c>
      <c r="N417" s="12">
        <v>307</v>
      </c>
    </row>
    <row r="418" spans="6:14" x14ac:dyDescent="0.25">
      <c r="F418" t="str">
        <v>Jane Harper</v>
      </c>
      <c r="G418" s="4">
        <f t="shared" si="6"/>
        <v>2</v>
      </c>
      <c r="I418" s="8">
        <v>416</v>
      </c>
      <c r="J418" s="8" t="s">
        <v>791</v>
      </c>
      <c r="K418" s="8" t="s">
        <v>792</v>
      </c>
      <c r="L418" s="18">
        <v>4.2699999999999996</v>
      </c>
      <c r="M418" s="10">
        <v>70822</v>
      </c>
      <c r="N418" s="12">
        <v>306</v>
      </c>
    </row>
    <row r="419" spans="6:14" x14ac:dyDescent="0.25">
      <c r="F419" t="str">
        <v>Rio Cortez</v>
      </c>
      <c r="G419" s="4">
        <f t="shared" si="6"/>
        <v>1</v>
      </c>
      <c r="I419" s="8">
        <v>417</v>
      </c>
      <c r="J419" s="8" t="s">
        <v>793</v>
      </c>
      <c r="K419" s="8" t="s">
        <v>794</v>
      </c>
      <c r="L419" s="18">
        <v>3.76</v>
      </c>
      <c r="M419" s="10">
        <v>75183</v>
      </c>
      <c r="N419" s="12">
        <v>304</v>
      </c>
    </row>
    <row r="420" spans="6:14" x14ac:dyDescent="0.25">
      <c r="F420" t="str">
        <v>Liv Constantine</v>
      </c>
      <c r="G420" s="4">
        <f t="shared" si="6"/>
        <v>1</v>
      </c>
      <c r="I420" s="8">
        <v>418</v>
      </c>
      <c r="J420" s="8" t="s">
        <v>795</v>
      </c>
      <c r="K420" s="8" t="s">
        <v>666</v>
      </c>
      <c r="L420" s="18">
        <v>4.43</v>
      </c>
      <c r="M420" s="10">
        <v>40337</v>
      </c>
      <c r="N420" s="12">
        <v>303</v>
      </c>
    </row>
    <row r="421" spans="6:14" x14ac:dyDescent="0.25">
      <c r="F421" t="str">
        <v>Joya Goffney</v>
      </c>
      <c r="G421" s="4">
        <f t="shared" si="6"/>
        <v>1</v>
      </c>
      <c r="I421" s="8">
        <v>419</v>
      </c>
      <c r="J421" s="8" t="s">
        <v>796</v>
      </c>
      <c r="K421" s="8" t="s">
        <v>797</v>
      </c>
      <c r="L421" s="18">
        <v>3.52</v>
      </c>
      <c r="M421" s="10">
        <v>1113</v>
      </c>
      <c r="N421" s="12">
        <v>301</v>
      </c>
    </row>
    <row r="422" spans="6:14" x14ac:dyDescent="0.25">
      <c r="F422" t="str">
        <v>Peter Zeihan</v>
      </c>
      <c r="G422" s="4">
        <f t="shared" si="6"/>
        <v>1</v>
      </c>
      <c r="I422" s="8">
        <v>420</v>
      </c>
      <c r="J422" s="8" t="s">
        <v>798</v>
      </c>
      <c r="K422" s="8" t="s">
        <v>799</v>
      </c>
      <c r="L422" s="18">
        <v>3.72</v>
      </c>
      <c r="M422" s="10">
        <v>11277</v>
      </c>
      <c r="N422" s="12">
        <v>301</v>
      </c>
    </row>
    <row r="423" spans="6:14" x14ac:dyDescent="0.25">
      <c r="F423" t="str">
        <v>David Graeber</v>
      </c>
      <c r="G423" s="4">
        <f t="shared" si="6"/>
        <v>1</v>
      </c>
      <c r="I423" s="8">
        <v>421</v>
      </c>
      <c r="J423" s="8" t="s">
        <v>800</v>
      </c>
      <c r="K423" s="8" t="s">
        <v>801</v>
      </c>
      <c r="L423" s="18">
        <v>3.88</v>
      </c>
      <c r="M423" s="8">
        <v>26</v>
      </c>
      <c r="N423" s="12">
        <v>300</v>
      </c>
    </row>
    <row r="424" spans="6:14" x14ac:dyDescent="0.25">
      <c r="F424" t="str">
        <v>Rachel Lynn Solomon</v>
      </c>
      <c r="G424" s="4">
        <f t="shared" si="6"/>
        <v>1</v>
      </c>
      <c r="I424" s="8">
        <v>422</v>
      </c>
      <c r="J424" s="8" t="s">
        <v>802</v>
      </c>
      <c r="K424" s="8" t="s">
        <v>803</v>
      </c>
      <c r="L424" s="18">
        <v>3.68</v>
      </c>
      <c r="M424" s="8">
        <v>349</v>
      </c>
      <c r="N424" s="12">
        <v>300</v>
      </c>
    </row>
    <row r="425" spans="6:14" x14ac:dyDescent="0.25">
      <c r="F425" t="str">
        <v>Kat Leyh</v>
      </c>
      <c r="G425" s="4">
        <f t="shared" si="6"/>
        <v>1</v>
      </c>
      <c r="I425" s="8">
        <v>423</v>
      </c>
      <c r="J425" s="8" t="s">
        <v>804</v>
      </c>
      <c r="K425" s="8" t="s">
        <v>805</v>
      </c>
      <c r="L425" s="18">
        <v>4.93</v>
      </c>
      <c r="M425" s="8">
        <v>15</v>
      </c>
      <c r="N425" s="12">
        <v>300</v>
      </c>
    </row>
    <row r="426" spans="6:14" x14ac:dyDescent="0.25">
      <c r="F426" t="str">
        <v>James Nestor</v>
      </c>
      <c r="G426" s="4">
        <f t="shared" si="6"/>
        <v>1</v>
      </c>
      <c r="I426" s="8">
        <v>424</v>
      </c>
      <c r="J426" s="8" t="s">
        <v>806</v>
      </c>
      <c r="K426" s="8" t="s">
        <v>787</v>
      </c>
      <c r="L426" s="18">
        <v>4.16</v>
      </c>
      <c r="M426" s="10">
        <v>142868</v>
      </c>
      <c r="N426" s="12">
        <v>300</v>
      </c>
    </row>
    <row r="427" spans="6:14" x14ac:dyDescent="0.25">
      <c r="F427" t="str">
        <v>Kristin Cashore</v>
      </c>
      <c r="G427" s="4">
        <f t="shared" si="6"/>
        <v>1</v>
      </c>
      <c r="I427" s="8">
        <v>425</v>
      </c>
      <c r="J427" s="8" t="s">
        <v>807</v>
      </c>
      <c r="K427" s="8" t="s">
        <v>808</v>
      </c>
      <c r="L427" s="18">
        <v>5</v>
      </c>
      <c r="M427" s="8">
        <v>15</v>
      </c>
      <c r="N427" s="12">
        <v>300</v>
      </c>
    </row>
    <row r="428" spans="6:14" x14ac:dyDescent="0.25">
      <c r="F428" t="str">
        <v>Mike Curato</v>
      </c>
      <c r="G428" s="4">
        <f t="shared" si="6"/>
        <v>1</v>
      </c>
      <c r="I428" s="8">
        <v>426</v>
      </c>
      <c r="J428" s="8" t="s">
        <v>809</v>
      </c>
      <c r="K428" s="8" t="s">
        <v>810</v>
      </c>
      <c r="L428" s="18">
        <v>3.96</v>
      </c>
      <c r="M428" s="8">
        <v>293</v>
      </c>
      <c r="N428" s="12">
        <v>300</v>
      </c>
    </row>
    <row r="429" spans="6:14" x14ac:dyDescent="0.25">
      <c r="F429" t="str">
        <v>Cathy Park Hong</v>
      </c>
      <c r="G429" s="4">
        <f t="shared" si="6"/>
        <v>1</v>
      </c>
      <c r="I429" s="8">
        <v>427</v>
      </c>
      <c r="J429" s="8" t="s">
        <v>811</v>
      </c>
      <c r="K429" s="8" t="s">
        <v>812</v>
      </c>
      <c r="L429" s="18">
        <v>3.91</v>
      </c>
      <c r="M429" s="10">
        <v>62999</v>
      </c>
      <c r="N429" s="12">
        <v>299</v>
      </c>
    </row>
    <row r="430" spans="6:14" x14ac:dyDescent="0.25">
      <c r="F430" t="str">
        <v>Laura Spence-Ash</v>
      </c>
      <c r="G430" s="4">
        <f t="shared" si="6"/>
        <v>1</v>
      </c>
      <c r="I430" s="8">
        <v>428</v>
      </c>
      <c r="J430" s="8" t="s">
        <v>813</v>
      </c>
      <c r="K430" s="8" t="s">
        <v>814</v>
      </c>
      <c r="L430" s="18">
        <v>4.13</v>
      </c>
      <c r="M430" s="10">
        <v>48028</v>
      </c>
      <c r="N430" s="12">
        <v>299</v>
      </c>
    </row>
    <row r="431" spans="6:14" x14ac:dyDescent="0.25">
      <c r="F431" t="str">
        <v>Ed Yong</v>
      </c>
      <c r="G431" s="4">
        <f t="shared" si="6"/>
        <v>1</v>
      </c>
      <c r="I431" s="8">
        <v>429</v>
      </c>
      <c r="J431" s="8" t="s">
        <v>815</v>
      </c>
      <c r="K431" s="8" t="s">
        <v>816</v>
      </c>
      <c r="L431" s="18">
        <v>3.75</v>
      </c>
      <c r="M431" s="10">
        <v>128561</v>
      </c>
      <c r="N431" s="12">
        <v>299</v>
      </c>
    </row>
    <row r="432" spans="6:14" x14ac:dyDescent="0.25">
      <c r="F432" t="str">
        <v>Timothy Egan</v>
      </c>
      <c r="G432" s="4">
        <f t="shared" si="6"/>
        <v>1</v>
      </c>
      <c r="I432" s="8">
        <v>430</v>
      </c>
      <c r="J432" s="8" t="s">
        <v>817</v>
      </c>
      <c r="K432" s="8" t="s">
        <v>818</v>
      </c>
      <c r="L432" s="18">
        <v>3.92</v>
      </c>
      <c r="M432" s="10">
        <v>47243</v>
      </c>
      <c r="N432" s="12">
        <v>297</v>
      </c>
    </row>
    <row r="433" spans="6:14" x14ac:dyDescent="0.25">
      <c r="F433" t="str">
        <v>Naomi Krupitsky</v>
      </c>
      <c r="G433" s="4">
        <f t="shared" si="6"/>
        <v>1</v>
      </c>
      <c r="I433" s="8">
        <v>431</v>
      </c>
      <c r="J433" s="8" t="s">
        <v>819</v>
      </c>
      <c r="K433" s="8" t="s">
        <v>129</v>
      </c>
      <c r="L433" s="18">
        <v>4.2300000000000004</v>
      </c>
      <c r="M433" s="10">
        <v>46661</v>
      </c>
      <c r="N433" s="12">
        <v>296</v>
      </c>
    </row>
    <row r="434" spans="6:14" x14ac:dyDescent="0.25">
      <c r="F434" t="str">
        <v>Ryka Aoki</v>
      </c>
      <c r="G434" s="4">
        <f t="shared" si="6"/>
        <v>1</v>
      </c>
      <c r="I434" s="8">
        <v>432</v>
      </c>
      <c r="J434" s="8" t="s">
        <v>820</v>
      </c>
      <c r="K434" s="8" t="s">
        <v>821</v>
      </c>
      <c r="L434" s="18">
        <v>3.75</v>
      </c>
      <c r="M434" s="10">
        <v>13622</v>
      </c>
      <c r="N434" s="12">
        <v>295</v>
      </c>
    </row>
    <row r="435" spans="6:14" x14ac:dyDescent="0.25">
      <c r="F435" t="str">
        <v>Amy Engel</v>
      </c>
      <c r="G435" s="4">
        <f t="shared" si="6"/>
        <v>1</v>
      </c>
      <c r="I435" s="8">
        <v>433</v>
      </c>
      <c r="J435" s="8" t="s">
        <v>822</v>
      </c>
      <c r="K435" s="8" t="s">
        <v>823</v>
      </c>
      <c r="L435" s="18">
        <v>3.52</v>
      </c>
      <c r="M435" s="10">
        <v>30715</v>
      </c>
      <c r="N435" s="12">
        <v>294</v>
      </c>
    </row>
    <row r="436" spans="6:14" x14ac:dyDescent="0.25">
      <c r="F436" t="str">
        <v>Jill Watts</v>
      </c>
      <c r="G436" s="4">
        <f t="shared" si="6"/>
        <v>1</v>
      </c>
      <c r="I436" s="8">
        <v>434</v>
      </c>
      <c r="J436" s="8" t="s">
        <v>824</v>
      </c>
      <c r="K436" s="8" t="s">
        <v>825</v>
      </c>
      <c r="L436" s="18">
        <v>4.5</v>
      </c>
      <c r="M436" s="10">
        <v>53537</v>
      </c>
      <c r="N436" s="12">
        <v>293</v>
      </c>
    </row>
    <row r="437" spans="6:14" x14ac:dyDescent="0.25">
      <c r="F437" t="str">
        <v>Paul Holes</v>
      </c>
      <c r="G437" s="4">
        <f t="shared" si="6"/>
        <v>1</v>
      </c>
      <c r="I437" s="8">
        <v>435</v>
      </c>
      <c r="J437" s="8" t="s">
        <v>826</v>
      </c>
      <c r="K437" s="8" t="s">
        <v>827</v>
      </c>
      <c r="L437" s="18">
        <v>3.88</v>
      </c>
      <c r="M437" s="10">
        <v>17870</v>
      </c>
      <c r="N437" s="12">
        <v>292</v>
      </c>
    </row>
    <row r="438" spans="6:14" x14ac:dyDescent="0.25">
      <c r="F438" t="str">
        <v>Elizabeth Kolbert</v>
      </c>
      <c r="G438" s="4">
        <f t="shared" si="6"/>
        <v>1</v>
      </c>
      <c r="I438" s="8">
        <v>436</v>
      </c>
      <c r="J438" s="8" t="s">
        <v>828</v>
      </c>
      <c r="K438" s="8" t="s">
        <v>829</v>
      </c>
      <c r="L438" s="18">
        <v>3.81</v>
      </c>
      <c r="M438" s="10">
        <v>11230</v>
      </c>
      <c r="N438" s="12">
        <v>292</v>
      </c>
    </row>
    <row r="439" spans="6:14" x14ac:dyDescent="0.25">
      <c r="F439" t="str">
        <v>Rachel Emma Shaw</v>
      </c>
      <c r="G439" s="4">
        <f t="shared" si="6"/>
        <v>1</v>
      </c>
      <c r="I439" s="8">
        <v>437</v>
      </c>
      <c r="J439" s="8" t="s">
        <v>830</v>
      </c>
      <c r="K439" s="8" t="s">
        <v>162</v>
      </c>
      <c r="L439" s="18">
        <v>4.12</v>
      </c>
      <c r="M439" s="10">
        <v>101641</v>
      </c>
      <c r="N439" s="12">
        <v>292</v>
      </c>
    </row>
    <row r="440" spans="6:14" x14ac:dyDescent="0.25">
      <c r="F440" t="str">
        <v>J.D. Robb</v>
      </c>
      <c r="G440" s="4">
        <f t="shared" si="6"/>
        <v>1</v>
      </c>
      <c r="I440" s="8">
        <v>438</v>
      </c>
      <c r="J440" s="8" t="s">
        <v>831</v>
      </c>
      <c r="K440" s="8" t="s">
        <v>832</v>
      </c>
      <c r="L440" s="18">
        <v>3.83</v>
      </c>
      <c r="M440" s="10">
        <v>1013619</v>
      </c>
      <c r="N440" s="12">
        <v>291</v>
      </c>
    </row>
    <row r="441" spans="6:14" x14ac:dyDescent="0.25">
      <c r="F441" t="str">
        <v>H.E. Edgmon</v>
      </c>
      <c r="G441" s="4">
        <f t="shared" si="6"/>
        <v>1</v>
      </c>
      <c r="I441" s="8">
        <v>439</v>
      </c>
      <c r="J441" s="8" t="s">
        <v>833</v>
      </c>
      <c r="K441" s="8" t="s">
        <v>834</v>
      </c>
      <c r="L441" s="18">
        <v>3.97</v>
      </c>
      <c r="M441" s="10">
        <v>61962</v>
      </c>
      <c r="N441" s="12">
        <v>290</v>
      </c>
    </row>
    <row r="442" spans="6:14" x14ac:dyDescent="0.25">
      <c r="F442" t="str">
        <v>Michael Leali</v>
      </c>
      <c r="G442" s="4">
        <f t="shared" si="6"/>
        <v>1</v>
      </c>
      <c r="I442" s="8">
        <v>440</v>
      </c>
      <c r="J442" s="8" t="s">
        <v>835</v>
      </c>
      <c r="K442" s="8" t="s">
        <v>836</v>
      </c>
      <c r="L442" s="18">
        <v>4.01</v>
      </c>
      <c r="M442" s="10">
        <v>24369</v>
      </c>
      <c r="N442" s="12">
        <v>290</v>
      </c>
    </row>
    <row r="443" spans="6:14" x14ac:dyDescent="0.25">
      <c r="F443" t="str">
        <v>Kate Atkinson</v>
      </c>
      <c r="G443" s="4">
        <f t="shared" si="6"/>
        <v>2</v>
      </c>
      <c r="I443" s="8">
        <v>441</v>
      </c>
      <c r="J443" s="8" t="s">
        <v>837</v>
      </c>
      <c r="K443" s="8" t="s">
        <v>838</v>
      </c>
      <c r="L443" s="18">
        <v>3.81</v>
      </c>
      <c r="M443" s="10">
        <v>102047</v>
      </c>
      <c r="N443" s="12">
        <v>289</v>
      </c>
    </row>
    <row r="444" spans="6:14" x14ac:dyDescent="0.25">
      <c r="F444" t="str">
        <v>Sam Pink</v>
      </c>
      <c r="G444" s="4">
        <f t="shared" si="6"/>
        <v>1</v>
      </c>
      <c r="I444" s="8">
        <v>442</v>
      </c>
      <c r="J444" s="8" t="s">
        <v>839</v>
      </c>
      <c r="K444" s="8" t="s">
        <v>840</v>
      </c>
      <c r="L444" s="18">
        <v>4.58</v>
      </c>
      <c r="M444" s="10">
        <v>13753</v>
      </c>
      <c r="N444" s="12">
        <v>289</v>
      </c>
    </row>
    <row r="445" spans="6:14" x14ac:dyDescent="0.25">
      <c r="F445" t="str">
        <v>Kathryn Scanlan</v>
      </c>
      <c r="G445" s="4">
        <f t="shared" si="6"/>
        <v>1</v>
      </c>
      <c r="I445" s="8">
        <v>443</v>
      </c>
      <c r="J445" s="8" t="s">
        <v>841</v>
      </c>
      <c r="K445" s="8" t="s">
        <v>842</v>
      </c>
      <c r="L445" s="18">
        <v>3.63</v>
      </c>
      <c r="M445" s="8">
        <v>963</v>
      </c>
      <c r="N445" s="12">
        <v>288</v>
      </c>
    </row>
    <row r="446" spans="6:14" x14ac:dyDescent="0.25">
      <c r="F446" t="str">
        <v>Brian D. Anderson</v>
      </c>
      <c r="G446" s="4">
        <f t="shared" si="6"/>
        <v>1</v>
      </c>
      <c r="I446" s="8">
        <v>444</v>
      </c>
      <c r="J446" s="8" t="s">
        <v>843</v>
      </c>
      <c r="K446" s="8" t="s">
        <v>844</v>
      </c>
      <c r="L446" s="18">
        <v>3.11</v>
      </c>
      <c r="M446" s="10">
        <v>21358</v>
      </c>
      <c r="N446" s="12">
        <v>288</v>
      </c>
    </row>
    <row r="447" spans="6:14" x14ac:dyDescent="0.25">
      <c r="F447" t="str">
        <v>Angela Johnson</v>
      </c>
      <c r="G447" s="4">
        <f t="shared" si="6"/>
        <v>1</v>
      </c>
      <c r="I447" s="8">
        <v>445</v>
      </c>
      <c r="J447" s="8" t="s">
        <v>845</v>
      </c>
      <c r="K447" s="8" t="s">
        <v>846</v>
      </c>
      <c r="L447" s="18">
        <v>4.24</v>
      </c>
      <c r="M447" s="10">
        <v>51534</v>
      </c>
      <c r="N447" s="12">
        <v>288</v>
      </c>
    </row>
    <row r="448" spans="6:14" x14ac:dyDescent="0.25">
      <c r="F448" t="str">
        <v>Daniel Mason</v>
      </c>
      <c r="G448" s="4">
        <f t="shared" si="6"/>
        <v>1</v>
      </c>
      <c r="I448" s="8">
        <v>446</v>
      </c>
      <c r="J448" s="8" t="s">
        <v>847</v>
      </c>
      <c r="K448" s="8" t="s">
        <v>848</v>
      </c>
      <c r="L448" s="18">
        <v>4.18</v>
      </c>
      <c r="M448" s="10">
        <v>34488</v>
      </c>
      <c r="N448" s="12">
        <v>288</v>
      </c>
    </row>
    <row r="449" spans="6:14" x14ac:dyDescent="0.25">
      <c r="F449" t="str">
        <v>Aubrey Gordon</v>
      </c>
      <c r="G449" s="4">
        <f t="shared" si="6"/>
        <v>1</v>
      </c>
      <c r="I449" s="8">
        <v>447</v>
      </c>
      <c r="J449" s="8" t="s">
        <v>849</v>
      </c>
      <c r="K449" s="8" t="s">
        <v>138</v>
      </c>
      <c r="L449" s="18">
        <v>4.47</v>
      </c>
      <c r="M449" s="10">
        <v>65862</v>
      </c>
      <c r="N449" s="12">
        <v>287</v>
      </c>
    </row>
    <row r="450" spans="6:14" x14ac:dyDescent="0.25">
      <c r="F450" t="str">
        <v>Monica Murphy</v>
      </c>
      <c r="G450" s="4">
        <f t="shared" si="6"/>
        <v>1</v>
      </c>
      <c r="I450" s="8">
        <v>448</v>
      </c>
      <c r="J450" s="8" t="s">
        <v>850</v>
      </c>
      <c r="K450" s="8" t="s">
        <v>851</v>
      </c>
      <c r="L450" s="18">
        <v>4.1500000000000004</v>
      </c>
      <c r="M450" s="10">
        <v>59396</v>
      </c>
      <c r="N450" s="12">
        <v>286</v>
      </c>
    </row>
    <row r="451" spans="6:14" x14ac:dyDescent="0.25">
      <c r="F451" t="str">
        <v>Daisy Pearce</v>
      </c>
      <c r="G451" s="4">
        <f t="shared" si="6"/>
        <v>1</v>
      </c>
      <c r="I451" s="8">
        <v>449</v>
      </c>
      <c r="J451" s="8" t="s">
        <v>852</v>
      </c>
      <c r="K451" s="8" t="s">
        <v>853</v>
      </c>
      <c r="L451" s="18">
        <v>4.1399999999999997</v>
      </c>
      <c r="M451" s="10">
        <v>93590</v>
      </c>
      <c r="N451" s="12">
        <v>286</v>
      </c>
    </row>
    <row r="452" spans="6:14" x14ac:dyDescent="0.25">
      <c r="F452" t="str">
        <v>Elle McNicoll</v>
      </c>
      <c r="G452" s="4">
        <f t="shared" ref="G452:G515" si="7">COUNTIF(K451:K2779,F452)</f>
        <v>1</v>
      </c>
      <c r="I452" s="8">
        <v>450</v>
      </c>
      <c r="J452" s="8" t="s">
        <v>854</v>
      </c>
      <c r="K452" s="8" t="s">
        <v>334</v>
      </c>
      <c r="L452" s="18">
        <v>3.86</v>
      </c>
      <c r="M452" s="10">
        <v>24060</v>
      </c>
      <c r="N452" s="12">
        <v>285</v>
      </c>
    </row>
    <row r="453" spans="6:14" x14ac:dyDescent="0.25">
      <c r="F453" t="str">
        <v>Kelley McNeil</v>
      </c>
      <c r="G453" s="4">
        <f t="shared" si="7"/>
        <v>1</v>
      </c>
      <c r="I453" s="8">
        <v>451</v>
      </c>
      <c r="J453" s="8" t="s">
        <v>855</v>
      </c>
      <c r="K453" s="8" t="s">
        <v>548</v>
      </c>
      <c r="L453" s="18">
        <v>4.1900000000000004</v>
      </c>
      <c r="M453" s="10">
        <v>70731</v>
      </c>
      <c r="N453" s="12">
        <v>285</v>
      </c>
    </row>
    <row r="454" spans="6:14" x14ac:dyDescent="0.25">
      <c r="F454" t="str">
        <v>Colin Jost</v>
      </c>
      <c r="G454" s="4">
        <f t="shared" si="7"/>
        <v>1</v>
      </c>
      <c r="I454" s="8">
        <v>452</v>
      </c>
      <c r="J454" s="8" t="s">
        <v>856</v>
      </c>
      <c r="K454" s="8" t="s">
        <v>857</v>
      </c>
      <c r="L454" s="18">
        <v>4.4000000000000004</v>
      </c>
      <c r="M454" s="10">
        <v>13996</v>
      </c>
      <c r="N454" s="12">
        <v>284</v>
      </c>
    </row>
    <row r="455" spans="6:14" x14ac:dyDescent="0.25">
      <c r="F455" t="str">
        <v>Alaina Urquhart</v>
      </c>
      <c r="G455" s="4">
        <f t="shared" si="7"/>
        <v>1</v>
      </c>
      <c r="I455" s="8">
        <v>453</v>
      </c>
      <c r="J455" s="8" t="s">
        <v>858</v>
      </c>
      <c r="K455" s="8" t="s">
        <v>859</v>
      </c>
      <c r="L455" s="18">
        <v>3.9</v>
      </c>
      <c r="M455" s="10">
        <v>232789</v>
      </c>
      <c r="N455" s="12">
        <v>283</v>
      </c>
    </row>
    <row r="456" spans="6:14" x14ac:dyDescent="0.25">
      <c r="F456" t="str">
        <v>Nathan Hill</v>
      </c>
      <c r="G456" s="4">
        <f t="shared" si="7"/>
        <v>1</v>
      </c>
      <c r="I456" s="8">
        <v>454</v>
      </c>
      <c r="J456" s="8" t="s">
        <v>860</v>
      </c>
      <c r="K456" s="8" t="s">
        <v>861</v>
      </c>
      <c r="L456" s="18">
        <v>4.01</v>
      </c>
      <c r="M456" s="10">
        <v>11547</v>
      </c>
      <c r="N456" s="12">
        <v>281</v>
      </c>
    </row>
    <row r="457" spans="6:14" x14ac:dyDescent="0.25">
      <c r="F457" t="str">
        <v>Megan Angelo</v>
      </c>
      <c r="G457" s="4">
        <f t="shared" si="7"/>
        <v>1</v>
      </c>
      <c r="I457" s="8">
        <v>455</v>
      </c>
      <c r="J457" s="8" t="s">
        <v>862</v>
      </c>
      <c r="K457" s="8" t="s">
        <v>863</v>
      </c>
      <c r="L457" s="18">
        <v>4.75</v>
      </c>
      <c r="M457" s="10">
        <v>50908</v>
      </c>
      <c r="N457" s="12">
        <v>280</v>
      </c>
    </row>
    <row r="458" spans="6:14" x14ac:dyDescent="0.25">
      <c r="F458" t="str">
        <v>Gayle Curtis</v>
      </c>
      <c r="G458" s="4">
        <f t="shared" si="7"/>
        <v>1</v>
      </c>
      <c r="I458" s="8">
        <v>456</v>
      </c>
      <c r="J458" s="8" t="s">
        <v>864</v>
      </c>
      <c r="K458" s="8" t="s">
        <v>865</v>
      </c>
      <c r="L458" s="18">
        <v>4.1399999999999997</v>
      </c>
      <c r="M458" s="10">
        <v>11995</v>
      </c>
      <c r="N458" s="12">
        <v>278</v>
      </c>
    </row>
    <row r="459" spans="6:14" x14ac:dyDescent="0.25">
      <c r="F459" t="str">
        <v>Jessica Simpson</v>
      </c>
      <c r="G459" s="4">
        <f t="shared" si="7"/>
        <v>1</v>
      </c>
      <c r="I459" s="8">
        <v>457</v>
      </c>
      <c r="J459" s="8" t="s">
        <v>866</v>
      </c>
      <c r="K459" s="8" t="s">
        <v>867</v>
      </c>
      <c r="L459" s="18">
        <v>4.49</v>
      </c>
      <c r="M459" s="10">
        <v>33725</v>
      </c>
      <c r="N459" s="12">
        <v>278</v>
      </c>
    </row>
    <row r="460" spans="6:14" x14ac:dyDescent="0.25">
      <c r="F460" t="str">
        <v>Oscar Hokeah</v>
      </c>
      <c r="G460" s="4">
        <f t="shared" si="7"/>
        <v>1</v>
      </c>
      <c r="I460" s="8">
        <v>458</v>
      </c>
      <c r="J460" s="8" t="s">
        <v>868</v>
      </c>
      <c r="K460" s="8" t="s">
        <v>869</v>
      </c>
      <c r="L460" s="18">
        <v>3.82</v>
      </c>
      <c r="M460" s="10">
        <v>9048</v>
      </c>
      <c r="N460" s="12">
        <v>277</v>
      </c>
    </row>
    <row r="461" spans="6:14" x14ac:dyDescent="0.25">
      <c r="F461" t="str">
        <v>NoViolet Bulawayo</v>
      </c>
      <c r="G461" s="4">
        <f t="shared" si="7"/>
        <v>1</v>
      </c>
      <c r="I461" s="8">
        <v>459</v>
      </c>
      <c r="J461" s="8" t="s">
        <v>870</v>
      </c>
      <c r="K461" s="8" t="s">
        <v>871</v>
      </c>
      <c r="L461" s="18">
        <v>3.91</v>
      </c>
      <c r="M461" s="10">
        <v>14753</v>
      </c>
      <c r="N461" s="12">
        <v>277</v>
      </c>
    </row>
    <row r="462" spans="6:14" x14ac:dyDescent="0.25">
      <c r="F462" t="str">
        <v>Max Fisher</v>
      </c>
      <c r="G462" s="4">
        <f t="shared" si="7"/>
        <v>1</v>
      </c>
      <c r="I462" s="8">
        <v>460</v>
      </c>
      <c r="J462" s="8" t="s">
        <v>872</v>
      </c>
      <c r="K462" s="8" t="s">
        <v>789</v>
      </c>
      <c r="L462" s="18">
        <v>3.82</v>
      </c>
      <c r="M462" s="10">
        <v>37209</v>
      </c>
      <c r="N462" s="12">
        <v>277</v>
      </c>
    </row>
    <row r="463" spans="6:14" x14ac:dyDescent="0.25">
      <c r="F463" t="str">
        <v>William Kent Krueger</v>
      </c>
      <c r="G463" s="4">
        <f t="shared" si="7"/>
        <v>3</v>
      </c>
      <c r="I463" s="8">
        <v>461</v>
      </c>
      <c r="J463" s="8" t="s">
        <v>873</v>
      </c>
      <c r="K463" s="8" t="s">
        <v>288</v>
      </c>
      <c r="L463" s="18">
        <v>4.16</v>
      </c>
      <c r="M463" s="10">
        <v>30593</v>
      </c>
      <c r="N463" s="12">
        <v>277</v>
      </c>
    </row>
    <row r="464" spans="6:14" x14ac:dyDescent="0.25">
      <c r="F464" t="str">
        <v>Marie-Helene Bertino</v>
      </c>
      <c r="G464" s="4">
        <f t="shared" si="7"/>
        <v>1</v>
      </c>
      <c r="I464" s="8">
        <v>462</v>
      </c>
      <c r="J464" s="8" t="s">
        <v>874</v>
      </c>
      <c r="K464" s="8" t="s">
        <v>875</v>
      </c>
      <c r="L464" s="18">
        <v>3.67</v>
      </c>
      <c r="M464" s="10">
        <v>43537</v>
      </c>
      <c r="N464" s="12">
        <v>275</v>
      </c>
    </row>
    <row r="465" spans="6:14" x14ac:dyDescent="0.25">
      <c r="F465" t="str">
        <v>Tahereh Mafi</v>
      </c>
      <c r="G465" s="4">
        <f t="shared" si="7"/>
        <v>3</v>
      </c>
      <c r="I465" s="8">
        <v>463</v>
      </c>
      <c r="J465" s="8" t="s">
        <v>876</v>
      </c>
      <c r="K465" s="8" t="s">
        <v>877</v>
      </c>
      <c r="L465" s="18">
        <v>4.5199999999999996</v>
      </c>
      <c r="M465" s="10">
        <v>53364</v>
      </c>
      <c r="N465" s="12">
        <v>274</v>
      </c>
    </row>
    <row r="466" spans="6:14" x14ac:dyDescent="0.25">
      <c r="F466" t="str">
        <v>Charles Person</v>
      </c>
      <c r="G466" s="4">
        <f t="shared" si="7"/>
        <v>1</v>
      </c>
      <c r="I466" s="8">
        <v>464</v>
      </c>
      <c r="J466" s="8" t="s">
        <v>878</v>
      </c>
      <c r="K466" s="8" t="s">
        <v>879</v>
      </c>
      <c r="L466" s="18">
        <v>4.22</v>
      </c>
      <c r="M466" s="10">
        <v>155403</v>
      </c>
      <c r="N466" s="12">
        <v>273</v>
      </c>
    </row>
    <row r="467" spans="6:14" x14ac:dyDescent="0.25">
      <c r="F467" t="str">
        <v>Joanne Limburg</v>
      </c>
      <c r="G467" s="4">
        <f t="shared" si="7"/>
        <v>1</v>
      </c>
      <c r="I467" s="8">
        <v>465</v>
      </c>
      <c r="J467" s="8" t="s">
        <v>880</v>
      </c>
      <c r="K467" s="8" t="s">
        <v>881</v>
      </c>
      <c r="L467" s="18">
        <v>4.4800000000000004</v>
      </c>
      <c r="M467" s="10">
        <v>51223</v>
      </c>
      <c r="N467" s="12">
        <v>271</v>
      </c>
    </row>
    <row r="468" spans="6:14" x14ac:dyDescent="0.25">
      <c r="F468" t="str">
        <v>Lex Croucher</v>
      </c>
      <c r="G468" s="4">
        <f t="shared" si="7"/>
        <v>2</v>
      </c>
      <c r="I468" s="8">
        <v>466</v>
      </c>
      <c r="J468" s="8" t="s">
        <v>882</v>
      </c>
      <c r="K468" s="8" t="s">
        <v>407</v>
      </c>
      <c r="L468" s="18">
        <v>3.82</v>
      </c>
      <c r="M468" s="10">
        <v>101689</v>
      </c>
      <c r="N468" s="12">
        <v>270</v>
      </c>
    </row>
    <row r="469" spans="6:14" x14ac:dyDescent="0.25">
      <c r="F469" t="str">
        <v>Chelsea Bieker</v>
      </c>
      <c r="G469" s="4">
        <f t="shared" si="7"/>
        <v>1</v>
      </c>
      <c r="I469" s="8">
        <v>467</v>
      </c>
      <c r="J469" s="8" t="s">
        <v>883</v>
      </c>
      <c r="K469" s="8" t="s">
        <v>884</v>
      </c>
      <c r="L469" s="18">
        <v>2.94</v>
      </c>
      <c r="M469" s="10">
        <v>1576</v>
      </c>
      <c r="N469" s="12">
        <v>269</v>
      </c>
    </row>
    <row r="470" spans="6:14" x14ac:dyDescent="0.25">
      <c r="F470" t="str">
        <v>Nicole Melleby</v>
      </c>
      <c r="G470" s="4">
        <f t="shared" si="7"/>
        <v>1</v>
      </c>
      <c r="I470" s="8">
        <v>468</v>
      </c>
      <c r="J470" s="8" t="s">
        <v>885</v>
      </c>
      <c r="K470" s="8" t="s">
        <v>869</v>
      </c>
      <c r="L470" s="18">
        <v>3.95</v>
      </c>
      <c r="M470" s="10">
        <v>9324</v>
      </c>
      <c r="N470" s="12">
        <v>269</v>
      </c>
    </row>
    <row r="471" spans="6:14" x14ac:dyDescent="0.25">
      <c r="F471" t="str">
        <v>Shea Ernshaw</v>
      </c>
      <c r="G471" s="4">
        <f t="shared" si="7"/>
        <v>1</v>
      </c>
      <c r="I471" s="8">
        <v>469</v>
      </c>
      <c r="J471" s="8" t="s">
        <v>886</v>
      </c>
      <c r="K471" s="8" t="s">
        <v>887</v>
      </c>
      <c r="L471" s="18">
        <v>4.2</v>
      </c>
      <c r="M471" s="10">
        <v>5009</v>
      </c>
      <c r="N471" s="12">
        <v>269</v>
      </c>
    </row>
    <row r="472" spans="6:14" x14ac:dyDescent="0.25">
      <c r="F472" t="str">
        <v>Stuart Turton</v>
      </c>
      <c r="G472" s="4">
        <f t="shared" si="7"/>
        <v>1</v>
      </c>
      <c r="I472" s="8">
        <v>470</v>
      </c>
      <c r="J472" s="8" t="s">
        <v>888</v>
      </c>
      <c r="K472" s="8" t="s">
        <v>889</v>
      </c>
      <c r="L472" s="18">
        <v>4.1100000000000003</v>
      </c>
      <c r="M472" s="10">
        <v>3061</v>
      </c>
      <c r="N472" s="12">
        <v>267</v>
      </c>
    </row>
    <row r="473" spans="6:14" x14ac:dyDescent="0.25">
      <c r="F473" t="str">
        <v>Jessica Johns</v>
      </c>
      <c r="G473" s="4">
        <f t="shared" si="7"/>
        <v>1</v>
      </c>
      <c r="I473" s="8">
        <v>471</v>
      </c>
      <c r="J473" s="8" t="s">
        <v>890</v>
      </c>
      <c r="K473" s="8" t="s">
        <v>891</v>
      </c>
      <c r="L473" s="18">
        <v>3.8</v>
      </c>
      <c r="M473" s="10">
        <v>126902</v>
      </c>
      <c r="N473" s="12">
        <v>266</v>
      </c>
    </row>
    <row r="474" spans="6:14" x14ac:dyDescent="0.25">
      <c r="F474" t="str">
        <v>David Attenborough</v>
      </c>
      <c r="G474" s="4">
        <f t="shared" si="7"/>
        <v>1</v>
      </c>
      <c r="I474" s="8">
        <v>472</v>
      </c>
      <c r="J474" s="8" t="s">
        <v>892</v>
      </c>
      <c r="K474" s="8" t="s">
        <v>893</v>
      </c>
      <c r="L474" s="18">
        <v>4.1500000000000004</v>
      </c>
      <c r="M474" s="10">
        <v>7670</v>
      </c>
      <c r="N474" s="12">
        <v>266</v>
      </c>
    </row>
    <row r="475" spans="6:14" x14ac:dyDescent="0.25">
      <c r="F475" t="str">
        <v>Tola Rotimi Abraham</v>
      </c>
      <c r="G475" s="4">
        <f t="shared" si="7"/>
        <v>1</v>
      </c>
      <c r="I475" s="8">
        <v>473</v>
      </c>
      <c r="J475" s="8" t="s">
        <v>894</v>
      </c>
      <c r="K475" s="8" t="s">
        <v>895</v>
      </c>
      <c r="L475" s="18">
        <v>4.16</v>
      </c>
      <c r="M475" s="10">
        <v>88445</v>
      </c>
      <c r="N475" s="12">
        <v>266</v>
      </c>
    </row>
    <row r="476" spans="6:14" x14ac:dyDescent="0.25">
      <c r="F476" t="str">
        <v>Deborah Wiles</v>
      </c>
      <c r="G476" s="4">
        <f t="shared" si="7"/>
        <v>1</v>
      </c>
      <c r="I476" s="8">
        <v>474</v>
      </c>
      <c r="J476" s="8" t="s">
        <v>896</v>
      </c>
      <c r="K476" s="8" t="s">
        <v>897</v>
      </c>
      <c r="L476" s="18">
        <v>3.85</v>
      </c>
      <c r="M476" s="10">
        <v>110832</v>
      </c>
      <c r="N476" s="12">
        <v>265</v>
      </c>
    </row>
    <row r="477" spans="6:14" x14ac:dyDescent="0.25">
      <c r="F477" t="str">
        <v>Lian Dolan</v>
      </c>
      <c r="G477" s="4">
        <f t="shared" si="7"/>
        <v>1</v>
      </c>
      <c r="I477" s="8">
        <v>475</v>
      </c>
      <c r="J477" s="8" t="s">
        <v>898</v>
      </c>
      <c r="K477" s="8" t="s">
        <v>899</v>
      </c>
      <c r="L477" s="18">
        <v>4.32</v>
      </c>
      <c r="M477" s="10">
        <v>82811</v>
      </c>
      <c r="N477" s="12">
        <v>265</v>
      </c>
    </row>
    <row r="478" spans="6:14" x14ac:dyDescent="0.25">
      <c r="F478" t="str">
        <v>Kika Hatzopoulou</v>
      </c>
      <c r="G478" s="4">
        <f t="shared" si="7"/>
        <v>1</v>
      </c>
      <c r="I478" s="8">
        <v>476</v>
      </c>
      <c r="J478" s="8" t="s">
        <v>900</v>
      </c>
      <c r="K478" s="8" t="s">
        <v>901</v>
      </c>
      <c r="L478" s="18">
        <v>3.61</v>
      </c>
      <c r="M478" s="10">
        <v>16568</v>
      </c>
      <c r="N478" s="12">
        <v>264</v>
      </c>
    </row>
    <row r="479" spans="6:14" x14ac:dyDescent="0.25">
      <c r="F479" t="str">
        <v>Jennifer Egan</v>
      </c>
      <c r="G479" s="4">
        <f t="shared" si="7"/>
        <v>1</v>
      </c>
      <c r="I479" s="8">
        <v>477</v>
      </c>
      <c r="J479" s="8" t="s">
        <v>902</v>
      </c>
      <c r="K479" s="8" t="s">
        <v>903</v>
      </c>
      <c r="L479" s="18">
        <v>3.85</v>
      </c>
      <c r="M479" s="10">
        <v>3086</v>
      </c>
      <c r="N479" s="12">
        <v>264</v>
      </c>
    </row>
    <row r="480" spans="6:14" x14ac:dyDescent="0.25">
      <c r="F480" t="str">
        <v>Beate Grimsrud</v>
      </c>
      <c r="G480" s="4">
        <f t="shared" si="7"/>
        <v>1</v>
      </c>
      <c r="I480" s="8">
        <v>478</v>
      </c>
      <c r="J480" s="8" t="s">
        <v>904</v>
      </c>
      <c r="K480" s="8" t="s">
        <v>905</v>
      </c>
      <c r="L480" s="18">
        <v>4.1900000000000004</v>
      </c>
      <c r="M480" s="10">
        <v>31669</v>
      </c>
      <c r="N480" s="12">
        <v>264</v>
      </c>
    </row>
    <row r="481" spans="6:14" x14ac:dyDescent="0.25">
      <c r="F481" t="str">
        <v>Ilona Andrews</v>
      </c>
      <c r="G481" s="4">
        <f t="shared" si="7"/>
        <v>6</v>
      </c>
      <c r="I481" s="8">
        <v>479</v>
      </c>
      <c r="J481" s="8" t="s">
        <v>906</v>
      </c>
      <c r="K481" s="8" t="s">
        <v>907</v>
      </c>
      <c r="L481" s="18">
        <v>4.07</v>
      </c>
      <c r="M481" s="10">
        <v>9571</v>
      </c>
      <c r="N481" s="12">
        <v>263</v>
      </c>
    </row>
    <row r="482" spans="6:14" x14ac:dyDescent="0.25">
      <c r="F482" t="str">
        <v>Isaac Fitzsimons</v>
      </c>
      <c r="G482" s="4">
        <f t="shared" si="7"/>
        <v>1</v>
      </c>
      <c r="I482" s="8">
        <v>480</v>
      </c>
      <c r="J482" s="8" t="s">
        <v>908</v>
      </c>
      <c r="K482" s="8" t="s">
        <v>909</v>
      </c>
      <c r="L482" s="18">
        <v>3.76</v>
      </c>
      <c r="M482" s="10">
        <v>14834</v>
      </c>
      <c r="N482" s="12">
        <v>263</v>
      </c>
    </row>
    <row r="483" spans="6:14" x14ac:dyDescent="0.25">
      <c r="F483" t="str">
        <v>Lyla Sage</v>
      </c>
      <c r="G483" s="4">
        <f t="shared" si="7"/>
        <v>3</v>
      </c>
      <c r="I483" s="8">
        <v>481</v>
      </c>
      <c r="J483" s="8" t="s">
        <v>910</v>
      </c>
      <c r="K483" s="8" t="s">
        <v>401</v>
      </c>
      <c r="L483" s="18">
        <v>3.91</v>
      </c>
      <c r="M483" s="10">
        <v>388925</v>
      </c>
      <c r="N483" s="12">
        <v>263</v>
      </c>
    </row>
    <row r="484" spans="6:14" x14ac:dyDescent="0.25">
      <c r="F484" t="str">
        <v>Lynn Casteel Harper</v>
      </c>
      <c r="G484" s="4">
        <f t="shared" si="7"/>
        <v>1</v>
      </c>
      <c r="I484" s="8">
        <v>482</v>
      </c>
      <c r="J484" s="8" t="s">
        <v>911</v>
      </c>
      <c r="K484" s="8" t="s">
        <v>912</v>
      </c>
      <c r="L484" s="18">
        <v>4.51</v>
      </c>
      <c r="M484" s="10">
        <v>22210</v>
      </c>
      <c r="N484" s="12">
        <v>263</v>
      </c>
    </row>
    <row r="485" spans="6:14" x14ac:dyDescent="0.25">
      <c r="F485" t="str">
        <v>Daniel Nayeri</v>
      </c>
      <c r="G485" s="4">
        <f t="shared" si="7"/>
        <v>1</v>
      </c>
      <c r="I485" s="8">
        <v>483</v>
      </c>
      <c r="J485" s="8" t="s">
        <v>913</v>
      </c>
      <c r="K485" s="8" t="s">
        <v>914</v>
      </c>
      <c r="L485" s="18">
        <v>3.84</v>
      </c>
      <c r="M485" s="10">
        <v>89245</v>
      </c>
      <c r="N485" s="12">
        <v>263</v>
      </c>
    </row>
    <row r="486" spans="6:14" x14ac:dyDescent="0.25">
      <c r="F486" t="str">
        <v>Maria Kjos Fonn</v>
      </c>
      <c r="G486" s="4">
        <f t="shared" si="7"/>
        <v>1</v>
      </c>
      <c r="I486" s="8">
        <v>484</v>
      </c>
      <c r="J486" s="8" t="s">
        <v>915</v>
      </c>
      <c r="K486" s="8" t="s">
        <v>916</v>
      </c>
      <c r="L486" s="18">
        <v>3.77</v>
      </c>
      <c r="M486" s="10">
        <v>3717</v>
      </c>
      <c r="N486" s="12">
        <v>261</v>
      </c>
    </row>
    <row r="487" spans="6:14" x14ac:dyDescent="0.25">
      <c r="F487" t="str">
        <v>Kelly Link</v>
      </c>
      <c r="G487" s="4">
        <f t="shared" si="7"/>
        <v>1</v>
      </c>
      <c r="I487" s="8">
        <v>485</v>
      </c>
      <c r="J487" s="8" t="s">
        <v>917</v>
      </c>
      <c r="K487" s="8" t="s">
        <v>918</v>
      </c>
      <c r="L487" s="18">
        <v>3.83</v>
      </c>
      <c r="M487" s="10">
        <v>72817</v>
      </c>
      <c r="N487" s="12">
        <v>261</v>
      </c>
    </row>
    <row r="488" spans="6:14" x14ac:dyDescent="0.25">
      <c r="F488" t="str">
        <v>Natasha Trethewey</v>
      </c>
      <c r="G488" s="4">
        <f t="shared" si="7"/>
        <v>1</v>
      </c>
      <c r="I488" s="8">
        <v>486</v>
      </c>
      <c r="J488" s="8" t="s">
        <v>919</v>
      </c>
      <c r="K488" s="8" t="s">
        <v>920</v>
      </c>
      <c r="L488" s="18">
        <v>3.95</v>
      </c>
      <c r="M488" s="10">
        <v>32187</v>
      </c>
      <c r="N488" s="12">
        <v>260</v>
      </c>
    </row>
    <row r="489" spans="6:14" x14ac:dyDescent="0.25">
      <c r="F489" t="str">
        <v>Marisa Urgo</v>
      </c>
      <c r="G489" s="4">
        <f t="shared" si="7"/>
        <v>1</v>
      </c>
      <c r="I489" s="8">
        <v>487</v>
      </c>
      <c r="J489" s="8" t="s">
        <v>921</v>
      </c>
      <c r="K489" s="8" t="s">
        <v>922</v>
      </c>
      <c r="L489" s="18">
        <v>4.4000000000000004</v>
      </c>
      <c r="M489" s="10">
        <v>18059</v>
      </c>
      <c r="N489" s="12">
        <v>260</v>
      </c>
    </row>
    <row r="490" spans="6:14" x14ac:dyDescent="0.25">
      <c r="F490" t="str">
        <v>Cassandra Khaw</v>
      </c>
      <c r="G490" s="4">
        <f t="shared" si="7"/>
        <v>1</v>
      </c>
      <c r="I490" s="8">
        <v>488</v>
      </c>
      <c r="J490" s="8" t="s">
        <v>923</v>
      </c>
      <c r="K490" s="8" t="s">
        <v>924</v>
      </c>
      <c r="L490" s="18">
        <v>4.12</v>
      </c>
      <c r="M490" s="10">
        <v>58609</v>
      </c>
      <c r="N490" s="12">
        <v>259</v>
      </c>
    </row>
    <row r="491" spans="6:14" x14ac:dyDescent="0.25">
      <c r="F491" t="str">
        <v>Hannah Nicole Maehrer</v>
      </c>
      <c r="G491" s="4">
        <f t="shared" si="7"/>
        <v>1</v>
      </c>
      <c r="I491" s="8">
        <v>489</v>
      </c>
      <c r="J491" s="8" t="s">
        <v>925</v>
      </c>
      <c r="K491" s="8" t="s">
        <v>926</v>
      </c>
      <c r="L491" s="18">
        <v>4.16</v>
      </c>
      <c r="M491" s="10">
        <v>15054</v>
      </c>
      <c r="N491" s="12">
        <v>258</v>
      </c>
    </row>
    <row r="492" spans="6:14" x14ac:dyDescent="0.25">
      <c r="F492" t="str">
        <v>Eliza Clark</v>
      </c>
      <c r="G492" s="4">
        <f t="shared" si="7"/>
        <v>2</v>
      </c>
      <c r="I492" s="8">
        <v>490</v>
      </c>
      <c r="J492" s="8" t="s">
        <v>927</v>
      </c>
      <c r="K492" s="8" t="s">
        <v>928</v>
      </c>
      <c r="L492" s="18">
        <v>4.16</v>
      </c>
      <c r="M492" s="10">
        <v>44020</v>
      </c>
      <c r="N492" s="12">
        <v>258</v>
      </c>
    </row>
    <row r="493" spans="6:14" x14ac:dyDescent="0.25">
      <c r="F493" t="str">
        <v>Voddie T. Baucham Jr.</v>
      </c>
      <c r="G493" s="4">
        <f t="shared" si="7"/>
        <v>1</v>
      </c>
      <c r="I493" s="8">
        <v>491</v>
      </c>
      <c r="J493" s="8" t="s">
        <v>929</v>
      </c>
      <c r="K493" s="8" t="s">
        <v>608</v>
      </c>
      <c r="L493" s="18">
        <v>4.2300000000000004</v>
      </c>
      <c r="M493" s="10">
        <v>23685</v>
      </c>
      <c r="N493" s="12">
        <v>258</v>
      </c>
    </row>
    <row r="494" spans="6:14" x14ac:dyDescent="0.25">
      <c r="F494" t="str">
        <v>Sarah Polley</v>
      </c>
      <c r="G494" s="4">
        <f t="shared" si="7"/>
        <v>1</v>
      </c>
      <c r="I494" s="8">
        <v>492</v>
      </c>
      <c r="J494" s="8" t="s">
        <v>930</v>
      </c>
      <c r="K494" s="8" t="s">
        <v>931</v>
      </c>
      <c r="L494" s="18">
        <v>4.1100000000000003</v>
      </c>
      <c r="M494" s="10">
        <v>72348</v>
      </c>
      <c r="N494" s="12">
        <v>258</v>
      </c>
    </row>
    <row r="495" spans="6:14" x14ac:dyDescent="0.25">
      <c r="F495" t="str">
        <v>Kelly Barnhill</v>
      </c>
      <c r="G495" s="4">
        <f t="shared" si="7"/>
        <v>2</v>
      </c>
      <c r="I495" s="8">
        <v>493</v>
      </c>
      <c r="J495" s="8" t="s">
        <v>932</v>
      </c>
      <c r="K495" s="8" t="s">
        <v>933</v>
      </c>
      <c r="L495" s="18">
        <v>4.22</v>
      </c>
      <c r="M495" s="10">
        <v>37617</v>
      </c>
      <c r="N495" s="12">
        <v>256</v>
      </c>
    </row>
    <row r="496" spans="6:14" x14ac:dyDescent="0.25">
      <c r="F496" t="str">
        <v>Seth Rogen</v>
      </c>
      <c r="G496" s="4">
        <f t="shared" si="7"/>
        <v>1</v>
      </c>
      <c r="I496" s="8">
        <v>494</v>
      </c>
      <c r="J496" s="8" t="s">
        <v>934</v>
      </c>
      <c r="K496" s="8" t="s">
        <v>935</v>
      </c>
      <c r="L496" s="18">
        <v>4.2300000000000004</v>
      </c>
      <c r="M496" s="10">
        <v>72311</v>
      </c>
      <c r="N496" s="12">
        <v>256</v>
      </c>
    </row>
    <row r="497" spans="6:14" x14ac:dyDescent="0.25">
      <c r="F497" t="str">
        <v>James Patterson</v>
      </c>
      <c r="G497" s="4">
        <f t="shared" si="7"/>
        <v>12</v>
      </c>
      <c r="I497" s="8">
        <v>495</v>
      </c>
      <c r="J497" s="8" t="s">
        <v>936</v>
      </c>
      <c r="K497" s="8" t="s">
        <v>937</v>
      </c>
      <c r="L497" s="18">
        <v>4.12</v>
      </c>
      <c r="M497" s="8">
        <v>684</v>
      </c>
      <c r="N497" s="12">
        <v>255</v>
      </c>
    </row>
    <row r="498" spans="6:14" x14ac:dyDescent="0.25">
      <c r="F498" t="str">
        <v>Natalie Haynes</v>
      </c>
      <c r="G498" s="4">
        <f t="shared" si="7"/>
        <v>2</v>
      </c>
      <c r="I498" s="8">
        <v>496</v>
      </c>
      <c r="J498" s="8" t="s">
        <v>938</v>
      </c>
      <c r="K498" s="8" t="s">
        <v>939</v>
      </c>
      <c r="L498" s="18">
        <v>4.1900000000000004</v>
      </c>
      <c r="M498" s="10">
        <v>7011</v>
      </c>
      <c r="N498" s="12">
        <v>255</v>
      </c>
    </row>
    <row r="499" spans="6:14" x14ac:dyDescent="0.25">
      <c r="F499" t="str">
        <v>Ava Reid</v>
      </c>
      <c r="G499" s="4">
        <f t="shared" si="7"/>
        <v>2</v>
      </c>
      <c r="I499" s="8">
        <v>497</v>
      </c>
      <c r="J499" s="8" t="s">
        <v>940</v>
      </c>
      <c r="K499" s="8" t="s">
        <v>941</v>
      </c>
      <c r="L499" s="18">
        <v>3.54</v>
      </c>
      <c r="M499" s="10">
        <v>70350</v>
      </c>
      <c r="N499" s="12">
        <v>255</v>
      </c>
    </row>
    <row r="500" spans="6:14" x14ac:dyDescent="0.25">
      <c r="F500" t="str">
        <v>Liana Cincotti</v>
      </c>
      <c r="G500" s="4">
        <f t="shared" si="7"/>
        <v>1</v>
      </c>
      <c r="I500" s="8">
        <v>498</v>
      </c>
      <c r="J500" s="8" t="s">
        <v>942</v>
      </c>
      <c r="K500" s="8" t="s">
        <v>943</v>
      </c>
      <c r="L500" s="18">
        <v>4.12</v>
      </c>
      <c r="M500" s="10">
        <v>22060</v>
      </c>
      <c r="N500" s="12">
        <v>254</v>
      </c>
    </row>
    <row r="501" spans="6:14" x14ac:dyDescent="0.25">
      <c r="F501" t="str">
        <v>K.J. Parker</v>
      </c>
      <c r="G501" s="4">
        <f t="shared" si="7"/>
        <v>1</v>
      </c>
      <c r="I501" s="8">
        <v>499</v>
      </c>
      <c r="J501" s="8" t="s">
        <v>944</v>
      </c>
      <c r="K501" s="8" t="s">
        <v>127</v>
      </c>
      <c r="L501" s="18">
        <v>4.47</v>
      </c>
      <c r="M501" s="10">
        <v>179560</v>
      </c>
      <c r="N501" s="12">
        <v>253</v>
      </c>
    </row>
    <row r="502" spans="6:14" x14ac:dyDescent="0.25">
      <c r="F502" t="str">
        <v>Jewel E. Ann</v>
      </c>
      <c r="G502" s="4">
        <f t="shared" si="7"/>
        <v>2</v>
      </c>
      <c r="I502" s="8">
        <v>500</v>
      </c>
      <c r="J502" s="8" t="s">
        <v>945</v>
      </c>
      <c r="K502" s="8" t="s">
        <v>946</v>
      </c>
      <c r="L502" s="18">
        <v>3.94</v>
      </c>
      <c r="M502" s="10">
        <v>6029</v>
      </c>
      <c r="N502" s="12">
        <v>253</v>
      </c>
    </row>
    <row r="503" spans="6:14" x14ac:dyDescent="0.25">
      <c r="F503" t="str">
        <v>Michael Punke</v>
      </c>
      <c r="G503" s="4">
        <f t="shared" si="7"/>
        <v>1</v>
      </c>
      <c r="I503" s="8">
        <v>501</v>
      </c>
      <c r="J503" s="8" t="s">
        <v>947</v>
      </c>
      <c r="K503" s="8" t="s">
        <v>948</v>
      </c>
      <c r="L503" s="18">
        <v>3.79</v>
      </c>
      <c r="M503" s="10">
        <v>7778</v>
      </c>
      <c r="N503" s="12">
        <v>248</v>
      </c>
    </row>
    <row r="504" spans="6:14" x14ac:dyDescent="0.25">
      <c r="F504" t="str">
        <v>Melissa Broder</v>
      </c>
      <c r="G504" s="4">
        <f t="shared" si="7"/>
        <v>1</v>
      </c>
      <c r="I504" s="8">
        <v>502</v>
      </c>
      <c r="J504" s="8" t="s">
        <v>949</v>
      </c>
      <c r="K504" s="8" t="s">
        <v>950</v>
      </c>
      <c r="L504" s="18">
        <v>3.97</v>
      </c>
      <c r="M504" s="10">
        <v>40177</v>
      </c>
      <c r="N504" s="12">
        <v>247</v>
      </c>
    </row>
    <row r="505" spans="6:14" x14ac:dyDescent="0.25">
      <c r="F505" t="str">
        <v>Heather McGhee</v>
      </c>
      <c r="G505" s="4">
        <f t="shared" si="7"/>
        <v>1</v>
      </c>
      <c r="I505" s="8">
        <v>503</v>
      </c>
      <c r="J505" s="8" t="s">
        <v>951</v>
      </c>
      <c r="K505" s="8" t="s">
        <v>411</v>
      </c>
      <c r="L505" s="18">
        <v>4.2300000000000004</v>
      </c>
      <c r="M505" s="10">
        <v>67890</v>
      </c>
      <c r="N505" s="12">
        <v>246</v>
      </c>
    </row>
    <row r="506" spans="6:14" x14ac:dyDescent="0.25">
      <c r="F506" t="str">
        <v>Nicole Chung</v>
      </c>
      <c r="G506" s="4">
        <f t="shared" si="7"/>
        <v>1</v>
      </c>
      <c r="I506" s="8">
        <v>504</v>
      </c>
      <c r="J506" s="8" t="s">
        <v>952</v>
      </c>
      <c r="K506" s="8" t="s">
        <v>953</v>
      </c>
      <c r="L506" s="18">
        <v>4.03</v>
      </c>
      <c r="M506" s="10">
        <v>89582</v>
      </c>
      <c r="N506" s="12">
        <v>246</v>
      </c>
    </row>
    <row r="507" spans="6:14" x14ac:dyDescent="0.25">
      <c r="F507" t="str">
        <v>Dirk Maggs</v>
      </c>
      <c r="G507" s="4">
        <f t="shared" si="7"/>
        <v>1</v>
      </c>
      <c r="I507" s="8">
        <v>505</v>
      </c>
      <c r="J507" s="8" t="s">
        <v>954</v>
      </c>
      <c r="K507" s="8" t="s">
        <v>955</v>
      </c>
      <c r="L507" s="18">
        <v>3.91</v>
      </c>
      <c r="M507" s="10">
        <v>118604</v>
      </c>
      <c r="N507" s="12">
        <v>245</v>
      </c>
    </row>
    <row r="508" spans="6:14" x14ac:dyDescent="0.25">
      <c r="F508" t="str">
        <v>Rick Wilson</v>
      </c>
      <c r="G508" s="4">
        <f t="shared" si="7"/>
        <v>1</v>
      </c>
      <c r="I508" s="8">
        <v>506</v>
      </c>
      <c r="J508" s="8" t="s">
        <v>956</v>
      </c>
      <c r="K508" s="8" t="s">
        <v>957</v>
      </c>
      <c r="L508" s="18">
        <v>3.77</v>
      </c>
      <c r="M508" s="10">
        <v>36789</v>
      </c>
      <c r="N508" s="12">
        <v>244</v>
      </c>
    </row>
    <row r="509" spans="6:14" x14ac:dyDescent="0.25">
      <c r="F509" t="str">
        <v>Tasha Suri</v>
      </c>
      <c r="G509" s="4">
        <f t="shared" si="7"/>
        <v>4</v>
      </c>
      <c r="I509" s="8">
        <v>507</v>
      </c>
      <c r="J509" s="8" t="s">
        <v>958</v>
      </c>
      <c r="K509" s="8" t="s">
        <v>959</v>
      </c>
      <c r="L509" s="18">
        <v>3.91</v>
      </c>
      <c r="M509" s="10">
        <v>70517</v>
      </c>
      <c r="N509" s="12">
        <v>244</v>
      </c>
    </row>
    <row r="510" spans="6:14" x14ac:dyDescent="0.25">
      <c r="F510" t="str">
        <v>Abdulrazak Gurnah</v>
      </c>
      <c r="G510" s="4">
        <f t="shared" si="7"/>
        <v>2</v>
      </c>
      <c r="I510" s="8">
        <v>508</v>
      </c>
      <c r="J510" s="8" t="s">
        <v>960</v>
      </c>
      <c r="K510" s="8" t="s">
        <v>186</v>
      </c>
      <c r="L510" s="18">
        <v>3.81</v>
      </c>
      <c r="M510" s="10">
        <v>232712</v>
      </c>
      <c r="N510" s="12">
        <v>244</v>
      </c>
    </row>
    <row r="511" spans="6:14" x14ac:dyDescent="0.25">
      <c r="F511" t="str">
        <v>Emma Cline</v>
      </c>
      <c r="G511" s="4">
        <f t="shared" si="7"/>
        <v>1</v>
      </c>
      <c r="I511" s="8">
        <v>509</v>
      </c>
      <c r="J511" s="8" t="s">
        <v>961</v>
      </c>
      <c r="K511" s="8" t="s">
        <v>597</v>
      </c>
      <c r="L511" s="18">
        <v>3.61</v>
      </c>
      <c r="M511" s="10">
        <v>21778</v>
      </c>
      <c r="N511" s="12">
        <v>243</v>
      </c>
    </row>
    <row r="512" spans="6:14" x14ac:dyDescent="0.25">
      <c r="F512" t="str">
        <v>Kenneth J. Stein</v>
      </c>
      <c r="G512" s="4">
        <f t="shared" si="7"/>
        <v>2</v>
      </c>
      <c r="I512" s="8">
        <v>510</v>
      </c>
      <c r="J512" s="8" t="s">
        <v>962</v>
      </c>
      <c r="K512" s="8" t="s">
        <v>963</v>
      </c>
      <c r="L512" s="18">
        <v>4.0999999999999996</v>
      </c>
      <c r="M512" s="10">
        <v>62931</v>
      </c>
      <c r="N512" s="12">
        <v>243</v>
      </c>
    </row>
    <row r="513" spans="6:14" x14ac:dyDescent="0.25">
      <c r="F513" t="str">
        <v>Alexandria Bellefleur</v>
      </c>
      <c r="G513" s="4">
        <f t="shared" si="7"/>
        <v>3</v>
      </c>
      <c r="I513" s="8">
        <v>511</v>
      </c>
      <c r="J513" s="8" t="s">
        <v>964</v>
      </c>
      <c r="K513" s="8" t="s">
        <v>965</v>
      </c>
      <c r="L513" s="18">
        <v>4.43</v>
      </c>
      <c r="M513" s="10">
        <v>3788</v>
      </c>
      <c r="N513" s="12">
        <v>243</v>
      </c>
    </row>
    <row r="514" spans="6:14" x14ac:dyDescent="0.25">
      <c r="F514" t="str">
        <v>Neil Price</v>
      </c>
      <c r="G514" s="4">
        <f t="shared" si="7"/>
        <v>1</v>
      </c>
      <c r="I514" s="8">
        <v>512</v>
      </c>
      <c r="J514" s="8" t="s">
        <v>966</v>
      </c>
      <c r="K514" s="8" t="s">
        <v>967</v>
      </c>
      <c r="L514" s="18">
        <v>3.92</v>
      </c>
      <c r="M514" s="10">
        <v>21011</v>
      </c>
      <c r="N514" s="12">
        <v>242</v>
      </c>
    </row>
    <row r="515" spans="6:14" x14ac:dyDescent="0.25">
      <c r="F515" t="str">
        <v>Philip Rucker</v>
      </c>
      <c r="G515" s="4">
        <f t="shared" si="7"/>
        <v>1</v>
      </c>
      <c r="I515" s="8">
        <v>513</v>
      </c>
      <c r="J515" s="8" t="s">
        <v>968</v>
      </c>
      <c r="K515" s="8" t="s">
        <v>218</v>
      </c>
      <c r="L515" s="18">
        <v>4.26</v>
      </c>
      <c r="M515" s="10">
        <v>77866</v>
      </c>
      <c r="N515" s="12">
        <v>238</v>
      </c>
    </row>
    <row r="516" spans="6:14" x14ac:dyDescent="0.25">
      <c r="F516" t="str">
        <v>Lindsay Ellis</v>
      </c>
      <c r="G516" s="4">
        <f t="shared" ref="G516:G579" si="8">COUNTIF(K515:K2843,F516)</f>
        <v>2</v>
      </c>
      <c r="I516" s="8">
        <v>514</v>
      </c>
      <c r="J516" s="8" t="s">
        <v>969</v>
      </c>
      <c r="K516" s="8" t="s">
        <v>249</v>
      </c>
      <c r="L516" s="18">
        <v>3.92</v>
      </c>
      <c r="M516" s="10">
        <v>254842</v>
      </c>
      <c r="N516" s="12">
        <v>236</v>
      </c>
    </row>
    <row r="517" spans="6:14" x14ac:dyDescent="0.25">
      <c r="F517" t="str">
        <v>Hannah Gadsby</v>
      </c>
      <c r="G517" s="4">
        <f t="shared" si="8"/>
        <v>1</v>
      </c>
      <c r="I517" s="8">
        <v>515</v>
      </c>
      <c r="J517" s="8" t="s">
        <v>970</v>
      </c>
      <c r="K517" s="8" t="s">
        <v>971</v>
      </c>
      <c r="L517" s="18">
        <v>3.64</v>
      </c>
      <c r="M517" s="10">
        <v>17066</v>
      </c>
      <c r="N517" s="12">
        <v>236</v>
      </c>
    </row>
    <row r="518" spans="6:14" x14ac:dyDescent="0.25">
      <c r="F518" t="str">
        <v>Chris Pavone</v>
      </c>
      <c r="G518" s="4">
        <f t="shared" si="8"/>
        <v>1</v>
      </c>
      <c r="I518" s="8">
        <v>516</v>
      </c>
      <c r="J518" s="8" t="s">
        <v>972</v>
      </c>
      <c r="K518" s="8" t="s">
        <v>973</v>
      </c>
      <c r="L518" s="18">
        <v>4.66</v>
      </c>
      <c r="M518" s="8">
        <v>35</v>
      </c>
      <c r="N518" s="12">
        <v>235</v>
      </c>
    </row>
    <row r="519" spans="6:14" x14ac:dyDescent="0.25">
      <c r="F519" t="str">
        <v>Chuck Wendig</v>
      </c>
      <c r="G519" s="4">
        <f t="shared" si="8"/>
        <v>1</v>
      </c>
      <c r="I519" s="8">
        <v>517</v>
      </c>
      <c r="J519" s="8" t="s">
        <v>974</v>
      </c>
      <c r="K519" s="8" t="s">
        <v>975</v>
      </c>
      <c r="L519" s="18">
        <v>4.51</v>
      </c>
      <c r="M519" s="10">
        <v>10707</v>
      </c>
      <c r="N519" s="12">
        <v>232</v>
      </c>
    </row>
    <row r="520" spans="6:14" x14ac:dyDescent="0.25">
      <c r="F520" t="str">
        <v>Gerardo SÃ¡mano CÃ³rdova</v>
      </c>
      <c r="G520" s="4">
        <f t="shared" si="8"/>
        <v>1</v>
      </c>
      <c r="I520" s="8">
        <v>518</v>
      </c>
      <c r="J520" s="8" t="s">
        <v>976</v>
      </c>
      <c r="K520" s="8" t="s">
        <v>977</v>
      </c>
      <c r="L520" s="18">
        <v>4.1100000000000003</v>
      </c>
      <c r="M520" s="10">
        <v>6126</v>
      </c>
      <c r="N520" s="12">
        <v>232</v>
      </c>
    </row>
    <row r="521" spans="6:14" x14ac:dyDescent="0.25">
      <c r="F521" t="str">
        <v>Taylor Brown</v>
      </c>
      <c r="G521" s="4">
        <f t="shared" si="8"/>
        <v>2</v>
      </c>
      <c r="I521" s="8">
        <v>519</v>
      </c>
      <c r="J521" s="8" t="s">
        <v>978</v>
      </c>
      <c r="K521" s="8" t="s">
        <v>979</v>
      </c>
      <c r="L521" s="18">
        <v>3.83</v>
      </c>
      <c r="M521" s="10">
        <v>60627</v>
      </c>
      <c r="N521" s="12">
        <v>232</v>
      </c>
    </row>
    <row r="522" spans="6:14" x14ac:dyDescent="0.25">
      <c r="F522" t="str">
        <v>Andy Borowitz</v>
      </c>
      <c r="G522" s="4">
        <f t="shared" si="8"/>
        <v>1</v>
      </c>
      <c r="I522" s="8">
        <v>520</v>
      </c>
      <c r="J522" s="8" t="s">
        <v>980</v>
      </c>
      <c r="K522" s="8" t="s">
        <v>783</v>
      </c>
      <c r="L522" s="18">
        <v>3.68</v>
      </c>
      <c r="M522" s="10">
        <v>79779</v>
      </c>
      <c r="N522" s="12">
        <v>231</v>
      </c>
    </row>
    <row r="523" spans="6:14" x14ac:dyDescent="0.25">
      <c r="F523" t="str">
        <v>Jenny Lawson</v>
      </c>
      <c r="G523" s="4">
        <f t="shared" si="8"/>
        <v>1</v>
      </c>
      <c r="I523" s="8">
        <v>521</v>
      </c>
      <c r="J523" s="8" t="s">
        <v>981</v>
      </c>
      <c r="K523" s="8" t="s">
        <v>982</v>
      </c>
      <c r="L523" s="18">
        <v>4.2</v>
      </c>
      <c r="M523" s="10">
        <v>12505</v>
      </c>
      <c r="N523" s="12">
        <v>230</v>
      </c>
    </row>
    <row r="524" spans="6:14" x14ac:dyDescent="0.25">
      <c r="F524" t="str">
        <v>Mary Robinette Kowal</v>
      </c>
      <c r="G524" s="4">
        <f t="shared" si="8"/>
        <v>1</v>
      </c>
      <c r="I524" s="8">
        <v>522</v>
      </c>
      <c r="J524" s="8" t="s">
        <v>983</v>
      </c>
      <c r="K524" s="8" t="s">
        <v>984</v>
      </c>
      <c r="L524" s="18">
        <v>4.51</v>
      </c>
      <c r="M524" s="10">
        <v>39519</v>
      </c>
      <c r="N524" s="12">
        <v>228</v>
      </c>
    </row>
    <row r="525" spans="6:14" x14ac:dyDescent="0.25">
      <c r="F525" t="str">
        <v>J.C. Cervantes</v>
      </c>
      <c r="G525" s="4">
        <f t="shared" si="8"/>
        <v>1</v>
      </c>
      <c r="I525" s="8">
        <v>523</v>
      </c>
      <c r="J525" s="8" t="s">
        <v>985</v>
      </c>
      <c r="K525" s="8" t="s">
        <v>986</v>
      </c>
      <c r="L525" s="18">
        <v>4.16</v>
      </c>
      <c r="M525" s="10">
        <v>14115</v>
      </c>
      <c r="N525" s="12">
        <v>227</v>
      </c>
    </row>
    <row r="526" spans="6:14" x14ac:dyDescent="0.25">
      <c r="F526" t="str">
        <v>C.M. Stunich</v>
      </c>
      <c r="G526" s="4">
        <f t="shared" si="8"/>
        <v>4</v>
      </c>
      <c r="I526" s="8">
        <v>524</v>
      </c>
      <c r="J526" s="8" t="s">
        <v>987</v>
      </c>
      <c r="K526" s="8" t="s">
        <v>988</v>
      </c>
      <c r="L526" s="18">
        <v>3.76</v>
      </c>
      <c r="M526" s="10">
        <v>100025</v>
      </c>
      <c r="N526" s="12">
        <v>226</v>
      </c>
    </row>
    <row r="527" spans="6:14" x14ac:dyDescent="0.25">
      <c r="F527" t="str">
        <v>Alice McDermott</v>
      </c>
      <c r="G527" s="4">
        <f t="shared" si="8"/>
        <v>1</v>
      </c>
      <c r="I527" s="8">
        <v>525</v>
      </c>
      <c r="J527" s="8" t="s">
        <v>989</v>
      </c>
      <c r="K527" s="8" t="s">
        <v>990</v>
      </c>
      <c r="L527" s="18">
        <v>4.66</v>
      </c>
      <c r="M527" s="8">
        <v>937</v>
      </c>
      <c r="N527" s="12">
        <v>225</v>
      </c>
    </row>
    <row r="528" spans="6:14" x14ac:dyDescent="0.25">
      <c r="F528" t="str">
        <v>Sara Desai</v>
      </c>
      <c r="G528" s="4">
        <f t="shared" si="8"/>
        <v>1</v>
      </c>
      <c r="I528" s="8">
        <v>526</v>
      </c>
      <c r="J528" s="8" t="s">
        <v>991</v>
      </c>
      <c r="K528" s="8" t="s">
        <v>823</v>
      </c>
      <c r="L528" s="18">
        <v>3.85</v>
      </c>
      <c r="M528" s="10">
        <v>26850</v>
      </c>
      <c r="N528" s="12">
        <v>225</v>
      </c>
    </row>
    <row r="529" spans="6:14" x14ac:dyDescent="0.25">
      <c r="F529" t="str">
        <v>Katherine Addison</v>
      </c>
      <c r="G529" s="4">
        <f t="shared" si="8"/>
        <v>2</v>
      </c>
      <c r="I529" s="8">
        <v>527</v>
      </c>
      <c r="J529" s="8" t="s">
        <v>992</v>
      </c>
      <c r="K529" s="8" t="s">
        <v>993</v>
      </c>
      <c r="L529" s="18">
        <v>3.73</v>
      </c>
      <c r="M529" s="10">
        <v>42676</v>
      </c>
      <c r="N529" s="12">
        <v>224</v>
      </c>
    </row>
    <row r="530" spans="6:14" x14ac:dyDescent="0.25">
      <c r="F530" t="str">
        <v>Eleanor Shearer</v>
      </c>
      <c r="G530" s="4">
        <f t="shared" si="8"/>
        <v>1</v>
      </c>
      <c r="I530" s="8">
        <v>528</v>
      </c>
      <c r="J530" s="8" t="s">
        <v>994</v>
      </c>
      <c r="K530" s="8" t="s">
        <v>995</v>
      </c>
      <c r="L530" s="18">
        <v>4.08</v>
      </c>
      <c r="M530" s="10">
        <v>25846</v>
      </c>
      <c r="N530" s="12">
        <v>224</v>
      </c>
    </row>
    <row r="531" spans="6:14" x14ac:dyDescent="0.25">
      <c r="F531" t="str">
        <v>Thrity Umrigar</v>
      </c>
      <c r="G531" s="4">
        <f t="shared" si="8"/>
        <v>1</v>
      </c>
      <c r="I531" s="8">
        <v>529</v>
      </c>
      <c r="J531" s="8" t="s">
        <v>996</v>
      </c>
      <c r="K531" s="8" t="s">
        <v>997</v>
      </c>
      <c r="L531" s="18">
        <v>4.18</v>
      </c>
      <c r="M531" s="10">
        <v>10792</v>
      </c>
      <c r="N531" s="12">
        <v>222</v>
      </c>
    </row>
    <row r="532" spans="6:14" x14ac:dyDescent="0.25">
      <c r="F532" t="str">
        <v>Louisa Morgan</v>
      </c>
      <c r="G532" s="4">
        <f t="shared" si="8"/>
        <v>1</v>
      </c>
      <c r="I532" s="8">
        <v>530</v>
      </c>
      <c r="J532" s="8" t="s">
        <v>998</v>
      </c>
      <c r="K532" s="8" t="s">
        <v>999</v>
      </c>
      <c r="L532" s="18">
        <v>4.2</v>
      </c>
      <c r="M532" s="10">
        <v>20780</v>
      </c>
      <c r="N532" s="12">
        <v>221</v>
      </c>
    </row>
    <row r="533" spans="6:14" x14ac:dyDescent="0.25">
      <c r="F533" t="str">
        <v>Genevieve Cogman</v>
      </c>
      <c r="G533" s="4">
        <f t="shared" si="8"/>
        <v>1</v>
      </c>
      <c r="I533" s="8">
        <v>531</v>
      </c>
      <c r="J533" s="8" t="s">
        <v>1000</v>
      </c>
      <c r="K533" s="8" t="s">
        <v>230</v>
      </c>
      <c r="L533" s="18">
        <v>3.57</v>
      </c>
      <c r="M533" s="10">
        <v>101726</v>
      </c>
      <c r="N533" s="12">
        <v>220</v>
      </c>
    </row>
    <row r="534" spans="6:14" x14ac:dyDescent="0.25">
      <c r="F534" t="str">
        <v>Pauline Harmange</v>
      </c>
      <c r="G534" s="4">
        <f t="shared" si="8"/>
        <v>1</v>
      </c>
      <c r="I534" s="8">
        <v>532</v>
      </c>
      <c r="J534" s="8" t="s">
        <v>1001</v>
      </c>
      <c r="K534" s="8" t="s">
        <v>1002</v>
      </c>
      <c r="L534" s="18">
        <v>3.62</v>
      </c>
      <c r="M534" s="10">
        <v>45644</v>
      </c>
      <c r="N534" s="12">
        <v>219</v>
      </c>
    </row>
    <row r="535" spans="6:14" x14ac:dyDescent="0.25">
      <c r="F535" t="str">
        <v>Kate Manne</v>
      </c>
      <c r="G535" s="4">
        <f t="shared" si="8"/>
        <v>1</v>
      </c>
      <c r="I535" s="8">
        <v>533</v>
      </c>
      <c r="J535" s="8" t="s">
        <v>1003</v>
      </c>
      <c r="K535" s="8" t="s">
        <v>1004</v>
      </c>
      <c r="L535" s="18">
        <v>4.4800000000000004</v>
      </c>
      <c r="M535" s="10">
        <v>15452</v>
      </c>
      <c r="N535" s="12">
        <v>217</v>
      </c>
    </row>
    <row r="536" spans="6:14" x14ac:dyDescent="0.25">
      <c r="F536" t="str">
        <v>Alexandra Bracken</v>
      </c>
      <c r="G536" s="4">
        <f t="shared" si="8"/>
        <v>1</v>
      </c>
      <c r="I536" s="8">
        <v>534</v>
      </c>
      <c r="J536" s="8" t="s">
        <v>1005</v>
      </c>
      <c r="K536" s="8" t="s">
        <v>1006</v>
      </c>
      <c r="L536" s="18">
        <v>4.1500000000000004</v>
      </c>
      <c r="M536" s="10">
        <v>93846</v>
      </c>
      <c r="N536" s="12">
        <v>217</v>
      </c>
    </row>
    <row r="537" spans="6:14" x14ac:dyDescent="0.25">
      <c r="F537" t="str">
        <v>Martin MacInnes</v>
      </c>
      <c r="G537" s="4">
        <f t="shared" si="8"/>
        <v>1</v>
      </c>
      <c r="I537" s="8">
        <v>535</v>
      </c>
      <c r="J537" s="8" t="s">
        <v>1007</v>
      </c>
      <c r="K537" s="8" t="s">
        <v>713</v>
      </c>
      <c r="L537" s="18">
        <v>4.0599999999999996</v>
      </c>
      <c r="M537" s="10">
        <v>22835</v>
      </c>
      <c r="N537" s="12">
        <v>216</v>
      </c>
    </row>
    <row r="538" spans="6:14" x14ac:dyDescent="0.25">
      <c r="F538" t="str">
        <v>Susan Cain</v>
      </c>
      <c r="G538" s="4">
        <f t="shared" si="8"/>
        <v>1</v>
      </c>
      <c r="I538" s="8">
        <v>536</v>
      </c>
      <c r="J538" s="8" t="s">
        <v>1008</v>
      </c>
      <c r="K538" s="8" t="s">
        <v>671</v>
      </c>
      <c r="L538" s="18">
        <v>3.7</v>
      </c>
      <c r="M538" s="10">
        <v>29349</v>
      </c>
      <c r="N538" s="12">
        <v>216</v>
      </c>
    </row>
    <row r="539" spans="6:14" x14ac:dyDescent="0.25">
      <c r="F539" t="str">
        <v>Alexandra Andrews</v>
      </c>
      <c r="G539" s="4">
        <f t="shared" si="8"/>
        <v>1</v>
      </c>
      <c r="I539" s="8">
        <v>537</v>
      </c>
      <c r="J539" s="8" t="s">
        <v>1009</v>
      </c>
      <c r="K539" s="8" t="s">
        <v>299</v>
      </c>
      <c r="L539" s="18">
        <v>4.0999999999999996</v>
      </c>
      <c r="M539" s="10">
        <v>17752</v>
      </c>
      <c r="N539" s="12">
        <v>215</v>
      </c>
    </row>
    <row r="540" spans="6:14" x14ac:dyDescent="0.25">
      <c r="F540" t="str">
        <v>Liz Nugent</v>
      </c>
      <c r="G540" s="4">
        <f t="shared" si="8"/>
        <v>1</v>
      </c>
      <c r="I540" s="8">
        <v>538</v>
      </c>
      <c r="J540" s="8" t="s">
        <v>1010</v>
      </c>
      <c r="K540" s="8" t="s">
        <v>1011</v>
      </c>
      <c r="L540" s="18">
        <v>4.0199999999999996</v>
      </c>
      <c r="M540" s="10">
        <v>17048</v>
      </c>
      <c r="N540" s="12">
        <v>215</v>
      </c>
    </row>
    <row r="541" spans="6:14" x14ac:dyDescent="0.25">
      <c r="F541" t="str">
        <v>Jen Calonita</v>
      </c>
      <c r="G541" s="4">
        <f t="shared" si="8"/>
        <v>1</v>
      </c>
      <c r="I541" s="8">
        <v>539</v>
      </c>
      <c r="J541" s="8" t="s">
        <v>1012</v>
      </c>
      <c r="K541" s="8" t="s">
        <v>1013</v>
      </c>
      <c r="L541" s="18">
        <v>4.32</v>
      </c>
      <c r="M541" s="10">
        <v>10635</v>
      </c>
      <c r="N541" s="12">
        <v>215</v>
      </c>
    </row>
    <row r="542" spans="6:14" x14ac:dyDescent="0.25">
      <c r="F542" t="str">
        <v>Paul B. Preciado</v>
      </c>
      <c r="G542" s="4">
        <f t="shared" si="8"/>
        <v>1</v>
      </c>
      <c r="I542" s="8">
        <v>540</v>
      </c>
      <c r="J542" s="8" t="s">
        <v>1014</v>
      </c>
      <c r="K542" s="8" t="s">
        <v>1015</v>
      </c>
      <c r="L542" s="18">
        <v>4.21</v>
      </c>
      <c r="M542" s="10">
        <v>41324</v>
      </c>
      <c r="N542" s="12">
        <v>215</v>
      </c>
    </row>
    <row r="543" spans="6:14" x14ac:dyDescent="0.25">
      <c r="F543" t="str">
        <v>Natalie Zina Walschots</v>
      </c>
      <c r="G543" s="4">
        <f t="shared" si="8"/>
        <v>1</v>
      </c>
      <c r="I543" s="8">
        <v>541</v>
      </c>
      <c r="J543" s="8" t="s">
        <v>1016</v>
      </c>
      <c r="K543" s="8" t="s">
        <v>1017</v>
      </c>
      <c r="L543" s="18">
        <v>4.24</v>
      </c>
      <c r="M543" s="10">
        <v>41916</v>
      </c>
      <c r="N543" s="12">
        <v>213</v>
      </c>
    </row>
    <row r="544" spans="6:14" x14ac:dyDescent="0.25">
      <c r="F544" t="str">
        <v>Rachel Joyce</v>
      </c>
      <c r="G544" s="4">
        <f t="shared" si="8"/>
        <v>2</v>
      </c>
      <c r="I544" s="8">
        <v>542</v>
      </c>
      <c r="J544" s="8" t="s">
        <v>1018</v>
      </c>
      <c r="K544" s="8" t="s">
        <v>1019</v>
      </c>
      <c r="L544" s="18">
        <v>4.47</v>
      </c>
      <c r="M544" s="10">
        <v>26980</v>
      </c>
      <c r="N544" s="12">
        <v>211</v>
      </c>
    </row>
    <row r="545" spans="6:14" x14ac:dyDescent="0.25">
      <c r="F545" t="str">
        <v>Jessie Burton</v>
      </c>
      <c r="G545" s="4">
        <f t="shared" si="8"/>
        <v>1</v>
      </c>
      <c r="I545" s="8">
        <v>543</v>
      </c>
      <c r="J545" s="8" t="s">
        <v>1020</v>
      </c>
      <c r="K545" s="8" t="s">
        <v>1021</v>
      </c>
      <c r="L545" s="18">
        <v>4.38</v>
      </c>
      <c r="M545" s="10">
        <v>32597</v>
      </c>
      <c r="N545" s="12">
        <v>210</v>
      </c>
    </row>
    <row r="546" spans="6:14" x14ac:dyDescent="0.25">
      <c r="F546" t="str">
        <v>Alice Feeney</v>
      </c>
      <c r="G546" s="4">
        <f t="shared" si="8"/>
        <v>2</v>
      </c>
      <c r="I546" s="8">
        <v>544</v>
      </c>
      <c r="J546" s="8" t="s">
        <v>1022</v>
      </c>
      <c r="K546" s="8" t="s">
        <v>867</v>
      </c>
      <c r="L546" s="18">
        <v>4.25</v>
      </c>
      <c r="M546" s="10">
        <v>147027</v>
      </c>
      <c r="N546" s="12">
        <v>210</v>
      </c>
    </row>
    <row r="547" spans="6:14" x14ac:dyDescent="0.25">
      <c r="F547" t="str">
        <v>Gabrielle Stanley Blair</v>
      </c>
      <c r="G547" s="4">
        <f t="shared" si="8"/>
        <v>1</v>
      </c>
      <c r="I547" s="8">
        <v>545</v>
      </c>
      <c r="J547" s="8" t="s">
        <v>1023</v>
      </c>
      <c r="K547" s="8" t="s">
        <v>1024</v>
      </c>
      <c r="L547" s="18">
        <v>3.56</v>
      </c>
      <c r="M547" s="10">
        <v>27030</v>
      </c>
      <c r="N547" s="12">
        <v>209</v>
      </c>
    </row>
    <row r="548" spans="6:14" x14ac:dyDescent="0.25">
      <c r="F548" t="str">
        <v>Megan Bannen</v>
      </c>
      <c r="G548" s="4">
        <f t="shared" si="8"/>
        <v>3</v>
      </c>
      <c r="I548" s="8">
        <v>546</v>
      </c>
      <c r="J548" s="8" t="s">
        <v>1025</v>
      </c>
      <c r="K548" s="8" t="s">
        <v>1026</v>
      </c>
      <c r="L548" s="18">
        <v>4.0599999999999996</v>
      </c>
      <c r="M548" s="10">
        <v>33019</v>
      </c>
      <c r="N548" s="12">
        <v>209</v>
      </c>
    </row>
    <row r="549" spans="6:14" x14ac:dyDescent="0.25">
      <c r="F549" t="str">
        <v>Zoje Stage</v>
      </c>
      <c r="G549" s="4">
        <f t="shared" si="8"/>
        <v>1</v>
      </c>
      <c r="I549" s="8">
        <v>547</v>
      </c>
      <c r="J549" s="8" t="s">
        <v>1027</v>
      </c>
      <c r="K549" s="8" t="s">
        <v>707</v>
      </c>
      <c r="L549" s="18">
        <v>3.72</v>
      </c>
      <c r="M549" s="10">
        <v>1113175</v>
      </c>
      <c r="N549" s="12">
        <v>209</v>
      </c>
    </row>
    <row r="550" spans="6:14" x14ac:dyDescent="0.25">
      <c r="F550" t="str">
        <v>Signe Pike</v>
      </c>
      <c r="G550" s="4">
        <f t="shared" si="8"/>
        <v>1</v>
      </c>
      <c r="I550" s="8">
        <v>548</v>
      </c>
      <c r="J550" s="8" t="s">
        <v>1028</v>
      </c>
      <c r="K550" s="8" t="s">
        <v>1029</v>
      </c>
      <c r="L550" s="18">
        <v>3.74</v>
      </c>
      <c r="M550" s="10">
        <v>8465</v>
      </c>
      <c r="N550" s="12">
        <v>208</v>
      </c>
    </row>
    <row r="551" spans="6:14" x14ac:dyDescent="0.25">
      <c r="F551" t="str">
        <v>Aminatou Sow</v>
      </c>
      <c r="G551" s="4">
        <f t="shared" si="8"/>
        <v>1</v>
      </c>
      <c r="I551" s="8">
        <v>549</v>
      </c>
      <c r="J551" s="8" t="s">
        <v>1030</v>
      </c>
      <c r="K551" s="8" t="s">
        <v>867</v>
      </c>
      <c r="L551" s="18">
        <v>4.4800000000000004</v>
      </c>
      <c r="M551" s="10">
        <v>46210</v>
      </c>
      <c r="N551" s="12">
        <v>207</v>
      </c>
    </row>
    <row r="552" spans="6:14" x14ac:dyDescent="0.25">
      <c r="F552" t="str">
        <v>Kerri Maniscalco</v>
      </c>
      <c r="G552" s="4">
        <f t="shared" si="8"/>
        <v>3</v>
      </c>
      <c r="I552" s="8">
        <v>550</v>
      </c>
      <c r="J552" s="8" t="s">
        <v>1031</v>
      </c>
      <c r="K552" s="8" t="s">
        <v>1032</v>
      </c>
      <c r="L552" s="18">
        <v>4.13</v>
      </c>
      <c r="M552" s="8">
        <v>307</v>
      </c>
      <c r="N552" s="12">
        <v>203</v>
      </c>
    </row>
    <row r="553" spans="6:14" x14ac:dyDescent="0.25">
      <c r="F553" t="str">
        <v>Sayragul Sauytbay</v>
      </c>
      <c r="G553" s="4">
        <f t="shared" si="8"/>
        <v>1</v>
      </c>
      <c r="I553" s="8">
        <v>551</v>
      </c>
      <c r="J553" s="8" t="s">
        <v>1033</v>
      </c>
      <c r="K553" s="8" t="s">
        <v>1034</v>
      </c>
      <c r="L553" s="18">
        <v>4.0999999999999996</v>
      </c>
      <c r="M553" s="10">
        <v>26359</v>
      </c>
      <c r="N553" s="12">
        <v>203</v>
      </c>
    </row>
    <row r="554" spans="6:14" x14ac:dyDescent="0.25">
      <c r="F554" t="str">
        <v>Pete Buttigieg</v>
      </c>
      <c r="G554" s="4">
        <f t="shared" si="8"/>
        <v>1</v>
      </c>
      <c r="I554" s="8">
        <v>552</v>
      </c>
      <c r="J554" s="8" t="s">
        <v>1035</v>
      </c>
      <c r="K554" s="8" t="s">
        <v>1036</v>
      </c>
      <c r="L554" s="18">
        <v>4.0999999999999996</v>
      </c>
      <c r="M554" s="10">
        <v>12178</v>
      </c>
      <c r="N554" s="12">
        <v>201</v>
      </c>
    </row>
    <row r="555" spans="6:14" x14ac:dyDescent="0.25">
      <c r="F555" t="str">
        <v>Monique Roffey</v>
      </c>
      <c r="G555" s="4">
        <f t="shared" si="8"/>
        <v>1</v>
      </c>
      <c r="I555" s="8">
        <v>553</v>
      </c>
      <c r="J555" s="8" t="s">
        <v>1037</v>
      </c>
      <c r="K555" s="8" t="s">
        <v>1038</v>
      </c>
      <c r="L555" s="18">
        <v>3.78</v>
      </c>
      <c r="M555" s="8">
        <v>277</v>
      </c>
      <c r="N555" s="12">
        <v>200</v>
      </c>
    </row>
    <row r="556" spans="6:14" x14ac:dyDescent="0.25">
      <c r="F556" t="str">
        <v>Amelia Pang</v>
      </c>
      <c r="G556" s="4">
        <f t="shared" si="8"/>
        <v>1</v>
      </c>
      <c r="I556" s="8">
        <v>554</v>
      </c>
      <c r="J556" s="8" t="s">
        <v>1039</v>
      </c>
      <c r="K556" s="8" t="s">
        <v>1040</v>
      </c>
      <c r="L556" s="18">
        <v>4.4000000000000004</v>
      </c>
      <c r="M556" s="10">
        <v>25004</v>
      </c>
      <c r="N556" s="12">
        <v>200</v>
      </c>
    </row>
    <row r="557" spans="6:14" x14ac:dyDescent="0.25">
      <c r="F557" t="str">
        <v>Bob Woodward</v>
      </c>
      <c r="G557" s="4">
        <f t="shared" si="8"/>
        <v>1</v>
      </c>
      <c r="I557" s="8">
        <v>555</v>
      </c>
      <c r="J557" s="8" t="s">
        <v>1041</v>
      </c>
      <c r="K557" s="8" t="s">
        <v>1042</v>
      </c>
      <c r="L557" s="18">
        <v>3.89</v>
      </c>
      <c r="M557" s="10">
        <v>5388</v>
      </c>
      <c r="N557" s="12">
        <v>200</v>
      </c>
    </row>
    <row r="558" spans="6:14" x14ac:dyDescent="0.25">
      <c r="F558" t="str">
        <v>Jerry Craft</v>
      </c>
      <c r="G558" s="4">
        <f t="shared" si="8"/>
        <v>1</v>
      </c>
      <c r="I558" s="8">
        <v>556</v>
      </c>
      <c r="J558" s="8" t="s">
        <v>1043</v>
      </c>
      <c r="K558" s="8" t="s">
        <v>1044</v>
      </c>
      <c r="L558" s="18">
        <v>4.3099999999999996</v>
      </c>
      <c r="M558" s="8">
        <v>903</v>
      </c>
      <c r="N558" s="12">
        <v>200</v>
      </c>
    </row>
    <row r="559" spans="6:14" x14ac:dyDescent="0.25">
      <c r="F559" t="str">
        <v>Nina Varela</v>
      </c>
      <c r="G559" s="4">
        <f t="shared" si="8"/>
        <v>1</v>
      </c>
      <c r="I559" s="8">
        <v>557</v>
      </c>
      <c r="J559" s="8" t="s">
        <v>1045</v>
      </c>
      <c r="K559" s="8" t="s">
        <v>1046</v>
      </c>
      <c r="L559" s="18">
        <v>3.85</v>
      </c>
      <c r="M559" s="10">
        <v>37263</v>
      </c>
      <c r="N559" s="12">
        <v>200</v>
      </c>
    </row>
    <row r="560" spans="6:14" x14ac:dyDescent="0.25">
      <c r="F560" t="str">
        <v>Heather Morris</v>
      </c>
      <c r="G560" s="4">
        <f t="shared" si="8"/>
        <v>2</v>
      </c>
      <c r="I560" s="8">
        <v>558</v>
      </c>
      <c r="J560" s="8" t="s">
        <v>1047</v>
      </c>
      <c r="K560" s="8" t="s">
        <v>1048</v>
      </c>
      <c r="L560" s="18">
        <v>4.0999999999999996</v>
      </c>
      <c r="M560" s="8">
        <v>588</v>
      </c>
      <c r="N560" s="12">
        <v>199</v>
      </c>
    </row>
    <row r="561" spans="6:14" x14ac:dyDescent="0.25">
      <c r="F561" t="str">
        <v>Peter Attia</v>
      </c>
      <c r="G561" s="4">
        <f t="shared" si="8"/>
        <v>1</v>
      </c>
      <c r="I561" s="8">
        <v>559</v>
      </c>
      <c r="J561" s="8" t="s">
        <v>1049</v>
      </c>
      <c r="K561" s="8" t="s">
        <v>1050</v>
      </c>
      <c r="L561" s="18">
        <v>3.58</v>
      </c>
      <c r="M561" s="8">
        <v>621</v>
      </c>
      <c r="N561" s="12">
        <v>199</v>
      </c>
    </row>
    <row r="562" spans="6:14" x14ac:dyDescent="0.25">
      <c r="F562" t="str">
        <v>Suzanne Redfearn</v>
      </c>
      <c r="G562" s="4">
        <f t="shared" si="8"/>
        <v>1</v>
      </c>
      <c r="I562" s="8">
        <v>560</v>
      </c>
      <c r="J562" s="8" t="s">
        <v>1051</v>
      </c>
      <c r="K562" s="8" t="s">
        <v>1052</v>
      </c>
      <c r="L562" s="18">
        <v>3.65</v>
      </c>
      <c r="M562" s="8">
        <v>625</v>
      </c>
      <c r="N562" s="12">
        <v>199</v>
      </c>
    </row>
    <row r="563" spans="6:14" x14ac:dyDescent="0.25">
      <c r="F563" t="str">
        <v>Clarissa Goenawan</v>
      </c>
      <c r="G563" s="4">
        <f t="shared" si="8"/>
        <v>1</v>
      </c>
      <c r="I563" s="8">
        <v>561</v>
      </c>
      <c r="J563" s="8" t="s">
        <v>1053</v>
      </c>
      <c r="K563" s="8" t="s">
        <v>1054</v>
      </c>
      <c r="L563" s="18">
        <v>3.71</v>
      </c>
      <c r="M563" s="8">
        <v>392</v>
      </c>
      <c r="N563" s="12">
        <v>199</v>
      </c>
    </row>
    <row r="564" spans="6:14" x14ac:dyDescent="0.25">
      <c r="F564" t="str">
        <v>Shelby Mahurin</v>
      </c>
      <c r="G564" s="4">
        <f t="shared" si="8"/>
        <v>2</v>
      </c>
      <c r="I564" s="8">
        <v>562</v>
      </c>
      <c r="J564" s="8" t="s">
        <v>1055</v>
      </c>
      <c r="K564" s="8" t="s">
        <v>1056</v>
      </c>
      <c r="L564" s="18">
        <v>4.1399999999999997</v>
      </c>
      <c r="M564" s="10">
        <v>56621</v>
      </c>
      <c r="N564" s="12">
        <v>199</v>
      </c>
    </row>
    <row r="565" spans="6:14" x14ac:dyDescent="0.25">
      <c r="F565" t="str">
        <v>Maggie Knox</v>
      </c>
      <c r="G565" s="4">
        <f t="shared" si="8"/>
        <v>1</v>
      </c>
      <c r="I565" s="8">
        <v>563</v>
      </c>
      <c r="J565" s="8" t="s">
        <v>1057</v>
      </c>
      <c r="K565" s="8" t="s">
        <v>1058</v>
      </c>
      <c r="L565" s="18">
        <v>4.41</v>
      </c>
      <c r="M565" s="10">
        <v>16085</v>
      </c>
      <c r="N565" s="12">
        <v>198</v>
      </c>
    </row>
    <row r="566" spans="6:14" x14ac:dyDescent="0.25">
      <c r="F566" t="str">
        <v>Monica Heisey</v>
      </c>
      <c r="G566" s="4">
        <f t="shared" si="8"/>
        <v>1</v>
      </c>
      <c r="I566" s="8">
        <v>564</v>
      </c>
      <c r="J566" s="8" t="s">
        <v>1059</v>
      </c>
      <c r="K566" s="8" t="s">
        <v>1060</v>
      </c>
      <c r="L566" s="18">
        <v>3.77</v>
      </c>
      <c r="M566" s="10">
        <v>154102</v>
      </c>
      <c r="N566" s="12">
        <v>198</v>
      </c>
    </row>
    <row r="567" spans="6:14" x14ac:dyDescent="0.25">
      <c r="F567" t="str">
        <v>Kelly Williams Brown</v>
      </c>
      <c r="G567" s="4">
        <f t="shared" si="8"/>
        <v>1</v>
      </c>
      <c r="I567" s="8">
        <v>565</v>
      </c>
      <c r="J567" s="8" t="s">
        <v>1061</v>
      </c>
      <c r="K567" s="8" t="s">
        <v>1062</v>
      </c>
      <c r="L567" s="18">
        <v>3.81</v>
      </c>
      <c r="M567" s="10">
        <v>6393</v>
      </c>
      <c r="N567" s="12">
        <v>197</v>
      </c>
    </row>
    <row r="568" spans="6:14" x14ac:dyDescent="0.25">
      <c r="F568" t="str">
        <v>Kimi Cunningham Grant</v>
      </c>
      <c r="G568" s="4">
        <f t="shared" si="8"/>
        <v>1</v>
      </c>
      <c r="I568" s="8">
        <v>566</v>
      </c>
      <c r="J568" s="8" t="s">
        <v>1063</v>
      </c>
      <c r="K568" s="8" t="s">
        <v>1064</v>
      </c>
      <c r="L568" s="18">
        <v>4.5199999999999996</v>
      </c>
      <c r="M568" s="10">
        <v>8776</v>
      </c>
      <c r="N568" s="12">
        <v>197</v>
      </c>
    </row>
    <row r="569" spans="6:14" x14ac:dyDescent="0.25">
      <c r="F569" t="str">
        <v>James Ponti</v>
      </c>
      <c r="G569" s="4">
        <f t="shared" si="8"/>
        <v>1</v>
      </c>
      <c r="I569" s="8">
        <v>567</v>
      </c>
      <c r="J569" s="8" t="s">
        <v>1065</v>
      </c>
      <c r="K569" s="8" t="s">
        <v>613</v>
      </c>
      <c r="L569" s="18">
        <v>3.93</v>
      </c>
      <c r="M569" s="10">
        <v>48246</v>
      </c>
      <c r="N569" s="12">
        <v>197</v>
      </c>
    </row>
    <row r="570" spans="6:14" x14ac:dyDescent="0.25">
      <c r="F570" t="str">
        <v>Gene Luen Yang</v>
      </c>
      <c r="G570" s="4">
        <f t="shared" si="8"/>
        <v>3</v>
      </c>
      <c r="I570" s="8">
        <v>568</v>
      </c>
      <c r="J570" s="8" t="s">
        <v>1066</v>
      </c>
      <c r="K570" s="8" t="s">
        <v>1067</v>
      </c>
      <c r="L570" s="18">
        <v>4.2</v>
      </c>
      <c r="M570" s="10">
        <v>31079</v>
      </c>
      <c r="N570" s="12">
        <v>197</v>
      </c>
    </row>
    <row r="571" spans="6:14" x14ac:dyDescent="0.25">
      <c r="F571" t="str">
        <v>JoAnne Tompkins</v>
      </c>
      <c r="G571" s="4">
        <f t="shared" si="8"/>
        <v>1</v>
      </c>
      <c r="I571" s="8">
        <v>569</v>
      </c>
      <c r="J571" s="8" t="s">
        <v>1068</v>
      </c>
      <c r="K571" s="8" t="s">
        <v>1069</v>
      </c>
      <c r="L571" s="18">
        <v>4.21</v>
      </c>
      <c r="M571" s="10">
        <v>57047</v>
      </c>
      <c r="N571" s="12">
        <v>197</v>
      </c>
    </row>
    <row r="572" spans="6:14" x14ac:dyDescent="0.25">
      <c r="F572" t="str">
        <v>Tate James</v>
      </c>
      <c r="G572" s="4">
        <f t="shared" si="8"/>
        <v>11</v>
      </c>
      <c r="I572" s="8">
        <v>570</v>
      </c>
      <c r="J572" s="8" t="s">
        <v>1070</v>
      </c>
      <c r="K572" s="8" t="s">
        <v>1071</v>
      </c>
      <c r="L572" s="18">
        <v>3.73</v>
      </c>
      <c r="M572" s="10">
        <v>77595</v>
      </c>
      <c r="N572" s="12">
        <v>197</v>
      </c>
    </row>
    <row r="573" spans="6:14" x14ac:dyDescent="0.25">
      <c r="F573" t="str">
        <v>Ashley N. Rostek</v>
      </c>
      <c r="G573" s="4">
        <f t="shared" si="8"/>
        <v>6</v>
      </c>
      <c r="I573" s="8">
        <v>571</v>
      </c>
      <c r="J573" s="8" t="s">
        <v>1072</v>
      </c>
      <c r="K573" s="8" t="s">
        <v>1073</v>
      </c>
      <c r="L573" s="18">
        <v>3.99</v>
      </c>
      <c r="M573" s="10">
        <v>54048</v>
      </c>
      <c r="N573" s="12">
        <v>197</v>
      </c>
    </row>
    <row r="574" spans="6:14" x14ac:dyDescent="0.25">
      <c r="F574" t="str">
        <v>Steven E. Koonin</v>
      </c>
      <c r="G574" s="4">
        <f t="shared" si="8"/>
        <v>1</v>
      </c>
      <c r="I574" s="8">
        <v>572</v>
      </c>
      <c r="J574" s="8" t="s">
        <v>1074</v>
      </c>
      <c r="K574" s="8" t="s">
        <v>1075</v>
      </c>
      <c r="L574" s="18">
        <v>3.62</v>
      </c>
      <c r="M574" s="10">
        <v>18401</v>
      </c>
      <c r="N574" s="12">
        <v>196</v>
      </c>
    </row>
    <row r="575" spans="6:14" x14ac:dyDescent="0.25">
      <c r="F575" t="str">
        <v>William P. Barr</v>
      </c>
      <c r="G575" s="4">
        <f t="shared" si="8"/>
        <v>1</v>
      </c>
      <c r="I575" s="8">
        <v>573</v>
      </c>
      <c r="J575" s="8" t="s">
        <v>1076</v>
      </c>
      <c r="K575" s="8" t="s">
        <v>1077</v>
      </c>
      <c r="L575" s="18">
        <v>3.63</v>
      </c>
      <c r="M575" s="8">
        <v>628</v>
      </c>
      <c r="N575" s="12">
        <v>196</v>
      </c>
    </row>
    <row r="576" spans="6:14" x14ac:dyDescent="0.25">
      <c r="F576" t="str">
        <v>Marian Keyes</v>
      </c>
      <c r="G576" s="4">
        <f t="shared" si="8"/>
        <v>1</v>
      </c>
      <c r="I576" s="8">
        <v>574</v>
      </c>
      <c r="J576" s="8" t="s">
        <v>1078</v>
      </c>
      <c r="K576" s="8" t="s">
        <v>1079</v>
      </c>
      <c r="L576" s="18">
        <v>4.1100000000000003</v>
      </c>
      <c r="M576" s="10">
        <v>105197</v>
      </c>
      <c r="N576" s="12">
        <v>196</v>
      </c>
    </row>
    <row r="577" spans="6:14" x14ac:dyDescent="0.25">
      <c r="F577" t="str">
        <v>Greg King</v>
      </c>
      <c r="G577" s="4">
        <f t="shared" si="8"/>
        <v>1</v>
      </c>
      <c r="I577" s="8">
        <v>575</v>
      </c>
      <c r="J577" s="8" t="s">
        <v>1080</v>
      </c>
      <c r="K577" s="8" t="s">
        <v>1081</v>
      </c>
      <c r="L577" s="18">
        <v>4.25</v>
      </c>
      <c r="M577" s="10">
        <v>4682</v>
      </c>
      <c r="N577" s="12">
        <v>196</v>
      </c>
    </row>
    <row r="578" spans="6:14" x14ac:dyDescent="0.25">
      <c r="F578" t="str">
        <v>Jenna Bush Hager</v>
      </c>
      <c r="G578" s="4">
        <f t="shared" si="8"/>
        <v>1</v>
      </c>
      <c r="I578" s="8">
        <v>576</v>
      </c>
      <c r="J578" s="8" t="s">
        <v>1082</v>
      </c>
      <c r="K578" s="8" t="s">
        <v>1083</v>
      </c>
      <c r="L578" s="18">
        <v>3.7</v>
      </c>
      <c r="M578" s="10">
        <v>5178</v>
      </c>
      <c r="N578" s="12">
        <v>196</v>
      </c>
    </row>
    <row r="579" spans="6:14" x14ac:dyDescent="0.25">
      <c r="F579" t="str">
        <v>Andrew Krivak</v>
      </c>
      <c r="G579" s="4">
        <f t="shared" si="8"/>
        <v>1</v>
      </c>
      <c r="I579" s="8">
        <v>577</v>
      </c>
      <c r="J579" s="8" t="s">
        <v>1084</v>
      </c>
      <c r="K579" s="8" t="s">
        <v>1085</v>
      </c>
      <c r="L579" s="18">
        <v>4.28</v>
      </c>
      <c r="M579" s="10">
        <v>6300</v>
      </c>
      <c r="N579" s="12">
        <v>196</v>
      </c>
    </row>
    <row r="580" spans="6:14" x14ac:dyDescent="0.25">
      <c r="F580" t="str">
        <v>Kevin Kwan</v>
      </c>
      <c r="G580" s="4">
        <f t="shared" ref="G580:G643" si="9">COUNTIF(K579:K2907,F580)</f>
        <v>1</v>
      </c>
      <c r="I580" s="8">
        <v>578</v>
      </c>
      <c r="J580" s="8" t="s">
        <v>1086</v>
      </c>
      <c r="K580" s="8" t="s">
        <v>1087</v>
      </c>
      <c r="L580" s="18">
        <v>4.28</v>
      </c>
      <c r="M580" s="10">
        <v>71034</v>
      </c>
      <c r="N580" s="12">
        <v>196</v>
      </c>
    </row>
    <row r="581" spans="6:14" x14ac:dyDescent="0.25">
      <c r="F581" t="str">
        <v>Jordan B. Peterson</v>
      </c>
      <c r="G581" s="4">
        <f t="shared" si="9"/>
        <v>1</v>
      </c>
      <c r="I581" s="8">
        <v>579</v>
      </c>
      <c r="J581" s="8" t="s">
        <v>1088</v>
      </c>
      <c r="K581" s="8" t="s">
        <v>1089</v>
      </c>
      <c r="L581" s="18">
        <v>4.1399999999999997</v>
      </c>
      <c r="M581" s="10">
        <v>11319</v>
      </c>
      <c r="N581" s="12">
        <v>196</v>
      </c>
    </row>
    <row r="582" spans="6:14" x14ac:dyDescent="0.25">
      <c r="F582" t="str">
        <v>Siddhartha Mukherjee</v>
      </c>
      <c r="G582" s="4">
        <f t="shared" si="9"/>
        <v>1</v>
      </c>
      <c r="I582" s="8">
        <v>580</v>
      </c>
      <c r="J582" s="8" t="s">
        <v>1090</v>
      </c>
      <c r="K582" s="8" t="s">
        <v>1091</v>
      </c>
      <c r="L582" s="18">
        <v>4</v>
      </c>
      <c r="M582" s="10">
        <v>221942</v>
      </c>
      <c r="N582" s="12">
        <v>196</v>
      </c>
    </row>
    <row r="583" spans="6:14" x14ac:dyDescent="0.25">
      <c r="F583" t="str">
        <v>Clare Pooley</v>
      </c>
      <c r="G583" s="4">
        <f t="shared" si="9"/>
        <v>2</v>
      </c>
      <c r="I583" s="8">
        <v>581</v>
      </c>
      <c r="J583" s="8" t="s">
        <v>1092</v>
      </c>
      <c r="K583" s="8" t="s">
        <v>1093</v>
      </c>
      <c r="L583" s="18">
        <v>4.5</v>
      </c>
      <c r="M583" s="8">
        <v>850</v>
      </c>
      <c r="N583" s="12">
        <v>195</v>
      </c>
    </row>
    <row r="584" spans="6:14" x14ac:dyDescent="0.25">
      <c r="F584" t="str">
        <v>Kerri Maher</v>
      </c>
      <c r="G584" s="4">
        <f t="shared" si="9"/>
        <v>1</v>
      </c>
      <c r="I584" s="8">
        <v>582</v>
      </c>
      <c r="J584" s="8" t="s">
        <v>1094</v>
      </c>
      <c r="K584" s="8" t="s">
        <v>1095</v>
      </c>
      <c r="L584" s="18">
        <v>4.1100000000000003</v>
      </c>
      <c r="M584" s="8">
        <v>653</v>
      </c>
      <c r="N584" s="12">
        <v>195</v>
      </c>
    </row>
    <row r="585" spans="6:14" x14ac:dyDescent="0.25">
      <c r="F585" t="str">
        <v>Lauren Willig</v>
      </c>
      <c r="G585" s="4">
        <f t="shared" si="9"/>
        <v>1</v>
      </c>
      <c r="I585" s="8">
        <v>583</v>
      </c>
      <c r="J585" s="8" t="s">
        <v>1096</v>
      </c>
      <c r="K585" s="8" t="s">
        <v>251</v>
      </c>
      <c r="L585" s="18">
        <v>4.0599999999999996</v>
      </c>
      <c r="M585" s="10">
        <v>264291</v>
      </c>
      <c r="N585" s="12">
        <v>195</v>
      </c>
    </row>
    <row r="586" spans="6:14" x14ac:dyDescent="0.25">
      <c r="F586" t="str">
        <v>S.M. Hulse</v>
      </c>
      <c r="G586" s="4">
        <f t="shared" si="9"/>
        <v>1</v>
      </c>
      <c r="I586" s="8">
        <v>584</v>
      </c>
      <c r="J586" s="8" t="s">
        <v>1097</v>
      </c>
      <c r="K586" s="8" t="s">
        <v>138</v>
      </c>
      <c r="L586" s="18">
        <v>4.33</v>
      </c>
      <c r="M586" s="10">
        <v>44342</v>
      </c>
      <c r="N586" s="12">
        <v>195</v>
      </c>
    </row>
    <row r="587" spans="6:14" x14ac:dyDescent="0.25">
      <c r="F587" t="str">
        <v>Lyssa Kay Adams</v>
      </c>
      <c r="G587" s="4">
        <f t="shared" si="9"/>
        <v>1</v>
      </c>
      <c r="I587" s="8">
        <v>585</v>
      </c>
      <c r="J587" s="8" t="s">
        <v>1098</v>
      </c>
      <c r="K587" s="8" t="s">
        <v>1099</v>
      </c>
      <c r="L587" s="18">
        <v>4</v>
      </c>
      <c r="M587" s="10">
        <v>20632</v>
      </c>
      <c r="N587" s="12">
        <v>195</v>
      </c>
    </row>
    <row r="588" spans="6:14" x14ac:dyDescent="0.25">
      <c r="F588" t="str">
        <v>Cecile Pin</v>
      </c>
      <c r="G588" s="4">
        <f t="shared" si="9"/>
        <v>1</v>
      </c>
      <c r="I588" s="8">
        <v>586</v>
      </c>
      <c r="J588" s="8" t="s">
        <v>1100</v>
      </c>
      <c r="K588" s="8" t="s">
        <v>1101</v>
      </c>
      <c r="L588" s="18">
        <v>3.77</v>
      </c>
      <c r="M588" s="10">
        <v>10005</v>
      </c>
      <c r="N588" s="12">
        <v>194</v>
      </c>
    </row>
    <row r="589" spans="6:14" x14ac:dyDescent="0.25">
      <c r="F589" t="str">
        <v>Charlie Donlea</v>
      </c>
      <c r="G589" s="4">
        <f t="shared" si="9"/>
        <v>1</v>
      </c>
      <c r="I589" s="8">
        <v>587</v>
      </c>
      <c r="J589" s="8" t="s">
        <v>1102</v>
      </c>
      <c r="K589" s="8" t="s">
        <v>1103</v>
      </c>
      <c r="L589" s="18">
        <v>4.24</v>
      </c>
      <c r="M589" s="10">
        <v>1149</v>
      </c>
      <c r="N589" s="12">
        <v>194</v>
      </c>
    </row>
    <row r="590" spans="6:14" x14ac:dyDescent="0.25">
      <c r="F590" t="str">
        <v>Jon Fosse</v>
      </c>
      <c r="G590" s="4">
        <f t="shared" si="9"/>
        <v>1</v>
      </c>
      <c r="I590" s="8">
        <v>588</v>
      </c>
      <c r="J590" s="8" t="s">
        <v>1104</v>
      </c>
      <c r="K590" s="8" t="s">
        <v>1105</v>
      </c>
      <c r="L590" s="18">
        <v>3.93</v>
      </c>
      <c r="M590" s="10">
        <v>61574</v>
      </c>
      <c r="N590" s="12">
        <v>194</v>
      </c>
    </row>
    <row r="591" spans="6:14" x14ac:dyDescent="0.25">
      <c r="F591" t="str">
        <v>Tommy Orange</v>
      </c>
      <c r="G591" s="4">
        <f t="shared" si="9"/>
        <v>1</v>
      </c>
      <c r="I591" s="8">
        <v>589</v>
      </c>
      <c r="J591" s="8" t="s">
        <v>1106</v>
      </c>
      <c r="K591" s="8" t="s">
        <v>1107</v>
      </c>
      <c r="L591" s="18">
        <v>3.84</v>
      </c>
      <c r="M591" s="10">
        <v>56475</v>
      </c>
      <c r="N591" s="12">
        <v>194</v>
      </c>
    </row>
    <row r="592" spans="6:14" x14ac:dyDescent="0.25">
      <c r="F592" t="str">
        <v>Robert A. Jensen</v>
      </c>
      <c r="G592" s="4">
        <f t="shared" si="9"/>
        <v>1</v>
      </c>
      <c r="I592" s="8">
        <v>590</v>
      </c>
      <c r="J592" s="8" t="s">
        <v>1108</v>
      </c>
      <c r="K592" s="8" t="s">
        <v>1109</v>
      </c>
      <c r="L592" s="18">
        <v>3.92</v>
      </c>
      <c r="M592" s="10">
        <v>14384</v>
      </c>
      <c r="N592" s="12">
        <v>194</v>
      </c>
    </row>
    <row r="593" spans="6:14" x14ac:dyDescent="0.25">
      <c r="F593" t="str">
        <v>Paula McLain</v>
      </c>
      <c r="G593" s="4">
        <f t="shared" si="9"/>
        <v>1</v>
      </c>
      <c r="I593" s="8">
        <v>591</v>
      </c>
      <c r="J593" s="8" t="s">
        <v>1110</v>
      </c>
      <c r="K593" s="8" t="s">
        <v>280</v>
      </c>
      <c r="L593" s="18">
        <v>4.09</v>
      </c>
      <c r="M593" s="10">
        <v>62504</v>
      </c>
      <c r="N593" s="12">
        <v>194</v>
      </c>
    </row>
    <row r="594" spans="6:14" x14ac:dyDescent="0.25">
      <c r="F594" t="str">
        <v>Safia Elhillo</v>
      </c>
      <c r="G594" s="4">
        <f t="shared" si="9"/>
        <v>1</v>
      </c>
      <c r="I594" s="8">
        <v>592</v>
      </c>
      <c r="J594" s="8" t="s">
        <v>1111</v>
      </c>
      <c r="K594" s="8" t="s">
        <v>1112</v>
      </c>
      <c r="L594" s="18">
        <v>4.51</v>
      </c>
      <c r="M594" s="10">
        <v>30712</v>
      </c>
      <c r="N594" s="12">
        <v>194</v>
      </c>
    </row>
    <row r="595" spans="6:14" x14ac:dyDescent="0.25">
      <c r="F595" t="str">
        <v>Nina de Gramont</v>
      </c>
      <c r="G595" s="4">
        <f t="shared" si="9"/>
        <v>1</v>
      </c>
      <c r="I595" s="8">
        <v>593</v>
      </c>
      <c r="J595" s="8" t="s">
        <v>1113</v>
      </c>
      <c r="K595" s="8" t="s">
        <v>43</v>
      </c>
      <c r="L595" s="18">
        <v>4.3</v>
      </c>
      <c r="M595" s="10">
        <v>32745</v>
      </c>
      <c r="N595" s="12">
        <v>194</v>
      </c>
    </row>
    <row r="596" spans="6:14" x14ac:dyDescent="0.25">
      <c r="F596" t="str">
        <v>Brian Thomas Isaac</v>
      </c>
      <c r="G596" s="4">
        <f t="shared" si="9"/>
        <v>1</v>
      </c>
      <c r="I596" s="8">
        <v>594</v>
      </c>
      <c r="J596" s="8" t="s">
        <v>1114</v>
      </c>
      <c r="K596" s="8" t="s">
        <v>1091</v>
      </c>
      <c r="L596" s="18">
        <v>4.1399999999999997</v>
      </c>
      <c r="M596" s="10">
        <v>126254</v>
      </c>
      <c r="N596" s="12">
        <v>194</v>
      </c>
    </row>
    <row r="597" spans="6:14" x14ac:dyDescent="0.25">
      <c r="F597" t="str">
        <v>Cassandra Calin</v>
      </c>
      <c r="G597" s="4">
        <f t="shared" si="9"/>
        <v>1</v>
      </c>
      <c r="I597" s="8">
        <v>595</v>
      </c>
      <c r="J597" s="8" t="s">
        <v>1115</v>
      </c>
      <c r="K597" s="8" t="s">
        <v>1116</v>
      </c>
      <c r="L597" s="18">
        <v>3.64</v>
      </c>
      <c r="M597" s="10">
        <v>2821</v>
      </c>
      <c r="N597" s="12">
        <v>193</v>
      </c>
    </row>
    <row r="598" spans="6:14" x14ac:dyDescent="0.25">
      <c r="F598" t="str">
        <v>Bill Clegg</v>
      </c>
      <c r="G598" s="4">
        <f t="shared" si="9"/>
        <v>1</v>
      </c>
      <c r="I598" s="8">
        <v>596</v>
      </c>
      <c r="J598" s="8" t="s">
        <v>1117</v>
      </c>
      <c r="K598" s="8" t="s">
        <v>1118</v>
      </c>
      <c r="L598" s="18">
        <v>3.96</v>
      </c>
      <c r="M598" s="10">
        <v>4552</v>
      </c>
      <c r="N598" s="12">
        <v>193</v>
      </c>
    </row>
    <row r="599" spans="6:14" x14ac:dyDescent="0.25">
      <c r="F599" t="str">
        <v>Alexis Henderson</v>
      </c>
      <c r="G599" s="4">
        <f t="shared" si="9"/>
        <v>1</v>
      </c>
      <c r="I599" s="8">
        <v>597</v>
      </c>
      <c r="J599" s="8" t="s">
        <v>1119</v>
      </c>
      <c r="K599" s="8" t="s">
        <v>1120</v>
      </c>
      <c r="L599" s="18">
        <v>3.73</v>
      </c>
      <c r="M599" s="10">
        <v>10754</v>
      </c>
      <c r="N599" s="12">
        <v>193</v>
      </c>
    </row>
    <row r="600" spans="6:14" x14ac:dyDescent="0.25">
      <c r="F600" t="str">
        <v>Daniel H. Pink</v>
      </c>
      <c r="G600" s="4">
        <f t="shared" si="9"/>
        <v>1</v>
      </c>
      <c r="I600" s="8">
        <v>598</v>
      </c>
      <c r="J600" s="8" t="s">
        <v>1121</v>
      </c>
      <c r="K600" s="8" t="s">
        <v>988</v>
      </c>
      <c r="L600" s="18">
        <v>4.04</v>
      </c>
      <c r="M600" s="10">
        <v>64108</v>
      </c>
      <c r="N600" s="12">
        <v>193</v>
      </c>
    </row>
    <row r="601" spans="6:14" x14ac:dyDescent="0.25">
      <c r="F601" t="str">
        <v>Zakiya Dalila Harris</v>
      </c>
      <c r="G601" s="4">
        <f t="shared" si="9"/>
        <v>1</v>
      </c>
      <c r="I601" s="8">
        <v>599</v>
      </c>
      <c r="J601" s="8" t="s">
        <v>1122</v>
      </c>
      <c r="K601" s="8" t="s">
        <v>1123</v>
      </c>
      <c r="L601" s="18">
        <v>3.92</v>
      </c>
      <c r="M601" s="10">
        <v>10933</v>
      </c>
      <c r="N601" s="12">
        <v>193</v>
      </c>
    </row>
    <row r="602" spans="6:14" x14ac:dyDescent="0.25">
      <c r="F602" t="str">
        <v>Mike Rinder</v>
      </c>
      <c r="G602" s="4">
        <f t="shared" si="9"/>
        <v>1</v>
      </c>
      <c r="I602" s="8">
        <v>600</v>
      </c>
      <c r="J602" s="8" t="s">
        <v>1124</v>
      </c>
      <c r="K602" s="8" t="s">
        <v>1125</v>
      </c>
      <c r="L602" s="18">
        <v>3.64</v>
      </c>
      <c r="M602" s="10">
        <v>61736</v>
      </c>
      <c r="N602" s="12">
        <v>193</v>
      </c>
    </row>
    <row r="603" spans="6:14" x14ac:dyDescent="0.25">
      <c r="F603" t="str">
        <v>Jessie InchauspÃ©</v>
      </c>
      <c r="G603" s="4">
        <f t="shared" si="9"/>
        <v>1</v>
      </c>
      <c r="I603" s="8">
        <v>601</v>
      </c>
      <c r="J603" s="8" t="s">
        <v>1126</v>
      </c>
      <c r="K603" s="8" t="s">
        <v>1127</v>
      </c>
      <c r="L603" s="18">
        <v>3.5</v>
      </c>
      <c r="M603" s="8">
        <v>359</v>
      </c>
      <c r="N603" s="12">
        <v>192</v>
      </c>
    </row>
    <row r="604" spans="6:14" x14ac:dyDescent="0.25">
      <c r="F604" t="str">
        <v>Grace Reilly</v>
      </c>
      <c r="G604" s="4">
        <f t="shared" si="9"/>
        <v>4</v>
      </c>
      <c r="I604" s="8">
        <v>602</v>
      </c>
      <c r="J604" s="8" t="s">
        <v>1128</v>
      </c>
      <c r="K604" s="8" t="s">
        <v>1129</v>
      </c>
      <c r="L604" s="18">
        <v>4.7</v>
      </c>
      <c r="M604" s="10">
        <v>12484</v>
      </c>
      <c r="N604" s="12">
        <v>192</v>
      </c>
    </row>
    <row r="605" spans="6:14" x14ac:dyDescent="0.25">
      <c r="F605" t="str">
        <v>Ursula Murray Husted</v>
      </c>
      <c r="G605" s="4">
        <f t="shared" si="9"/>
        <v>1</v>
      </c>
      <c r="I605" s="8">
        <v>603</v>
      </c>
      <c r="J605" s="8" t="s">
        <v>1130</v>
      </c>
      <c r="K605" s="8" t="s">
        <v>1131</v>
      </c>
      <c r="L605" s="18">
        <v>4.13</v>
      </c>
      <c r="M605" s="10">
        <v>9458</v>
      </c>
      <c r="N605" s="12">
        <v>192</v>
      </c>
    </row>
    <row r="606" spans="6:14" x14ac:dyDescent="0.25">
      <c r="F606" t="str">
        <v>Patti Callahan Henry</v>
      </c>
      <c r="G606" s="4">
        <f t="shared" si="9"/>
        <v>2</v>
      </c>
      <c r="I606" s="8">
        <v>604</v>
      </c>
      <c r="J606" s="8" t="s">
        <v>1132</v>
      </c>
      <c r="K606" s="8" t="s">
        <v>1133</v>
      </c>
      <c r="L606" s="18">
        <v>3.88</v>
      </c>
      <c r="M606" s="10">
        <v>146397</v>
      </c>
      <c r="N606" s="12">
        <v>192</v>
      </c>
    </row>
    <row r="607" spans="6:14" x14ac:dyDescent="0.25">
      <c r="F607" t="str">
        <v>Nick Hornby</v>
      </c>
      <c r="G607" s="4">
        <f t="shared" si="9"/>
        <v>1</v>
      </c>
      <c r="I607" s="8">
        <v>605</v>
      </c>
      <c r="J607" s="8" t="s">
        <v>1134</v>
      </c>
      <c r="K607" s="8" t="s">
        <v>1135</v>
      </c>
      <c r="L607" s="18">
        <v>3.74</v>
      </c>
      <c r="M607" s="8">
        <v>459</v>
      </c>
      <c r="N607" s="12">
        <v>191</v>
      </c>
    </row>
    <row r="608" spans="6:14" x14ac:dyDescent="0.25">
      <c r="F608" t="str">
        <v>Sally Hepworth</v>
      </c>
      <c r="G608" s="4">
        <f t="shared" si="9"/>
        <v>3</v>
      </c>
      <c r="I608" s="8">
        <v>606</v>
      </c>
      <c r="J608" s="8" t="s">
        <v>1136</v>
      </c>
      <c r="K608" s="8" t="s">
        <v>1137</v>
      </c>
      <c r="L608" s="18">
        <v>4.3099999999999996</v>
      </c>
      <c r="M608" s="10">
        <v>35562</v>
      </c>
      <c r="N608" s="12">
        <v>191</v>
      </c>
    </row>
    <row r="609" spans="6:14" x14ac:dyDescent="0.25">
      <c r="F609" t="str">
        <v>Chloe Liese</v>
      </c>
      <c r="G609" s="4">
        <f t="shared" si="9"/>
        <v>8</v>
      </c>
      <c r="I609" s="8">
        <v>607</v>
      </c>
      <c r="J609" s="8" t="s">
        <v>1138</v>
      </c>
      <c r="K609" s="8" t="s">
        <v>1139</v>
      </c>
      <c r="L609" s="18">
        <v>4.0199999999999996</v>
      </c>
      <c r="M609" s="10">
        <v>1281</v>
      </c>
      <c r="N609" s="12">
        <v>191</v>
      </c>
    </row>
    <row r="610" spans="6:14" x14ac:dyDescent="0.25">
      <c r="F610" t="str">
        <v>Rich Flanders</v>
      </c>
      <c r="G610" s="4">
        <f t="shared" si="9"/>
        <v>1</v>
      </c>
      <c r="I610" s="8">
        <v>608</v>
      </c>
      <c r="J610" s="8" t="s">
        <v>1140</v>
      </c>
      <c r="K610" s="8" t="s">
        <v>1141</v>
      </c>
      <c r="L610" s="18">
        <v>3.84</v>
      </c>
      <c r="M610" s="10">
        <v>6073</v>
      </c>
      <c r="N610" s="12">
        <v>191</v>
      </c>
    </row>
    <row r="611" spans="6:14" x14ac:dyDescent="0.25">
      <c r="F611" t="str">
        <v>Jojo Moyes</v>
      </c>
      <c r="G611" s="4">
        <f t="shared" si="9"/>
        <v>1</v>
      </c>
      <c r="I611" s="8">
        <v>609</v>
      </c>
      <c r="J611" s="8" t="s">
        <v>1142</v>
      </c>
      <c r="K611" s="8" t="s">
        <v>1143</v>
      </c>
      <c r="L611" s="18">
        <v>4.25</v>
      </c>
      <c r="M611" s="10">
        <v>21731</v>
      </c>
      <c r="N611" s="12">
        <v>191</v>
      </c>
    </row>
    <row r="612" spans="6:14" x14ac:dyDescent="0.25">
      <c r="F612" t="str">
        <v>Juno Dawson</v>
      </c>
      <c r="G612" s="4">
        <f t="shared" si="9"/>
        <v>2</v>
      </c>
      <c r="I612" s="8">
        <v>610</v>
      </c>
      <c r="J612" s="8" t="s">
        <v>1144</v>
      </c>
      <c r="K612" s="8" t="s">
        <v>474</v>
      </c>
      <c r="L612" s="18">
        <v>4.08</v>
      </c>
      <c r="M612" s="10">
        <v>209027</v>
      </c>
      <c r="N612" s="12">
        <v>191</v>
      </c>
    </row>
    <row r="613" spans="6:14" x14ac:dyDescent="0.25">
      <c r="F613" t="str">
        <v>Thomas King</v>
      </c>
      <c r="G613" s="4">
        <f t="shared" si="9"/>
        <v>1</v>
      </c>
      <c r="I613" s="8">
        <v>611</v>
      </c>
      <c r="J613" s="8" t="s">
        <v>1145</v>
      </c>
      <c r="K613" s="8" t="s">
        <v>1146</v>
      </c>
      <c r="L613" s="18">
        <v>3.74</v>
      </c>
      <c r="M613" s="8">
        <v>618</v>
      </c>
      <c r="N613" s="12">
        <v>190</v>
      </c>
    </row>
    <row r="614" spans="6:14" x14ac:dyDescent="0.25">
      <c r="F614" t="str">
        <v>Morgan Jerkins</v>
      </c>
      <c r="G614" s="4">
        <f t="shared" si="9"/>
        <v>1</v>
      </c>
      <c r="I614" s="8">
        <v>612</v>
      </c>
      <c r="J614" s="8" t="s">
        <v>1147</v>
      </c>
      <c r="K614" s="8" t="s">
        <v>1148</v>
      </c>
      <c r="L614" s="18">
        <v>2.66</v>
      </c>
      <c r="M614" s="10">
        <v>43798</v>
      </c>
      <c r="N614" s="12">
        <v>190</v>
      </c>
    </row>
    <row r="615" spans="6:14" x14ac:dyDescent="0.25">
      <c r="F615" t="str">
        <v>Brom</v>
      </c>
      <c r="G615" s="4">
        <f t="shared" si="9"/>
        <v>1</v>
      </c>
      <c r="I615" s="8">
        <v>613</v>
      </c>
      <c r="J615" s="8" t="s">
        <v>1149</v>
      </c>
      <c r="K615" s="8" t="s">
        <v>379</v>
      </c>
      <c r="L615" s="18">
        <v>3.89</v>
      </c>
      <c r="M615" s="10">
        <v>13503</v>
      </c>
      <c r="N615" s="12">
        <v>190</v>
      </c>
    </row>
    <row r="616" spans="6:14" x14ac:dyDescent="0.25">
      <c r="F616" t="str">
        <v>Gail Carriger</v>
      </c>
      <c r="G616" s="4">
        <f t="shared" si="9"/>
        <v>2</v>
      </c>
      <c r="I616" s="8">
        <v>614</v>
      </c>
      <c r="J616" s="8" t="s">
        <v>1150</v>
      </c>
      <c r="K616" s="8" t="s">
        <v>1129</v>
      </c>
      <c r="L616" s="18">
        <v>4.5199999999999996</v>
      </c>
      <c r="M616" s="10">
        <v>15235</v>
      </c>
      <c r="N616" s="12">
        <v>190</v>
      </c>
    </row>
    <row r="617" spans="6:14" x14ac:dyDescent="0.25">
      <c r="F617" t="str">
        <v>Simu Liu</v>
      </c>
      <c r="G617" s="4">
        <f t="shared" si="9"/>
        <v>1</v>
      </c>
      <c r="I617" s="8">
        <v>615</v>
      </c>
      <c r="J617" s="8" t="s">
        <v>1151</v>
      </c>
      <c r="K617" s="8" t="s">
        <v>1152</v>
      </c>
      <c r="L617" s="18">
        <v>3.92</v>
      </c>
      <c r="M617" s="10">
        <v>161748</v>
      </c>
      <c r="N617" s="12">
        <v>190</v>
      </c>
    </row>
    <row r="618" spans="6:14" x14ac:dyDescent="0.25">
      <c r="F618" t="str">
        <v>Sarah MacLean</v>
      </c>
      <c r="G618" s="4">
        <f t="shared" si="9"/>
        <v>2</v>
      </c>
      <c r="I618" s="8">
        <v>616</v>
      </c>
      <c r="J618" s="8" t="s">
        <v>1153</v>
      </c>
      <c r="K618" s="8" t="s">
        <v>60</v>
      </c>
      <c r="L618" s="18">
        <v>4.82</v>
      </c>
      <c r="M618" s="8">
        <v>367</v>
      </c>
      <c r="N618" s="12">
        <v>190</v>
      </c>
    </row>
    <row r="619" spans="6:14" x14ac:dyDescent="0.25">
      <c r="F619" t="str">
        <v>John Grisham</v>
      </c>
      <c r="G619" s="4">
        <f t="shared" si="9"/>
        <v>1</v>
      </c>
      <c r="I619" s="8">
        <v>617</v>
      </c>
      <c r="J619" s="8" t="s">
        <v>1154</v>
      </c>
      <c r="K619" s="8" t="s">
        <v>1155</v>
      </c>
      <c r="L619" s="18">
        <v>3.76</v>
      </c>
      <c r="M619" s="10">
        <v>58934</v>
      </c>
      <c r="N619" s="12">
        <v>189</v>
      </c>
    </row>
    <row r="620" spans="6:14" x14ac:dyDescent="0.25">
      <c r="F620" t="str">
        <v>L.J. Shen</v>
      </c>
      <c r="G620" s="4">
        <f t="shared" si="9"/>
        <v>2</v>
      </c>
      <c r="I620" s="8">
        <v>618</v>
      </c>
      <c r="J620" s="8" t="s">
        <v>1156</v>
      </c>
      <c r="K620" s="8" t="s">
        <v>1157</v>
      </c>
      <c r="L620" s="18">
        <v>4.45</v>
      </c>
      <c r="M620" s="10">
        <v>6159</v>
      </c>
      <c r="N620" s="12">
        <v>189</v>
      </c>
    </row>
    <row r="621" spans="6:14" x14ac:dyDescent="0.25">
      <c r="F621" t="str">
        <v>Carley Fortune</v>
      </c>
      <c r="G621" s="4">
        <f t="shared" si="9"/>
        <v>2</v>
      </c>
      <c r="I621" s="8">
        <v>619</v>
      </c>
      <c r="J621" s="8" t="s">
        <v>1158</v>
      </c>
      <c r="K621" s="8" t="s">
        <v>1159</v>
      </c>
      <c r="L621" s="18">
        <v>4.32</v>
      </c>
      <c r="M621" s="10">
        <v>12584</v>
      </c>
      <c r="N621" s="12">
        <v>189</v>
      </c>
    </row>
    <row r="622" spans="6:14" x14ac:dyDescent="0.25">
      <c r="F622" t="str">
        <v>George Saunders</v>
      </c>
      <c r="G622" s="4">
        <f t="shared" si="9"/>
        <v>1</v>
      </c>
      <c r="I622" s="8">
        <v>620</v>
      </c>
      <c r="J622" s="8" t="s">
        <v>1160</v>
      </c>
      <c r="K622" s="8" t="s">
        <v>1161</v>
      </c>
      <c r="L622" s="18">
        <v>3.85</v>
      </c>
      <c r="M622" s="10">
        <v>50749</v>
      </c>
      <c r="N622" s="12">
        <v>189</v>
      </c>
    </row>
    <row r="623" spans="6:14" x14ac:dyDescent="0.25">
      <c r="F623" t="str">
        <v>S.K. Ali</v>
      </c>
      <c r="G623" s="4">
        <f t="shared" si="9"/>
        <v>2</v>
      </c>
      <c r="I623" s="8">
        <v>621</v>
      </c>
      <c r="J623" s="8" t="s">
        <v>1162</v>
      </c>
      <c r="K623" s="8" t="s">
        <v>1163</v>
      </c>
      <c r="L623" s="18">
        <v>4.16</v>
      </c>
      <c r="M623" s="10">
        <v>73521</v>
      </c>
      <c r="N623" s="12">
        <v>189</v>
      </c>
    </row>
    <row r="624" spans="6:14" x14ac:dyDescent="0.25">
      <c r="F624" t="str">
        <v>Rae Carson</v>
      </c>
      <c r="G624" s="4">
        <f t="shared" si="9"/>
        <v>1</v>
      </c>
      <c r="I624" s="8">
        <v>622</v>
      </c>
      <c r="J624" s="8" t="s">
        <v>1164</v>
      </c>
      <c r="K624" s="8" t="s">
        <v>1165</v>
      </c>
      <c r="L624" s="18">
        <v>4.3600000000000003</v>
      </c>
      <c r="M624" s="10">
        <v>32200</v>
      </c>
      <c r="N624" s="12">
        <v>189</v>
      </c>
    </row>
    <row r="625" spans="6:14" x14ac:dyDescent="0.25">
      <c r="F625" t="str">
        <v>Kimberly McCreight</v>
      </c>
      <c r="G625" s="4">
        <f t="shared" si="9"/>
        <v>1</v>
      </c>
      <c r="I625" s="8">
        <v>623</v>
      </c>
      <c r="J625" s="8" t="s">
        <v>1166</v>
      </c>
      <c r="K625" s="8" t="s">
        <v>1167</v>
      </c>
      <c r="L625" s="18">
        <v>3.82</v>
      </c>
      <c r="M625" s="10">
        <v>55920</v>
      </c>
      <c r="N625" s="12">
        <v>189</v>
      </c>
    </row>
    <row r="626" spans="6:14" x14ac:dyDescent="0.25">
      <c r="F626" t="str">
        <v>Anna Solomon</v>
      </c>
      <c r="G626" s="4">
        <f t="shared" si="9"/>
        <v>1</v>
      </c>
      <c r="I626" s="8">
        <v>624</v>
      </c>
      <c r="J626" s="8" t="s">
        <v>1168</v>
      </c>
      <c r="K626" s="8" t="s">
        <v>1169</v>
      </c>
      <c r="L626" s="18">
        <v>3.77</v>
      </c>
      <c r="M626" s="10">
        <v>59981</v>
      </c>
      <c r="N626" s="12">
        <v>189</v>
      </c>
    </row>
    <row r="627" spans="6:14" x14ac:dyDescent="0.25">
      <c r="F627" t="str">
        <v>Michael Burrows</v>
      </c>
      <c r="G627" s="4">
        <f t="shared" si="9"/>
        <v>1</v>
      </c>
      <c r="I627" s="8">
        <v>625</v>
      </c>
      <c r="J627" s="8" t="s">
        <v>1170</v>
      </c>
      <c r="K627" s="8" t="s">
        <v>1171</v>
      </c>
      <c r="L627" s="18">
        <v>3.98</v>
      </c>
      <c r="M627" s="10">
        <v>13139</v>
      </c>
      <c r="N627" s="12">
        <v>189</v>
      </c>
    </row>
    <row r="628" spans="6:14" x14ac:dyDescent="0.25">
      <c r="F628" t="str">
        <v>Rebecca K. Reilly</v>
      </c>
      <c r="G628" s="4">
        <f t="shared" si="9"/>
        <v>1</v>
      </c>
      <c r="I628" s="8">
        <v>626</v>
      </c>
      <c r="J628" s="8" t="s">
        <v>1172</v>
      </c>
      <c r="K628" s="8" t="s">
        <v>1173</v>
      </c>
      <c r="L628" s="18">
        <v>3.72</v>
      </c>
      <c r="M628" s="10">
        <v>6037</v>
      </c>
      <c r="N628" s="12">
        <v>188</v>
      </c>
    </row>
    <row r="629" spans="6:14" x14ac:dyDescent="0.25">
      <c r="F629" t="str">
        <v>Ottessa Moshfegh</v>
      </c>
      <c r="G629" s="4">
        <f t="shared" si="9"/>
        <v>2</v>
      </c>
      <c r="I629" s="8">
        <v>627</v>
      </c>
      <c r="J629" s="8" t="s">
        <v>1174</v>
      </c>
      <c r="K629" s="8" t="s">
        <v>1175</v>
      </c>
      <c r="L629" s="18">
        <v>4.2699999999999996</v>
      </c>
      <c r="M629" s="10">
        <v>6032</v>
      </c>
      <c r="N629" s="12">
        <v>187</v>
      </c>
    </row>
    <row r="630" spans="6:14" x14ac:dyDescent="0.25">
      <c r="F630" t="str">
        <v>Kelly Yang</v>
      </c>
      <c r="G630" s="4">
        <f t="shared" si="9"/>
        <v>2</v>
      </c>
      <c r="I630" s="8">
        <v>628</v>
      </c>
      <c r="J630" s="8" t="s">
        <v>1176</v>
      </c>
      <c r="K630" s="8" t="s">
        <v>1177</v>
      </c>
      <c r="L630" s="18">
        <v>4.28</v>
      </c>
      <c r="M630" s="10">
        <v>3642</v>
      </c>
      <c r="N630" s="12">
        <v>187</v>
      </c>
    </row>
    <row r="631" spans="6:14" x14ac:dyDescent="0.25">
      <c r="F631" t="str">
        <v>Melissa Albert</v>
      </c>
      <c r="G631" s="4">
        <f t="shared" si="9"/>
        <v>2</v>
      </c>
      <c r="I631" s="8">
        <v>629</v>
      </c>
      <c r="J631" s="8" t="s">
        <v>1178</v>
      </c>
      <c r="K631" s="8" t="s">
        <v>1129</v>
      </c>
      <c r="L631" s="18">
        <v>4.51</v>
      </c>
      <c r="M631" s="10">
        <v>15374</v>
      </c>
      <c r="N631" s="12">
        <v>187</v>
      </c>
    </row>
    <row r="632" spans="6:14" x14ac:dyDescent="0.25">
      <c r="F632" t="str">
        <v>Mark Prins</v>
      </c>
      <c r="G632" s="4">
        <f t="shared" si="9"/>
        <v>1</v>
      </c>
      <c r="I632" s="8">
        <v>630</v>
      </c>
      <c r="J632" s="8" t="s">
        <v>1179</v>
      </c>
      <c r="K632" s="8" t="s">
        <v>385</v>
      </c>
      <c r="L632" s="18">
        <v>4.21</v>
      </c>
      <c r="M632" s="10">
        <v>27939</v>
      </c>
      <c r="N632" s="12">
        <v>186</v>
      </c>
    </row>
    <row r="633" spans="6:14" x14ac:dyDescent="0.25">
      <c r="F633" t="str">
        <v>Ada Palmer</v>
      </c>
      <c r="G633" s="4">
        <f t="shared" si="9"/>
        <v>1</v>
      </c>
      <c r="I633" s="8">
        <v>631</v>
      </c>
      <c r="J633" s="8" t="s">
        <v>1180</v>
      </c>
      <c r="K633" s="8" t="s">
        <v>1181</v>
      </c>
      <c r="L633" s="18">
        <v>3.57</v>
      </c>
      <c r="M633" s="10">
        <v>65347</v>
      </c>
      <c r="N633" s="12">
        <v>186</v>
      </c>
    </row>
    <row r="634" spans="6:14" x14ac:dyDescent="0.25">
      <c r="F634" t="str">
        <v>Susan Elizabeth Phillips</v>
      </c>
      <c r="G634" s="4">
        <f t="shared" si="9"/>
        <v>2</v>
      </c>
      <c r="I634" s="8">
        <v>632</v>
      </c>
      <c r="J634" s="8" t="s">
        <v>1182</v>
      </c>
      <c r="K634" s="8" t="s">
        <v>1183</v>
      </c>
      <c r="L634" s="18">
        <v>4.63</v>
      </c>
      <c r="M634" s="10">
        <v>18989</v>
      </c>
      <c r="N634" s="12">
        <v>185</v>
      </c>
    </row>
    <row r="635" spans="6:14" x14ac:dyDescent="0.25">
      <c r="F635" t="str">
        <v>Lee Goldberg</v>
      </c>
      <c r="G635" s="4">
        <f t="shared" si="9"/>
        <v>1</v>
      </c>
      <c r="I635" s="8">
        <v>633</v>
      </c>
      <c r="J635" s="8" t="s">
        <v>1184</v>
      </c>
      <c r="K635" s="8" t="s">
        <v>1185</v>
      </c>
      <c r="L635" s="18">
        <v>4.0199999999999996</v>
      </c>
      <c r="M635" s="10">
        <v>1085</v>
      </c>
      <c r="N635" s="12">
        <v>184</v>
      </c>
    </row>
    <row r="636" spans="6:14" x14ac:dyDescent="0.25">
      <c r="F636" t="str">
        <v>Melanie Benjamin</v>
      </c>
      <c r="G636" s="4">
        <f t="shared" si="9"/>
        <v>1</v>
      </c>
      <c r="I636" s="8">
        <v>634</v>
      </c>
      <c r="J636" s="8" t="s">
        <v>1186</v>
      </c>
      <c r="K636" s="8" t="s">
        <v>1187</v>
      </c>
      <c r="L636" s="18">
        <v>4.3899999999999997</v>
      </c>
      <c r="M636" s="10">
        <v>24072</v>
      </c>
      <c r="N636" s="12">
        <v>184</v>
      </c>
    </row>
    <row r="637" spans="6:14" x14ac:dyDescent="0.25">
      <c r="F637" t="str">
        <v>HervÃ© Le Tellier</v>
      </c>
      <c r="G637" s="4">
        <f t="shared" si="9"/>
        <v>1</v>
      </c>
      <c r="I637" s="8">
        <v>635</v>
      </c>
      <c r="J637" s="8" t="s">
        <v>1188</v>
      </c>
      <c r="K637" s="8" t="s">
        <v>282</v>
      </c>
      <c r="L637" s="18">
        <v>3.54</v>
      </c>
      <c r="M637" s="10">
        <v>63188</v>
      </c>
      <c r="N637" s="12">
        <v>184</v>
      </c>
    </row>
    <row r="638" spans="6:14" x14ac:dyDescent="0.25">
      <c r="F638" t="str">
        <v>James Lee Burke</v>
      </c>
      <c r="G638" s="4">
        <f t="shared" si="9"/>
        <v>1</v>
      </c>
      <c r="I638" s="8">
        <v>636</v>
      </c>
      <c r="J638" s="8" t="s">
        <v>1189</v>
      </c>
      <c r="K638" s="8" t="s">
        <v>1190</v>
      </c>
      <c r="L638" s="18">
        <v>4.1500000000000004</v>
      </c>
      <c r="M638" s="10">
        <v>1494</v>
      </c>
      <c r="N638" s="12">
        <v>183</v>
      </c>
    </row>
    <row r="639" spans="6:14" x14ac:dyDescent="0.25">
      <c r="F639" t="str">
        <v>Celia Laskey</v>
      </c>
      <c r="G639" s="4">
        <f t="shared" si="9"/>
        <v>1</v>
      </c>
      <c r="I639" s="8">
        <v>637</v>
      </c>
      <c r="J639" s="8" t="s">
        <v>1191</v>
      </c>
      <c r="K639" s="8" t="s">
        <v>619</v>
      </c>
      <c r="L639" s="18">
        <v>4.43</v>
      </c>
      <c r="M639" s="10">
        <v>5839</v>
      </c>
      <c r="N639" s="12">
        <v>183</v>
      </c>
    </row>
    <row r="640" spans="6:14" x14ac:dyDescent="0.25">
      <c r="F640" t="str">
        <v>Meg Mason</v>
      </c>
      <c r="G640" s="4">
        <f t="shared" si="9"/>
        <v>1</v>
      </c>
      <c r="I640" s="8">
        <v>638</v>
      </c>
      <c r="J640" s="8" t="s">
        <v>1192</v>
      </c>
      <c r="K640" s="8" t="s">
        <v>1193</v>
      </c>
      <c r="L640" s="18">
        <v>4.12</v>
      </c>
      <c r="M640" s="10">
        <v>29734</v>
      </c>
      <c r="N640" s="12">
        <v>183</v>
      </c>
    </row>
    <row r="641" spans="6:14" x14ac:dyDescent="0.25">
      <c r="F641" t="str">
        <v>Hazel Prior</v>
      </c>
      <c r="G641" s="4">
        <f t="shared" si="9"/>
        <v>1</v>
      </c>
      <c r="I641" s="8">
        <v>639</v>
      </c>
      <c r="J641" s="8" t="s">
        <v>1194</v>
      </c>
      <c r="K641" s="8" t="s">
        <v>1129</v>
      </c>
      <c r="L641" s="18">
        <v>4.43</v>
      </c>
      <c r="M641" s="10">
        <v>17621</v>
      </c>
      <c r="N641" s="12">
        <v>183</v>
      </c>
    </row>
    <row r="642" spans="6:14" x14ac:dyDescent="0.25">
      <c r="F642" t="str">
        <v>Kate Bowler</v>
      </c>
      <c r="G642" s="4">
        <f t="shared" si="9"/>
        <v>1</v>
      </c>
      <c r="I642" s="8">
        <v>640</v>
      </c>
      <c r="J642" s="8" t="s">
        <v>1195</v>
      </c>
      <c r="K642" s="8" t="s">
        <v>1196</v>
      </c>
      <c r="L642" s="18">
        <v>3.77</v>
      </c>
      <c r="M642" s="10">
        <v>11916</v>
      </c>
      <c r="N642" s="12">
        <v>182</v>
      </c>
    </row>
    <row r="643" spans="6:14" x14ac:dyDescent="0.25">
      <c r="F643" t="str">
        <v>Carrie Firestone</v>
      </c>
      <c r="G643" s="4">
        <f t="shared" si="9"/>
        <v>1</v>
      </c>
      <c r="I643" s="8">
        <v>641</v>
      </c>
      <c r="J643" s="8" t="s">
        <v>1197</v>
      </c>
      <c r="K643" s="8" t="s">
        <v>1198</v>
      </c>
      <c r="L643" s="18">
        <v>3.29</v>
      </c>
      <c r="M643" s="10">
        <v>89174</v>
      </c>
      <c r="N643" s="12">
        <v>182</v>
      </c>
    </row>
    <row r="644" spans="6:14" x14ac:dyDescent="0.25">
      <c r="F644" t="str">
        <v>Anna Wiener</v>
      </c>
      <c r="G644" s="4">
        <f t="shared" ref="G644:G707" si="10">COUNTIF(K643:K2971,F644)</f>
        <v>1</v>
      </c>
      <c r="I644" s="8">
        <v>642</v>
      </c>
      <c r="J644" s="8" t="s">
        <v>1199</v>
      </c>
      <c r="K644" s="8" t="s">
        <v>543</v>
      </c>
      <c r="L644" s="18">
        <v>4.1399999999999997</v>
      </c>
      <c r="M644" s="10">
        <v>18261</v>
      </c>
      <c r="N644" s="12">
        <v>181</v>
      </c>
    </row>
    <row r="645" spans="6:14" x14ac:dyDescent="0.25">
      <c r="F645" t="str">
        <v>Eli Saslow</v>
      </c>
      <c r="G645" s="4">
        <f t="shared" si="10"/>
        <v>1</v>
      </c>
      <c r="I645" s="8">
        <v>643</v>
      </c>
      <c r="J645" s="8" t="s">
        <v>1200</v>
      </c>
      <c r="K645" s="8" t="s">
        <v>127</v>
      </c>
      <c r="L645" s="18">
        <v>4.08</v>
      </c>
      <c r="M645" s="10">
        <v>229212</v>
      </c>
      <c r="N645" s="12">
        <v>181</v>
      </c>
    </row>
    <row r="646" spans="6:14" x14ac:dyDescent="0.25">
      <c r="F646" t="str">
        <v>Pamela Binnings Ewen</v>
      </c>
      <c r="G646" s="4">
        <f t="shared" si="10"/>
        <v>1</v>
      </c>
      <c r="I646" s="8">
        <v>644</v>
      </c>
      <c r="J646" s="8" t="s">
        <v>1201</v>
      </c>
      <c r="K646" s="8" t="s">
        <v>1202</v>
      </c>
      <c r="L646" s="18">
        <v>3.76</v>
      </c>
      <c r="M646" s="8">
        <v>34</v>
      </c>
      <c r="N646" s="12">
        <v>181</v>
      </c>
    </row>
    <row r="647" spans="6:14" x14ac:dyDescent="0.25">
      <c r="F647" t="str">
        <v>Laurie Zaleski</v>
      </c>
      <c r="G647" s="4">
        <f t="shared" si="10"/>
        <v>1</v>
      </c>
      <c r="I647" s="8">
        <v>645</v>
      </c>
      <c r="J647" s="8" t="s">
        <v>1203</v>
      </c>
      <c r="K647" s="8" t="s">
        <v>1204</v>
      </c>
      <c r="L647" s="18">
        <v>3.86</v>
      </c>
      <c r="M647" s="10">
        <v>56645</v>
      </c>
      <c r="N647" s="12">
        <v>181</v>
      </c>
    </row>
    <row r="648" spans="6:14" x14ac:dyDescent="0.25">
      <c r="F648" t="str">
        <v>Andrea Wang</v>
      </c>
      <c r="G648" s="4">
        <f t="shared" si="10"/>
        <v>1</v>
      </c>
      <c r="I648" s="8">
        <v>646</v>
      </c>
      <c r="J648" s="8" t="s">
        <v>1205</v>
      </c>
      <c r="K648" s="8" t="s">
        <v>1165</v>
      </c>
      <c r="L648" s="18">
        <v>4.38</v>
      </c>
      <c r="M648" s="10">
        <v>27654</v>
      </c>
      <c r="N648" s="12">
        <v>181</v>
      </c>
    </row>
    <row r="649" spans="6:14" x14ac:dyDescent="0.25">
      <c r="F649" t="str">
        <v>Jacqueline Winspear</v>
      </c>
      <c r="G649" s="4">
        <f t="shared" si="10"/>
        <v>1</v>
      </c>
      <c r="I649" s="8">
        <v>647</v>
      </c>
      <c r="J649" s="8" t="s">
        <v>1206</v>
      </c>
      <c r="K649" s="8" t="s">
        <v>425</v>
      </c>
      <c r="L649" s="18">
        <v>4.5999999999999996</v>
      </c>
      <c r="M649" s="10">
        <v>84800</v>
      </c>
      <c r="N649" s="12">
        <v>181</v>
      </c>
    </row>
    <row r="650" spans="6:14" x14ac:dyDescent="0.25">
      <c r="F650" t="str">
        <v>Jennifer McMahon</v>
      </c>
      <c r="G650" s="4">
        <f t="shared" si="10"/>
        <v>2</v>
      </c>
      <c r="I650" s="8">
        <v>648</v>
      </c>
      <c r="J650" s="8" t="s">
        <v>1207</v>
      </c>
      <c r="K650" s="8" t="s">
        <v>275</v>
      </c>
      <c r="L650" s="18">
        <v>3.88</v>
      </c>
      <c r="M650" s="10">
        <v>16431</v>
      </c>
      <c r="N650" s="12">
        <v>181</v>
      </c>
    </row>
    <row r="651" spans="6:14" x14ac:dyDescent="0.25">
      <c r="F651" t="str">
        <v>Serena Burdick</v>
      </c>
      <c r="G651" s="4">
        <f t="shared" si="10"/>
        <v>1</v>
      </c>
      <c r="I651" s="8">
        <v>649</v>
      </c>
      <c r="J651" s="8" t="s">
        <v>1208</v>
      </c>
      <c r="K651" s="8" t="s">
        <v>1209</v>
      </c>
      <c r="L651" s="18">
        <v>4.18</v>
      </c>
      <c r="M651" s="10">
        <v>6836</v>
      </c>
      <c r="N651" s="12">
        <v>180</v>
      </c>
    </row>
    <row r="652" spans="6:14" x14ac:dyDescent="0.25">
      <c r="F652" t="str">
        <v>Elizabeth Penney</v>
      </c>
      <c r="G652" s="4">
        <f t="shared" si="10"/>
        <v>2</v>
      </c>
      <c r="I652" s="8">
        <v>650</v>
      </c>
      <c r="J652" s="8" t="s">
        <v>1210</v>
      </c>
      <c r="K652" s="8" t="s">
        <v>1211</v>
      </c>
      <c r="L652" s="18">
        <v>4.0999999999999996</v>
      </c>
      <c r="M652" s="10">
        <v>12422</v>
      </c>
      <c r="N652" s="12">
        <v>180</v>
      </c>
    </row>
    <row r="653" spans="6:14" x14ac:dyDescent="0.25">
      <c r="F653" t="str">
        <v>Kate Baer</v>
      </c>
      <c r="G653" s="4">
        <f t="shared" si="10"/>
        <v>1</v>
      </c>
      <c r="I653" s="8">
        <v>651</v>
      </c>
      <c r="J653" s="8" t="s">
        <v>1212</v>
      </c>
      <c r="K653" s="8" t="s">
        <v>1213</v>
      </c>
      <c r="L653" s="18">
        <v>3.72</v>
      </c>
      <c r="M653" s="10">
        <v>25819</v>
      </c>
      <c r="N653" s="12">
        <v>180</v>
      </c>
    </row>
    <row r="654" spans="6:14" x14ac:dyDescent="0.25">
      <c r="F654" t="str">
        <v>Helen Joyce</v>
      </c>
      <c r="G654" s="4">
        <f t="shared" si="10"/>
        <v>1</v>
      </c>
      <c r="I654" s="8">
        <v>652</v>
      </c>
      <c r="J654" s="8" t="s">
        <v>1214</v>
      </c>
      <c r="K654" s="8" t="s">
        <v>1215</v>
      </c>
      <c r="L654" s="18">
        <v>4.47</v>
      </c>
      <c r="M654" s="10">
        <v>15134</v>
      </c>
      <c r="N654" s="12">
        <v>180</v>
      </c>
    </row>
    <row r="655" spans="6:14" x14ac:dyDescent="0.25">
      <c r="F655" t="str">
        <v>Brigid Kemmerer</v>
      </c>
      <c r="G655" s="4">
        <f t="shared" si="10"/>
        <v>3</v>
      </c>
      <c r="I655" s="8">
        <v>653</v>
      </c>
      <c r="J655" s="8" t="s">
        <v>1216</v>
      </c>
      <c r="K655" s="8" t="s">
        <v>1217</v>
      </c>
      <c r="L655" s="18">
        <v>3.72</v>
      </c>
      <c r="M655" s="10">
        <v>33672</v>
      </c>
      <c r="N655" s="12">
        <v>180</v>
      </c>
    </row>
    <row r="656" spans="6:14" x14ac:dyDescent="0.25">
      <c r="F656" t="str">
        <v>Catherine Steadman</v>
      </c>
      <c r="G656" s="4">
        <f t="shared" si="10"/>
        <v>1</v>
      </c>
      <c r="I656" s="8">
        <v>654</v>
      </c>
      <c r="J656" s="8" t="s">
        <v>1218</v>
      </c>
      <c r="K656" s="8" t="s">
        <v>1219</v>
      </c>
      <c r="L656" s="18">
        <v>3.73</v>
      </c>
      <c r="M656" s="10">
        <v>24660</v>
      </c>
      <c r="N656" s="12">
        <v>180</v>
      </c>
    </row>
    <row r="657" spans="6:14" x14ac:dyDescent="0.25">
      <c r="F657" t="str">
        <v>Annabel Monaghan</v>
      </c>
      <c r="G657" s="4">
        <f t="shared" si="10"/>
        <v>1</v>
      </c>
      <c r="I657" s="8">
        <v>655</v>
      </c>
      <c r="J657" s="8" t="s">
        <v>1220</v>
      </c>
      <c r="K657" s="8" t="s">
        <v>1221</v>
      </c>
      <c r="L657" s="18">
        <v>4.1399999999999997</v>
      </c>
      <c r="M657" s="10">
        <v>18299</v>
      </c>
      <c r="N657" s="12">
        <v>180</v>
      </c>
    </row>
    <row r="658" spans="6:14" x14ac:dyDescent="0.25">
      <c r="F658" t="str">
        <v>Scarlett St. Clair</v>
      </c>
      <c r="G658" s="4">
        <f t="shared" si="10"/>
        <v>3</v>
      </c>
      <c r="I658" s="8">
        <v>656</v>
      </c>
      <c r="J658" s="8" t="s">
        <v>1222</v>
      </c>
      <c r="K658" s="8" t="s">
        <v>1223</v>
      </c>
      <c r="L658" s="18">
        <v>3.86</v>
      </c>
      <c r="M658" s="10">
        <v>1386</v>
      </c>
      <c r="N658" s="12">
        <v>180</v>
      </c>
    </row>
    <row r="659" spans="6:14" x14ac:dyDescent="0.25">
      <c r="F659" t="str">
        <v>Caroline Peckham</v>
      </c>
      <c r="G659" s="4">
        <f t="shared" si="10"/>
        <v>14</v>
      </c>
      <c r="I659" s="8">
        <v>657</v>
      </c>
      <c r="J659" s="8" t="s">
        <v>1224</v>
      </c>
      <c r="K659" s="8" t="s">
        <v>1225</v>
      </c>
      <c r="L659" s="18">
        <v>4.3499999999999996</v>
      </c>
      <c r="M659" s="10">
        <v>4196</v>
      </c>
      <c r="N659" s="12">
        <v>180</v>
      </c>
    </row>
    <row r="660" spans="6:14" x14ac:dyDescent="0.25">
      <c r="F660" t="str">
        <v>Wendy Holden</v>
      </c>
      <c r="G660" s="4">
        <f t="shared" si="10"/>
        <v>2</v>
      </c>
      <c r="I660" s="8">
        <v>658</v>
      </c>
      <c r="J660" s="8" t="s">
        <v>1226</v>
      </c>
      <c r="K660" s="8" t="s">
        <v>1227</v>
      </c>
      <c r="L660" s="18">
        <v>4.03</v>
      </c>
      <c r="M660" s="10">
        <v>43477</v>
      </c>
      <c r="N660" s="12">
        <v>179</v>
      </c>
    </row>
    <row r="661" spans="6:14" x14ac:dyDescent="0.25">
      <c r="F661" t="str">
        <v>Suleika Jaouad</v>
      </c>
      <c r="G661" s="4">
        <f t="shared" si="10"/>
        <v>1</v>
      </c>
      <c r="I661" s="8">
        <v>659</v>
      </c>
      <c r="J661" s="8" t="s">
        <v>1228</v>
      </c>
      <c r="K661" s="8" t="s">
        <v>1229</v>
      </c>
      <c r="L661" s="18">
        <v>4.3499999999999996</v>
      </c>
      <c r="M661" s="10">
        <v>8780</v>
      </c>
      <c r="N661" s="12">
        <v>179</v>
      </c>
    </row>
    <row r="662" spans="6:14" x14ac:dyDescent="0.25">
      <c r="F662" t="str">
        <v>Catherine Ryan Hyde</v>
      </c>
      <c r="G662" s="4">
        <f t="shared" si="10"/>
        <v>1</v>
      </c>
      <c r="I662" s="8">
        <v>660</v>
      </c>
      <c r="J662" s="8" t="s">
        <v>1230</v>
      </c>
      <c r="K662" s="8" t="s">
        <v>1231</v>
      </c>
      <c r="L662" s="18">
        <v>4.21</v>
      </c>
      <c r="M662" s="8">
        <v>670</v>
      </c>
      <c r="N662" s="12">
        <v>179</v>
      </c>
    </row>
    <row r="663" spans="6:14" x14ac:dyDescent="0.25">
      <c r="F663" t="str">
        <v>Nick Medina</v>
      </c>
      <c r="G663" s="4">
        <f t="shared" si="10"/>
        <v>1</v>
      </c>
      <c r="I663" s="8">
        <v>661</v>
      </c>
      <c r="J663" s="8" t="s">
        <v>1232</v>
      </c>
      <c r="K663" s="8" t="s">
        <v>1233</v>
      </c>
      <c r="L663" s="18">
        <v>4.3600000000000003</v>
      </c>
      <c r="M663" s="10">
        <v>13348</v>
      </c>
      <c r="N663" s="12">
        <v>178</v>
      </c>
    </row>
    <row r="664" spans="6:14" x14ac:dyDescent="0.25">
      <c r="F664" t="str">
        <v>FranÃ§ois S. Clemmons</v>
      </c>
      <c r="G664" s="4">
        <f t="shared" si="10"/>
        <v>1</v>
      </c>
      <c r="I664" s="8">
        <v>662</v>
      </c>
      <c r="J664" s="8" t="s">
        <v>1234</v>
      </c>
      <c r="K664" s="8" t="s">
        <v>1235</v>
      </c>
      <c r="L664" s="18">
        <v>3.8</v>
      </c>
      <c r="M664" s="10">
        <v>20615</v>
      </c>
      <c r="N664" s="12">
        <v>178</v>
      </c>
    </row>
    <row r="665" spans="6:14" x14ac:dyDescent="0.25">
      <c r="F665" t="str">
        <v>Cristina HenrÃ­quez</v>
      </c>
      <c r="G665" s="4">
        <f t="shared" si="10"/>
        <v>1</v>
      </c>
      <c r="I665" s="8">
        <v>663</v>
      </c>
      <c r="J665" s="8" t="s">
        <v>1236</v>
      </c>
      <c r="K665" s="8" t="s">
        <v>1237</v>
      </c>
      <c r="L665" s="18">
        <v>3.63</v>
      </c>
      <c r="M665" s="10">
        <v>44886</v>
      </c>
      <c r="N665" s="12">
        <v>177</v>
      </c>
    </row>
    <row r="666" spans="6:14" x14ac:dyDescent="0.25">
      <c r="F666" t="str">
        <v>Mona Awad</v>
      </c>
      <c r="G666" s="4">
        <f t="shared" si="10"/>
        <v>2</v>
      </c>
      <c r="I666" s="8">
        <v>664</v>
      </c>
      <c r="J666" s="8" t="s">
        <v>1238</v>
      </c>
      <c r="K666" s="8" t="s">
        <v>1239</v>
      </c>
      <c r="L666" s="18">
        <v>4.3099999999999996</v>
      </c>
      <c r="M666" s="10">
        <v>5760</v>
      </c>
      <c r="N666" s="12">
        <v>177</v>
      </c>
    </row>
    <row r="667" spans="6:14" x14ac:dyDescent="0.25">
      <c r="F667" t="str">
        <v>Billie Jean King</v>
      </c>
      <c r="G667" s="4">
        <f t="shared" si="10"/>
        <v>1</v>
      </c>
      <c r="I667" s="8">
        <v>665</v>
      </c>
      <c r="J667" s="8" t="s">
        <v>1240</v>
      </c>
      <c r="K667" s="8" t="s">
        <v>1241</v>
      </c>
      <c r="L667" s="18">
        <v>4</v>
      </c>
      <c r="M667" s="10">
        <v>26069</v>
      </c>
      <c r="N667" s="12">
        <v>177</v>
      </c>
    </row>
    <row r="668" spans="6:14" x14ac:dyDescent="0.25">
      <c r="F668" t="str">
        <v>Hazel Gaynor</v>
      </c>
      <c r="G668" s="4">
        <f t="shared" si="10"/>
        <v>2</v>
      </c>
      <c r="I668" s="8">
        <v>666</v>
      </c>
      <c r="J668" s="8" t="s">
        <v>1242</v>
      </c>
      <c r="K668" s="8" t="s">
        <v>1129</v>
      </c>
      <c r="L668" s="18">
        <v>4.45</v>
      </c>
      <c r="M668" s="10">
        <v>25766</v>
      </c>
      <c r="N668" s="12">
        <v>177</v>
      </c>
    </row>
    <row r="669" spans="6:14" x14ac:dyDescent="0.25">
      <c r="F669" t="str">
        <v>Jill Eileen Smith</v>
      </c>
      <c r="G669" s="4">
        <f t="shared" si="10"/>
        <v>1</v>
      </c>
      <c r="I669" s="8">
        <v>667</v>
      </c>
      <c r="J669" s="8" t="s">
        <v>1243</v>
      </c>
      <c r="K669" s="8" t="s">
        <v>1244</v>
      </c>
      <c r="L669" s="18">
        <v>4.3600000000000003</v>
      </c>
      <c r="M669" s="10">
        <v>62162</v>
      </c>
      <c r="N669" s="12">
        <v>177</v>
      </c>
    </row>
    <row r="670" spans="6:14" x14ac:dyDescent="0.25">
      <c r="F670" t="str">
        <v>Erin Marie Olszewski</v>
      </c>
      <c r="G670" s="4">
        <f t="shared" si="10"/>
        <v>1</v>
      </c>
      <c r="I670" s="8">
        <v>668</v>
      </c>
      <c r="J670" s="8" t="s">
        <v>1245</v>
      </c>
      <c r="K670" s="8" t="s">
        <v>1246</v>
      </c>
      <c r="L670" s="18">
        <v>3.92</v>
      </c>
      <c r="M670" s="10">
        <v>7867</v>
      </c>
      <c r="N670" s="12">
        <v>176</v>
      </c>
    </row>
    <row r="671" spans="6:14" x14ac:dyDescent="0.25">
      <c r="F671" t="str">
        <v>Wole Soyinka</v>
      </c>
      <c r="G671" s="4">
        <f t="shared" si="10"/>
        <v>2</v>
      </c>
      <c r="I671" s="8">
        <v>669</v>
      </c>
      <c r="J671" s="8" t="s">
        <v>1247</v>
      </c>
      <c r="K671" s="8" t="s">
        <v>1248</v>
      </c>
      <c r="L671" s="18">
        <v>4.1900000000000004</v>
      </c>
      <c r="M671" s="10">
        <v>8790</v>
      </c>
      <c r="N671" s="12">
        <v>176</v>
      </c>
    </row>
    <row r="672" spans="6:14" x14ac:dyDescent="0.25">
      <c r="F672" t="str">
        <v>C.B. Lee</v>
      </c>
      <c r="G672" s="4">
        <f t="shared" si="10"/>
        <v>1</v>
      </c>
      <c r="I672" s="8">
        <v>670</v>
      </c>
      <c r="J672" s="8" t="s">
        <v>1249</v>
      </c>
      <c r="K672" s="8" t="s">
        <v>1250</v>
      </c>
      <c r="L672" s="18">
        <v>3.82</v>
      </c>
      <c r="M672" s="10">
        <v>12376</v>
      </c>
      <c r="N672" s="12">
        <v>176</v>
      </c>
    </row>
    <row r="673" spans="6:14" x14ac:dyDescent="0.25">
      <c r="F673" t="str">
        <v>Claudia Gray</v>
      </c>
      <c r="G673" s="4">
        <f t="shared" si="10"/>
        <v>1</v>
      </c>
      <c r="I673" s="8">
        <v>671</v>
      </c>
      <c r="J673" s="8" t="s">
        <v>1251</v>
      </c>
      <c r="K673" s="8" t="s">
        <v>1252</v>
      </c>
      <c r="L673" s="18">
        <v>4.21</v>
      </c>
      <c r="M673" s="10">
        <v>5054</v>
      </c>
      <c r="N673" s="12">
        <v>176</v>
      </c>
    </row>
    <row r="674" spans="6:14" x14ac:dyDescent="0.25">
      <c r="F674" t="str">
        <v>M.J. Rose</v>
      </c>
      <c r="G674" s="4">
        <f t="shared" si="10"/>
        <v>1</v>
      </c>
      <c r="I674" s="8">
        <v>672</v>
      </c>
      <c r="J674" s="8" t="s">
        <v>1253</v>
      </c>
      <c r="K674" s="8" t="s">
        <v>1254</v>
      </c>
      <c r="L674" s="18">
        <v>3.75</v>
      </c>
      <c r="M674" s="10">
        <v>97762</v>
      </c>
      <c r="N674" s="12">
        <v>176</v>
      </c>
    </row>
    <row r="675" spans="6:14" x14ac:dyDescent="0.25">
      <c r="F675" t="str">
        <v>Rebecca Donner</v>
      </c>
      <c r="G675" s="4">
        <f t="shared" si="10"/>
        <v>1</v>
      </c>
      <c r="I675" s="8">
        <v>673</v>
      </c>
      <c r="J675" s="8" t="s">
        <v>1255</v>
      </c>
      <c r="K675" s="8" t="s">
        <v>1256</v>
      </c>
      <c r="L675" s="18">
        <v>3.79</v>
      </c>
      <c r="M675" s="10">
        <v>9035</v>
      </c>
      <c r="N675" s="12">
        <v>176</v>
      </c>
    </row>
    <row r="676" spans="6:14" x14ac:dyDescent="0.25">
      <c r="F676" t="str">
        <v>Terrence Williams</v>
      </c>
      <c r="G676" s="4">
        <f t="shared" si="10"/>
        <v>1</v>
      </c>
      <c r="I676" s="8">
        <v>674</v>
      </c>
      <c r="J676" s="8" t="s">
        <v>1257</v>
      </c>
      <c r="K676" s="8" t="s">
        <v>500</v>
      </c>
      <c r="L676" s="18">
        <v>4.1100000000000003</v>
      </c>
      <c r="M676" s="10">
        <v>40812</v>
      </c>
      <c r="N676" s="12">
        <v>176</v>
      </c>
    </row>
    <row r="677" spans="6:14" x14ac:dyDescent="0.25">
      <c r="F677" t="str">
        <v>LeUyen Pham</v>
      </c>
      <c r="G677" s="4">
        <f t="shared" si="10"/>
        <v>1</v>
      </c>
      <c r="I677" s="8">
        <v>675</v>
      </c>
      <c r="J677" s="8" t="s">
        <v>1258</v>
      </c>
      <c r="K677" s="8" t="s">
        <v>1259</v>
      </c>
      <c r="L677" s="18">
        <v>3.97</v>
      </c>
      <c r="M677" s="10">
        <v>22573</v>
      </c>
      <c r="N677" s="12">
        <v>175</v>
      </c>
    </row>
    <row r="678" spans="6:14" x14ac:dyDescent="0.25">
      <c r="F678" t="str">
        <v>Anna Quindlen</v>
      </c>
      <c r="G678" s="4">
        <f t="shared" si="10"/>
        <v>1</v>
      </c>
      <c r="I678" s="8">
        <v>676</v>
      </c>
      <c r="J678" s="8" t="s">
        <v>1260</v>
      </c>
      <c r="K678" s="8" t="s">
        <v>243</v>
      </c>
      <c r="L678" s="18">
        <v>4.09</v>
      </c>
      <c r="M678" s="10">
        <v>817211</v>
      </c>
      <c r="N678" s="12">
        <v>175</v>
      </c>
    </row>
    <row r="679" spans="6:14" x14ac:dyDescent="0.25">
      <c r="F679" t="str">
        <v>Alma Katsu</v>
      </c>
      <c r="G679" s="4">
        <f t="shared" si="10"/>
        <v>1</v>
      </c>
      <c r="I679" s="8">
        <v>677</v>
      </c>
      <c r="J679" s="8" t="s">
        <v>1261</v>
      </c>
      <c r="K679" s="8" t="s">
        <v>1262</v>
      </c>
      <c r="L679" s="18">
        <v>3.83</v>
      </c>
      <c r="M679" s="10">
        <v>38275</v>
      </c>
      <c r="N679" s="12">
        <v>174</v>
      </c>
    </row>
    <row r="680" spans="6:14" x14ac:dyDescent="0.25">
      <c r="F680" t="str">
        <v>Rita Lorraine Hubbard</v>
      </c>
      <c r="G680" s="4">
        <f t="shared" si="10"/>
        <v>1</v>
      </c>
      <c r="I680" s="8">
        <v>678</v>
      </c>
      <c r="J680" s="8" t="s">
        <v>1263</v>
      </c>
      <c r="K680" s="8" t="s">
        <v>245</v>
      </c>
      <c r="L680" s="18">
        <v>4.0999999999999996</v>
      </c>
      <c r="M680" s="10">
        <v>80997</v>
      </c>
      <c r="N680" s="12">
        <v>174</v>
      </c>
    </row>
    <row r="681" spans="6:14" x14ac:dyDescent="0.25">
      <c r="F681" t="str">
        <v>Traci Sorell</v>
      </c>
      <c r="G681" s="4">
        <f t="shared" si="10"/>
        <v>1</v>
      </c>
      <c r="I681" s="8">
        <v>679</v>
      </c>
      <c r="J681" s="8" t="s">
        <v>1264</v>
      </c>
      <c r="K681" s="8" t="s">
        <v>241</v>
      </c>
      <c r="L681" s="18">
        <v>3.66</v>
      </c>
      <c r="M681" s="10">
        <v>126646</v>
      </c>
      <c r="N681" s="12">
        <v>174</v>
      </c>
    </row>
    <row r="682" spans="6:14" x14ac:dyDescent="0.25">
      <c r="F682" t="str">
        <v>Jamie Ford</v>
      </c>
      <c r="G682" s="4">
        <f t="shared" si="10"/>
        <v>1</v>
      </c>
      <c r="I682" s="8">
        <v>680</v>
      </c>
      <c r="J682" s="8" t="s">
        <v>1265</v>
      </c>
      <c r="K682" s="8" t="s">
        <v>867</v>
      </c>
      <c r="L682" s="18">
        <v>4.47</v>
      </c>
      <c r="M682" s="10">
        <v>22973</v>
      </c>
      <c r="N682" s="12">
        <v>174</v>
      </c>
    </row>
    <row r="683" spans="6:14" x14ac:dyDescent="0.25">
      <c r="F683" t="str">
        <v>Clare McHugh</v>
      </c>
      <c r="G683" s="4">
        <f t="shared" si="10"/>
        <v>1</v>
      </c>
      <c r="I683" s="8">
        <v>681</v>
      </c>
      <c r="J683" s="8" t="s">
        <v>1266</v>
      </c>
      <c r="K683" s="8" t="s">
        <v>531</v>
      </c>
      <c r="L683" s="18">
        <v>4.1100000000000003</v>
      </c>
      <c r="M683" s="10">
        <v>81067</v>
      </c>
      <c r="N683" s="12">
        <v>174</v>
      </c>
    </row>
    <row r="684" spans="6:14" x14ac:dyDescent="0.25">
      <c r="F684" t="str">
        <v>Emily Rath</v>
      </c>
      <c r="G684" s="4">
        <f t="shared" si="10"/>
        <v>1</v>
      </c>
      <c r="I684" s="8">
        <v>682</v>
      </c>
      <c r="J684" s="8" t="s">
        <v>1267</v>
      </c>
      <c r="K684" s="8" t="s">
        <v>1268</v>
      </c>
      <c r="L684" s="18">
        <v>4.1900000000000004</v>
      </c>
      <c r="M684" s="10">
        <v>97084</v>
      </c>
      <c r="N684" s="12">
        <v>174</v>
      </c>
    </row>
    <row r="685" spans="6:14" x14ac:dyDescent="0.25">
      <c r="F685" t="str">
        <v>Bryan Lee O'Malley</v>
      </c>
      <c r="G685" s="4">
        <f t="shared" si="10"/>
        <v>1</v>
      </c>
      <c r="I685" s="8">
        <v>683</v>
      </c>
      <c r="J685" s="8" t="s">
        <v>1269</v>
      </c>
      <c r="K685" s="8" t="s">
        <v>1270</v>
      </c>
      <c r="L685" s="18">
        <v>4.04</v>
      </c>
      <c r="M685" s="10">
        <v>13161</v>
      </c>
      <c r="N685" s="12">
        <v>174</v>
      </c>
    </row>
    <row r="686" spans="6:14" x14ac:dyDescent="0.25">
      <c r="F686" t="str">
        <v>SÃ©amas O'Reilly</v>
      </c>
      <c r="G686" s="4">
        <f t="shared" si="10"/>
        <v>1</v>
      </c>
      <c r="I686" s="8">
        <v>684</v>
      </c>
      <c r="J686" s="8" t="s">
        <v>1271</v>
      </c>
      <c r="K686" s="8" t="s">
        <v>1272</v>
      </c>
      <c r="L686" s="18">
        <v>4.26</v>
      </c>
      <c r="M686" s="10">
        <v>3267</v>
      </c>
      <c r="N686" s="12">
        <v>173</v>
      </c>
    </row>
    <row r="687" spans="6:14" x14ac:dyDescent="0.25">
      <c r="F687" t="str">
        <v>Qian Julie Wang</v>
      </c>
      <c r="G687" s="4">
        <f t="shared" si="10"/>
        <v>1</v>
      </c>
      <c r="I687" s="8">
        <v>685</v>
      </c>
      <c r="J687" s="8" t="s">
        <v>1273</v>
      </c>
      <c r="K687" s="8" t="s">
        <v>1274</v>
      </c>
      <c r="L687" s="18">
        <v>4.0199999999999996</v>
      </c>
      <c r="M687" s="10">
        <v>24161</v>
      </c>
      <c r="N687" s="12">
        <v>173</v>
      </c>
    </row>
    <row r="688" spans="6:14" x14ac:dyDescent="0.25">
      <c r="F688" t="str">
        <v>Aminah Mae Safi</v>
      </c>
      <c r="G688" s="4">
        <f t="shared" si="10"/>
        <v>1</v>
      </c>
      <c r="I688" s="8">
        <v>686</v>
      </c>
      <c r="J688" s="8" t="s">
        <v>1275</v>
      </c>
      <c r="K688" s="8" t="s">
        <v>1276</v>
      </c>
      <c r="L688" s="18">
        <v>4.08</v>
      </c>
      <c r="M688" s="10">
        <v>52857</v>
      </c>
      <c r="N688" s="12">
        <v>173</v>
      </c>
    </row>
    <row r="689" spans="6:14" x14ac:dyDescent="0.25">
      <c r="F689" t="str">
        <v>Amanda Skenandore</v>
      </c>
      <c r="G689" s="4">
        <f t="shared" si="10"/>
        <v>1</v>
      </c>
      <c r="I689" s="8">
        <v>687</v>
      </c>
      <c r="J689" s="8" t="s">
        <v>1277</v>
      </c>
      <c r="K689" s="8" t="s">
        <v>1278</v>
      </c>
      <c r="L689" s="18">
        <v>3.86</v>
      </c>
      <c r="M689" s="10">
        <v>19112</v>
      </c>
      <c r="N689" s="12">
        <v>173</v>
      </c>
    </row>
    <row r="690" spans="6:14" x14ac:dyDescent="0.25">
      <c r="F690" t="str">
        <v>Bethany C. Morrow</v>
      </c>
      <c r="G690" s="4">
        <f t="shared" si="10"/>
        <v>2</v>
      </c>
      <c r="I690" s="8">
        <v>688</v>
      </c>
      <c r="J690" s="8" t="s">
        <v>1279</v>
      </c>
      <c r="K690" s="8" t="s">
        <v>1280</v>
      </c>
      <c r="L690" s="18">
        <v>3.91</v>
      </c>
      <c r="M690" s="10">
        <v>495987</v>
      </c>
      <c r="N690" s="12">
        <v>172</v>
      </c>
    </row>
    <row r="691" spans="6:14" x14ac:dyDescent="0.25">
      <c r="F691" t="str">
        <v>Andrea Elliott</v>
      </c>
      <c r="G691" s="4">
        <f t="shared" si="10"/>
        <v>1</v>
      </c>
      <c r="I691" s="8">
        <v>689</v>
      </c>
      <c r="J691" s="8" t="s">
        <v>1281</v>
      </c>
      <c r="K691" s="8" t="s">
        <v>1282</v>
      </c>
      <c r="L691" s="18">
        <v>4.51</v>
      </c>
      <c r="M691" s="10">
        <v>8392</v>
      </c>
      <c r="N691" s="12">
        <v>171</v>
      </c>
    </row>
    <row r="692" spans="6:14" x14ac:dyDescent="0.25">
      <c r="F692" t="str">
        <v>Ashley Flowers</v>
      </c>
      <c r="G692" s="4">
        <f t="shared" si="10"/>
        <v>1</v>
      </c>
      <c r="I692" s="8">
        <v>690</v>
      </c>
      <c r="J692" s="8" t="s">
        <v>1283</v>
      </c>
      <c r="K692" s="8" t="s">
        <v>1284</v>
      </c>
      <c r="L692" s="18">
        <v>4.09</v>
      </c>
      <c r="M692" s="10">
        <v>35800</v>
      </c>
      <c r="N692" s="12">
        <v>171</v>
      </c>
    </row>
    <row r="693" spans="6:14" x14ac:dyDescent="0.25">
      <c r="F693" t="str">
        <v>Wayne Koestenbaum</v>
      </c>
      <c r="G693" s="4">
        <f t="shared" si="10"/>
        <v>1</v>
      </c>
      <c r="I693" s="8">
        <v>691</v>
      </c>
      <c r="J693" s="8" t="s">
        <v>1285</v>
      </c>
      <c r="K693" s="8" t="s">
        <v>1286</v>
      </c>
      <c r="L693" s="18">
        <v>3.31</v>
      </c>
      <c r="M693" s="10">
        <v>10792</v>
      </c>
      <c r="N693" s="12">
        <v>171</v>
      </c>
    </row>
    <row r="694" spans="6:14" x14ac:dyDescent="0.25">
      <c r="F694" t="str">
        <v>Mary Lawrence</v>
      </c>
      <c r="G694" s="4">
        <f t="shared" si="10"/>
        <v>1</v>
      </c>
      <c r="I694" s="8">
        <v>692</v>
      </c>
      <c r="J694" s="8" t="s">
        <v>1287</v>
      </c>
      <c r="K694" s="8" t="s">
        <v>1165</v>
      </c>
      <c r="L694" s="18">
        <v>4.0999999999999996</v>
      </c>
      <c r="M694" s="10">
        <v>34078</v>
      </c>
      <c r="N694" s="12">
        <v>171</v>
      </c>
    </row>
    <row r="695" spans="6:14" x14ac:dyDescent="0.25">
      <c r="F695" t="str">
        <v>Natalie P. Jenkins</v>
      </c>
      <c r="G695" s="4">
        <f t="shared" si="10"/>
        <v>1</v>
      </c>
      <c r="I695" s="8">
        <v>693</v>
      </c>
      <c r="J695" s="8" t="s">
        <v>1288</v>
      </c>
      <c r="K695" s="8" t="s">
        <v>1289</v>
      </c>
      <c r="L695" s="18">
        <v>4.4000000000000004</v>
      </c>
      <c r="M695" s="10">
        <v>5113</v>
      </c>
      <c r="N695" s="12">
        <v>171</v>
      </c>
    </row>
    <row r="696" spans="6:14" x14ac:dyDescent="0.25">
      <c r="F696" t="str">
        <v>Nicole Deese</v>
      </c>
      <c r="G696" s="4">
        <f t="shared" si="10"/>
        <v>1</v>
      </c>
      <c r="I696" s="8">
        <v>694</v>
      </c>
      <c r="J696" s="8" t="s">
        <v>1290</v>
      </c>
      <c r="K696" s="8" t="s">
        <v>136</v>
      </c>
      <c r="L696" s="18">
        <v>3.8</v>
      </c>
      <c r="M696" s="10">
        <v>30864</v>
      </c>
      <c r="N696" s="12">
        <v>171</v>
      </c>
    </row>
    <row r="697" spans="6:14" x14ac:dyDescent="0.25">
      <c r="F697" t="str">
        <v>Zaina Arafat</v>
      </c>
      <c r="G697" s="4">
        <f t="shared" si="10"/>
        <v>1</v>
      </c>
      <c r="I697" s="8">
        <v>695</v>
      </c>
      <c r="J697" s="8" t="s">
        <v>1291</v>
      </c>
      <c r="K697" s="8" t="s">
        <v>1292</v>
      </c>
      <c r="L697" s="18">
        <v>3.75</v>
      </c>
      <c r="M697" s="10">
        <v>24143</v>
      </c>
      <c r="N697" s="12">
        <v>170</v>
      </c>
    </row>
    <row r="698" spans="6:14" x14ac:dyDescent="0.25">
      <c r="F698" t="str">
        <v>Caroline Stevermer</v>
      </c>
      <c r="G698" s="4">
        <f t="shared" si="10"/>
        <v>1</v>
      </c>
      <c r="I698" s="8">
        <v>696</v>
      </c>
      <c r="J698" s="8" t="s">
        <v>1293</v>
      </c>
      <c r="K698" s="8" t="s">
        <v>1294</v>
      </c>
      <c r="L698" s="18">
        <v>3.88</v>
      </c>
      <c r="M698" s="10">
        <v>305439</v>
      </c>
      <c r="N698" s="12">
        <v>170</v>
      </c>
    </row>
    <row r="699" spans="6:14" x14ac:dyDescent="0.25">
      <c r="F699" t="str">
        <v>Nicholas Dolinger</v>
      </c>
      <c r="G699" s="4">
        <f t="shared" si="10"/>
        <v>1</v>
      </c>
      <c r="I699" s="8">
        <v>697</v>
      </c>
      <c r="J699" s="8" t="s">
        <v>1295</v>
      </c>
      <c r="K699" s="8" t="s">
        <v>311</v>
      </c>
      <c r="L699" s="18">
        <v>4.2300000000000004</v>
      </c>
      <c r="M699" s="10">
        <v>579596</v>
      </c>
      <c r="N699" s="12">
        <v>170</v>
      </c>
    </row>
    <row r="700" spans="6:14" x14ac:dyDescent="0.25">
      <c r="F700" t="str">
        <v>Carryn W. Kerr</v>
      </c>
      <c r="G700" s="4">
        <f t="shared" si="10"/>
        <v>1</v>
      </c>
      <c r="I700" s="8">
        <v>698</v>
      </c>
      <c r="J700" s="8" t="s">
        <v>1296</v>
      </c>
      <c r="K700" s="8" t="s">
        <v>146</v>
      </c>
      <c r="L700" s="18">
        <v>3.81</v>
      </c>
      <c r="M700" s="10">
        <v>70676</v>
      </c>
      <c r="N700" s="12">
        <v>170</v>
      </c>
    </row>
    <row r="701" spans="6:14" x14ac:dyDescent="0.25">
      <c r="F701" t="str">
        <v>Emily Windsor</v>
      </c>
      <c r="G701" s="4">
        <f t="shared" si="10"/>
        <v>1</v>
      </c>
      <c r="I701" s="8">
        <v>699</v>
      </c>
      <c r="J701" s="8" t="s">
        <v>1297</v>
      </c>
      <c r="K701" s="8" t="s">
        <v>1298</v>
      </c>
      <c r="L701" s="18">
        <v>4.5599999999999996</v>
      </c>
      <c r="M701" s="8">
        <v>820</v>
      </c>
      <c r="N701" s="12">
        <v>169</v>
      </c>
    </row>
    <row r="702" spans="6:14" x14ac:dyDescent="0.25">
      <c r="F702" t="str">
        <v>Tupa Tjipombo</v>
      </c>
      <c r="G702" s="4">
        <f t="shared" si="10"/>
        <v>1</v>
      </c>
      <c r="I702" s="8">
        <v>700</v>
      </c>
      <c r="J702" s="8" t="s">
        <v>1299</v>
      </c>
      <c r="K702" s="8" t="s">
        <v>1300</v>
      </c>
      <c r="L702" s="18">
        <v>4.1399999999999997</v>
      </c>
      <c r="M702" s="10">
        <v>4833</v>
      </c>
      <c r="N702" s="12">
        <v>169</v>
      </c>
    </row>
    <row r="703" spans="6:14" x14ac:dyDescent="0.25">
      <c r="F703" t="str">
        <v>John Boyne</v>
      </c>
      <c r="G703" s="4">
        <f t="shared" si="10"/>
        <v>2</v>
      </c>
      <c r="I703" s="8">
        <v>701</v>
      </c>
      <c r="J703" s="8" t="s">
        <v>1301</v>
      </c>
      <c r="K703" s="8" t="s">
        <v>1302</v>
      </c>
      <c r="L703" s="18">
        <v>3.88</v>
      </c>
      <c r="M703" s="10">
        <v>17830</v>
      </c>
      <c r="N703" s="12">
        <v>169</v>
      </c>
    </row>
    <row r="704" spans="6:14" x14ac:dyDescent="0.25">
      <c r="F704" t="str">
        <v>S.M. Boyce</v>
      </c>
      <c r="G704" s="4">
        <f t="shared" si="10"/>
        <v>1</v>
      </c>
      <c r="I704" s="8">
        <v>702</v>
      </c>
      <c r="J704" s="8" t="s">
        <v>1303</v>
      </c>
      <c r="K704" s="8" t="s">
        <v>1304</v>
      </c>
      <c r="L704" s="18">
        <v>4.3600000000000003</v>
      </c>
      <c r="M704" s="10">
        <v>2029</v>
      </c>
      <c r="N704" s="12">
        <v>168</v>
      </c>
    </row>
    <row r="705" spans="6:14" x14ac:dyDescent="0.25">
      <c r="F705" t="str">
        <v>George A. Romero</v>
      </c>
      <c r="G705" s="4">
        <f t="shared" si="10"/>
        <v>1</v>
      </c>
      <c r="I705" s="8">
        <v>703</v>
      </c>
      <c r="J705" s="8" t="s">
        <v>1305</v>
      </c>
      <c r="K705" s="8" t="s">
        <v>1306</v>
      </c>
      <c r="L705" s="18">
        <v>4.09</v>
      </c>
      <c r="M705" s="10">
        <v>19237</v>
      </c>
      <c r="N705" s="12">
        <v>168</v>
      </c>
    </row>
    <row r="706" spans="6:14" x14ac:dyDescent="0.25">
      <c r="F706" t="str">
        <v>Amy Shearn</v>
      </c>
      <c r="G706" s="4">
        <f t="shared" si="10"/>
        <v>1</v>
      </c>
      <c r="I706" s="8">
        <v>704</v>
      </c>
      <c r="J706" s="8" t="s">
        <v>1307</v>
      </c>
      <c r="K706" s="8" t="s">
        <v>1308</v>
      </c>
      <c r="L706" s="18">
        <v>4.2</v>
      </c>
      <c r="M706" s="10">
        <v>3511</v>
      </c>
      <c r="N706" s="12">
        <v>168</v>
      </c>
    </row>
    <row r="707" spans="6:14" x14ac:dyDescent="0.25">
      <c r="F707" t="str">
        <v>NÃºria AÃ±Ã³</v>
      </c>
      <c r="G707" s="4">
        <f t="shared" si="10"/>
        <v>1</v>
      </c>
      <c r="I707" s="8">
        <v>705</v>
      </c>
      <c r="J707" s="8" t="s">
        <v>1309</v>
      </c>
      <c r="K707" s="8" t="s">
        <v>1310</v>
      </c>
      <c r="L707" s="18">
        <v>4.25</v>
      </c>
      <c r="M707" s="10">
        <v>23797</v>
      </c>
      <c r="N707" s="12">
        <v>168</v>
      </c>
    </row>
    <row r="708" spans="6:14" x14ac:dyDescent="0.25">
      <c r="F708" t="str">
        <v>Lauren Martin</v>
      </c>
      <c r="G708" s="4">
        <f t="shared" ref="G708:G771" si="11">COUNTIF(K707:K3035,F708)</f>
        <v>1</v>
      </c>
      <c r="I708" s="8">
        <v>706</v>
      </c>
      <c r="J708" s="8" t="s">
        <v>1311</v>
      </c>
      <c r="K708" s="8" t="s">
        <v>1312</v>
      </c>
      <c r="L708" s="18">
        <v>4.37</v>
      </c>
      <c r="M708" s="10">
        <v>75858</v>
      </c>
      <c r="N708" s="12">
        <v>168</v>
      </c>
    </row>
    <row r="709" spans="6:14" x14ac:dyDescent="0.25">
      <c r="F709" t="str">
        <v>Rin Chupeco</v>
      </c>
      <c r="G709" s="4">
        <f t="shared" si="11"/>
        <v>2</v>
      </c>
      <c r="I709" s="8">
        <v>707</v>
      </c>
      <c r="J709" s="8" t="s">
        <v>1313</v>
      </c>
      <c r="K709" s="8" t="s">
        <v>1314</v>
      </c>
      <c r="L709" s="18">
        <v>4.37</v>
      </c>
      <c r="M709" s="10">
        <v>62118</v>
      </c>
      <c r="N709" s="12">
        <v>168</v>
      </c>
    </row>
    <row r="710" spans="6:14" x14ac:dyDescent="0.25">
      <c r="F710" t="str">
        <v>A. Natasha Joukovsky</v>
      </c>
      <c r="G710" s="4">
        <f t="shared" si="11"/>
        <v>1</v>
      </c>
      <c r="I710" s="8">
        <v>708</v>
      </c>
      <c r="J710" s="8" t="s">
        <v>1315</v>
      </c>
      <c r="K710" s="8" t="s">
        <v>1316</v>
      </c>
      <c r="L710" s="18">
        <v>4.3499999999999996</v>
      </c>
      <c r="M710" s="10">
        <v>97148</v>
      </c>
      <c r="N710" s="12">
        <v>167</v>
      </c>
    </row>
    <row r="711" spans="6:14" x14ac:dyDescent="0.25">
      <c r="F711" t="str">
        <v>Shannon Messenger</v>
      </c>
      <c r="G711" s="4">
        <f t="shared" si="11"/>
        <v>1</v>
      </c>
      <c r="I711" s="8">
        <v>709</v>
      </c>
      <c r="J711" s="8" t="s">
        <v>1317</v>
      </c>
      <c r="K711" s="8" t="s">
        <v>752</v>
      </c>
      <c r="L711" s="18">
        <v>4.3499999999999996</v>
      </c>
      <c r="M711" s="10">
        <v>3186</v>
      </c>
      <c r="N711" s="12">
        <v>167</v>
      </c>
    </row>
    <row r="712" spans="6:14" x14ac:dyDescent="0.25">
      <c r="F712" t="str">
        <v>Sophie Anderson</v>
      </c>
      <c r="G712" s="4">
        <f t="shared" si="11"/>
        <v>1</v>
      </c>
      <c r="I712" s="8">
        <v>710</v>
      </c>
      <c r="J712" s="8" t="s">
        <v>1318</v>
      </c>
      <c r="K712" s="8" t="s">
        <v>1284</v>
      </c>
      <c r="L712" s="18">
        <v>3.96</v>
      </c>
      <c r="M712" s="10">
        <v>1434</v>
      </c>
      <c r="N712" s="12">
        <v>167</v>
      </c>
    </row>
    <row r="713" spans="6:14" x14ac:dyDescent="0.25">
      <c r="F713" t="str">
        <v>Sarah Head</v>
      </c>
      <c r="G713" s="4">
        <f t="shared" si="11"/>
        <v>1</v>
      </c>
      <c r="I713" s="8">
        <v>711</v>
      </c>
      <c r="J713" s="8" t="s">
        <v>1319</v>
      </c>
      <c r="K713" s="8" t="s">
        <v>1320</v>
      </c>
      <c r="L713" s="18">
        <v>3.83</v>
      </c>
      <c r="M713" s="10">
        <v>4079</v>
      </c>
      <c r="N713" s="12">
        <v>166</v>
      </c>
    </row>
    <row r="714" spans="6:14" x14ac:dyDescent="0.25">
      <c r="F714" t="str">
        <v>Joseph A. Chadwick</v>
      </c>
      <c r="G714" s="4">
        <f t="shared" si="11"/>
        <v>1</v>
      </c>
      <c r="I714" s="8">
        <v>712</v>
      </c>
      <c r="J714" s="8" t="s">
        <v>1321</v>
      </c>
      <c r="K714" s="8" t="s">
        <v>1322</v>
      </c>
      <c r="L714" s="18">
        <v>3.52</v>
      </c>
      <c r="M714" s="10">
        <v>125654</v>
      </c>
      <c r="N714" s="12">
        <v>166</v>
      </c>
    </row>
    <row r="715" spans="6:14" x14ac:dyDescent="0.25">
      <c r="F715" t="str">
        <v>Noah Broyles</v>
      </c>
      <c r="G715" s="4">
        <f t="shared" si="11"/>
        <v>1</v>
      </c>
      <c r="I715" s="8">
        <v>713</v>
      </c>
      <c r="J715" s="8" t="s">
        <v>1323</v>
      </c>
      <c r="K715" s="8" t="s">
        <v>1324</v>
      </c>
      <c r="L715" s="18">
        <v>3.58</v>
      </c>
      <c r="M715" s="10">
        <v>61205</v>
      </c>
      <c r="N715" s="12">
        <v>166</v>
      </c>
    </row>
    <row r="716" spans="6:14" x14ac:dyDescent="0.25">
      <c r="F716" t="str">
        <v>Ian Pisarcik</v>
      </c>
      <c r="G716" s="4">
        <f t="shared" si="11"/>
        <v>1</v>
      </c>
      <c r="I716" s="8">
        <v>714</v>
      </c>
      <c r="J716" s="8" t="s">
        <v>1325</v>
      </c>
      <c r="K716" s="8" t="s">
        <v>156</v>
      </c>
      <c r="L716" s="18">
        <v>4.3499999999999996</v>
      </c>
      <c r="M716" s="10">
        <v>10739</v>
      </c>
      <c r="N716" s="12">
        <v>166</v>
      </c>
    </row>
    <row r="717" spans="6:14" x14ac:dyDescent="0.25">
      <c r="F717" t="str">
        <v>Cynthia Hand</v>
      </c>
      <c r="G717" s="4">
        <f t="shared" si="11"/>
        <v>1</v>
      </c>
      <c r="I717" s="8">
        <v>715</v>
      </c>
      <c r="J717" s="8" t="s">
        <v>1326</v>
      </c>
      <c r="K717" s="8" t="s">
        <v>1327</v>
      </c>
      <c r="L717" s="18">
        <v>3.15</v>
      </c>
      <c r="M717" s="10">
        <v>94482</v>
      </c>
      <c r="N717" s="12">
        <v>165</v>
      </c>
    </row>
    <row r="718" spans="6:14" x14ac:dyDescent="0.25">
      <c r="F718" t="str">
        <v>Rachel Vail</v>
      </c>
      <c r="G718" s="4">
        <f t="shared" si="11"/>
        <v>1</v>
      </c>
      <c r="I718" s="8">
        <v>716</v>
      </c>
      <c r="J718" s="8" t="s">
        <v>1328</v>
      </c>
      <c r="K718" s="8" t="s">
        <v>1165</v>
      </c>
      <c r="L718" s="18">
        <v>4.17</v>
      </c>
      <c r="M718" s="10">
        <v>37491</v>
      </c>
      <c r="N718" s="12">
        <v>165</v>
      </c>
    </row>
    <row r="719" spans="6:14" x14ac:dyDescent="0.25">
      <c r="F719" t="str">
        <v>Nina Raman</v>
      </c>
      <c r="G719" s="4">
        <f t="shared" si="11"/>
        <v>1</v>
      </c>
      <c r="I719" s="8">
        <v>717</v>
      </c>
      <c r="J719" s="8" t="s">
        <v>1329</v>
      </c>
      <c r="K719" s="8" t="s">
        <v>1330</v>
      </c>
      <c r="L719" s="18">
        <v>3.81</v>
      </c>
      <c r="M719" s="10">
        <v>1421</v>
      </c>
      <c r="N719" s="12">
        <v>164</v>
      </c>
    </row>
    <row r="720" spans="6:14" x14ac:dyDescent="0.25">
      <c r="F720" t="str">
        <v>Lorenzo James</v>
      </c>
      <c r="G720" s="4">
        <f t="shared" si="11"/>
        <v>1</v>
      </c>
      <c r="I720" s="8">
        <v>718</v>
      </c>
      <c r="J720" s="8" t="s">
        <v>1331</v>
      </c>
      <c r="K720" s="8" t="s">
        <v>1294</v>
      </c>
      <c r="L720" s="18">
        <v>4.1100000000000003</v>
      </c>
      <c r="M720" s="10">
        <v>183210</v>
      </c>
      <c r="N720" s="12">
        <v>164</v>
      </c>
    </row>
    <row r="721" spans="6:14" x14ac:dyDescent="0.25">
      <c r="F721" t="str">
        <v>Jacob Acerbi</v>
      </c>
      <c r="G721" s="4">
        <f t="shared" si="11"/>
        <v>1</v>
      </c>
      <c r="I721" s="8">
        <v>719</v>
      </c>
      <c r="J721" s="8" t="s">
        <v>1332</v>
      </c>
      <c r="K721" s="8" t="s">
        <v>1333</v>
      </c>
      <c r="L721" s="18">
        <v>4.0599999999999996</v>
      </c>
      <c r="M721" s="10">
        <v>83881</v>
      </c>
      <c r="N721" s="12">
        <v>164</v>
      </c>
    </row>
    <row r="722" spans="6:14" x14ac:dyDescent="0.25">
      <c r="F722" t="str">
        <v>Kate Stewart</v>
      </c>
      <c r="G722" s="4">
        <f t="shared" si="11"/>
        <v>3</v>
      </c>
      <c r="I722" s="8">
        <v>720</v>
      </c>
      <c r="J722" s="8" t="s">
        <v>1334</v>
      </c>
      <c r="K722" s="8" t="s">
        <v>98</v>
      </c>
      <c r="L722" s="18">
        <v>4.4000000000000004</v>
      </c>
      <c r="M722" s="10">
        <v>27720</v>
      </c>
      <c r="N722" s="12">
        <v>164</v>
      </c>
    </row>
    <row r="723" spans="6:14" x14ac:dyDescent="0.25">
      <c r="F723" t="str">
        <v>Î¦Î¬Î½Î·Ï‚ Î Î±Ï€Î±Î³ÎµÏ‰ÏÎ³Î¯Î¿Ï…</v>
      </c>
      <c r="G723" s="4">
        <f t="shared" si="11"/>
        <v>1</v>
      </c>
      <c r="I723" s="8">
        <v>721</v>
      </c>
      <c r="J723" s="8" t="s">
        <v>1335</v>
      </c>
      <c r="K723" s="8" t="s">
        <v>1336</v>
      </c>
      <c r="L723" s="18">
        <v>4.3099999999999996</v>
      </c>
      <c r="M723" s="10">
        <v>11922</v>
      </c>
      <c r="N723" s="12">
        <v>164</v>
      </c>
    </row>
    <row r="724" spans="6:14" x14ac:dyDescent="0.25">
      <c r="F724" t="str">
        <v>Jarrett Adams</v>
      </c>
      <c r="G724" s="4">
        <f t="shared" si="11"/>
        <v>1</v>
      </c>
      <c r="I724" s="8">
        <v>722</v>
      </c>
      <c r="J724" s="8" t="s">
        <v>1337</v>
      </c>
      <c r="K724" s="8" t="s">
        <v>775</v>
      </c>
      <c r="L724" s="18">
        <v>4.38</v>
      </c>
      <c r="M724" s="10">
        <v>228338</v>
      </c>
      <c r="N724" s="12">
        <v>164</v>
      </c>
    </row>
    <row r="725" spans="6:14" x14ac:dyDescent="0.25">
      <c r="F725" t="str">
        <v>David Enrich</v>
      </c>
      <c r="G725" s="4">
        <f t="shared" si="11"/>
        <v>1</v>
      </c>
      <c r="I725" s="8">
        <v>723</v>
      </c>
      <c r="J725" s="8" t="s">
        <v>1338</v>
      </c>
      <c r="K725" s="8" t="s">
        <v>156</v>
      </c>
      <c r="L725" s="18">
        <v>4.2300000000000004</v>
      </c>
      <c r="M725" s="10">
        <v>27199</v>
      </c>
      <c r="N725" s="12">
        <v>164</v>
      </c>
    </row>
    <row r="726" spans="6:14" x14ac:dyDescent="0.25">
      <c r="F726" t="str">
        <v>Shannon Fay</v>
      </c>
      <c r="G726" s="4">
        <f t="shared" si="11"/>
        <v>1</v>
      </c>
      <c r="I726" s="8">
        <v>724</v>
      </c>
      <c r="J726" s="8" t="s">
        <v>1339</v>
      </c>
      <c r="K726" s="8" t="s">
        <v>1340</v>
      </c>
      <c r="L726" s="18">
        <v>4.33</v>
      </c>
      <c r="M726" s="10">
        <v>8827</v>
      </c>
      <c r="N726" s="12">
        <v>163</v>
      </c>
    </row>
    <row r="727" spans="6:14" x14ac:dyDescent="0.25">
      <c r="F727" t="str">
        <v>Niveditha Praveen</v>
      </c>
      <c r="G727" s="4">
        <f t="shared" si="11"/>
        <v>1</v>
      </c>
      <c r="I727" s="8">
        <v>725</v>
      </c>
      <c r="J727" s="8" t="s">
        <v>1341</v>
      </c>
      <c r="K727" s="8" t="s">
        <v>1342</v>
      </c>
      <c r="L727" s="18">
        <v>3.77</v>
      </c>
      <c r="M727" s="10">
        <v>28251</v>
      </c>
      <c r="N727" s="12">
        <v>162</v>
      </c>
    </row>
    <row r="728" spans="6:14" x14ac:dyDescent="0.25">
      <c r="F728" t="str">
        <v>Saravanan Shanmugam</v>
      </c>
      <c r="G728" s="4">
        <f t="shared" si="11"/>
        <v>1</v>
      </c>
      <c r="I728" s="8">
        <v>726</v>
      </c>
      <c r="J728" s="8" t="s">
        <v>1343</v>
      </c>
      <c r="K728" s="8" t="s">
        <v>1344</v>
      </c>
      <c r="L728" s="18">
        <v>4.38</v>
      </c>
      <c r="M728" s="10">
        <v>40767</v>
      </c>
      <c r="N728" s="12">
        <v>162</v>
      </c>
    </row>
    <row r="729" spans="6:14" x14ac:dyDescent="0.25">
      <c r="F729" t="str">
        <v>Chanda Prescod-Weinstein</v>
      </c>
      <c r="G729" s="4">
        <f t="shared" si="11"/>
        <v>1</v>
      </c>
      <c r="I729" s="8">
        <v>727</v>
      </c>
      <c r="J729" s="8" t="s">
        <v>1345</v>
      </c>
      <c r="K729" s="8" t="s">
        <v>1346</v>
      </c>
      <c r="L729" s="18">
        <v>4.3499999999999996</v>
      </c>
      <c r="M729" s="10">
        <v>29810</v>
      </c>
      <c r="N729" s="12">
        <v>162</v>
      </c>
    </row>
    <row r="730" spans="6:14" x14ac:dyDescent="0.25">
      <c r="F730" t="str">
        <v>Toni Shiloh</v>
      </c>
      <c r="G730" s="4">
        <f t="shared" si="11"/>
        <v>1</v>
      </c>
      <c r="I730" s="8">
        <v>728</v>
      </c>
      <c r="J730" s="8" t="s">
        <v>1347</v>
      </c>
      <c r="K730" s="8" t="s">
        <v>266</v>
      </c>
      <c r="L730" s="18">
        <v>3.42</v>
      </c>
      <c r="M730" s="10">
        <v>10150</v>
      </c>
      <c r="N730" s="12">
        <v>162</v>
      </c>
    </row>
    <row r="731" spans="6:14" x14ac:dyDescent="0.25">
      <c r="F731" t="str">
        <v>Lisa Kessler</v>
      </c>
      <c r="G731" s="4">
        <f t="shared" si="11"/>
        <v>3</v>
      </c>
      <c r="I731" s="8">
        <v>729</v>
      </c>
      <c r="J731" s="8" t="s">
        <v>1348</v>
      </c>
      <c r="K731" s="8" t="s">
        <v>373</v>
      </c>
      <c r="L731" s="18">
        <v>4.12</v>
      </c>
      <c r="M731" s="10">
        <v>13144</v>
      </c>
      <c r="N731" s="12">
        <v>162</v>
      </c>
    </row>
    <row r="732" spans="6:14" x14ac:dyDescent="0.25">
      <c r="F732" t="str">
        <v>Anthony Horowitz</v>
      </c>
      <c r="G732" s="4">
        <f t="shared" si="11"/>
        <v>1</v>
      </c>
      <c r="I732" s="8">
        <v>730</v>
      </c>
      <c r="J732" s="8" t="s">
        <v>1349</v>
      </c>
      <c r="K732" s="8" t="s">
        <v>1350</v>
      </c>
      <c r="L732" s="18">
        <v>4.26</v>
      </c>
      <c r="M732" s="10">
        <v>3388</v>
      </c>
      <c r="N732" s="12">
        <v>161</v>
      </c>
    </row>
    <row r="733" spans="6:14" x14ac:dyDescent="0.25">
      <c r="F733" t="str">
        <v>Chip Zdarsky</v>
      </c>
      <c r="G733" s="4">
        <f t="shared" si="11"/>
        <v>1</v>
      </c>
      <c r="I733" s="8">
        <v>731</v>
      </c>
      <c r="J733" s="8" t="s">
        <v>1351</v>
      </c>
      <c r="K733" s="8" t="s">
        <v>1352</v>
      </c>
      <c r="L733" s="18">
        <v>4.01</v>
      </c>
      <c r="M733" s="10">
        <v>2334</v>
      </c>
      <c r="N733" s="12">
        <v>161</v>
      </c>
    </row>
    <row r="734" spans="6:14" x14ac:dyDescent="0.25">
      <c r="F734" t="str">
        <v>Donna Freitas</v>
      </c>
      <c r="G734" s="4">
        <f t="shared" si="11"/>
        <v>1</v>
      </c>
      <c r="I734" s="8">
        <v>732</v>
      </c>
      <c r="J734" s="8" t="s">
        <v>1353</v>
      </c>
      <c r="K734" s="8" t="s">
        <v>1354</v>
      </c>
      <c r="L734" s="18">
        <v>4.29</v>
      </c>
      <c r="M734" s="10">
        <v>26120</v>
      </c>
      <c r="N734" s="12">
        <v>161</v>
      </c>
    </row>
    <row r="735" spans="6:14" x14ac:dyDescent="0.25">
      <c r="F735" t="str">
        <v>Jessie Cave</v>
      </c>
      <c r="G735" s="4">
        <f t="shared" si="11"/>
        <v>1</v>
      </c>
      <c r="I735" s="8">
        <v>733</v>
      </c>
      <c r="J735" s="8" t="s">
        <v>1355</v>
      </c>
      <c r="K735" s="8" t="s">
        <v>604</v>
      </c>
      <c r="L735" s="18">
        <v>4.0999999999999996</v>
      </c>
      <c r="M735" s="10">
        <v>77596</v>
      </c>
      <c r="N735" s="12">
        <v>161</v>
      </c>
    </row>
    <row r="736" spans="6:14" x14ac:dyDescent="0.25">
      <c r="F736" t="str">
        <v>Penny Jessup</v>
      </c>
      <c r="G736" s="4">
        <f t="shared" si="11"/>
        <v>1</v>
      </c>
      <c r="I736" s="8">
        <v>734</v>
      </c>
      <c r="J736" s="8" t="s">
        <v>1356</v>
      </c>
      <c r="K736" s="8" t="s">
        <v>1357</v>
      </c>
      <c r="L736" s="18">
        <v>3.94</v>
      </c>
      <c r="M736" s="8">
        <v>492</v>
      </c>
      <c r="N736" s="12">
        <v>160</v>
      </c>
    </row>
    <row r="737" spans="6:14" x14ac:dyDescent="0.25">
      <c r="F737" t="str">
        <v>Alyson Noel</v>
      </c>
      <c r="G737" s="4">
        <f t="shared" si="11"/>
        <v>1</v>
      </c>
      <c r="I737" s="8">
        <v>735</v>
      </c>
      <c r="J737" s="8" t="s">
        <v>1358</v>
      </c>
      <c r="K737" s="8" t="s">
        <v>1359</v>
      </c>
      <c r="L737" s="18">
        <v>4.2699999999999996</v>
      </c>
      <c r="M737" s="10">
        <v>12904</v>
      </c>
      <c r="N737" s="12">
        <v>160</v>
      </c>
    </row>
    <row r="738" spans="6:14" x14ac:dyDescent="0.25">
      <c r="F738" t="str">
        <v>Joshua Prager</v>
      </c>
      <c r="G738" s="4">
        <f t="shared" si="11"/>
        <v>1</v>
      </c>
      <c r="I738" s="8">
        <v>736</v>
      </c>
      <c r="J738" s="8" t="s">
        <v>1360</v>
      </c>
      <c r="K738" s="8" t="s">
        <v>1361</v>
      </c>
      <c r="L738" s="18">
        <v>3.9</v>
      </c>
      <c r="M738" s="10">
        <v>10082</v>
      </c>
      <c r="N738" s="12">
        <v>160</v>
      </c>
    </row>
    <row r="739" spans="6:14" x14ac:dyDescent="0.25">
      <c r="F739" t="str">
        <v>Cat Rector</v>
      </c>
      <c r="G739" s="4">
        <f t="shared" si="11"/>
        <v>1</v>
      </c>
      <c r="I739" s="8">
        <v>737</v>
      </c>
      <c r="J739" s="8" t="s">
        <v>1362</v>
      </c>
      <c r="K739" s="8" t="s">
        <v>1165</v>
      </c>
      <c r="L739" s="18">
        <v>4.07</v>
      </c>
      <c r="M739" s="10">
        <v>32450</v>
      </c>
      <c r="N739" s="12">
        <v>160</v>
      </c>
    </row>
    <row r="740" spans="6:14" x14ac:dyDescent="0.25">
      <c r="F740" t="str">
        <v>Olivia Pritchard</v>
      </c>
      <c r="G740" s="4">
        <f t="shared" si="11"/>
        <v>1</v>
      </c>
      <c r="I740" s="8">
        <v>738</v>
      </c>
      <c r="J740" s="8" t="s">
        <v>1363</v>
      </c>
      <c r="K740" s="8" t="s">
        <v>1364</v>
      </c>
      <c r="L740" s="18">
        <v>3.8</v>
      </c>
      <c r="M740" s="10">
        <v>27446</v>
      </c>
      <c r="N740" s="12">
        <v>160</v>
      </c>
    </row>
    <row r="741" spans="6:14" x14ac:dyDescent="0.25">
      <c r="F741" t="str">
        <v>Lacy Crawford</v>
      </c>
      <c r="G741" s="4">
        <f t="shared" si="11"/>
        <v>1</v>
      </c>
      <c r="I741" s="8">
        <v>739</v>
      </c>
      <c r="J741" s="8" t="s">
        <v>1365</v>
      </c>
      <c r="K741" s="8" t="s">
        <v>1366</v>
      </c>
      <c r="L741" s="18">
        <v>4.17</v>
      </c>
      <c r="M741" s="10">
        <v>26280</v>
      </c>
      <c r="N741" s="12">
        <v>159</v>
      </c>
    </row>
    <row r="742" spans="6:14" x14ac:dyDescent="0.25">
      <c r="F742" t="str">
        <v>Vicky Peplow</v>
      </c>
      <c r="G742" s="4">
        <f t="shared" si="11"/>
        <v>1</v>
      </c>
      <c r="I742" s="8">
        <v>740</v>
      </c>
      <c r="J742" s="8" t="s">
        <v>1367</v>
      </c>
      <c r="K742" s="8" t="s">
        <v>1368</v>
      </c>
      <c r="L742" s="18">
        <v>4.28</v>
      </c>
      <c r="M742" s="10">
        <v>12074</v>
      </c>
      <c r="N742" s="12">
        <v>159</v>
      </c>
    </row>
    <row r="743" spans="6:14" x14ac:dyDescent="0.25">
      <c r="F743" t="str">
        <v>Boris Pronsky</v>
      </c>
      <c r="G743" s="4">
        <f t="shared" si="11"/>
        <v>1</v>
      </c>
      <c r="I743" s="8">
        <v>741</v>
      </c>
      <c r="J743" s="8" t="s">
        <v>1369</v>
      </c>
      <c r="K743" s="8" t="s">
        <v>1370</v>
      </c>
      <c r="L743" s="18">
        <v>4.1900000000000004</v>
      </c>
      <c r="M743" s="10">
        <v>59091</v>
      </c>
      <c r="N743" s="12">
        <v>159</v>
      </c>
    </row>
    <row r="744" spans="6:14" x14ac:dyDescent="0.25">
      <c r="F744" t="str">
        <v>Kashish Aggarwal</v>
      </c>
      <c r="G744" s="4">
        <f t="shared" si="11"/>
        <v>1</v>
      </c>
      <c r="I744" s="8">
        <v>742</v>
      </c>
      <c r="J744" s="8" t="s">
        <v>1371</v>
      </c>
      <c r="K744" s="8" t="s">
        <v>1372</v>
      </c>
      <c r="L744" s="18">
        <v>3.7</v>
      </c>
      <c r="M744" s="10">
        <v>2738</v>
      </c>
      <c r="N744" s="12">
        <v>158</v>
      </c>
    </row>
    <row r="745" spans="6:14" x14ac:dyDescent="0.25">
      <c r="F745" t="str">
        <v>Sabine Hossenfelder</v>
      </c>
      <c r="G745" s="4">
        <f t="shared" si="11"/>
        <v>1</v>
      </c>
      <c r="I745" s="8">
        <v>743</v>
      </c>
      <c r="J745" s="8" t="s">
        <v>1373</v>
      </c>
      <c r="K745" s="8" t="s">
        <v>1374</v>
      </c>
      <c r="L745" s="18">
        <v>4.07</v>
      </c>
      <c r="M745" s="10">
        <v>10986</v>
      </c>
      <c r="N745" s="12">
        <v>158</v>
      </c>
    </row>
    <row r="746" spans="6:14" x14ac:dyDescent="0.25">
      <c r="F746" t="str">
        <v>Karen Odden</v>
      </c>
      <c r="G746" s="4">
        <f t="shared" si="11"/>
        <v>1</v>
      </c>
      <c r="I746" s="8">
        <v>744</v>
      </c>
      <c r="J746" s="8" t="s">
        <v>1375</v>
      </c>
      <c r="K746" s="8" t="s">
        <v>428</v>
      </c>
      <c r="L746" s="18">
        <v>3.66</v>
      </c>
      <c r="M746" s="10">
        <v>40421</v>
      </c>
      <c r="N746" s="12">
        <v>158</v>
      </c>
    </row>
    <row r="747" spans="6:14" x14ac:dyDescent="0.25">
      <c r="F747" t="str">
        <v>Yvette Dulo</v>
      </c>
      <c r="G747" s="4">
        <f t="shared" si="11"/>
        <v>1</v>
      </c>
      <c r="I747" s="8">
        <v>745</v>
      </c>
      <c r="J747" s="8" t="s">
        <v>1376</v>
      </c>
      <c r="K747" s="8" t="s">
        <v>1377</v>
      </c>
      <c r="L747" s="18">
        <v>4.01</v>
      </c>
      <c r="M747" s="10">
        <v>1067</v>
      </c>
      <c r="N747" s="12">
        <v>157</v>
      </c>
    </row>
    <row r="748" spans="6:14" x14ac:dyDescent="0.25">
      <c r="F748" t="str">
        <v>Christina Sweeney-Baird</v>
      </c>
      <c r="G748" s="4">
        <f t="shared" si="11"/>
        <v>1</v>
      </c>
      <c r="I748" s="8">
        <v>746</v>
      </c>
      <c r="J748" s="8" t="s">
        <v>1378</v>
      </c>
      <c r="K748" s="8" t="s">
        <v>673</v>
      </c>
      <c r="L748" s="18">
        <v>4.18</v>
      </c>
      <c r="M748" s="10">
        <v>28927</v>
      </c>
      <c r="N748" s="12">
        <v>157</v>
      </c>
    </row>
    <row r="749" spans="6:14" x14ac:dyDescent="0.25">
      <c r="F749" t="str">
        <v>Melissa Caruso</v>
      </c>
      <c r="G749" s="4">
        <f t="shared" si="11"/>
        <v>3</v>
      </c>
      <c r="I749" s="8">
        <v>747</v>
      </c>
      <c r="J749" s="8" t="s">
        <v>1379</v>
      </c>
      <c r="K749" s="8" t="s">
        <v>401</v>
      </c>
      <c r="L749" s="18">
        <v>3.61</v>
      </c>
      <c r="M749" s="10">
        <v>128259</v>
      </c>
      <c r="N749" s="12">
        <v>157</v>
      </c>
    </row>
    <row r="750" spans="6:14" x14ac:dyDescent="0.25">
      <c r="F750" t="str">
        <v>Bill Browder</v>
      </c>
      <c r="G750" s="4">
        <f t="shared" si="11"/>
        <v>1</v>
      </c>
      <c r="I750" s="8">
        <v>748</v>
      </c>
      <c r="J750" s="8" t="s">
        <v>1380</v>
      </c>
      <c r="K750" s="8" t="s">
        <v>1381</v>
      </c>
      <c r="L750" s="18">
        <v>4.03</v>
      </c>
      <c r="M750" s="10">
        <v>33880</v>
      </c>
      <c r="N750" s="12">
        <v>157</v>
      </c>
    </row>
    <row r="751" spans="6:14" x14ac:dyDescent="0.25">
      <c r="F751" t="str">
        <v>Julie Mannino</v>
      </c>
      <c r="G751" s="4">
        <f t="shared" si="11"/>
        <v>2</v>
      </c>
      <c r="I751" s="8">
        <v>749</v>
      </c>
      <c r="J751" s="8" t="s">
        <v>1382</v>
      </c>
      <c r="K751" s="8" t="s">
        <v>1383</v>
      </c>
      <c r="L751" s="18">
        <v>4.1500000000000004</v>
      </c>
      <c r="M751" s="10">
        <v>13053</v>
      </c>
      <c r="N751" s="12">
        <v>157</v>
      </c>
    </row>
    <row r="752" spans="6:14" x14ac:dyDescent="0.25">
      <c r="F752" t="str">
        <v>Morgan Solis</v>
      </c>
      <c r="G752" s="4">
        <f t="shared" si="11"/>
        <v>1</v>
      </c>
      <c r="I752" s="8">
        <v>750</v>
      </c>
      <c r="J752" s="8" t="s">
        <v>1384</v>
      </c>
      <c r="K752" s="8" t="s">
        <v>1385</v>
      </c>
      <c r="L752" s="18">
        <v>4.1900000000000004</v>
      </c>
      <c r="M752" s="10">
        <v>43653</v>
      </c>
      <c r="N752" s="12">
        <v>157</v>
      </c>
    </row>
    <row r="753" spans="6:14" x14ac:dyDescent="0.25">
      <c r="F753" t="str">
        <v>Gillian Bronte Adams</v>
      </c>
      <c r="G753" s="4">
        <f t="shared" si="11"/>
        <v>1</v>
      </c>
      <c r="I753" s="8">
        <v>751</v>
      </c>
      <c r="J753" s="8" t="s">
        <v>1386</v>
      </c>
      <c r="K753" s="8" t="s">
        <v>1387</v>
      </c>
      <c r="L753" s="18">
        <v>3.49</v>
      </c>
      <c r="M753" s="10">
        <v>7904</v>
      </c>
      <c r="N753" s="12">
        <v>157</v>
      </c>
    </row>
    <row r="754" spans="6:14" x14ac:dyDescent="0.25">
      <c r="F754" t="str">
        <v>Finley Turner</v>
      </c>
      <c r="G754" s="4">
        <f t="shared" si="11"/>
        <v>1</v>
      </c>
      <c r="I754" s="8">
        <v>752</v>
      </c>
      <c r="J754" s="8" t="s">
        <v>1388</v>
      </c>
      <c r="K754" s="8" t="s">
        <v>1389</v>
      </c>
      <c r="L754" s="18">
        <v>3.88</v>
      </c>
      <c r="M754" s="10">
        <v>20294</v>
      </c>
      <c r="N754" s="12">
        <v>157</v>
      </c>
    </row>
    <row r="755" spans="6:14" x14ac:dyDescent="0.25">
      <c r="F755" t="str">
        <v>Lauren Owen</v>
      </c>
      <c r="G755" s="4">
        <f t="shared" si="11"/>
        <v>1</v>
      </c>
      <c r="I755" s="8">
        <v>753</v>
      </c>
      <c r="J755" s="8" t="s">
        <v>1390</v>
      </c>
      <c r="K755" s="8" t="s">
        <v>1391</v>
      </c>
      <c r="L755" s="18">
        <v>3.83</v>
      </c>
      <c r="M755" s="10">
        <v>1375</v>
      </c>
      <c r="N755" s="12">
        <v>156</v>
      </c>
    </row>
    <row r="756" spans="6:14" x14ac:dyDescent="0.25">
      <c r="F756" t="str">
        <v>Nina LaCour</v>
      </c>
      <c r="G756" s="4">
        <f t="shared" si="11"/>
        <v>1</v>
      </c>
      <c r="I756" s="8">
        <v>754</v>
      </c>
      <c r="J756" s="8" t="s">
        <v>1392</v>
      </c>
      <c r="K756" s="8" t="s">
        <v>1393</v>
      </c>
      <c r="L756" s="18">
        <v>3.85</v>
      </c>
      <c r="M756" s="10">
        <v>58113</v>
      </c>
      <c r="N756" s="12">
        <v>156</v>
      </c>
    </row>
    <row r="757" spans="6:14" x14ac:dyDescent="0.25">
      <c r="F757" t="str">
        <v>Ruth Madievsky</v>
      </c>
      <c r="G757" s="4">
        <f t="shared" si="11"/>
        <v>1</v>
      </c>
      <c r="I757" s="8">
        <v>755</v>
      </c>
      <c r="J757" s="8" t="s">
        <v>1394</v>
      </c>
      <c r="K757" s="8" t="s">
        <v>1395</v>
      </c>
      <c r="L757" s="18">
        <v>4.3</v>
      </c>
      <c r="M757" s="10">
        <v>1281</v>
      </c>
      <c r="N757" s="12">
        <v>156</v>
      </c>
    </row>
    <row r="758" spans="6:14" x14ac:dyDescent="0.25">
      <c r="F758" t="str">
        <v>Niall Howell</v>
      </c>
      <c r="G758" s="4">
        <f t="shared" si="11"/>
        <v>1</v>
      </c>
      <c r="I758" s="8">
        <v>756</v>
      </c>
      <c r="J758" s="8" t="s">
        <v>1396</v>
      </c>
      <c r="K758" s="8" t="s">
        <v>1397</v>
      </c>
      <c r="L758" s="18">
        <v>3.72</v>
      </c>
      <c r="M758" s="10">
        <v>86477</v>
      </c>
      <c r="N758" s="12">
        <v>156</v>
      </c>
    </row>
    <row r="759" spans="6:14" x14ac:dyDescent="0.25">
      <c r="F759" t="str">
        <v>Jay Hogan</v>
      </c>
      <c r="G759" s="4">
        <f t="shared" si="11"/>
        <v>1</v>
      </c>
      <c r="I759" s="8">
        <v>757</v>
      </c>
      <c r="J759" s="8" t="s">
        <v>1398</v>
      </c>
      <c r="K759" s="8" t="s">
        <v>105</v>
      </c>
      <c r="L759" s="18">
        <v>3.65</v>
      </c>
      <c r="M759" s="10">
        <v>587147</v>
      </c>
      <c r="N759" s="12">
        <v>156</v>
      </c>
    </row>
    <row r="760" spans="6:14" x14ac:dyDescent="0.25">
      <c r="F760" t="str">
        <v>Milena McKay</v>
      </c>
      <c r="G760" s="4">
        <f t="shared" si="11"/>
        <v>4</v>
      </c>
      <c r="I760" s="8">
        <v>758</v>
      </c>
      <c r="J760" s="8" t="s">
        <v>1399</v>
      </c>
      <c r="K760" s="8" t="s">
        <v>1400</v>
      </c>
      <c r="L760" s="18">
        <v>3.85</v>
      </c>
      <c r="M760" s="10">
        <v>2398</v>
      </c>
      <c r="N760" s="12">
        <v>155</v>
      </c>
    </row>
    <row r="761" spans="6:14" x14ac:dyDescent="0.25">
      <c r="F761" t="str">
        <v>Vanessa Springora</v>
      </c>
      <c r="G761" s="4">
        <f t="shared" si="11"/>
        <v>1</v>
      </c>
      <c r="I761" s="8">
        <v>759</v>
      </c>
      <c r="J761" s="8" t="s">
        <v>1401</v>
      </c>
      <c r="K761" s="8" t="s">
        <v>536</v>
      </c>
      <c r="L761" s="18">
        <v>3.9</v>
      </c>
      <c r="M761" s="10">
        <v>139021</v>
      </c>
      <c r="N761" s="12">
        <v>155</v>
      </c>
    </row>
    <row r="762" spans="6:14" x14ac:dyDescent="0.25">
      <c r="F762" t="str">
        <v>Cormac McCarthy</v>
      </c>
      <c r="G762" s="4">
        <f t="shared" si="11"/>
        <v>2</v>
      </c>
      <c r="I762" s="8">
        <v>760</v>
      </c>
      <c r="J762" s="8" t="s">
        <v>1402</v>
      </c>
      <c r="K762" s="8" t="s">
        <v>1403</v>
      </c>
      <c r="L762" s="18">
        <v>4.03</v>
      </c>
      <c r="M762" s="10">
        <v>3894</v>
      </c>
      <c r="N762" s="12">
        <v>154</v>
      </c>
    </row>
    <row r="763" spans="6:14" x14ac:dyDescent="0.25">
      <c r="F763" t="str">
        <v>Daisy Pitkin</v>
      </c>
      <c r="G763" s="4">
        <f t="shared" si="11"/>
        <v>1</v>
      </c>
      <c r="I763" s="8">
        <v>761</v>
      </c>
      <c r="J763" s="8" t="s">
        <v>1404</v>
      </c>
      <c r="K763" s="8" t="s">
        <v>179</v>
      </c>
      <c r="L763" s="18">
        <v>3.78</v>
      </c>
      <c r="M763" s="10">
        <v>118177</v>
      </c>
      <c r="N763" s="12">
        <v>154</v>
      </c>
    </row>
    <row r="764" spans="6:14" x14ac:dyDescent="0.25">
      <c r="F764" t="str">
        <v>Emily Colin</v>
      </c>
      <c r="G764" s="4">
        <f t="shared" si="11"/>
        <v>1</v>
      </c>
      <c r="I764" s="8">
        <v>762</v>
      </c>
      <c r="J764" s="8" t="s">
        <v>1405</v>
      </c>
      <c r="K764" s="8" t="s">
        <v>200</v>
      </c>
      <c r="L764" s="18">
        <v>4.29</v>
      </c>
      <c r="M764" s="10">
        <v>9288</v>
      </c>
      <c r="N764" s="12">
        <v>154</v>
      </c>
    </row>
    <row r="765" spans="6:14" x14ac:dyDescent="0.25">
      <c r="F765" t="str">
        <v>Claire Heywood</v>
      </c>
      <c r="G765" s="4">
        <f t="shared" si="11"/>
        <v>1</v>
      </c>
      <c r="I765" s="8">
        <v>763</v>
      </c>
      <c r="J765" s="8" t="s">
        <v>1406</v>
      </c>
      <c r="K765" s="8" t="s">
        <v>1407</v>
      </c>
      <c r="L765" s="18">
        <v>3.2</v>
      </c>
      <c r="M765" s="10">
        <v>2446</v>
      </c>
      <c r="N765" s="12">
        <v>153</v>
      </c>
    </row>
    <row r="766" spans="6:14" x14ac:dyDescent="0.25">
      <c r="F766" t="str">
        <v>iLana Markarov</v>
      </c>
      <c r="G766" s="4">
        <f t="shared" si="11"/>
        <v>1</v>
      </c>
      <c r="I766" s="8">
        <v>764</v>
      </c>
      <c r="J766" s="8" t="s">
        <v>1408</v>
      </c>
      <c r="K766" s="8" t="s">
        <v>1409</v>
      </c>
      <c r="L766" s="18">
        <v>3.81</v>
      </c>
      <c r="M766" s="10">
        <v>40073</v>
      </c>
      <c r="N766" s="12">
        <v>153</v>
      </c>
    </row>
    <row r="767" spans="6:14" x14ac:dyDescent="0.25">
      <c r="F767" t="str">
        <v>Kate Russo</v>
      </c>
      <c r="G767" s="4">
        <f t="shared" si="11"/>
        <v>1</v>
      </c>
      <c r="I767" s="8">
        <v>765</v>
      </c>
      <c r="J767" s="8" t="s">
        <v>1410</v>
      </c>
      <c r="K767" s="8" t="s">
        <v>1411</v>
      </c>
      <c r="L767" s="18">
        <v>3.84</v>
      </c>
      <c r="M767" s="10">
        <v>12529</v>
      </c>
      <c r="N767" s="12">
        <v>153</v>
      </c>
    </row>
    <row r="768" spans="6:14" x14ac:dyDescent="0.25">
      <c r="F768" t="str">
        <v>Gabor MatÃ©</v>
      </c>
      <c r="G768" s="4">
        <f t="shared" si="11"/>
        <v>1</v>
      </c>
      <c r="I768" s="8">
        <v>766</v>
      </c>
      <c r="J768" s="8" t="s">
        <v>1412</v>
      </c>
      <c r="K768" s="8" t="s">
        <v>1344</v>
      </c>
      <c r="L768" s="18">
        <v>4.3499999999999996</v>
      </c>
      <c r="M768" s="10">
        <v>46795</v>
      </c>
      <c r="N768" s="12">
        <v>152</v>
      </c>
    </row>
    <row r="769" spans="6:14" x14ac:dyDescent="0.25">
      <c r="F769" t="str">
        <v>Tracy Sierra</v>
      </c>
      <c r="G769" s="4">
        <f t="shared" si="11"/>
        <v>1</v>
      </c>
      <c r="I769" s="8">
        <v>767</v>
      </c>
      <c r="J769" s="8" t="s">
        <v>1413</v>
      </c>
      <c r="K769" s="8" t="s">
        <v>1414</v>
      </c>
      <c r="L769" s="18">
        <v>3.36</v>
      </c>
      <c r="M769" s="10">
        <v>79801</v>
      </c>
      <c r="N769" s="12">
        <v>152</v>
      </c>
    </row>
    <row r="770" spans="6:14" x14ac:dyDescent="0.25">
      <c r="F770" t="str">
        <v>IlustraLu</v>
      </c>
      <c r="G770" s="4">
        <f t="shared" si="11"/>
        <v>1</v>
      </c>
      <c r="I770" s="8">
        <v>768</v>
      </c>
      <c r="J770" s="8" t="s">
        <v>1415</v>
      </c>
      <c r="K770" s="8" t="s">
        <v>1416</v>
      </c>
      <c r="L770" s="18">
        <v>4.3099999999999996</v>
      </c>
      <c r="M770" s="10">
        <v>6459</v>
      </c>
      <c r="N770" s="12">
        <v>152</v>
      </c>
    </row>
    <row r="771" spans="6:14" x14ac:dyDescent="0.25">
      <c r="F771" t="str">
        <v>Anna Downes</v>
      </c>
      <c r="G771" s="4">
        <f t="shared" si="11"/>
        <v>1</v>
      </c>
      <c r="I771" s="8">
        <v>769</v>
      </c>
      <c r="J771" s="8" t="s">
        <v>1417</v>
      </c>
      <c r="K771" s="8" t="s">
        <v>1418</v>
      </c>
      <c r="L771" s="18">
        <v>4.43</v>
      </c>
      <c r="M771" s="10">
        <v>33279</v>
      </c>
      <c r="N771" s="12">
        <v>152</v>
      </c>
    </row>
    <row r="772" spans="6:14" x14ac:dyDescent="0.25">
      <c r="F772" t="str">
        <v>Ada Limon</v>
      </c>
      <c r="G772" s="4">
        <f t="shared" ref="G772:G835" si="12">COUNTIF(K771:K3099,F772)</f>
        <v>1</v>
      </c>
      <c r="I772" s="8">
        <v>770</v>
      </c>
      <c r="J772" s="8" t="s">
        <v>1419</v>
      </c>
      <c r="K772" s="8" t="s">
        <v>1420</v>
      </c>
      <c r="L772" s="18">
        <v>3.81</v>
      </c>
      <c r="M772" s="10">
        <v>52450</v>
      </c>
      <c r="N772" s="12">
        <v>152</v>
      </c>
    </row>
    <row r="773" spans="6:14" x14ac:dyDescent="0.25">
      <c r="F773" t="str">
        <v>Camille Cabrera</v>
      </c>
      <c r="G773" s="4">
        <f t="shared" si="12"/>
        <v>2</v>
      </c>
      <c r="I773" s="8">
        <v>771</v>
      </c>
      <c r="J773" s="8" t="s">
        <v>1421</v>
      </c>
      <c r="K773" s="8" t="s">
        <v>1422</v>
      </c>
      <c r="L773" s="18">
        <v>3.79</v>
      </c>
      <c r="M773" s="10">
        <v>1238</v>
      </c>
      <c r="N773" s="12">
        <v>151</v>
      </c>
    </row>
    <row r="774" spans="6:14" x14ac:dyDescent="0.25">
      <c r="F774" t="str">
        <v>Amber McBride</v>
      </c>
      <c r="G774" s="4">
        <f t="shared" si="12"/>
        <v>2</v>
      </c>
      <c r="I774" s="8">
        <v>772</v>
      </c>
      <c r="J774" s="8" t="s">
        <v>1423</v>
      </c>
      <c r="K774" s="8" t="s">
        <v>1424</v>
      </c>
      <c r="L774" s="18">
        <v>4.3499999999999996</v>
      </c>
      <c r="M774" s="10">
        <v>23011</v>
      </c>
      <c r="N774" s="12">
        <v>151</v>
      </c>
    </row>
    <row r="775" spans="6:14" x14ac:dyDescent="0.25">
      <c r="F775" t="str">
        <v>Zoulfa Katouh</v>
      </c>
      <c r="G775" s="4">
        <f t="shared" si="12"/>
        <v>1</v>
      </c>
      <c r="I775" s="8">
        <v>773</v>
      </c>
      <c r="J775" s="8" t="s">
        <v>1425</v>
      </c>
      <c r="K775" s="8" t="s">
        <v>1426</v>
      </c>
      <c r="L775" s="18">
        <v>3.36</v>
      </c>
      <c r="M775" s="10">
        <v>23221</v>
      </c>
      <c r="N775" s="12">
        <v>150</v>
      </c>
    </row>
    <row r="776" spans="6:14" x14ac:dyDescent="0.25">
      <c r="F776" t="str">
        <v>Jon Lindsey</v>
      </c>
      <c r="G776" s="4">
        <f t="shared" si="12"/>
        <v>1</v>
      </c>
      <c r="I776" s="8">
        <v>774</v>
      </c>
      <c r="J776" s="8" t="s">
        <v>1427</v>
      </c>
      <c r="K776" s="8" t="s">
        <v>1428</v>
      </c>
      <c r="L776" s="18">
        <v>4.03</v>
      </c>
      <c r="M776" s="10">
        <v>120146</v>
      </c>
      <c r="N776" s="12">
        <v>150</v>
      </c>
    </row>
    <row r="777" spans="6:14" x14ac:dyDescent="0.25">
      <c r="F777" t="str">
        <v>Bobby Gillespie</v>
      </c>
      <c r="G777" s="4">
        <f t="shared" si="12"/>
        <v>1</v>
      </c>
      <c r="I777" s="8">
        <v>775</v>
      </c>
      <c r="J777" s="8" t="s">
        <v>1429</v>
      </c>
      <c r="K777" s="8" t="s">
        <v>1344</v>
      </c>
      <c r="L777" s="18">
        <v>4.37</v>
      </c>
      <c r="M777" s="10">
        <v>43639</v>
      </c>
      <c r="N777" s="12">
        <v>149</v>
      </c>
    </row>
    <row r="778" spans="6:14" x14ac:dyDescent="0.25">
      <c r="F778" t="str">
        <v>Nova McBee</v>
      </c>
      <c r="G778" s="4">
        <f t="shared" si="12"/>
        <v>1</v>
      </c>
      <c r="I778" s="8">
        <v>776</v>
      </c>
      <c r="J778" s="8" t="s">
        <v>1430</v>
      </c>
      <c r="K778" s="8" t="s">
        <v>1431</v>
      </c>
      <c r="L778" s="18">
        <v>3.8</v>
      </c>
      <c r="M778" s="10">
        <v>33693</v>
      </c>
      <c r="N778" s="12">
        <v>149</v>
      </c>
    </row>
    <row r="779" spans="6:14" x14ac:dyDescent="0.25">
      <c r="F779" t="str">
        <v>Jonathan Blitzer</v>
      </c>
      <c r="G779" s="4">
        <f t="shared" si="12"/>
        <v>1</v>
      </c>
      <c r="I779" s="8">
        <v>777</v>
      </c>
      <c r="J779" s="8" t="s">
        <v>1432</v>
      </c>
      <c r="K779" s="8" t="s">
        <v>1433</v>
      </c>
      <c r="L779" s="18">
        <v>4.67</v>
      </c>
      <c r="M779" s="8">
        <v>51</v>
      </c>
      <c r="N779" s="12">
        <v>148</v>
      </c>
    </row>
    <row r="780" spans="6:14" x14ac:dyDescent="0.25">
      <c r="F780" t="str">
        <v>Emily Habeck</v>
      </c>
      <c r="G780" s="4">
        <f t="shared" si="12"/>
        <v>1</v>
      </c>
      <c r="I780" s="8">
        <v>778</v>
      </c>
      <c r="J780" s="8" t="s">
        <v>1434</v>
      </c>
      <c r="K780" s="8" t="s">
        <v>595</v>
      </c>
      <c r="L780" s="18">
        <v>3.86</v>
      </c>
      <c r="M780" s="10">
        <v>319869</v>
      </c>
      <c r="N780" s="12">
        <v>148</v>
      </c>
    </row>
    <row r="781" spans="6:14" x14ac:dyDescent="0.25">
      <c r="F781" t="str">
        <v>Megan Whalen Turner</v>
      </c>
      <c r="G781" s="4">
        <f t="shared" si="12"/>
        <v>1</v>
      </c>
      <c r="I781" s="8">
        <v>779</v>
      </c>
      <c r="J781" s="8" t="s">
        <v>1435</v>
      </c>
      <c r="K781" s="8" t="s">
        <v>1436</v>
      </c>
      <c r="L781" s="18">
        <v>3.96</v>
      </c>
      <c r="M781" s="10">
        <v>204768</v>
      </c>
      <c r="N781" s="12">
        <v>148</v>
      </c>
    </row>
    <row r="782" spans="6:14" x14ac:dyDescent="0.25">
      <c r="F782" t="str">
        <v>Miranda July</v>
      </c>
      <c r="G782" s="4">
        <f t="shared" si="12"/>
        <v>1</v>
      </c>
      <c r="I782" s="8">
        <v>780</v>
      </c>
      <c r="J782" s="8" t="s">
        <v>1437</v>
      </c>
      <c r="K782" s="8" t="s">
        <v>241</v>
      </c>
      <c r="L782" s="18">
        <v>4.0999999999999996</v>
      </c>
      <c r="M782" s="10">
        <v>150669</v>
      </c>
      <c r="N782" s="12">
        <v>147</v>
      </c>
    </row>
    <row r="783" spans="6:14" x14ac:dyDescent="0.25">
      <c r="F783" t="str">
        <v>Jenn Bennett</v>
      </c>
      <c r="G783" s="4">
        <f t="shared" si="12"/>
        <v>1</v>
      </c>
      <c r="I783" s="8">
        <v>781</v>
      </c>
      <c r="J783" s="8" t="s">
        <v>1438</v>
      </c>
      <c r="K783" s="8" t="s">
        <v>1439</v>
      </c>
      <c r="L783" s="18">
        <v>3.84</v>
      </c>
      <c r="M783" s="10">
        <v>26378</v>
      </c>
      <c r="N783" s="12">
        <v>147</v>
      </c>
    </row>
    <row r="784" spans="6:14" x14ac:dyDescent="0.25">
      <c r="F784" t="str">
        <v>Zoe Thorogood</v>
      </c>
      <c r="G784" s="4">
        <f t="shared" si="12"/>
        <v>1</v>
      </c>
      <c r="I784" s="8">
        <v>782</v>
      </c>
      <c r="J784" s="8" t="s">
        <v>1440</v>
      </c>
      <c r="K784" s="8" t="s">
        <v>1420</v>
      </c>
      <c r="L784" s="18">
        <v>3.66</v>
      </c>
      <c r="M784" s="10">
        <v>64818</v>
      </c>
      <c r="N784" s="12">
        <v>147</v>
      </c>
    </row>
    <row r="785" spans="6:14" x14ac:dyDescent="0.25">
      <c r="F785" t="str">
        <v>Alina Not</v>
      </c>
      <c r="G785" s="4">
        <f t="shared" si="12"/>
        <v>1</v>
      </c>
      <c r="I785" s="8">
        <v>783</v>
      </c>
      <c r="J785" s="8" t="s">
        <v>1441</v>
      </c>
      <c r="K785" s="8" t="s">
        <v>1442</v>
      </c>
      <c r="L785" s="18">
        <v>3.77</v>
      </c>
      <c r="M785" s="10">
        <v>7212</v>
      </c>
      <c r="N785" s="12">
        <v>146</v>
      </c>
    </row>
    <row r="786" spans="6:14" x14ac:dyDescent="0.25">
      <c r="F786" t="str">
        <v>Trent Dalton</v>
      </c>
      <c r="G786" s="4">
        <f t="shared" si="12"/>
        <v>1</v>
      </c>
      <c r="I786" s="8">
        <v>784</v>
      </c>
      <c r="J786" s="8" t="s">
        <v>1443</v>
      </c>
      <c r="K786" s="8" t="s">
        <v>1444</v>
      </c>
      <c r="L786" s="19">
        <v>4</v>
      </c>
      <c r="M786" s="10">
        <v>2063</v>
      </c>
      <c r="N786" s="12">
        <v>146</v>
      </c>
    </row>
    <row r="787" spans="6:14" x14ac:dyDescent="0.25">
      <c r="F787" t="str">
        <v>Angela Hui</v>
      </c>
      <c r="G787" s="4">
        <f t="shared" si="12"/>
        <v>1</v>
      </c>
      <c r="I787" s="8">
        <v>785</v>
      </c>
      <c r="J787" s="8" t="s">
        <v>1445</v>
      </c>
      <c r="K787" s="8" t="s">
        <v>1446</v>
      </c>
      <c r="L787" s="18">
        <v>4.28</v>
      </c>
      <c r="M787" s="10">
        <v>43929</v>
      </c>
      <c r="N787" s="12">
        <v>146</v>
      </c>
    </row>
    <row r="788" spans="6:14" x14ac:dyDescent="0.25">
      <c r="F788" t="str">
        <v>Alice Winn</v>
      </c>
      <c r="G788" s="4">
        <f t="shared" si="12"/>
        <v>1</v>
      </c>
      <c r="I788" s="8">
        <v>786</v>
      </c>
      <c r="J788" s="8" t="s">
        <v>1447</v>
      </c>
      <c r="K788" s="8" t="s">
        <v>1448</v>
      </c>
      <c r="L788" s="18">
        <v>4.24</v>
      </c>
      <c r="M788" s="10">
        <v>2700</v>
      </c>
      <c r="N788" s="12">
        <v>146</v>
      </c>
    </row>
    <row r="789" spans="6:14" x14ac:dyDescent="0.25">
      <c r="F789" t="str">
        <v>Jessica Knoll</v>
      </c>
      <c r="G789" s="4">
        <f t="shared" si="12"/>
        <v>1</v>
      </c>
      <c r="I789" s="8">
        <v>787</v>
      </c>
      <c r="J789" s="8" t="s">
        <v>1449</v>
      </c>
      <c r="K789" s="8" t="s">
        <v>230</v>
      </c>
      <c r="L789" s="18">
        <v>3.57</v>
      </c>
      <c r="M789" s="10">
        <v>36703</v>
      </c>
      <c r="N789" s="12">
        <v>146</v>
      </c>
    </row>
    <row r="790" spans="6:14" x14ac:dyDescent="0.25">
      <c r="F790" t="str">
        <v>Claire Kohda</v>
      </c>
      <c r="G790" s="4">
        <f t="shared" si="12"/>
        <v>1</v>
      </c>
      <c r="I790" s="8">
        <v>788</v>
      </c>
      <c r="J790" s="8" t="s">
        <v>1450</v>
      </c>
      <c r="K790" s="8" t="s">
        <v>1451</v>
      </c>
      <c r="L790" s="18">
        <v>4.3499999999999996</v>
      </c>
      <c r="M790" s="10">
        <v>27657</v>
      </c>
      <c r="N790" s="12">
        <v>146</v>
      </c>
    </row>
    <row r="791" spans="6:14" x14ac:dyDescent="0.25">
      <c r="F791" t="str">
        <v>Sara Hashem</v>
      </c>
      <c r="G791" s="4">
        <f t="shared" si="12"/>
        <v>1</v>
      </c>
      <c r="I791" s="8">
        <v>789</v>
      </c>
      <c r="J791" s="8" t="s">
        <v>1452</v>
      </c>
      <c r="K791" s="8" t="s">
        <v>1428</v>
      </c>
      <c r="L791" s="18">
        <v>4.16</v>
      </c>
      <c r="M791" s="10">
        <v>198290</v>
      </c>
      <c r="N791" s="12">
        <v>145</v>
      </c>
    </row>
    <row r="792" spans="6:14" x14ac:dyDescent="0.25">
      <c r="F792" t="str">
        <v>Maya Deane</v>
      </c>
      <c r="G792" s="4">
        <f t="shared" si="12"/>
        <v>1</v>
      </c>
      <c r="I792" s="8">
        <v>790</v>
      </c>
      <c r="J792" s="8" t="s">
        <v>1453</v>
      </c>
      <c r="K792" s="8" t="s">
        <v>1344</v>
      </c>
      <c r="L792" s="18">
        <v>4.2</v>
      </c>
      <c r="M792" s="10">
        <v>54417</v>
      </c>
      <c r="N792" s="12">
        <v>145</v>
      </c>
    </row>
    <row r="793" spans="6:14" x14ac:dyDescent="0.25">
      <c r="F793" t="str">
        <v>Kashel Char</v>
      </c>
      <c r="G793" s="4">
        <f t="shared" si="12"/>
        <v>1</v>
      </c>
      <c r="I793" s="8">
        <v>791</v>
      </c>
      <c r="J793" s="8" t="s">
        <v>1454</v>
      </c>
      <c r="K793" s="8" t="s">
        <v>1455</v>
      </c>
      <c r="L793" s="18">
        <v>3.79</v>
      </c>
      <c r="M793" s="10">
        <v>14090</v>
      </c>
      <c r="N793" s="12">
        <v>144</v>
      </c>
    </row>
    <row r="794" spans="6:14" x14ac:dyDescent="0.25">
      <c r="F794" t="str">
        <v>Chiara Forestieri</v>
      </c>
      <c r="G794" s="4">
        <f t="shared" si="12"/>
        <v>1</v>
      </c>
      <c r="I794" s="8">
        <v>792</v>
      </c>
      <c r="J794" s="8" t="s">
        <v>1456</v>
      </c>
      <c r="K794" s="8" t="s">
        <v>1457</v>
      </c>
      <c r="L794" s="18">
        <v>3.76</v>
      </c>
      <c r="M794" s="10">
        <v>47463</v>
      </c>
      <c r="N794" s="12">
        <v>144</v>
      </c>
    </row>
    <row r="795" spans="6:14" x14ac:dyDescent="0.25">
      <c r="F795" t="str">
        <v>Mary Connealy</v>
      </c>
      <c r="G795" s="4">
        <f t="shared" si="12"/>
        <v>1</v>
      </c>
      <c r="I795" s="8">
        <v>793</v>
      </c>
      <c r="J795" s="8" t="s">
        <v>1458</v>
      </c>
      <c r="K795" s="8" t="s">
        <v>1459</v>
      </c>
      <c r="L795" s="18">
        <v>4.0199999999999996</v>
      </c>
      <c r="M795" s="10">
        <v>24297</v>
      </c>
      <c r="N795" s="12">
        <v>144</v>
      </c>
    </row>
    <row r="796" spans="6:14" x14ac:dyDescent="0.25">
      <c r="F796" t="str">
        <v>Wendelin Van Draanen</v>
      </c>
      <c r="G796" s="4">
        <f t="shared" si="12"/>
        <v>1</v>
      </c>
      <c r="I796" s="8">
        <v>794</v>
      </c>
      <c r="J796" s="8" t="s">
        <v>1460</v>
      </c>
      <c r="K796" s="8" t="s">
        <v>1461</v>
      </c>
      <c r="L796" s="18">
        <v>4.2</v>
      </c>
      <c r="M796" s="10">
        <v>614038</v>
      </c>
      <c r="N796" s="12">
        <v>144</v>
      </c>
    </row>
    <row r="797" spans="6:14" x14ac:dyDescent="0.25">
      <c r="F797" t="str">
        <v>Hannah Richell</v>
      </c>
      <c r="G797" s="4">
        <f t="shared" si="12"/>
        <v>1</v>
      </c>
      <c r="I797" s="8">
        <v>795</v>
      </c>
      <c r="J797" s="8" t="s">
        <v>1462</v>
      </c>
      <c r="K797" s="8" t="s">
        <v>78</v>
      </c>
      <c r="L797" s="18">
        <v>4.25</v>
      </c>
      <c r="M797" s="10">
        <v>645422</v>
      </c>
      <c r="N797" s="12">
        <v>144</v>
      </c>
    </row>
    <row r="798" spans="6:14" x14ac:dyDescent="0.25">
      <c r="F798" t="str">
        <v>Fanny Finch</v>
      </c>
      <c r="G798" s="4">
        <f t="shared" si="12"/>
        <v>1</v>
      </c>
      <c r="I798" s="8">
        <v>796</v>
      </c>
      <c r="J798" s="8" t="s">
        <v>1463</v>
      </c>
      <c r="K798" s="8" t="s">
        <v>1464</v>
      </c>
      <c r="L798" s="18">
        <v>3.99</v>
      </c>
      <c r="M798" s="10">
        <v>13538</v>
      </c>
      <c r="N798" s="12">
        <v>144</v>
      </c>
    </row>
    <row r="799" spans="6:14" x14ac:dyDescent="0.25">
      <c r="F799" t="str">
        <v>Dav Pilkey</v>
      </c>
      <c r="G799" s="4">
        <f t="shared" si="12"/>
        <v>1</v>
      </c>
      <c r="I799" s="8">
        <v>797</v>
      </c>
      <c r="J799" s="8" t="s">
        <v>1465</v>
      </c>
      <c r="K799" s="8" t="s">
        <v>1466</v>
      </c>
      <c r="L799" s="18">
        <v>4.2300000000000004</v>
      </c>
      <c r="M799" s="10">
        <v>4415</v>
      </c>
      <c r="N799" s="12">
        <v>143</v>
      </c>
    </row>
    <row r="800" spans="6:14" x14ac:dyDescent="0.25">
      <c r="F800" t="str">
        <v>Amanda Jenkins</v>
      </c>
      <c r="G800" s="4">
        <f t="shared" si="12"/>
        <v>2</v>
      </c>
      <c r="I800" s="8">
        <v>798</v>
      </c>
      <c r="J800" s="8" t="s">
        <v>1467</v>
      </c>
      <c r="K800" s="8" t="s">
        <v>1468</v>
      </c>
      <c r="L800" s="18">
        <v>4.13</v>
      </c>
      <c r="M800" s="10">
        <v>2905</v>
      </c>
      <c r="N800" s="12">
        <v>143</v>
      </c>
    </row>
    <row r="801" spans="6:14" x14ac:dyDescent="0.25">
      <c r="F801" t="str">
        <v>Tiffanie DeBartolo</v>
      </c>
      <c r="G801" s="4">
        <f t="shared" si="12"/>
        <v>1</v>
      </c>
      <c r="I801" s="8">
        <v>799</v>
      </c>
      <c r="J801" s="8" t="s">
        <v>1469</v>
      </c>
      <c r="K801" s="8" t="s">
        <v>1470</v>
      </c>
      <c r="L801" s="18">
        <v>3.9</v>
      </c>
      <c r="M801" s="10">
        <v>57886</v>
      </c>
      <c r="N801" s="12">
        <v>143</v>
      </c>
    </row>
    <row r="802" spans="6:14" x14ac:dyDescent="0.25">
      <c r="F802" t="str">
        <v>Astrid Scholte</v>
      </c>
      <c r="G802" s="4">
        <f t="shared" si="12"/>
        <v>1</v>
      </c>
      <c r="I802" s="8">
        <v>800</v>
      </c>
      <c r="J802" s="8" t="s">
        <v>1471</v>
      </c>
      <c r="K802" s="8" t="s">
        <v>1472</v>
      </c>
      <c r="L802" s="18">
        <v>3.32</v>
      </c>
      <c r="M802" s="10">
        <v>5507</v>
      </c>
      <c r="N802" s="12">
        <v>143</v>
      </c>
    </row>
    <row r="803" spans="6:14" x14ac:dyDescent="0.25">
      <c r="F803" t="str">
        <v>Î‘Î»Î­Î¾Î¹Î¿Ï‚ ÎœÎ¬Î¹Î½Î±Ï‚</v>
      </c>
      <c r="G803" s="4">
        <f t="shared" si="12"/>
        <v>1</v>
      </c>
      <c r="I803" s="8">
        <v>801</v>
      </c>
      <c r="J803" s="8" t="s">
        <v>1473</v>
      </c>
      <c r="K803" s="8" t="s">
        <v>1474</v>
      </c>
      <c r="L803" s="18">
        <v>4.33</v>
      </c>
      <c r="M803" s="8">
        <v>33</v>
      </c>
      <c r="N803" s="12">
        <v>143</v>
      </c>
    </row>
    <row r="804" spans="6:14" x14ac:dyDescent="0.25">
      <c r="F804" t="str">
        <v>David Van Reybrouck</v>
      </c>
      <c r="G804" s="4">
        <f t="shared" si="12"/>
        <v>1</v>
      </c>
      <c r="I804" s="8">
        <v>802</v>
      </c>
      <c r="J804" s="8" t="s">
        <v>1475</v>
      </c>
      <c r="K804" s="8" t="s">
        <v>1476</v>
      </c>
      <c r="L804" s="18">
        <v>4.04</v>
      </c>
      <c r="M804" s="10">
        <v>12485</v>
      </c>
      <c r="N804" s="12">
        <v>143</v>
      </c>
    </row>
    <row r="805" spans="6:14" x14ac:dyDescent="0.25">
      <c r="F805" t="str">
        <v>Stan Lee</v>
      </c>
      <c r="G805" s="4">
        <f t="shared" si="12"/>
        <v>1</v>
      </c>
      <c r="I805" s="8">
        <v>803</v>
      </c>
      <c r="J805" s="8" t="s">
        <v>1477</v>
      </c>
      <c r="K805" s="8" t="s">
        <v>1344</v>
      </c>
      <c r="L805" s="18">
        <v>4.46</v>
      </c>
      <c r="M805" s="10">
        <v>9578</v>
      </c>
      <c r="N805" s="12">
        <v>143</v>
      </c>
    </row>
    <row r="806" spans="6:14" x14ac:dyDescent="0.25">
      <c r="F806" t="str">
        <v>Peg A. Lamphier</v>
      </c>
      <c r="G806" s="4">
        <f t="shared" si="12"/>
        <v>1</v>
      </c>
      <c r="I806" s="8">
        <v>804</v>
      </c>
      <c r="J806" s="8" t="s">
        <v>1478</v>
      </c>
      <c r="K806" s="8" t="s">
        <v>1479</v>
      </c>
      <c r="L806" s="18">
        <v>3.24</v>
      </c>
      <c r="M806" s="10">
        <v>45571</v>
      </c>
      <c r="N806" s="12">
        <v>142</v>
      </c>
    </row>
    <row r="807" spans="6:14" x14ac:dyDescent="0.25">
      <c r="F807" t="str">
        <v>Mary Davis</v>
      </c>
      <c r="G807" s="4">
        <f t="shared" si="12"/>
        <v>1</v>
      </c>
      <c r="I807" s="8">
        <v>805</v>
      </c>
      <c r="J807" s="8" t="s">
        <v>1480</v>
      </c>
      <c r="K807" s="8" t="s">
        <v>1481</v>
      </c>
      <c r="L807" s="18">
        <v>4.3</v>
      </c>
      <c r="M807" s="10">
        <v>4180</v>
      </c>
      <c r="N807" s="12">
        <v>142</v>
      </c>
    </row>
    <row r="808" spans="6:14" x14ac:dyDescent="0.25">
      <c r="F808" t="str">
        <v>Charlotte Anne Hamilton</v>
      </c>
      <c r="G808" s="4">
        <f t="shared" si="12"/>
        <v>2</v>
      </c>
      <c r="I808" s="8">
        <v>806</v>
      </c>
      <c r="J808" s="8" t="s">
        <v>1482</v>
      </c>
      <c r="K808" s="8" t="s">
        <v>1483</v>
      </c>
      <c r="L808" s="18">
        <v>3.71</v>
      </c>
      <c r="M808" s="10">
        <v>18808</v>
      </c>
      <c r="N808" s="12">
        <v>142</v>
      </c>
    </row>
    <row r="809" spans="6:14" x14ac:dyDescent="0.25">
      <c r="F809" t="str">
        <v>Dean Koontz</v>
      </c>
      <c r="G809" s="4">
        <f t="shared" si="12"/>
        <v>1</v>
      </c>
      <c r="I809" s="8">
        <v>807</v>
      </c>
      <c r="J809" s="8" t="s">
        <v>1484</v>
      </c>
      <c r="K809" s="8" t="s">
        <v>1165</v>
      </c>
      <c r="L809" s="18">
        <v>3.9</v>
      </c>
      <c r="M809" s="10">
        <v>12506</v>
      </c>
      <c r="N809" s="12">
        <v>141</v>
      </c>
    </row>
    <row r="810" spans="6:14" x14ac:dyDescent="0.25">
      <c r="F810" t="str">
        <v>Tiana Warner</v>
      </c>
      <c r="G810" s="4">
        <f t="shared" si="12"/>
        <v>1</v>
      </c>
      <c r="I810" s="8">
        <v>808</v>
      </c>
      <c r="J810" s="8" t="s">
        <v>1485</v>
      </c>
      <c r="K810" s="8" t="s">
        <v>673</v>
      </c>
      <c r="L810" s="18">
        <v>4.0199999999999996</v>
      </c>
      <c r="M810" s="10">
        <v>38202</v>
      </c>
      <c r="N810" s="12">
        <v>141</v>
      </c>
    </row>
    <row r="811" spans="6:14" x14ac:dyDescent="0.25">
      <c r="F811" t="str">
        <v>Ching-In Chen</v>
      </c>
      <c r="G811" s="4">
        <f t="shared" si="12"/>
        <v>1</v>
      </c>
      <c r="I811" s="8">
        <v>809</v>
      </c>
      <c r="J811" s="8" t="s">
        <v>1486</v>
      </c>
      <c r="K811" s="8" t="s">
        <v>1487</v>
      </c>
      <c r="L811" s="18">
        <v>3.42</v>
      </c>
      <c r="M811" s="10">
        <v>3348</v>
      </c>
      <c r="N811" s="12">
        <v>141</v>
      </c>
    </row>
    <row r="812" spans="6:14" x14ac:dyDescent="0.25">
      <c r="F812" t="str">
        <v>Kei Miller</v>
      </c>
      <c r="G812" s="4">
        <f t="shared" si="12"/>
        <v>1</v>
      </c>
      <c r="I812" s="8">
        <v>810</v>
      </c>
      <c r="J812" s="8" t="s">
        <v>1488</v>
      </c>
      <c r="K812" s="8" t="s">
        <v>1489</v>
      </c>
      <c r="L812" s="18">
        <v>4.33</v>
      </c>
      <c r="M812" s="10">
        <v>2364</v>
      </c>
      <c r="N812" s="12">
        <v>141</v>
      </c>
    </row>
    <row r="813" spans="6:14" x14ac:dyDescent="0.25">
      <c r="F813" t="str">
        <v>Chimamanda Ngozi Adichie</v>
      </c>
      <c r="G813" s="4">
        <f t="shared" si="12"/>
        <v>1</v>
      </c>
      <c r="I813" s="8">
        <v>811</v>
      </c>
      <c r="J813" s="8" t="s">
        <v>1490</v>
      </c>
      <c r="K813" s="8" t="s">
        <v>953</v>
      </c>
      <c r="L813" s="18">
        <v>4.0199999999999996</v>
      </c>
      <c r="M813" s="10">
        <v>44359</v>
      </c>
      <c r="N813" s="12">
        <v>140</v>
      </c>
    </row>
    <row r="814" spans="6:14" x14ac:dyDescent="0.25">
      <c r="F814" t="str">
        <v>Raquel Vasquez Gilliland</v>
      </c>
      <c r="G814" s="4">
        <f t="shared" si="12"/>
        <v>1</v>
      </c>
      <c r="I814" s="8">
        <v>812</v>
      </c>
      <c r="J814" s="8" t="s">
        <v>1491</v>
      </c>
      <c r="K814" s="8" t="s">
        <v>1344</v>
      </c>
      <c r="L814" s="18">
        <v>4.4800000000000004</v>
      </c>
      <c r="M814" s="10">
        <v>10841</v>
      </c>
      <c r="N814" s="12">
        <v>139</v>
      </c>
    </row>
    <row r="815" spans="6:14" x14ac:dyDescent="0.25">
      <c r="F815" t="str">
        <v>Max Booth III</v>
      </c>
      <c r="G815" s="4">
        <f t="shared" si="12"/>
        <v>1</v>
      </c>
      <c r="I815" s="8">
        <v>813</v>
      </c>
      <c r="J815" s="8" t="s">
        <v>1492</v>
      </c>
      <c r="K815" s="8" t="s">
        <v>1493</v>
      </c>
      <c r="L815" s="18">
        <v>3.81</v>
      </c>
      <c r="M815" s="10">
        <v>14221</v>
      </c>
      <c r="N815" s="12">
        <v>139</v>
      </c>
    </row>
    <row r="816" spans="6:14" x14ac:dyDescent="0.25">
      <c r="F816" t="str">
        <v>Souvankham Thammavongsa</v>
      </c>
      <c r="G816" s="4">
        <f t="shared" si="12"/>
        <v>2</v>
      </c>
      <c r="I816" s="8">
        <v>814</v>
      </c>
      <c r="J816" s="8" t="s">
        <v>1494</v>
      </c>
      <c r="K816" s="8" t="s">
        <v>1495</v>
      </c>
      <c r="L816" s="18">
        <v>4.18</v>
      </c>
      <c r="M816" s="10">
        <v>26912</v>
      </c>
      <c r="N816" s="12">
        <v>137</v>
      </c>
    </row>
    <row r="817" spans="6:14" x14ac:dyDescent="0.25">
      <c r="F817" t="str">
        <v>Catherine Lacey</v>
      </c>
      <c r="G817" s="4">
        <f t="shared" si="12"/>
        <v>1</v>
      </c>
      <c r="I817" s="8">
        <v>815</v>
      </c>
      <c r="J817" s="8" t="s">
        <v>1496</v>
      </c>
      <c r="K817" s="8" t="s">
        <v>1497</v>
      </c>
      <c r="L817" s="18">
        <v>3.95</v>
      </c>
      <c r="M817" s="10">
        <v>21866</v>
      </c>
      <c r="N817" s="12">
        <v>137</v>
      </c>
    </row>
    <row r="818" spans="6:14" x14ac:dyDescent="0.25">
      <c r="F818" t="str">
        <v>Eric Jorgenson</v>
      </c>
      <c r="G818" s="4">
        <f t="shared" si="12"/>
        <v>1</v>
      </c>
      <c r="I818" s="8">
        <v>816</v>
      </c>
      <c r="J818" s="8" t="s">
        <v>1498</v>
      </c>
      <c r="K818" s="8" t="s">
        <v>1499</v>
      </c>
      <c r="L818" s="18">
        <v>3.8</v>
      </c>
      <c r="M818" s="10">
        <v>57388</v>
      </c>
      <c r="N818" s="12">
        <v>136</v>
      </c>
    </row>
    <row r="819" spans="6:14" x14ac:dyDescent="0.25">
      <c r="F819" t="str">
        <v>Jennie Allen</v>
      </c>
      <c r="G819" s="4">
        <f t="shared" si="12"/>
        <v>1</v>
      </c>
      <c r="I819" s="8">
        <v>817</v>
      </c>
      <c r="J819" s="8" t="s">
        <v>1500</v>
      </c>
      <c r="K819" s="8" t="s">
        <v>1501</v>
      </c>
      <c r="L819" s="18">
        <v>4.0199999999999996</v>
      </c>
      <c r="M819" s="10">
        <v>7054</v>
      </c>
      <c r="N819" s="12">
        <v>135</v>
      </c>
    </row>
    <row r="820" spans="6:14" x14ac:dyDescent="0.25">
      <c r="F820" t="str">
        <v>Kathe Koja</v>
      </c>
      <c r="G820" s="4">
        <f t="shared" si="12"/>
        <v>2</v>
      </c>
      <c r="I820" s="8">
        <v>818</v>
      </c>
      <c r="J820" s="8" t="s">
        <v>1502</v>
      </c>
      <c r="K820" s="8" t="s">
        <v>282</v>
      </c>
      <c r="L820" s="18">
        <v>3.81</v>
      </c>
      <c r="M820" s="10">
        <v>88980</v>
      </c>
      <c r="N820" s="12">
        <v>135</v>
      </c>
    </row>
    <row r="821" spans="6:14" x14ac:dyDescent="0.25">
      <c r="F821" t="str">
        <v>Lily Mayne</v>
      </c>
      <c r="G821" s="4">
        <f t="shared" si="12"/>
        <v>1</v>
      </c>
      <c r="I821" s="8">
        <v>819</v>
      </c>
      <c r="J821" s="8" t="s">
        <v>1503</v>
      </c>
      <c r="K821" s="8" t="s">
        <v>1087</v>
      </c>
      <c r="L821" s="18">
        <v>4.2699999999999996</v>
      </c>
      <c r="M821" s="10">
        <v>26940</v>
      </c>
      <c r="N821" s="12">
        <v>135</v>
      </c>
    </row>
    <row r="822" spans="6:14" x14ac:dyDescent="0.25">
      <c r="F822" t="str">
        <v>West Camel</v>
      </c>
      <c r="G822" s="4">
        <f t="shared" si="12"/>
        <v>1</v>
      </c>
      <c r="I822" s="8">
        <v>820</v>
      </c>
      <c r="J822" s="8" t="s">
        <v>1504</v>
      </c>
      <c r="K822" s="8" t="s">
        <v>1505</v>
      </c>
      <c r="L822" s="18">
        <v>3.73</v>
      </c>
      <c r="M822" s="10">
        <v>3690</v>
      </c>
      <c r="N822" s="12">
        <v>134</v>
      </c>
    </row>
    <row r="823" spans="6:14" x14ac:dyDescent="0.25">
      <c r="F823" t="str">
        <v>Lauren Asher</v>
      </c>
      <c r="G823" s="4">
        <f t="shared" si="12"/>
        <v>2</v>
      </c>
      <c r="I823" s="8">
        <v>821</v>
      </c>
      <c r="J823" s="8" t="s">
        <v>1506</v>
      </c>
      <c r="K823" s="8" t="s">
        <v>1507</v>
      </c>
      <c r="L823" s="18">
        <v>4.09</v>
      </c>
      <c r="M823" s="10">
        <v>108336</v>
      </c>
      <c r="N823" s="12">
        <v>134</v>
      </c>
    </row>
    <row r="824" spans="6:14" x14ac:dyDescent="0.25">
      <c r="F824" t="str">
        <v>Lauren Graham</v>
      </c>
      <c r="G824" s="4">
        <f t="shared" si="12"/>
        <v>1</v>
      </c>
      <c r="I824" s="8">
        <v>822</v>
      </c>
      <c r="J824" s="8" t="s">
        <v>1508</v>
      </c>
      <c r="K824" s="8" t="s">
        <v>727</v>
      </c>
      <c r="L824" s="18">
        <v>4.21</v>
      </c>
      <c r="M824" s="10">
        <v>23925</v>
      </c>
      <c r="N824" s="12">
        <v>134</v>
      </c>
    </row>
    <row r="825" spans="6:14" x14ac:dyDescent="0.25">
      <c r="F825" t="str">
        <v>Myeongseok Kang</v>
      </c>
      <c r="G825" s="4">
        <f t="shared" si="12"/>
        <v>1</v>
      </c>
      <c r="I825" s="8">
        <v>823</v>
      </c>
      <c r="J825" s="8" t="s">
        <v>1509</v>
      </c>
      <c r="K825" s="8" t="s">
        <v>1510</v>
      </c>
      <c r="L825" s="18">
        <v>4.0999999999999996</v>
      </c>
      <c r="M825" s="10">
        <v>39561</v>
      </c>
      <c r="N825" s="12">
        <v>133</v>
      </c>
    </row>
    <row r="826" spans="6:14" x14ac:dyDescent="0.25">
      <c r="F826" t="str">
        <v>Andrew Ross</v>
      </c>
      <c r="G826" s="4">
        <f t="shared" si="12"/>
        <v>1</v>
      </c>
      <c r="I826" s="8">
        <v>824</v>
      </c>
      <c r="J826" s="8" t="s">
        <v>1511</v>
      </c>
      <c r="K826" s="8" t="s">
        <v>1512</v>
      </c>
      <c r="L826" s="18">
        <v>4.13</v>
      </c>
      <c r="M826" s="10">
        <v>22486</v>
      </c>
      <c r="N826" s="12">
        <v>132</v>
      </c>
    </row>
    <row r="827" spans="6:14" x14ac:dyDescent="0.25">
      <c r="F827" t="str">
        <v>Sharon Cameron</v>
      </c>
      <c r="G827" s="4">
        <f t="shared" si="12"/>
        <v>1</v>
      </c>
      <c r="I827" s="8">
        <v>825</v>
      </c>
      <c r="J827" s="8" t="s">
        <v>1513</v>
      </c>
      <c r="K827" s="8" t="s">
        <v>1514</v>
      </c>
      <c r="L827" s="18">
        <v>4.17</v>
      </c>
      <c r="M827" s="10">
        <v>6202</v>
      </c>
      <c r="N827" s="12">
        <v>132</v>
      </c>
    </row>
    <row r="828" spans="6:14" x14ac:dyDescent="0.25">
      <c r="F828" t="str">
        <v>Mike Brooks</v>
      </c>
      <c r="G828" s="4">
        <f t="shared" si="12"/>
        <v>1</v>
      </c>
      <c r="I828" s="8">
        <v>826</v>
      </c>
      <c r="J828" s="8" t="s">
        <v>1515</v>
      </c>
      <c r="K828" s="8" t="s">
        <v>1516</v>
      </c>
      <c r="L828" s="18">
        <v>3.64</v>
      </c>
      <c r="M828" s="10">
        <v>34001</v>
      </c>
      <c r="N828" s="12">
        <v>131</v>
      </c>
    </row>
    <row r="829" spans="6:14" x14ac:dyDescent="0.25">
      <c r="F829" t="str">
        <v>Lindsey Fitzharris</v>
      </c>
      <c r="G829" s="4">
        <f t="shared" si="12"/>
        <v>1</v>
      </c>
      <c r="I829" s="8">
        <v>827</v>
      </c>
      <c r="J829" s="8" t="s">
        <v>1517</v>
      </c>
      <c r="K829" s="8" t="s">
        <v>787</v>
      </c>
      <c r="L829" s="18">
        <v>4.16</v>
      </c>
      <c r="M829" s="10">
        <v>84235</v>
      </c>
      <c r="N829" s="12">
        <v>131</v>
      </c>
    </row>
    <row r="830" spans="6:14" x14ac:dyDescent="0.25">
      <c r="F830" t="str">
        <v>Phoenicia Rogerson</v>
      </c>
      <c r="G830" s="4">
        <f t="shared" si="12"/>
        <v>1</v>
      </c>
      <c r="I830" s="8">
        <v>828</v>
      </c>
      <c r="J830" s="8" t="s">
        <v>1518</v>
      </c>
      <c r="K830" s="8" t="s">
        <v>1519</v>
      </c>
      <c r="L830" s="18">
        <v>4.55</v>
      </c>
      <c r="M830" s="8">
        <v>494</v>
      </c>
      <c r="N830" s="12">
        <v>130</v>
      </c>
    </row>
    <row r="831" spans="6:14" x14ac:dyDescent="0.25">
      <c r="F831" t="str">
        <v>Amie Kaufman</v>
      </c>
      <c r="G831" s="4">
        <f t="shared" si="12"/>
        <v>1</v>
      </c>
      <c r="I831" s="8">
        <v>829</v>
      </c>
      <c r="J831" s="8" t="s">
        <v>1520</v>
      </c>
      <c r="K831" s="8" t="s">
        <v>251</v>
      </c>
      <c r="L831" s="18">
        <v>4.16</v>
      </c>
      <c r="M831" s="10">
        <v>155415</v>
      </c>
      <c r="N831" s="12">
        <v>129</v>
      </c>
    </row>
    <row r="832" spans="6:14" x14ac:dyDescent="0.25">
      <c r="F832" t="str">
        <v>Kennedy Ryan</v>
      </c>
      <c r="G832" s="4">
        <f t="shared" si="12"/>
        <v>2</v>
      </c>
      <c r="I832" s="8">
        <v>830</v>
      </c>
      <c r="J832" s="8" t="s">
        <v>1521</v>
      </c>
      <c r="K832" s="8" t="s">
        <v>1522</v>
      </c>
      <c r="L832" s="18">
        <v>4.03</v>
      </c>
      <c r="M832" s="10">
        <v>5611</v>
      </c>
      <c r="N832" s="12">
        <v>128</v>
      </c>
    </row>
    <row r="833" spans="6:14" x14ac:dyDescent="0.25">
      <c r="F833" t="str">
        <v>Hanif Abdurraqib</v>
      </c>
      <c r="G833" s="4">
        <f t="shared" si="12"/>
        <v>1</v>
      </c>
      <c r="I833" s="8">
        <v>831</v>
      </c>
      <c r="J833" s="8" t="s">
        <v>1523</v>
      </c>
      <c r="K833" s="8" t="s">
        <v>701</v>
      </c>
      <c r="L833" s="18">
        <v>3.85</v>
      </c>
      <c r="M833" s="10">
        <v>31993</v>
      </c>
      <c r="N833" s="12">
        <v>127</v>
      </c>
    </row>
    <row r="834" spans="6:14" x14ac:dyDescent="0.25">
      <c r="F834" t="str">
        <v>Ava Reed</v>
      </c>
      <c r="G834" s="4">
        <f t="shared" si="12"/>
        <v>1</v>
      </c>
      <c r="I834" s="8">
        <v>832</v>
      </c>
      <c r="J834" s="8" t="s">
        <v>1524</v>
      </c>
      <c r="K834" s="8" t="s">
        <v>1525</v>
      </c>
      <c r="L834" s="18">
        <v>4.28</v>
      </c>
      <c r="M834" s="10">
        <v>8067</v>
      </c>
      <c r="N834" s="12">
        <v>127</v>
      </c>
    </row>
    <row r="835" spans="6:14" x14ac:dyDescent="0.25">
      <c r="F835" t="str">
        <v>Anna Burke</v>
      </c>
      <c r="G835" s="4">
        <f t="shared" si="12"/>
        <v>2</v>
      </c>
      <c r="I835" s="8">
        <v>833</v>
      </c>
      <c r="J835" s="8" t="s">
        <v>1526</v>
      </c>
      <c r="K835" s="8" t="s">
        <v>1527</v>
      </c>
      <c r="L835" s="18">
        <v>4.53</v>
      </c>
      <c r="M835" s="10">
        <v>5020</v>
      </c>
      <c r="N835" s="12">
        <v>127</v>
      </c>
    </row>
    <row r="836" spans="6:14" x14ac:dyDescent="0.25">
      <c r="F836" t="str">
        <v>Holly Smale</v>
      </c>
      <c r="G836" s="4">
        <f t="shared" ref="G836:G899" si="13">COUNTIF(K835:K3163,F836)</f>
        <v>1</v>
      </c>
      <c r="I836" s="8">
        <v>834</v>
      </c>
      <c r="J836" s="8" t="s">
        <v>1528</v>
      </c>
      <c r="K836" s="8" t="s">
        <v>1529</v>
      </c>
      <c r="L836" s="18">
        <v>4.2699999999999996</v>
      </c>
      <c r="M836" s="10">
        <v>15349</v>
      </c>
      <c r="N836" s="12">
        <v>127</v>
      </c>
    </row>
    <row r="837" spans="6:14" x14ac:dyDescent="0.25">
      <c r="F837" t="str">
        <v>Chris Miller</v>
      </c>
      <c r="G837" s="4">
        <f t="shared" si="13"/>
        <v>1</v>
      </c>
      <c r="I837" s="8">
        <v>835</v>
      </c>
      <c r="J837" s="8" t="s">
        <v>1530</v>
      </c>
      <c r="K837" s="8" t="s">
        <v>78</v>
      </c>
      <c r="L837" s="18">
        <v>4.53</v>
      </c>
      <c r="M837" s="10">
        <v>7011</v>
      </c>
      <c r="N837" s="12">
        <v>127</v>
      </c>
    </row>
    <row r="838" spans="6:14" x14ac:dyDescent="0.25">
      <c r="F838" t="str">
        <v>M. John Harrison</v>
      </c>
      <c r="G838" s="4">
        <f t="shared" si="13"/>
        <v>1</v>
      </c>
      <c r="I838" s="8">
        <v>836</v>
      </c>
      <c r="J838" s="8" t="s">
        <v>1531</v>
      </c>
      <c r="K838" s="8" t="s">
        <v>541</v>
      </c>
      <c r="L838" s="18">
        <v>4.24</v>
      </c>
      <c r="M838" s="10">
        <v>13200</v>
      </c>
      <c r="N838" s="12">
        <v>127</v>
      </c>
    </row>
    <row r="839" spans="6:14" x14ac:dyDescent="0.25">
      <c r="F839" t="str">
        <v>Thomas R. Weaver</v>
      </c>
      <c r="G839" s="4">
        <f t="shared" si="13"/>
        <v>1</v>
      </c>
      <c r="I839" s="8">
        <v>837</v>
      </c>
      <c r="J839" s="8" t="s">
        <v>1532</v>
      </c>
      <c r="K839" s="8" t="s">
        <v>1223</v>
      </c>
      <c r="L839" s="18">
        <v>3.93</v>
      </c>
      <c r="M839" s="8">
        <v>535</v>
      </c>
      <c r="N839" s="12">
        <v>126</v>
      </c>
    </row>
    <row r="840" spans="6:14" x14ac:dyDescent="0.25">
      <c r="F840" t="str">
        <v>Jonathan Franzen</v>
      </c>
      <c r="G840" s="4">
        <f t="shared" si="13"/>
        <v>1</v>
      </c>
      <c r="I840" s="8">
        <v>838</v>
      </c>
      <c r="J840" s="8" t="s">
        <v>1533</v>
      </c>
      <c r="K840" s="8" t="s">
        <v>1534</v>
      </c>
      <c r="L840" s="18">
        <v>3.82</v>
      </c>
      <c r="M840" s="10">
        <v>27473</v>
      </c>
      <c r="N840" s="12">
        <v>126</v>
      </c>
    </row>
    <row r="841" spans="6:14" x14ac:dyDescent="0.25">
      <c r="F841" t="str">
        <v>Benjamin Alire SÃ¡enz</v>
      </c>
      <c r="G841" s="4">
        <f t="shared" si="13"/>
        <v>1</v>
      </c>
      <c r="I841" s="8">
        <v>839</v>
      </c>
      <c r="J841" s="8" t="s">
        <v>1535</v>
      </c>
      <c r="K841" s="8" t="s">
        <v>1536</v>
      </c>
      <c r="L841" s="18">
        <v>3.7</v>
      </c>
      <c r="M841" s="10">
        <v>1255</v>
      </c>
      <c r="N841" s="12">
        <v>126</v>
      </c>
    </row>
    <row r="842" spans="6:14" x14ac:dyDescent="0.25">
      <c r="F842" t="str">
        <v>Sallie Bingham</v>
      </c>
      <c r="G842" s="4">
        <f t="shared" si="13"/>
        <v>1</v>
      </c>
      <c r="I842" s="8">
        <v>840</v>
      </c>
      <c r="J842" s="8" t="s">
        <v>1537</v>
      </c>
      <c r="K842" s="8" t="s">
        <v>1538</v>
      </c>
      <c r="L842" s="18">
        <v>4.07</v>
      </c>
      <c r="M842" s="8">
        <v>718</v>
      </c>
      <c r="N842" s="12">
        <v>126</v>
      </c>
    </row>
    <row r="843" spans="6:14" x14ac:dyDescent="0.25">
      <c r="F843" t="str">
        <v>Lana PopoviÄ‡</v>
      </c>
      <c r="G843" s="4">
        <f t="shared" si="13"/>
        <v>1</v>
      </c>
      <c r="I843" s="8">
        <v>841</v>
      </c>
      <c r="J843" s="8" t="s">
        <v>1539</v>
      </c>
      <c r="K843" s="8" t="s">
        <v>1540</v>
      </c>
      <c r="L843" s="18">
        <v>4.28</v>
      </c>
      <c r="M843" s="10">
        <v>8915</v>
      </c>
      <c r="N843" s="12">
        <v>126</v>
      </c>
    </row>
    <row r="844" spans="6:14" x14ac:dyDescent="0.25">
      <c r="F844" t="str">
        <v>Shana Galen</v>
      </c>
      <c r="G844" s="4">
        <f t="shared" si="13"/>
        <v>2</v>
      </c>
      <c r="I844" s="8">
        <v>842</v>
      </c>
      <c r="J844" s="8" t="s">
        <v>1541</v>
      </c>
      <c r="K844" s="8" t="s">
        <v>1542</v>
      </c>
      <c r="L844" s="18">
        <v>4.28</v>
      </c>
      <c r="M844" s="10">
        <v>2887</v>
      </c>
      <c r="N844" s="12">
        <v>125</v>
      </c>
    </row>
    <row r="845" spans="6:14" x14ac:dyDescent="0.25">
      <c r="F845" t="str">
        <v>Abigail Johnson</v>
      </c>
      <c r="G845" s="4">
        <f t="shared" si="13"/>
        <v>1</v>
      </c>
      <c r="I845" s="8">
        <v>843</v>
      </c>
      <c r="J845" s="8" t="s">
        <v>1543</v>
      </c>
      <c r="K845" s="8" t="s">
        <v>787</v>
      </c>
      <c r="L845" s="18">
        <v>3.59</v>
      </c>
      <c r="M845" s="10">
        <v>183875</v>
      </c>
      <c r="N845" s="12">
        <v>125</v>
      </c>
    </row>
    <row r="846" spans="6:14" x14ac:dyDescent="0.25">
      <c r="F846" t="str">
        <v>A.J. Lancaster</v>
      </c>
      <c r="G846" s="4">
        <f t="shared" si="13"/>
        <v>2</v>
      </c>
      <c r="I846" s="8">
        <v>844</v>
      </c>
      <c r="J846" s="8" t="s">
        <v>1544</v>
      </c>
      <c r="K846" s="8" t="s">
        <v>1545</v>
      </c>
      <c r="L846" s="18">
        <v>4.13</v>
      </c>
      <c r="M846" s="10">
        <v>60737</v>
      </c>
      <c r="N846" s="12">
        <v>125</v>
      </c>
    </row>
    <row r="847" spans="6:14" x14ac:dyDescent="0.25">
      <c r="F847" t="str">
        <v>Leah Weiss</v>
      </c>
      <c r="G847" s="4">
        <f t="shared" si="13"/>
        <v>1</v>
      </c>
      <c r="I847" s="8">
        <v>845</v>
      </c>
      <c r="J847" s="8" t="s">
        <v>1546</v>
      </c>
      <c r="K847" s="8" t="s">
        <v>1547</v>
      </c>
      <c r="L847" s="18">
        <v>3.84</v>
      </c>
      <c r="M847" s="10">
        <v>71233</v>
      </c>
      <c r="N847" s="12">
        <v>125</v>
      </c>
    </row>
    <row r="848" spans="6:14" x14ac:dyDescent="0.25">
      <c r="F848" t="str">
        <v>Î’Î¯ÎºÏ… Î¦Î¯Î»Î¹Ï€Ï€Î±</v>
      </c>
      <c r="G848" s="4">
        <f t="shared" si="13"/>
        <v>1</v>
      </c>
      <c r="I848" s="8">
        <v>846</v>
      </c>
      <c r="J848" s="8" t="s">
        <v>1548</v>
      </c>
      <c r="K848" s="8" t="s">
        <v>1549</v>
      </c>
      <c r="L848" s="18">
        <v>4.09</v>
      </c>
      <c r="M848" s="10">
        <v>156171</v>
      </c>
      <c r="N848" s="12">
        <v>125</v>
      </c>
    </row>
    <row r="849" spans="6:14" x14ac:dyDescent="0.25">
      <c r="F849" t="str">
        <v>Brad Meltzer</v>
      </c>
      <c r="G849" s="4">
        <f t="shared" si="13"/>
        <v>1</v>
      </c>
      <c r="I849" s="8">
        <v>847</v>
      </c>
      <c r="J849" s="8" t="s">
        <v>1550</v>
      </c>
      <c r="K849" s="8" t="s">
        <v>1551</v>
      </c>
      <c r="L849" s="18">
        <v>3.72</v>
      </c>
      <c r="M849" s="10">
        <v>127041</v>
      </c>
      <c r="N849" s="12">
        <v>124</v>
      </c>
    </row>
    <row r="850" spans="6:14" x14ac:dyDescent="0.25">
      <c r="F850" t="str">
        <v>Mark Pryor</v>
      </c>
      <c r="G850" s="4">
        <f t="shared" si="13"/>
        <v>1</v>
      </c>
      <c r="I850" s="8">
        <v>848</v>
      </c>
      <c r="J850" s="8" t="s">
        <v>1552</v>
      </c>
      <c r="K850" s="8" t="s">
        <v>1553</v>
      </c>
      <c r="L850" s="18">
        <v>4.4000000000000004</v>
      </c>
      <c r="M850" s="10">
        <v>19898</v>
      </c>
      <c r="N850" s="12">
        <v>124</v>
      </c>
    </row>
    <row r="851" spans="6:14" x14ac:dyDescent="0.25">
      <c r="F851" t="str">
        <v>Richard Flanagan</v>
      </c>
      <c r="G851" s="4">
        <f t="shared" si="13"/>
        <v>1</v>
      </c>
      <c r="I851" s="8">
        <v>849</v>
      </c>
      <c r="J851" s="8" t="s">
        <v>1554</v>
      </c>
      <c r="K851" s="8" t="s">
        <v>1555</v>
      </c>
      <c r="L851" s="18">
        <v>3.77</v>
      </c>
      <c r="M851" s="10">
        <v>5225</v>
      </c>
      <c r="N851" s="12">
        <v>123</v>
      </c>
    </row>
    <row r="852" spans="6:14" x14ac:dyDescent="0.25">
      <c r="F852" t="str">
        <v>Bart D. Ehrman</v>
      </c>
      <c r="G852" s="4">
        <f t="shared" si="13"/>
        <v>1</v>
      </c>
      <c r="I852" s="8">
        <v>850</v>
      </c>
      <c r="J852" s="8" t="s">
        <v>1556</v>
      </c>
      <c r="K852" s="8" t="s">
        <v>1557</v>
      </c>
      <c r="L852" s="18">
        <v>4.43</v>
      </c>
      <c r="M852" s="10">
        <v>100914</v>
      </c>
      <c r="N852" s="12">
        <v>123</v>
      </c>
    </row>
    <row r="853" spans="6:14" x14ac:dyDescent="0.25">
      <c r="F853" t="str">
        <v>Petra de Koning</v>
      </c>
      <c r="G853" s="4">
        <f t="shared" si="13"/>
        <v>1</v>
      </c>
      <c r="I853" s="8">
        <v>851</v>
      </c>
      <c r="J853" s="8" t="s">
        <v>1558</v>
      </c>
      <c r="K853" s="8" t="s">
        <v>1559</v>
      </c>
      <c r="L853" s="18">
        <v>4.3499999999999996</v>
      </c>
      <c r="M853" s="10">
        <v>32527</v>
      </c>
      <c r="N853" s="12">
        <v>123</v>
      </c>
    </row>
    <row r="854" spans="6:14" x14ac:dyDescent="0.25">
      <c r="F854" t="str">
        <v>Terry Kavanagh</v>
      </c>
      <c r="G854" s="4">
        <f t="shared" si="13"/>
        <v>1</v>
      </c>
      <c r="I854" s="8">
        <v>852</v>
      </c>
      <c r="J854" s="8" t="s">
        <v>1560</v>
      </c>
      <c r="K854" s="8" t="s">
        <v>1561</v>
      </c>
      <c r="L854" s="18">
        <v>3.88</v>
      </c>
      <c r="M854" s="10">
        <v>7567</v>
      </c>
      <c r="N854" s="12">
        <v>123</v>
      </c>
    </row>
    <row r="855" spans="6:14" x14ac:dyDescent="0.25">
      <c r="F855" t="str">
        <v>Michael Leviton</v>
      </c>
      <c r="G855" s="4">
        <f t="shared" si="13"/>
        <v>1</v>
      </c>
      <c r="I855" s="8">
        <v>853</v>
      </c>
      <c r="J855" s="8" t="s">
        <v>1562</v>
      </c>
      <c r="K855" s="8" t="s">
        <v>1461</v>
      </c>
      <c r="L855" s="18">
        <v>3.69</v>
      </c>
      <c r="M855" s="10">
        <v>267135</v>
      </c>
      <c r="N855" s="12">
        <v>123</v>
      </c>
    </row>
    <row r="856" spans="6:14" x14ac:dyDescent="0.25">
      <c r="F856" t="str">
        <v>Jennifer Uhlarik</v>
      </c>
      <c r="G856" s="4">
        <f t="shared" si="13"/>
        <v>1</v>
      </c>
      <c r="I856" s="8">
        <v>854</v>
      </c>
      <c r="J856" s="8" t="s">
        <v>1563</v>
      </c>
      <c r="K856" s="8" t="s">
        <v>1564</v>
      </c>
      <c r="L856" s="18">
        <v>3.93</v>
      </c>
      <c r="M856" s="10">
        <v>1642</v>
      </c>
      <c r="N856" s="12">
        <v>122</v>
      </c>
    </row>
    <row r="857" spans="6:14" x14ac:dyDescent="0.25">
      <c r="F857" t="str">
        <v>Melanie Conklin</v>
      </c>
      <c r="G857" s="4">
        <f t="shared" si="13"/>
        <v>1</v>
      </c>
      <c r="I857" s="8">
        <v>855</v>
      </c>
      <c r="J857" s="8" t="s">
        <v>1565</v>
      </c>
      <c r="K857" s="8" t="s">
        <v>1566</v>
      </c>
      <c r="L857" s="18">
        <v>3.69</v>
      </c>
      <c r="M857" s="10">
        <v>14820</v>
      </c>
      <c r="N857" s="12">
        <v>122</v>
      </c>
    </row>
    <row r="858" spans="6:14" x14ac:dyDescent="0.25">
      <c r="F858" t="str">
        <v>Shani Mootoo</v>
      </c>
      <c r="G858" s="4">
        <f t="shared" si="13"/>
        <v>1</v>
      </c>
      <c r="I858" s="8">
        <v>856</v>
      </c>
      <c r="J858" s="8" t="s">
        <v>1567</v>
      </c>
      <c r="K858" s="8" t="s">
        <v>357</v>
      </c>
      <c r="L858" s="18">
        <v>3.54</v>
      </c>
      <c r="M858" s="10">
        <v>72718</v>
      </c>
      <c r="N858" s="12">
        <v>121</v>
      </c>
    </row>
    <row r="859" spans="6:14" x14ac:dyDescent="0.25">
      <c r="F859" t="str">
        <v>Faridah Ã€bÃ­kÃ©-ÃyÃ­mÃ­dÃ©</v>
      </c>
      <c r="G859" s="4">
        <f t="shared" si="13"/>
        <v>1</v>
      </c>
      <c r="I859" s="8">
        <v>857</v>
      </c>
      <c r="J859" s="8" t="s">
        <v>1568</v>
      </c>
      <c r="K859" s="8" t="s">
        <v>787</v>
      </c>
      <c r="L859" s="18">
        <v>4.0999999999999996</v>
      </c>
      <c r="M859" s="10">
        <v>41236</v>
      </c>
      <c r="N859" s="12">
        <v>120</v>
      </c>
    </row>
    <row r="860" spans="6:14" x14ac:dyDescent="0.25">
      <c r="F860" t="str">
        <v>Neal Stephenson</v>
      </c>
      <c r="G860" s="4">
        <f t="shared" si="13"/>
        <v>1</v>
      </c>
      <c r="I860" s="8">
        <v>858</v>
      </c>
      <c r="J860" s="8" t="s">
        <v>1569</v>
      </c>
      <c r="K860" s="8" t="s">
        <v>1570</v>
      </c>
      <c r="L860" s="18">
        <v>3.74</v>
      </c>
      <c r="M860" s="10">
        <v>27657</v>
      </c>
      <c r="N860" s="12">
        <v>120</v>
      </c>
    </row>
    <row r="861" spans="6:14" x14ac:dyDescent="0.25">
      <c r="F861" t="str">
        <v>Kaitlyn Hill</v>
      </c>
      <c r="G861" s="4">
        <f t="shared" si="13"/>
        <v>1</v>
      </c>
      <c r="I861" s="8">
        <v>859</v>
      </c>
      <c r="J861" s="8" t="s">
        <v>1571</v>
      </c>
      <c r="K861" s="8" t="s">
        <v>413</v>
      </c>
      <c r="L861" s="18">
        <v>3.85</v>
      </c>
      <c r="M861" s="10">
        <v>264295</v>
      </c>
      <c r="N861" s="12">
        <v>120</v>
      </c>
    </row>
    <row r="862" spans="6:14" x14ac:dyDescent="0.25">
      <c r="F862" t="str">
        <v>Sherrilyn Kenyon</v>
      </c>
      <c r="G862" s="4">
        <f t="shared" si="13"/>
        <v>2</v>
      </c>
      <c r="I862" s="8">
        <v>860</v>
      </c>
      <c r="J862" s="8" t="s">
        <v>1572</v>
      </c>
      <c r="K862" s="8" t="s">
        <v>1573</v>
      </c>
      <c r="L862" s="18">
        <v>4.32</v>
      </c>
      <c r="M862" s="10">
        <v>4775</v>
      </c>
      <c r="N862" s="12">
        <v>119</v>
      </c>
    </row>
    <row r="863" spans="6:14" x14ac:dyDescent="0.25">
      <c r="F863" t="str">
        <v>Suzanne Palmer</v>
      </c>
      <c r="G863" s="4">
        <f t="shared" si="13"/>
        <v>2</v>
      </c>
      <c r="I863" s="8">
        <v>861</v>
      </c>
      <c r="J863" s="8" t="s">
        <v>1574</v>
      </c>
      <c r="K863" s="8" t="s">
        <v>912</v>
      </c>
      <c r="L863" s="18">
        <v>4.43</v>
      </c>
      <c r="M863" s="10">
        <v>33332</v>
      </c>
      <c r="N863" s="12">
        <v>119</v>
      </c>
    </row>
    <row r="864" spans="6:14" x14ac:dyDescent="0.25">
      <c r="F864" t="str">
        <v>Sarah Goodwin</v>
      </c>
      <c r="G864" s="4">
        <f t="shared" si="13"/>
        <v>1</v>
      </c>
      <c r="I864" s="8">
        <v>862</v>
      </c>
      <c r="J864" s="8" t="s">
        <v>1575</v>
      </c>
      <c r="K864" s="8" t="s">
        <v>1576</v>
      </c>
      <c r="L864" s="18">
        <v>4.32</v>
      </c>
      <c r="M864" s="10">
        <v>6696</v>
      </c>
      <c r="N864" s="12">
        <v>118</v>
      </c>
    </row>
    <row r="865" spans="6:14" x14ac:dyDescent="0.25">
      <c r="F865" t="str">
        <v>Jonathan Freedland</v>
      </c>
      <c r="G865" s="4">
        <f t="shared" si="13"/>
        <v>1</v>
      </c>
      <c r="I865" s="8">
        <v>863</v>
      </c>
      <c r="J865" s="8" t="s">
        <v>1577</v>
      </c>
      <c r="K865" s="8" t="s">
        <v>241</v>
      </c>
      <c r="L865" s="19">
        <v>4</v>
      </c>
      <c r="M865" s="10">
        <v>255638</v>
      </c>
      <c r="N865" s="12">
        <v>117</v>
      </c>
    </row>
    <row r="866" spans="6:14" x14ac:dyDescent="0.25">
      <c r="F866" t="str">
        <v>Erin Emily Ann Vance</v>
      </c>
      <c r="G866" s="4">
        <f t="shared" si="13"/>
        <v>1</v>
      </c>
      <c r="I866" s="8">
        <v>864</v>
      </c>
      <c r="J866" s="8" t="s">
        <v>1578</v>
      </c>
      <c r="K866" s="8" t="s">
        <v>1579</v>
      </c>
      <c r="L866" s="18">
        <v>4.3499999999999996</v>
      </c>
      <c r="M866" s="8">
        <v>898</v>
      </c>
      <c r="N866" s="12">
        <v>116</v>
      </c>
    </row>
    <row r="867" spans="6:14" x14ac:dyDescent="0.25">
      <c r="F867" t="str">
        <v>J.M. Coetzee</v>
      </c>
      <c r="G867" s="4">
        <f t="shared" si="13"/>
        <v>1</v>
      </c>
      <c r="I867" s="8">
        <v>865</v>
      </c>
      <c r="J867" s="8" t="s">
        <v>1580</v>
      </c>
      <c r="K867" s="8" t="s">
        <v>1581</v>
      </c>
      <c r="L867" s="18">
        <v>4.1900000000000004</v>
      </c>
      <c r="M867" s="8">
        <v>272</v>
      </c>
      <c r="N867" s="12">
        <v>116</v>
      </c>
    </row>
    <row r="868" spans="6:14" x14ac:dyDescent="0.25">
      <c r="F868" t="str">
        <v>Naoise Dolan</v>
      </c>
      <c r="G868" s="4">
        <f t="shared" si="13"/>
        <v>1</v>
      </c>
      <c r="I868" s="8">
        <v>866</v>
      </c>
      <c r="J868" s="8" t="s">
        <v>1582</v>
      </c>
      <c r="K868" s="8" t="s">
        <v>1583</v>
      </c>
      <c r="L868" s="18">
        <v>3.16</v>
      </c>
      <c r="M868" s="8">
        <v>994</v>
      </c>
      <c r="N868" s="12">
        <v>116</v>
      </c>
    </row>
    <row r="869" spans="6:14" x14ac:dyDescent="0.25">
      <c r="F869" t="str">
        <v>Halszka Witkowska</v>
      </c>
      <c r="G869" s="4">
        <f t="shared" si="13"/>
        <v>1</v>
      </c>
      <c r="I869" s="8">
        <v>867</v>
      </c>
      <c r="J869" s="8" t="s">
        <v>1584</v>
      </c>
      <c r="K869" s="8" t="s">
        <v>1585</v>
      </c>
      <c r="L869" s="18">
        <v>4.01</v>
      </c>
      <c r="M869" s="10">
        <v>2138</v>
      </c>
      <c r="N869" s="12">
        <v>115</v>
      </c>
    </row>
    <row r="870" spans="6:14" x14ac:dyDescent="0.25">
      <c r="F870" t="str">
        <v>Daniel Clowes</v>
      </c>
      <c r="G870" s="4">
        <f t="shared" si="13"/>
        <v>1</v>
      </c>
      <c r="I870" s="8">
        <v>868</v>
      </c>
      <c r="J870" s="8" t="s">
        <v>1586</v>
      </c>
      <c r="K870" s="8" t="s">
        <v>1587</v>
      </c>
      <c r="L870" s="18">
        <v>3.69</v>
      </c>
      <c r="M870" s="10">
        <v>17954</v>
      </c>
      <c r="N870" s="12">
        <v>114</v>
      </c>
    </row>
    <row r="871" spans="6:14" x14ac:dyDescent="0.25">
      <c r="F871" t="str">
        <v>Tobly McSmith</v>
      </c>
      <c r="G871" s="4">
        <f t="shared" si="13"/>
        <v>1</v>
      </c>
      <c r="I871" s="8">
        <v>869</v>
      </c>
      <c r="J871" s="8" t="s">
        <v>1588</v>
      </c>
      <c r="K871" s="8" t="s">
        <v>1589</v>
      </c>
      <c r="L871" s="18">
        <v>3.67</v>
      </c>
      <c r="M871" s="10">
        <v>1522</v>
      </c>
      <c r="N871" s="12">
        <v>113</v>
      </c>
    </row>
    <row r="872" spans="6:14" x14ac:dyDescent="0.25">
      <c r="F872" t="str">
        <v>Delphine de Vigan</v>
      </c>
      <c r="G872" s="4">
        <f t="shared" si="13"/>
        <v>1</v>
      </c>
      <c r="I872" s="8">
        <v>870</v>
      </c>
      <c r="J872" s="8" t="s">
        <v>1590</v>
      </c>
      <c r="K872" s="8" t="s">
        <v>1591</v>
      </c>
      <c r="L872" s="18">
        <v>4.3099999999999996</v>
      </c>
      <c r="M872" s="10">
        <v>4855</v>
      </c>
      <c r="N872" s="12">
        <v>113</v>
      </c>
    </row>
    <row r="873" spans="6:14" x14ac:dyDescent="0.25">
      <c r="F873" t="str">
        <v>Jenny Colgan</v>
      </c>
      <c r="G873" s="4">
        <f t="shared" si="13"/>
        <v>1</v>
      </c>
      <c r="I873" s="8">
        <v>871</v>
      </c>
      <c r="J873" s="8" t="s">
        <v>1592</v>
      </c>
      <c r="K873" s="8" t="s">
        <v>857</v>
      </c>
      <c r="L873" s="18">
        <v>4.1500000000000004</v>
      </c>
      <c r="M873" s="10">
        <v>116244</v>
      </c>
      <c r="N873" s="12">
        <v>112</v>
      </c>
    </row>
    <row r="874" spans="6:14" x14ac:dyDescent="0.25">
      <c r="F874" t="str">
        <v>Carl Safina</v>
      </c>
      <c r="G874" s="4">
        <f t="shared" si="13"/>
        <v>1</v>
      </c>
      <c r="I874" s="8">
        <v>872</v>
      </c>
      <c r="J874" s="8" t="s">
        <v>1593</v>
      </c>
      <c r="K874" s="8" t="s">
        <v>490</v>
      </c>
      <c r="L874" s="18">
        <v>3.77</v>
      </c>
      <c r="M874" s="10">
        <v>33290</v>
      </c>
      <c r="N874" s="12">
        <v>112</v>
      </c>
    </row>
    <row r="875" spans="6:14" x14ac:dyDescent="0.25">
      <c r="F875" t="str">
        <v>Eleanor Janega</v>
      </c>
      <c r="G875" s="4">
        <f t="shared" si="13"/>
        <v>1</v>
      </c>
      <c r="I875" s="8">
        <v>873</v>
      </c>
      <c r="J875" s="8" t="s">
        <v>1594</v>
      </c>
      <c r="K875" s="8" t="s">
        <v>1595</v>
      </c>
      <c r="L875" s="18">
        <v>4.5999999999999996</v>
      </c>
      <c r="M875" s="8">
        <v>726</v>
      </c>
      <c r="N875" s="12">
        <v>110</v>
      </c>
    </row>
    <row r="876" spans="6:14" x14ac:dyDescent="0.25">
      <c r="F876" t="str">
        <v>Margaret Rogerson</v>
      </c>
      <c r="G876" s="4">
        <f t="shared" si="13"/>
        <v>1</v>
      </c>
      <c r="I876" s="8">
        <v>874</v>
      </c>
      <c r="J876" s="8" t="s">
        <v>1596</v>
      </c>
      <c r="K876" s="8" t="s">
        <v>234</v>
      </c>
      <c r="L876" s="18">
        <v>4.2300000000000004</v>
      </c>
      <c r="M876" s="10">
        <v>14580</v>
      </c>
      <c r="N876" s="12">
        <v>110</v>
      </c>
    </row>
    <row r="877" spans="6:14" x14ac:dyDescent="0.25">
      <c r="F877" t="str">
        <v>Billy Collins</v>
      </c>
      <c r="G877" s="4">
        <f t="shared" si="13"/>
        <v>1</v>
      </c>
      <c r="I877" s="8">
        <v>875</v>
      </c>
      <c r="J877" s="8" t="s">
        <v>1597</v>
      </c>
      <c r="K877" s="8" t="s">
        <v>1598</v>
      </c>
      <c r="L877" s="18">
        <v>4.4800000000000004</v>
      </c>
      <c r="M877" s="10">
        <v>2226</v>
      </c>
      <c r="N877" s="12">
        <v>110</v>
      </c>
    </row>
    <row r="878" spans="6:14" x14ac:dyDescent="0.25">
      <c r="F878" t="str">
        <v>Alison Ames</v>
      </c>
      <c r="G878" s="4">
        <f t="shared" si="13"/>
        <v>2</v>
      </c>
      <c r="I878" s="8">
        <v>876</v>
      </c>
      <c r="J878" s="8" t="s">
        <v>1599</v>
      </c>
      <c r="K878" s="8" t="s">
        <v>1600</v>
      </c>
      <c r="L878" s="18">
        <v>4.0199999999999996</v>
      </c>
      <c r="M878" s="10">
        <v>26065</v>
      </c>
      <c r="N878" s="12">
        <v>110</v>
      </c>
    </row>
    <row r="879" spans="6:14" x14ac:dyDescent="0.25">
      <c r="F879" t="str">
        <v>Craig Silvey</v>
      </c>
      <c r="G879" s="4">
        <f t="shared" si="13"/>
        <v>1</v>
      </c>
      <c r="I879" s="8">
        <v>877</v>
      </c>
      <c r="J879" s="8" t="s">
        <v>1601</v>
      </c>
      <c r="K879" s="8" t="s">
        <v>1602</v>
      </c>
      <c r="L879" s="18">
        <v>3.33</v>
      </c>
      <c r="M879" s="10">
        <v>10816</v>
      </c>
      <c r="N879" s="12">
        <v>109</v>
      </c>
    </row>
    <row r="880" spans="6:14" x14ac:dyDescent="0.25">
      <c r="F880" t="str">
        <v>Samantha Young</v>
      </c>
      <c r="G880" s="4">
        <f t="shared" si="13"/>
        <v>1</v>
      </c>
      <c r="I880" s="8">
        <v>878</v>
      </c>
      <c r="J880" s="8" t="s">
        <v>1603</v>
      </c>
      <c r="K880" s="8" t="s">
        <v>1604</v>
      </c>
      <c r="L880" s="18">
        <v>4.6100000000000003</v>
      </c>
      <c r="M880" s="10">
        <v>3499</v>
      </c>
      <c r="N880" s="12">
        <v>109</v>
      </c>
    </row>
    <row r="881" spans="6:14" x14ac:dyDescent="0.25">
      <c r="F881" t="str">
        <v>Walter Russell Mead</v>
      </c>
      <c r="G881" s="4">
        <f t="shared" si="13"/>
        <v>1</v>
      </c>
      <c r="I881" s="8">
        <v>879</v>
      </c>
      <c r="J881" s="8" t="s">
        <v>1605</v>
      </c>
      <c r="K881" s="8" t="s">
        <v>1606</v>
      </c>
      <c r="L881" s="18">
        <v>4.12</v>
      </c>
      <c r="M881" s="8">
        <v>711</v>
      </c>
      <c r="N881" s="12">
        <v>109</v>
      </c>
    </row>
    <row r="882" spans="6:14" x14ac:dyDescent="0.25">
      <c r="F882" t="str">
        <v>Pamela Anderson</v>
      </c>
      <c r="G882" s="4">
        <f t="shared" si="13"/>
        <v>1</v>
      </c>
      <c r="I882" s="8">
        <v>880</v>
      </c>
      <c r="J882" s="8" t="s">
        <v>1607</v>
      </c>
      <c r="K882" s="8" t="s">
        <v>1608</v>
      </c>
      <c r="L882" s="18">
        <v>3.87</v>
      </c>
      <c r="M882" s="10">
        <v>25565</v>
      </c>
      <c r="N882" s="12">
        <v>109</v>
      </c>
    </row>
    <row r="883" spans="6:14" x14ac:dyDescent="0.25">
      <c r="F883" t="str">
        <v>Kiera Cass</v>
      </c>
      <c r="G883" s="4">
        <f t="shared" si="13"/>
        <v>1</v>
      </c>
      <c r="I883" s="8">
        <v>881</v>
      </c>
      <c r="J883" s="8" t="s">
        <v>1609</v>
      </c>
      <c r="K883" s="8" t="s">
        <v>1610</v>
      </c>
      <c r="L883" s="18">
        <v>3.71</v>
      </c>
      <c r="M883" s="10">
        <v>1909</v>
      </c>
      <c r="N883" s="12">
        <v>108</v>
      </c>
    </row>
    <row r="884" spans="6:14" x14ac:dyDescent="0.25">
      <c r="F884" t="str">
        <v>Sarah A. Parker</v>
      </c>
      <c r="G884" s="4">
        <f t="shared" si="13"/>
        <v>1</v>
      </c>
      <c r="I884" s="8">
        <v>882</v>
      </c>
      <c r="J884" s="8" t="s">
        <v>1611</v>
      </c>
      <c r="K884" s="8" t="s">
        <v>1612</v>
      </c>
      <c r="L884" s="18">
        <v>3.82</v>
      </c>
      <c r="M884" s="10">
        <v>145959</v>
      </c>
      <c r="N884" s="12">
        <v>108</v>
      </c>
    </row>
    <row r="885" spans="6:14" x14ac:dyDescent="0.25">
      <c r="F885" t="str">
        <v>Raphaela Edelbauer</v>
      </c>
      <c r="G885" s="4">
        <f t="shared" si="13"/>
        <v>1</v>
      </c>
      <c r="I885" s="8">
        <v>883</v>
      </c>
      <c r="J885" s="8" t="s">
        <v>1613</v>
      </c>
      <c r="K885" s="8" t="s">
        <v>1553</v>
      </c>
      <c r="L885" s="18">
        <v>4.1900000000000004</v>
      </c>
      <c r="M885" s="10">
        <v>27832</v>
      </c>
      <c r="N885" s="12">
        <v>107</v>
      </c>
    </row>
    <row r="886" spans="6:14" x14ac:dyDescent="0.25">
      <c r="F886" t="str">
        <v>Kaliane Bradley</v>
      </c>
      <c r="G886" s="4">
        <f t="shared" si="13"/>
        <v>1</v>
      </c>
      <c r="I886" s="8">
        <v>884</v>
      </c>
      <c r="J886" s="8" t="s">
        <v>1614</v>
      </c>
      <c r="K886" s="8" t="s">
        <v>1615</v>
      </c>
      <c r="L886" s="18">
        <v>3.78</v>
      </c>
      <c r="M886" s="10">
        <v>3028</v>
      </c>
      <c r="N886" s="12">
        <v>107</v>
      </c>
    </row>
    <row r="887" spans="6:14" x14ac:dyDescent="0.25">
      <c r="F887" t="str">
        <v>Christopher Buehlman</v>
      </c>
      <c r="G887" s="4">
        <f t="shared" si="13"/>
        <v>1</v>
      </c>
      <c r="I887" s="8">
        <v>885</v>
      </c>
      <c r="J887" s="8" t="s">
        <v>1616</v>
      </c>
      <c r="K887" s="8" t="s">
        <v>100</v>
      </c>
      <c r="L887" s="18">
        <v>3.57</v>
      </c>
      <c r="M887" s="10">
        <v>34518</v>
      </c>
      <c r="N887" s="12">
        <v>107</v>
      </c>
    </row>
    <row r="888" spans="6:14" x14ac:dyDescent="0.25">
      <c r="F888" t="str">
        <v>Catherine Newman</v>
      </c>
      <c r="G888" s="4">
        <f t="shared" si="13"/>
        <v>1</v>
      </c>
      <c r="I888" s="8">
        <v>886</v>
      </c>
      <c r="J888" s="8" t="s">
        <v>1617</v>
      </c>
      <c r="K888" s="8" t="s">
        <v>1618</v>
      </c>
      <c r="L888" s="18">
        <v>4.13</v>
      </c>
      <c r="M888" s="10">
        <v>7384</v>
      </c>
      <c r="N888" s="12">
        <v>106</v>
      </c>
    </row>
    <row r="889" spans="6:14" x14ac:dyDescent="0.25">
      <c r="F889" t="str">
        <v>Michael Mann</v>
      </c>
      <c r="G889" s="4">
        <f t="shared" si="13"/>
        <v>1</v>
      </c>
      <c r="I889" s="8">
        <v>887</v>
      </c>
      <c r="J889" s="8" t="s">
        <v>1619</v>
      </c>
      <c r="K889" s="8" t="s">
        <v>1620</v>
      </c>
      <c r="L889" s="18">
        <v>4.18</v>
      </c>
      <c r="M889" s="10">
        <v>35803</v>
      </c>
      <c r="N889" s="12">
        <v>105</v>
      </c>
    </row>
    <row r="890" spans="6:14" x14ac:dyDescent="0.25">
      <c r="F890" t="str">
        <v>James Han Mattson</v>
      </c>
      <c r="G890" s="4">
        <f t="shared" si="13"/>
        <v>1</v>
      </c>
      <c r="I890" s="8">
        <v>888</v>
      </c>
      <c r="J890" s="8" t="s">
        <v>1621</v>
      </c>
      <c r="K890" s="8" t="s">
        <v>959</v>
      </c>
      <c r="L890" s="18">
        <v>3.86</v>
      </c>
      <c r="M890" s="10">
        <v>84037</v>
      </c>
      <c r="N890" s="12">
        <v>105</v>
      </c>
    </row>
    <row r="891" spans="6:14" x14ac:dyDescent="0.25">
      <c r="F891" t="str">
        <v>Francesca Momplaisir</v>
      </c>
      <c r="G891" s="4">
        <f t="shared" si="13"/>
        <v>1</v>
      </c>
      <c r="I891" s="8">
        <v>889</v>
      </c>
      <c r="J891" s="8" t="s">
        <v>1622</v>
      </c>
      <c r="K891" s="8" t="s">
        <v>1623</v>
      </c>
      <c r="L891" s="18">
        <v>3.88</v>
      </c>
      <c r="M891" s="10">
        <v>1041</v>
      </c>
      <c r="N891" s="12">
        <v>105</v>
      </c>
    </row>
    <row r="892" spans="6:14" x14ac:dyDescent="0.25">
      <c r="F892" t="str">
        <v>Connilyn Cossette</v>
      </c>
      <c r="G892" s="4">
        <f t="shared" si="13"/>
        <v>1</v>
      </c>
      <c r="I892" s="8">
        <v>890</v>
      </c>
      <c r="J892" s="8" t="s">
        <v>1624</v>
      </c>
      <c r="K892" s="8" t="s">
        <v>1625</v>
      </c>
      <c r="L892" s="18">
        <v>4.1500000000000004</v>
      </c>
      <c r="M892" s="10">
        <v>28332</v>
      </c>
      <c r="N892" s="12">
        <v>105</v>
      </c>
    </row>
    <row r="893" spans="6:14" x14ac:dyDescent="0.25">
      <c r="F893" t="str">
        <v>Mateo Askaripour</v>
      </c>
      <c r="G893" s="4">
        <f t="shared" si="13"/>
        <v>1</v>
      </c>
      <c r="I893" s="8">
        <v>891</v>
      </c>
      <c r="J893" s="8" t="s">
        <v>1626</v>
      </c>
      <c r="K893" s="8" t="s">
        <v>1087</v>
      </c>
      <c r="L893" s="18">
        <v>4.21</v>
      </c>
      <c r="M893" s="10">
        <v>15699</v>
      </c>
      <c r="N893" s="12">
        <v>105</v>
      </c>
    </row>
    <row r="894" spans="6:14" x14ac:dyDescent="0.25">
      <c r="F894" t="str">
        <v>Î”Î·Î¼Î®Ï„ÏÎ·Ï‚ Î“ÎºÎ¹Î¿ÏÎ»Î¿Ï‚</v>
      </c>
      <c r="G894" s="4">
        <f t="shared" si="13"/>
        <v>1</v>
      </c>
      <c r="I894" s="8">
        <v>892</v>
      </c>
      <c r="J894" s="8" t="s">
        <v>1627</v>
      </c>
      <c r="K894" s="8" t="s">
        <v>1628</v>
      </c>
      <c r="L894" s="18">
        <v>3.91</v>
      </c>
      <c r="M894" s="10">
        <v>3138</v>
      </c>
      <c r="N894" s="12">
        <v>102</v>
      </c>
    </row>
    <row r="895" spans="6:14" x14ac:dyDescent="0.25">
      <c r="F895" t="str">
        <v>Joshilyn Jackson</v>
      </c>
      <c r="G895" s="4">
        <f t="shared" si="13"/>
        <v>1</v>
      </c>
      <c r="I895" s="8">
        <v>893</v>
      </c>
      <c r="J895" s="8" t="s">
        <v>1629</v>
      </c>
      <c r="K895" s="8" t="s">
        <v>1630</v>
      </c>
      <c r="L895" s="18">
        <v>4.71</v>
      </c>
      <c r="M895" s="10">
        <v>16663</v>
      </c>
      <c r="N895" s="12">
        <v>101</v>
      </c>
    </row>
    <row r="896" spans="6:14" x14ac:dyDescent="0.25">
      <c r="F896" t="str">
        <v>Laurie R. King</v>
      </c>
      <c r="G896" s="4">
        <f t="shared" si="13"/>
        <v>1</v>
      </c>
      <c r="I896" s="8">
        <v>894</v>
      </c>
      <c r="J896" s="8" t="s">
        <v>1631</v>
      </c>
      <c r="K896" s="8" t="s">
        <v>1632</v>
      </c>
      <c r="L896" s="18">
        <v>3.84</v>
      </c>
      <c r="M896" s="10">
        <v>264361</v>
      </c>
      <c r="N896" s="12">
        <v>101</v>
      </c>
    </row>
    <row r="897" spans="6:14" x14ac:dyDescent="0.25">
      <c r="F897" t="str">
        <v>Harm Ede Botje</v>
      </c>
      <c r="G897" s="4">
        <f t="shared" si="13"/>
        <v>1</v>
      </c>
      <c r="I897" s="8">
        <v>895</v>
      </c>
      <c r="J897" s="8" t="s">
        <v>1633</v>
      </c>
      <c r="K897" s="8" t="s">
        <v>1634</v>
      </c>
      <c r="L897" s="18">
        <v>3.59</v>
      </c>
      <c r="M897" s="8">
        <v>223</v>
      </c>
      <c r="N897" s="12">
        <v>100</v>
      </c>
    </row>
    <row r="898" spans="6:14" x14ac:dyDescent="0.25">
      <c r="F898" t="str">
        <v>Linda Blade</v>
      </c>
      <c r="G898" s="4">
        <f t="shared" si="13"/>
        <v>1</v>
      </c>
      <c r="I898" s="8">
        <v>896</v>
      </c>
      <c r="J898" s="8" t="s">
        <v>1635</v>
      </c>
      <c r="K898" s="8" t="s">
        <v>1636</v>
      </c>
      <c r="L898" s="18">
        <v>4.3899999999999997</v>
      </c>
      <c r="M898" s="8">
        <v>112</v>
      </c>
      <c r="N898" s="12">
        <v>100</v>
      </c>
    </row>
    <row r="899" spans="6:14" x14ac:dyDescent="0.25">
      <c r="F899" t="str">
        <v>Diana Pinguicha</v>
      </c>
      <c r="G899" s="4">
        <f t="shared" si="13"/>
        <v>1</v>
      </c>
      <c r="I899" s="8">
        <v>897</v>
      </c>
      <c r="J899" s="8" t="s">
        <v>1637</v>
      </c>
      <c r="K899" s="8" t="s">
        <v>1638</v>
      </c>
      <c r="L899" s="18">
        <v>3.4</v>
      </c>
      <c r="M899" s="8">
        <v>5</v>
      </c>
      <c r="N899" s="12">
        <v>100</v>
      </c>
    </row>
    <row r="900" spans="6:14" x14ac:dyDescent="0.25">
      <c r="F900" t="str">
        <v>Sophie Kim</v>
      </c>
      <c r="G900" s="4">
        <f t="shared" ref="G900:G963" si="14">COUNTIF(K899:K3227,F900)</f>
        <v>1</v>
      </c>
      <c r="I900" s="8">
        <v>898</v>
      </c>
      <c r="J900" s="8" t="s">
        <v>1639</v>
      </c>
      <c r="K900" s="8" t="s">
        <v>1640</v>
      </c>
      <c r="L900" s="18">
        <v>4.2699999999999996</v>
      </c>
      <c r="M900" s="10">
        <v>3849</v>
      </c>
      <c r="N900" s="12">
        <v>100</v>
      </c>
    </row>
    <row r="901" spans="6:14" x14ac:dyDescent="0.25">
      <c r="F901" t="str">
        <v>Joanne McNeil</v>
      </c>
      <c r="G901" s="4">
        <f t="shared" si="14"/>
        <v>1</v>
      </c>
      <c r="I901" s="8">
        <v>899</v>
      </c>
      <c r="J901" s="8" t="s">
        <v>1641</v>
      </c>
      <c r="K901" s="8" t="s">
        <v>1642</v>
      </c>
      <c r="L901" s="18">
        <v>3.64</v>
      </c>
      <c r="M901" s="10">
        <v>17992</v>
      </c>
      <c r="N901" s="12">
        <v>100</v>
      </c>
    </row>
    <row r="902" spans="6:14" x14ac:dyDescent="0.25">
      <c r="F902" t="str">
        <v>Paul David Tripp</v>
      </c>
      <c r="G902" s="4">
        <f t="shared" si="14"/>
        <v>1</v>
      </c>
      <c r="I902" s="8">
        <v>900</v>
      </c>
      <c r="J902" s="8" t="s">
        <v>1643</v>
      </c>
      <c r="K902" s="8" t="s">
        <v>1644</v>
      </c>
      <c r="L902" s="18">
        <v>3.36</v>
      </c>
      <c r="M902" s="8">
        <v>905</v>
      </c>
      <c r="N902" s="12">
        <v>100</v>
      </c>
    </row>
    <row r="903" spans="6:14" x14ac:dyDescent="0.25">
      <c r="F903" t="str">
        <v>WayÃ©tu Moore</v>
      </c>
      <c r="G903" s="4">
        <f t="shared" si="14"/>
        <v>1</v>
      </c>
      <c r="I903" s="8">
        <v>901</v>
      </c>
      <c r="J903" s="8" t="s">
        <v>1645</v>
      </c>
      <c r="K903" s="8" t="s">
        <v>1646</v>
      </c>
      <c r="L903" s="18">
        <v>3.36</v>
      </c>
      <c r="M903" s="8">
        <v>11</v>
      </c>
      <c r="N903" s="12">
        <v>100</v>
      </c>
    </row>
    <row r="904" spans="6:14" x14ac:dyDescent="0.25">
      <c r="F904" t="str">
        <v>Diana Gabaldon</v>
      </c>
      <c r="G904" s="4">
        <f t="shared" si="14"/>
        <v>1</v>
      </c>
      <c r="I904" s="8">
        <v>902</v>
      </c>
      <c r="J904" s="8" t="s">
        <v>1647</v>
      </c>
      <c r="K904" s="8" t="s">
        <v>1648</v>
      </c>
      <c r="L904" s="18">
        <v>4.29</v>
      </c>
      <c r="M904" s="8">
        <v>35</v>
      </c>
      <c r="N904" s="12">
        <v>100</v>
      </c>
    </row>
    <row r="905" spans="6:14" x14ac:dyDescent="0.25">
      <c r="F905" t="str">
        <v>Mike Duncan</v>
      </c>
      <c r="G905" s="4">
        <f t="shared" si="14"/>
        <v>1</v>
      </c>
      <c r="I905" s="8">
        <v>903</v>
      </c>
      <c r="J905" s="8" t="s">
        <v>1649</v>
      </c>
      <c r="K905" s="8" t="s">
        <v>1650</v>
      </c>
      <c r="L905" s="18">
        <v>4.16</v>
      </c>
      <c r="M905" s="10">
        <v>1852</v>
      </c>
      <c r="N905" s="12">
        <v>100</v>
      </c>
    </row>
    <row r="906" spans="6:14" x14ac:dyDescent="0.25">
      <c r="F906" t="str">
        <v>Avi Steinberg</v>
      </c>
      <c r="G906" s="4">
        <f t="shared" si="14"/>
        <v>1</v>
      </c>
      <c r="I906" s="8">
        <v>904</v>
      </c>
      <c r="J906" s="8" t="s">
        <v>1651</v>
      </c>
      <c r="K906" s="8" t="s">
        <v>1652</v>
      </c>
      <c r="L906" s="18">
        <v>4.58</v>
      </c>
      <c r="M906" s="8">
        <v>302</v>
      </c>
      <c r="N906" s="12">
        <v>100</v>
      </c>
    </row>
    <row r="907" spans="6:14" x14ac:dyDescent="0.25">
      <c r="F907" t="str">
        <v>Bob Dylan</v>
      </c>
      <c r="G907" s="4">
        <f t="shared" si="14"/>
        <v>1</v>
      </c>
      <c r="I907" s="8">
        <v>905</v>
      </c>
      <c r="J907" s="8" t="s">
        <v>1653</v>
      </c>
      <c r="K907" s="8" t="s">
        <v>1654</v>
      </c>
      <c r="L907" s="18">
        <v>3.66</v>
      </c>
      <c r="M907" s="10">
        <v>5145</v>
      </c>
      <c r="N907" s="12">
        <v>100</v>
      </c>
    </row>
    <row r="908" spans="6:14" x14ac:dyDescent="0.25">
      <c r="F908" t="str">
        <v>Brenda Davies</v>
      </c>
      <c r="G908" s="4">
        <f t="shared" si="14"/>
        <v>1</v>
      </c>
      <c r="I908" s="8">
        <v>906</v>
      </c>
      <c r="J908" s="8" t="s">
        <v>1655</v>
      </c>
      <c r="K908" s="8" t="s">
        <v>1656</v>
      </c>
      <c r="L908" s="18">
        <v>4.41</v>
      </c>
      <c r="M908" s="10">
        <v>3460</v>
      </c>
      <c r="N908" s="12">
        <v>100</v>
      </c>
    </row>
    <row r="909" spans="6:14" x14ac:dyDescent="0.25">
      <c r="F909" t="str">
        <v>Kay O'Neill</v>
      </c>
      <c r="G909" s="4">
        <f t="shared" si="14"/>
        <v>2</v>
      </c>
      <c r="I909" s="8">
        <v>907</v>
      </c>
      <c r="J909" s="8" t="s">
        <v>1657</v>
      </c>
      <c r="K909" s="8" t="s">
        <v>1658</v>
      </c>
      <c r="L909" s="18">
        <v>3.79</v>
      </c>
      <c r="M909" s="10">
        <v>2952</v>
      </c>
      <c r="N909" s="12">
        <v>100</v>
      </c>
    </row>
    <row r="910" spans="6:14" x14ac:dyDescent="0.25">
      <c r="F910" t="str">
        <v>Katy Hays</v>
      </c>
      <c r="G910" s="4">
        <f t="shared" si="14"/>
        <v>1</v>
      </c>
      <c r="I910" s="8">
        <v>908</v>
      </c>
      <c r="J910" s="8" t="s">
        <v>1659</v>
      </c>
      <c r="K910" s="8" t="s">
        <v>1660</v>
      </c>
      <c r="L910" s="18">
        <v>3.9</v>
      </c>
      <c r="M910" s="8">
        <v>327</v>
      </c>
      <c r="N910" s="12">
        <v>100</v>
      </c>
    </row>
    <row r="911" spans="6:14" x14ac:dyDescent="0.25">
      <c r="F911" t="str">
        <v>Tanya Lloyd Kyi</v>
      </c>
      <c r="G911" s="4">
        <f t="shared" si="14"/>
        <v>1</v>
      </c>
      <c r="I911" s="8">
        <v>909</v>
      </c>
      <c r="J911" s="8" t="s">
        <v>1661</v>
      </c>
      <c r="K911" s="8" t="s">
        <v>1662</v>
      </c>
      <c r="L911" s="18">
        <v>4.0999999999999996</v>
      </c>
      <c r="M911" s="8">
        <v>10</v>
      </c>
      <c r="N911" s="12">
        <v>100</v>
      </c>
    </row>
    <row r="912" spans="6:14" x14ac:dyDescent="0.25">
      <c r="F912" t="str">
        <v>Bertrand HÃ©bert</v>
      </c>
      <c r="G912" s="4">
        <f t="shared" si="14"/>
        <v>1</v>
      </c>
      <c r="I912" s="8">
        <v>910</v>
      </c>
      <c r="J912" s="8" t="s">
        <v>1663</v>
      </c>
      <c r="K912" s="8" t="s">
        <v>1664</v>
      </c>
      <c r="L912" s="18">
        <v>3.84</v>
      </c>
      <c r="M912" s="10">
        <v>4239</v>
      </c>
      <c r="N912" s="12">
        <v>100</v>
      </c>
    </row>
    <row r="913" spans="6:14" x14ac:dyDescent="0.25">
      <c r="F913" t="str">
        <v>Amber McMillan</v>
      </c>
      <c r="G913" s="4">
        <f t="shared" si="14"/>
        <v>1</v>
      </c>
      <c r="I913" s="8">
        <v>911</v>
      </c>
      <c r="J913" s="8" t="s">
        <v>1665</v>
      </c>
      <c r="K913" s="8" t="s">
        <v>1666</v>
      </c>
      <c r="L913" s="18">
        <v>3.98</v>
      </c>
      <c r="M913" s="10">
        <v>1942</v>
      </c>
      <c r="N913" s="12">
        <v>100</v>
      </c>
    </row>
    <row r="914" spans="6:14" x14ac:dyDescent="0.25">
      <c r="F914" t="str">
        <v>Alex Landragin</v>
      </c>
      <c r="G914" s="4">
        <f t="shared" si="14"/>
        <v>1</v>
      </c>
      <c r="I914" s="8">
        <v>912</v>
      </c>
      <c r="J914" s="8" t="s">
        <v>1667</v>
      </c>
      <c r="K914" s="8" t="s">
        <v>1668</v>
      </c>
      <c r="L914" s="18">
        <v>3.61</v>
      </c>
      <c r="M914" s="10">
        <v>2930</v>
      </c>
      <c r="N914" s="12">
        <v>100</v>
      </c>
    </row>
    <row r="915" spans="6:14" x14ac:dyDescent="0.25">
      <c r="F915" t="str">
        <v>Jen St. Jude</v>
      </c>
      <c r="G915" s="4">
        <f t="shared" si="14"/>
        <v>1</v>
      </c>
      <c r="I915" s="8">
        <v>913</v>
      </c>
      <c r="J915" s="8" t="s">
        <v>1669</v>
      </c>
      <c r="K915" s="8" t="s">
        <v>1670</v>
      </c>
      <c r="L915" s="18">
        <v>4.25</v>
      </c>
      <c r="M915" s="10">
        <v>24193</v>
      </c>
      <c r="N915" s="12">
        <v>100</v>
      </c>
    </row>
    <row r="916" spans="6:14" x14ac:dyDescent="0.25">
      <c r="F916" t="str">
        <v>Petra DvoÅ™Ã¡kovÃ¡</v>
      </c>
      <c r="G916" s="4">
        <f t="shared" si="14"/>
        <v>1</v>
      </c>
      <c r="I916" s="8">
        <v>914</v>
      </c>
      <c r="J916" s="8" t="s">
        <v>1671</v>
      </c>
      <c r="K916" s="8" t="s">
        <v>1672</v>
      </c>
      <c r="L916" s="18">
        <v>4.01</v>
      </c>
      <c r="M916" s="10">
        <v>2081</v>
      </c>
      <c r="N916" s="12">
        <v>100</v>
      </c>
    </row>
    <row r="917" spans="6:14" x14ac:dyDescent="0.25">
      <c r="F917" t="str">
        <v>Tatsuki Fujimoto</v>
      </c>
      <c r="G917" s="4">
        <f t="shared" si="14"/>
        <v>2</v>
      </c>
      <c r="I917" s="8">
        <v>915</v>
      </c>
      <c r="J917" s="8" t="s">
        <v>1673</v>
      </c>
      <c r="K917" s="8" t="s">
        <v>1674</v>
      </c>
      <c r="L917" s="18">
        <v>3.95</v>
      </c>
      <c r="M917" s="8">
        <v>73</v>
      </c>
      <c r="N917" s="12">
        <v>100</v>
      </c>
    </row>
    <row r="918" spans="6:14" x14ac:dyDescent="0.25">
      <c r="F918" t="str">
        <v>K.C. Carmine</v>
      </c>
      <c r="G918" s="4">
        <f t="shared" si="14"/>
        <v>1</v>
      </c>
      <c r="I918" s="8">
        <v>916</v>
      </c>
      <c r="J918" s="8" t="s">
        <v>1675</v>
      </c>
      <c r="K918" s="8" t="s">
        <v>1676</v>
      </c>
      <c r="L918" s="18">
        <v>4.21</v>
      </c>
      <c r="M918" s="8">
        <v>519</v>
      </c>
      <c r="N918" s="12">
        <v>100</v>
      </c>
    </row>
    <row r="919" spans="6:14" x14ac:dyDescent="0.25">
      <c r="F919" t="str">
        <v>Donal Ryan</v>
      </c>
      <c r="G919" s="4">
        <f t="shared" si="14"/>
        <v>1</v>
      </c>
      <c r="I919" s="8">
        <v>917</v>
      </c>
      <c r="J919" s="8" t="s">
        <v>1677</v>
      </c>
      <c r="K919" s="8" t="s">
        <v>1678</v>
      </c>
      <c r="L919" s="18">
        <v>3.6</v>
      </c>
      <c r="M919" s="8">
        <v>710</v>
      </c>
      <c r="N919" s="12">
        <v>100</v>
      </c>
    </row>
    <row r="920" spans="6:14" x14ac:dyDescent="0.25">
      <c r="F920" t="str">
        <v>Karen Brooks</v>
      </c>
      <c r="G920" s="4">
        <f t="shared" si="14"/>
        <v>1</v>
      </c>
      <c r="I920" s="8">
        <v>918</v>
      </c>
      <c r="J920" s="8" t="s">
        <v>1679</v>
      </c>
      <c r="K920" s="8" t="s">
        <v>1680</v>
      </c>
      <c r="L920" s="18">
        <v>3.7</v>
      </c>
      <c r="M920" s="10">
        <v>1837</v>
      </c>
      <c r="N920" s="12">
        <v>100</v>
      </c>
    </row>
    <row r="921" spans="6:14" x14ac:dyDescent="0.25">
      <c r="F921" t="str">
        <v>Sy Montgomery</v>
      </c>
      <c r="G921" s="4">
        <f t="shared" si="14"/>
        <v>1</v>
      </c>
      <c r="I921" s="8">
        <v>919</v>
      </c>
      <c r="J921" s="8" t="s">
        <v>1681</v>
      </c>
      <c r="K921" s="8" t="s">
        <v>1682</v>
      </c>
      <c r="L921" s="18">
        <v>3.9</v>
      </c>
      <c r="M921" s="10">
        <v>5070</v>
      </c>
      <c r="N921" s="12">
        <v>100</v>
      </c>
    </row>
    <row r="922" spans="6:14" x14ac:dyDescent="0.25">
      <c r="F922" t="str">
        <v>Nicola Harrison</v>
      </c>
      <c r="G922" s="4">
        <f t="shared" si="14"/>
        <v>1</v>
      </c>
      <c r="I922" s="8">
        <v>920</v>
      </c>
      <c r="J922" s="8" t="s">
        <v>1683</v>
      </c>
      <c r="K922" s="8" t="s">
        <v>1684</v>
      </c>
      <c r="L922" s="18">
        <v>4.1399999999999997</v>
      </c>
      <c r="M922" s="8">
        <v>618</v>
      </c>
      <c r="N922" s="12">
        <v>100</v>
      </c>
    </row>
    <row r="923" spans="6:14" x14ac:dyDescent="0.25">
      <c r="F923" t="str">
        <v>Mohamed Mbougar Sarr</v>
      </c>
      <c r="G923" s="4">
        <f t="shared" si="14"/>
        <v>1</v>
      </c>
      <c r="I923" s="8">
        <v>921</v>
      </c>
      <c r="J923" s="8" t="s">
        <v>1685</v>
      </c>
      <c r="K923" s="8" t="s">
        <v>1686</v>
      </c>
      <c r="L923" s="18">
        <v>3.68</v>
      </c>
      <c r="M923" s="8">
        <v>100</v>
      </c>
      <c r="N923" s="12">
        <v>100</v>
      </c>
    </row>
    <row r="924" spans="6:14" x14ac:dyDescent="0.25">
      <c r="F924" t="str">
        <v>S. Jae-Jones</v>
      </c>
      <c r="G924" s="4">
        <f t="shared" si="14"/>
        <v>1</v>
      </c>
      <c r="I924" s="8">
        <v>922</v>
      </c>
      <c r="J924" s="8" t="s">
        <v>1687</v>
      </c>
      <c r="K924" s="8" t="s">
        <v>1688</v>
      </c>
      <c r="L924" s="18">
        <v>3.86</v>
      </c>
      <c r="M924" s="8">
        <v>7</v>
      </c>
      <c r="N924" s="12">
        <v>100</v>
      </c>
    </row>
    <row r="925" spans="6:14" x14ac:dyDescent="0.25">
      <c r="F925" t="str">
        <v>Genesis P-Orridge</v>
      </c>
      <c r="G925" s="4">
        <f t="shared" si="14"/>
        <v>1</v>
      </c>
      <c r="I925" s="8">
        <v>923</v>
      </c>
      <c r="J925" s="8" t="s">
        <v>1689</v>
      </c>
      <c r="K925" s="8" t="s">
        <v>1555</v>
      </c>
      <c r="L925" s="18">
        <v>3.98</v>
      </c>
      <c r="M925" s="10">
        <v>2318</v>
      </c>
      <c r="N925" s="12">
        <v>100</v>
      </c>
    </row>
    <row r="926" spans="6:14" x14ac:dyDescent="0.25">
      <c r="F926" t="str">
        <v>Helen Villiers</v>
      </c>
      <c r="G926" s="4">
        <f t="shared" si="14"/>
        <v>1</v>
      </c>
      <c r="I926" s="8">
        <v>924</v>
      </c>
      <c r="J926" s="8" t="s">
        <v>1690</v>
      </c>
      <c r="K926" s="8" t="s">
        <v>1691</v>
      </c>
      <c r="L926" s="18">
        <v>2.83</v>
      </c>
      <c r="M926" s="8">
        <v>47</v>
      </c>
      <c r="N926" s="12">
        <v>100</v>
      </c>
    </row>
    <row r="927" spans="6:14" x14ac:dyDescent="0.25">
      <c r="F927" t="str">
        <v>Olivia Worley</v>
      </c>
      <c r="G927" s="4">
        <f t="shared" si="14"/>
        <v>1</v>
      </c>
      <c r="I927" s="8">
        <v>925</v>
      </c>
      <c r="J927" s="8" t="s">
        <v>1692</v>
      </c>
      <c r="K927" s="8" t="s">
        <v>1693</v>
      </c>
      <c r="L927" s="18">
        <v>4.12</v>
      </c>
      <c r="M927" s="10">
        <v>187033</v>
      </c>
      <c r="N927" s="12">
        <v>100</v>
      </c>
    </row>
    <row r="928" spans="6:14" x14ac:dyDescent="0.25">
      <c r="F928" t="str">
        <v>Ashley Elston</v>
      </c>
      <c r="G928" s="4">
        <f t="shared" si="14"/>
        <v>1</v>
      </c>
      <c r="I928" s="8">
        <v>926</v>
      </c>
      <c r="J928" s="8" t="s">
        <v>1694</v>
      </c>
      <c r="K928" s="8" t="s">
        <v>1695</v>
      </c>
      <c r="L928" s="19">
        <v>5</v>
      </c>
      <c r="M928" s="8">
        <v>4</v>
      </c>
      <c r="N928" s="12">
        <v>100</v>
      </c>
    </row>
    <row r="929" spans="6:14" x14ac:dyDescent="0.25">
      <c r="F929" t="str">
        <v>Cathy Yardley</v>
      </c>
      <c r="G929" s="4">
        <f t="shared" si="14"/>
        <v>2</v>
      </c>
      <c r="I929" s="8">
        <v>927</v>
      </c>
      <c r="J929" s="8" t="s">
        <v>1696</v>
      </c>
      <c r="K929" s="8" t="s">
        <v>1697</v>
      </c>
      <c r="L929" s="18">
        <v>4.79</v>
      </c>
      <c r="M929" s="8">
        <v>594</v>
      </c>
      <c r="N929" s="12">
        <v>100</v>
      </c>
    </row>
    <row r="930" spans="6:14" x14ac:dyDescent="0.25">
      <c r="F930" t="str">
        <v>Lidia Yuknavitch</v>
      </c>
      <c r="G930" s="4">
        <f t="shared" si="14"/>
        <v>1</v>
      </c>
      <c r="I930" s="8">
        <v>928</v>
      </c>
      <c r="J930" s="8" t="s">
        <v>1698</v>
      </c>
      <c r="K930" s="8" t="s">
        <v>1699</v>
      </c>
      <c r="L930" s="18">
        <v>3.97</v>
      </c>
      <c r="M930" s="10">
        <v>5225</v>
      </c>
      <c r="N930" s="12">
        <v>100</v>
      </c>
    </row>
    <row r="931" spans="6:14" x14ac:dyDescent="0.25">
      <c r="F931" t="str">
        <v>Carolin Wahl</v>
      </c>
      <c r="G931" s="4">
        <f t="shared" si="14"/>
        <v>1</v>
      </c>
      <c r="I931" s="8">
        <v>929</v>
      </c>
      <c r="J931" s="8" t="s">
        <v>1700</v>
      </c>
      <c r="K931" s="8" t="s">
        <v>1701</v>
      </c>
      <c r="L931" s="18">
        <v>3.67</v>
      </c>
      <c r="M931" s="10">
        <v>2382</v>
      </c>
      <c r="N931" s="12">
        <v>100</v>
      </c>
    </row>
    <row r="932" spans="6:14" x14ac:dyDescent="0.25">
      <c r="F932" t="str">
        <v>Nikki Erlick</v>
      </c>
      <c r="G932" s="4">
        <f t="shared" si="14"/>
        <v>1</v>
      </c>
      <c r="I932" s="8">
        <v>930</v>
      </c>
      <c r="J932" s="8" t="s">
        <v>1702</v>
      </c>
      <c r="K932" s="8" t="s">
        <v>1703</v>
      </c>
      <c r="L932" s="18">
        <v>4.5599999999999996</v>
      </c>
      <c r="M932" s="8">
        <v>59</v>
      </c>
      <c r="N932" s="12">
        <v>100</v>
      </c>
    </row>
    <row r="933" spans="6:14" x14ac:dyDescent="0.25">
      <c r="F933" t="str">
        <v>Walter Isaacson</v>
      </c>
      <c r="G933" s="4">
        <f t="shared" si="14"/>
        <v>1</v>
      </c>
      <c r="I933" s="8">
        <v>931</v>
      </c>
      <c r="J933" s="8" t="s">
        <v>1704</v>
      </c>
      <c r="K933" s="8" t="s">
        <v>1705</v>
      </c>
      <c r="L933" s="18">
        <v>4.33</v>
      </c>
      <c r="M933" s="8">
        <v>3</v>
      </c>
      <c r="N933" s="12">
        <v>100</v>
      </c>
    </row>
    <row r="934" spans="6:14" x14ac:dyDescent="0.25">
      <c r="F934" t="str">
        <v>Vincent Bevins</v>
      </c>
      <c r="G934" s="4">
        <f t="shared" si="14"/>
        <v>1</v>
      </c>
      <c r="I934" s="8">
        <v>932</v>
      </c>
      <c r="J934" s="8" t="s">
        <v>1706</v>
      </c>
      <c r="K934" s="8" t="s">
        <v>1707</v>
      </c>
      <c r="L934" s="18">
        <v>4.1100000000000003</v>
      </c>
      <c r="M934" s="10">
        <v>3802</v>
      </c>
      <c r="N934" s="12">
        <v>100</v>
      </c>
    </row>
    <row r="935" spans="6:14" x14ac:dyDescent="0.25">
      <c r="F935" t="str">
        <v>Marjan Kamali</v>
      </c>
      <c r="G935" s="4">
        <f t="shared" si="14"/>
        <v>1</v>
      </c>
      <c r="I935" s="8">
        <v>933</v>
      </c>
      <c r="J935" s="8" t="s">
        <v>1708</v>
      </c>
      <c r="K935" s="8" t="s">
        <v>1709</v>
      </c>
      <c r="L935" s="18">
        <v>4.1900000000000004</v>
      </c>
      <c r="M935" s="10">
        <v>1418</v>
      </c>
      <c r="N935" s="12">
        <v>100</v>
      </c>
    </row>
    <row r="936" spans="6:14" x14ac:dyDescent="0.25">
      <c r="F936" t="str">
        <v>Juli Zeh</v>
      </c>
      <c r="G936" s="4">
        <f t="shared" si="14"/>
        <v>1</v>
      </c>
      <c r="I936" s="8">
        <v>934</v>
      </c>
      <c r="J936" s="8" t="s">
        <v>1710</v>
      </c>
      <c r="K936" s="8" t="s">
        <v>1711</v>
      </c>
      <c r="L936" s="18">
        <v>4.05</v>
      </c>
      <c r="M936" s="8">
        <v>93</v>
      </c>
      <c r="N936" s="12">
        <v>100</v>
      </c>
    </row>
    <row r="937" spans="6:14" x14ac:dyDescent="0.25">
      <c r="F937" t="str">
        <v>Kasie West</v>
      </c>
      <c r="G937" s="4">
        <f t="shared" si="14"/>
        <v>1</v>
      </c>
      <c r="I937" s="8">
        <v>935</v>
      </c>
      <c r="J937" s="8" t="s">
        <v>1712</v>
      </c>
      <c r="K937" s="8" t="s">
        <v>1713</v>
      </c>
      <c r="L937" s="18">
        <v>4.0599999999999996</v>
      </c>
      <c r="M937" s="10">
        <v>54199</v>
      </c>
      <c r="N937" s="12">
        <v>100</v>
      </c>
    </row>
    <row r="938" spans="6:14" x14ac:dyDescent="0.25">
      <c r="F938" t="str">
        <v>Kim Jiyun</v>
      </c>
      <c r="G938" s="4">
        <f t="shared" si="14"/>
        <v>1</v>
      </c>
      <c r="I938" s="8">
        <v>936</v>
      </c>
      <c r="J938" s="8" t="s">
        <v>1714</v>
      </c>
      <c r="K938" s="8" t="s">
        <v>1715</v>
      </c>
      <c r="L938" s="18">
        <v>3.64</v>
      </c>
      <c r="M938" s="8">
        <v>568</v>
      </c>
      <c r="N938" s="12">
        <v>100</v>
      </c>
    </row>
    <row r="939" spans="6:14" x14ac:dyDescent="0.25">
      <c r="F939" t="str">
        <v>Lize Meddings</v>
      </c>
      <c r="G939" s="4">
        <f t="shared" si="14"/>
        <v>1</v>
      </c>
      <c r="I939" s="8">
        <v>937</v>
      </c>
      <c r="J939" s="8" t="s">
        <v>1716</v>
      </c>
      <c r="K939" s="8" t="s">
        <v>1717</v>
      </c>
      <c r="L939" s="18">
        <v>3.69</v>
      </c>
      <c r="M939" s="10">
        <v>7975</v>
      </c>
      <c r="N939" s="12">
        <v>100</v>
      </c>
    </row>
    <row r="940" spans="6:14" x14ac:dyDescent="0.25">
      <c r="F940" t="str">
        <v>Caroline Wahl</v>
      </c>
      <c r="G940" s="4">
        <f t="shared" si="14"/>
        <v>1</v>
      </c>
      <c r="I940" s="8">
        <v>938</v>
      </c>
      <c r="J940" s="8" t="s">
        <v>1718</v>
      </c>
      <c r="K940" s="8" t="s">
        <v>1719</v>
      </c>
      <c r="L940" s="18">
        <v>4.1100000000000003</v>
      </c>
      <c r="M940" s="10">
        <v>10404</v>
      </c>
      <c r="N940" s="12">
        <v>100</v>
      </c>
    </row>
    <row r="941" spans="6:14" x14ac:dyDescent="0.25">
      <c r="F941" t="str">
        <v>Jamila Rowser</v>
      </c>
      <c r="G941" s="4">
        <f t="shared" si="14"/>
        <v>1</v>
      </c>
      <c r="I941" s="8">
        <v>939</v>
      </c>
      <c r="J941" s="8" t="s">
        <v>1720</v>
      </c>
      <c r="K941" s="8" t="s">
        <v>1721</v>
      </c>
      <c r="L941" s="18">
        <v>3.37</v>
      </c>
      <c r="M941" s="10">
        <v>4430</v>
      </c>
      <c r="N941" s="12">
        <v>100</v>
      </c>
    </row>
    <row r="942" spans="6:14" x14ac:dyDescent="0.25">
      <c r="F942" t="str">
        <v>John Scalzi</v>
      </c>
      <c r="G942" s="4">
        <f t="shared" si="14"/>
        <v>2</v>
      </c>
      <c r="I942" s="8">
        <v>940</v>
      </c>
      <c r="J942" s="8" t="s">
        <v>1722</v>
      </c>
      <c r="K942" s="8" t="s">
        <v>1723</v>
      </c>
      <c r="L942" s="18">
        <v>3.74</v>
      </c>
      <c r="M942" s="10">
        <v>3432</v>
      </c>
      <c r="N942" s="12">
        <v>100</v>
      </c>
    </row>
    <row r="943" spans="6:14" x14ac:dyDescent="0.25">
      <c r="F943" t="str">
        <v>Michel Jean</v>
      </c>
      <c r="G943" s="4">
        <f t="shared" si="14"/>
        <v>1</v>
      </c>
      <c r="I943" s="8">
        <v>941</v>
      </c>
      <c r="J943" s="8" t="s">
        <v>1724</v>
      </c>
      <c r="K943" s="8" t="s">
        <v>1725</v>
      </c>
      <c r="L943" s="18">
        <v>4.13</v>
      </c>
      <c r="M943" s="10">
        <v>2400</v>
      </c>
      <c r="N943" s="12">
        <v>100</v>
      </c>
    </row>
    <row r="944" spans="6:14" x14ac:dyDescent="0.25">
      <c r="F944" t="str">
        <v>John Connolly</v>
      </c>
      <c r="G944" s="4">
        <f t="shared" si="14"/>
        <v>4</v>
      </c>
      <c r="I944" s="8">
        <v>942</v>
      </c>
      <c r="J944" s="8" t="s">
        <v>1726</v>
      </c>
      <c r="K944" s="8" t="s">
        <v>1727</v>
      </c>
      <c r="L944" s="18">
        <v>4.13</v>
      </c>
      <c r="M944" s="8">
        <v>801</v>
      </c>
      <c r="N944" s="12">
        <v>100</v>
      </c>
    </row>
    <row r="945" spans="6:14" x14ac:dyDescent="0.25">
      <c r="F945" t="str">
        <v>NoÃ© Ãlvarez</v>
      </c>
      <c r="G945" s="4">
        <f t="shared" si="14"/>
        <v>1</v>
      </c>
      <c r="I945" s="8">
        <v>943</v>
      </c>
      <c r="J945" s="8" t="s">
        <v>1728</v>
      </c>
      <c r="K945" s="8" t="s">
        <v>1729</v>
      </c>
      <c r="L945" s="18">
        <v>4.71</v>
      </c>
      <c r="M945" s="8">
        <v>24</v>
      </c>
      <c r="N945" s="12">
        <v>100</v>
      </c>
    </row>
    <row r="946" spans="6:14" x14ac:dyDescent="0.25">
      <c r="F946" t="str">
        <v>Araminta Hall</v>
      </c>
      <c r="G946" s="4">
        <f t="shared" si="14"/>
        <v>1</v>
      </c>
      <c r="I946" s="8">
        <v>944</v>
      </c>
      <c r="J946" s="8" t="s">
        <v>1730</v>
      </c>
      <c r="K946" s="8" t="s">
        <v>1731</v>
      </c>
      <c r="L946" s="18">
        <v>4.25</v>
      </c>
      <c r="M946" s="10">
        <v>8952</v>
      </c>
      <c r="N946" s="12">
        <v>100</v>
      </c>
    </row>
    <row r="947" spans="6:14" x14ac:dyDescent="0.25">
      <c r="F947" t="str">
        <v>Meara Platt</v>
      </c>
      <c r="G947" s="4">
        <f t="shared" si="14"/>
        <v>1</v>
      </c>
      <c r="I947" s="8">
        <v>945</v>
      </c>
      <c r="J947" s="8" t="s">
        <v>1732</v>
      </c>
      <c r="K947" s="8" t="s">
        <v>1733</v>
      </c>
      <c r="L947" s="18">
        <v>4.62</v>
      </c>
      <c r="M947" s="8">
        <v>94</v>
      </c>
      <c r="N947" s="12">
        <v>100</v>
      </c>
    </row>
    <row r="948" spans="6:14" x14ac:dyDescent="0.25">
      <c r="F948" t="str">
        <v>Robert L. Woodson Sr.</v>
      </c>
      <c r="G948" s="4">
        <f t="shared" si="14"/>
        <v>2</v>
      </c>
      <c r="I948" s="8">
        <v>946</v>
      </c>
      <c r="J948" s="8" t="s">
        <v>1734</v>
      </c>
      <c r="K948" s="8" t="s">
        <v>1628</v>
      </c>
      <c r="L948" s="18">
        <v>3.74</v>
      </c>
      <c r="M948" s="10">
        <v>11675</v>
      </c>
      <c r="N948" s="12">
        <v>100</v>
      </c>
    </row>
    <row r="949" spans="6:14" x14ac:dyDescent="0.25">
      <c r="F949" t="str">
        <v>Scarlett Peckham</v>
      </c>
      <c r="G949" s="4">
        <f t="shared" si="14"/>
        <v>1</v>
      </c>
      <c r="I949" s="8">
        <v>947</v>
      </c>
      <c r="J949" s="8" t="s">
        <v>1735</v>
      </c>
      <c r="K949" s="8" t="s">
        <v>1736</v>
      </c>
      <c r="L949" s="18">
        <v>4.2699999999999996</v>
      </c>
      <c r="M949" s="8">
        <v>113</v>
      </c>
      <c r="N949" s="12">
        <v>100</v>
      </c>
    </row>
    <row r="950" spans="6:14" x14ac:dyDescent="0.25">
      <c r="F950" t="str">
        <v>Î”Î·Î¼Î®Ï„ÏÎ·Ï‚ ÎšÎ±ÏÎ±ÎºÎ¯Ï„ÏƒÎ¿Ï‚</v>
      </c>
      <c r="G950" s="4">
        <f t="shared" si="14"/>
        <v>1</v>
      </c>
      <c r="I950" s="8">
        <v>948</v>
      </c>
      <c r="J950" s="8" t="s">
        <v>1737</v>
      </c>
      <c r="K950" s="8" t="s">
        <v>1738</v>
      </c>
      <c r="L950" s="18">
        <v>4.3099999999999996</v>
      </c>
      <c r="M950" s="8">
        <v>42</v>
      </c>
      <c r="N950" s="12">
        <v>100</v>
      </c>
    </row>
    <row r="951" spans="6:14" x14ac:dyDescent="0.25">
      <c r="F951" t="str">
        <v>Kathleen Stock</v>
      </c>
      <c r="G951" s="4">
        <f t="shared" si="14"/>
        <v>1</v>
      </c>
      <c r="I951" s="8">
        <v>949</v>
      </c>
      <c r="J951" s="8" t="s">
        <v>1739</v>
      </c>
      <c r="K951" s="8" t="s">
        <v>1740</v>
      </c>
      <c r="L951" s="18">
        <v>3.91</v>
      </c>
      <c r="M951" s="10">
        <v>2538</v>
      </c>
      <c r="N951" s="12">
        <v>100</v>
      </c>
    </row>
    <row r="952" spans="6:14" x14ac:dyDescent="0.25">
      <c r="F952" t="str">
        <v>Chavi Eve Karkowsky</v>
      </c>
      <c r="G952" s="4">
        <f t="shared" si="14"/>
        <v>1</v>
      </c>
      <c r="I952" s="8">
        <v>950</v>
      </c>
      <c r="J952" s="8" t="s">
        <v>1741</v>
      </c>
      <c r="K952" s="8" t="s">
        <v>1742</v>
      </c>
      <c r="L952" s="18">
        <v>4.21</v>
      </c>
      <c r="M952" s="8">
        <v>597</v>
      </c>
      <c r="N952" s="12">
        <v>100</v>
      </c>
    </row>
    <row r="953" spans="6:14" x14ac:dyDescent="0.25">
      <c r="F953" t="str">
        <v>Jennifer A. Nielsen</v>
      </c>
      <c r="G953" s="4">
        <f t="shared" si="14"/>
        <v>1</v>
      </c>
      <c r="I953" s="8">
        <v>951</v>
      </c>
      <c r="J953" s="8" t="s">
        <v>1743</v>
      </c>
      <c r="K953" s="8" t="s">
        <v>1744</v>
      </c>
      <c r="L953" s="18">
        <v>3.71</v>
      </c>
      <c r="M953" s="8">
        <v>77</v>
      </c>
      <c r="N953" s="12">
        <v>100</v>
      </c>
    </row>
    <row r="954" spans="6:14" x14ac:dyDescent="0.25">
      <c r="F954" t="str">
        <v>Abigail Owen</v>
      </c>
      <c r="G954" s="4">
        <f t="shared" si="14"/>
        <v>1</v>
      </c>
      <c r="I954" s="8">
        <v>952</v>
      </c>
      <c r="J954" s="8" t="s">
        <v>1745</v>
      </c>
      <c r="K954" s="8" t="s">
        <v>1746</v>
      </c>
      <c r="L954" s="18">
        <v>3.78</v>
      </c>
      <c r="M954" s="10">
        <v>19780</v>
      </c>
      <c r="N954" s="12">
        <v>100</v>
      </c>
    </row>
    <row r="955" spans="6:14" x14ac:dyDescent="0.25">
      <c r="F955" t="str">
        <v>Hannah Moskowitz</v>
      </c>
      <c r="G955" s="4">
        <f t="shared" si="14"/>
        <v>1</v>
      </c>
      <c r="I955" s="8">
        <v>953</v>
      </c>
      <c r="J955" s="8" t="s">
        <v>1747</v>
      </c>
      <c r="K955" s="8" t="s">
        <v>1748</v>
      </c>
      <c r="L955" s="18">
        <v>3.82</v>
      </c>
      <c r="M955" s="10">
        <v>3586</v>
      </c>
      <c r="N955" s="12">
        <v>100</v>
      </c>
    </row>
    <row r="956" spans="6:14" x14ac:dyDescent="0.25">
      <c r="F956" t="str">
        <v>Sigrid Nunez</v>
      </c>
      <c r="G956" s="4">
        <f t="shared" si="14"/>
        <v>1</v>
      </c>
      <c r="I956" s="8">
        <v>954</v>
      </c>
      <c r="J956" s="8" t="s">
        <v>1749</v>
      </c>
      <c r="K956" s="8" t="s">
        <v>1750</v>
      </c>
      <c r="L956" s="18">
        <v>4.34</v>
      </c>
      <c r="M956" s="10">
        <v>23815</v>
      </c>
      <c r="N956" s="12">
        <v>100</v>
      </c>
    </row>
    <row r="957" spans="6:14" x14ac:dyDescent="0.25">
      <c r="F957" t="str">
        <v>Jo Ann Beard</v>
      </c>
      <c r="G957" s="4">
        <f t="shared" si="14"/>
        <v>1</v>
      </c>
      <c r="I957" s="8">
        <v>955</v>
      </c>
      <c r="J957" s="8" t="s">
        <v>1751</v>
      </c>
      <c r="K957" s="8" t="s">
        <v>1752</v>
      </c>
      <c r="L957" s="18">
        <v>4.71</v>
      </c>
      <c r="M957" s="8">
        <v>55</v>
      </c>
      <c r="N957" s="12">
        <v>100</v>
      </c>
    </row>
    <row r="958" spans="6:14" x14ac:dyDescent="0.25">
      <c r="F958" t="str">
        <v>Greengrass Jessie</v>
      </c>
      <c r="G958" s="4">
        <f t="shared" si="14"/>
        <v>1</v>
      </c>
      <c r="I958" s="8">
        <v>956</v>
      </c>
      <c r="J958" s="8" t="s">
        <v>1753</v>
      </c>
      <c r="K958" s="8" t="s">
        <v>1754</v>
      </c>
      <c r="L958" s="18">
        <v>3.49</v>
      </c>
      <c r="M958" s="8">
        <v>78</v>
      </c>
      <c r="N958" s="12">
        <v>100</v>
      </c>
    </row>
    <row r="959" spans="6:14" x14ac:dyDescent="0.25">
      <c r="F959" t="str">
        <v>Nikita Gill</v>
      </c>
      <c r="G959" s="4">
        <f t="shared" si="14"/>
        <v>1</v>
      </c>
      <c r="I959" s="8">
        <v>957</v>
      </c>
      <c r="J959" s="8" t="s">
        <v>1755</v>
      </c>
      <c r="K959" s="8" t="s">
        <v>1756</v>
      </c>
      <c r="L959" s="18">
        <v>4.3499999999999996</v>
      </c>
      <c r="M959" s="8">
        <v>417</v>
      </c>
      <c r="N959" s="12">
        <v>100</v>
      </c>
    </row>
    <row r="960" spans="6:14" x14ac:dyDescent="0.25">
      <c r="F960" t="str">
        <v>Rebecca Burgess</v>
      </c>
      <c r="G960" s="4">
        <f t="shared" si="14"/>
        <v>1</v>
      </c>
      <c r="I960" s="8">
        <v>958</v>
      </c>
      <c r="J960" s="8" t="s">
        <v>1757</v>
      </c>
      <c r="K960" s="8" t="s">
        <v>1758</v>
      </c>
      <c r="L960" s="18">
        <v>3.42</v>
      </c>
      <c r="M960" s="10">
        <v>2426</v>
      </c>
      <c r="N960" s="12">
        <v>100</v>
      </c>
    </row>
    <row r="961" spans="6:14" x14ac:dyDescent="0.25">
      <c r="F961" t="str">
        <v>Nina Siegal</v>
      </c>
      <c r="G961" s="4">
        <f t="shared" si="14"/>
        <v>1</v>
      </c>
      <c r="I961" s="8">
        <v>959</v>
      </c>
      <c r="J961" s="8" t="s">
        <v>1759</v>
      </c>
      <c r="K961" s="8" t="s">
        <v>1760</v>
      </c>
      <c r="L961" s="18">
        <v>3.67</v>
      </c>
      <c r="M961" s="10">
        <v>7200</v>
      </c>
      <c r="N961" s="12">
        <v>100</v>
      </c>
    </row>
    <row r="962" spans="6:14" x14ac:dyDescent="0.25">
      <c r="F962" t="str">
        <v>Aisha Saeed</v>
      </c>
      <c r="G962" s="4">
        <f t="shared" si="14"/>
        <v>1</v>
      </c>
      <c r="I962" s="8">
        <v>960</v>
      </c>
      <c r="J962" s="8" t="s">
        <v>1761</v>
      </c>
      <c r="K962" s="8" t="s">
        <v>1762</v>
      </c>
      <c r="L962" s="18">
        <v>3.84</v>
      </c>
      <c r="M962" s="10">
        <v>13113</v>
      </c>
      <c r="N962" s="12">
        <v>100</v>
      </c>
    </row>
    <row r="963" spans="6:14" x14ac:dyDescent="0.25">
      <c r="F963" t="str">
        <v>Sanjay Sarma</v>
      </c>
      <c r="G963" s="4">
        <f t="shared" si="14"/>
        <v>1</v>
      </c>
      <c r="I963" s="8">
        <v>961</v>
      </c>
      <c r="J963" s="8" t="s">
        <v>1763</v>
      </c>
      <c r="K963" s="8" t="s">
        <v>1764</v>
      </c>
      <c r="L963" s="18">
        <v>3.51</v>
      </c>
      <c r="M963" s="10">
        <v>6351</v>
      </c>
      <c r="N963" s="12">
        <v>100</v>
      </c>
    </row>
    <row r="964" spans="6:14" x14ac:dyDescent="0.25">
      <c r="F964" t="str">
        <v>C.S. Fritz</v>
      </c>
      <c r="G964" s="4">
        <f t="shared" ref="G964:G1027" si="15">COUNTIF(K963:K3291,F964)</f>
        <v>1</v>
      </c>
      <c r="I964" s="8">
        <v>962</v>
      </c>
      <c r="J964" s="8" t="s">
        <v>1765</v>
      </c>
      <c r="K964" s="8" t="s">
        <v>1766</v>
      </c>
      <c r="L964" s="18">
        <v>4.2</v>
      </c>
      <c r="M964" s="8">
        <v>40</v>
      </c>
      <c r="N964" s="12">
        <v>100</v>
      </c>
    </row>
    <row r="965" spans="6:14" x14ac:dyDescent="0.25">
      <c r="F965" t="str">
        <v>Haruki Murakami</v>
      </c>
      <c r="G965" s="4">
        <f t="shared" si="15"/>
        <v>1</v>
      </c>
      <c r="I965" s="8">
        <v>963</v>
      </c>
      <c r="J965" s="8" t="s">
        <v>1767</v>
      </c>
      <c r="K965" s="8" t="s">
        <v>1570</v>
      </c>
      <c r="L965" s="18">
        <v>3.55</v>
      </c>
      <c r="M965" s="10">
        <v>30456</v>
      </c>
      <c r="N965" s="12">
        <v>100</v>
      </c>
    </row>
    <row r="966" spans="6:14" x14ac:dyDescent="0.25">
      <c r="F966" t="str">
        <v>Brianna Wiest</v>
      </c>
      <c r="G966" s="4">
        <f t="shared" si="15"/>
        <v>2</v>
      </c>
      <c r="I966" s="8">
        <v>964</v>
      </c>
      <c r="J966" s="8" t="s">
        <v>1768</v>
      </c>
      <c r="K966" s="8" t="s">
        <v>1769</v>
      </c>
      <c r="L966" s="18">
        <v>4.3600000000000003</v>
      </c>
      <c r="M966" s="10">
        <v>1192</v>
      </c>
      <c r="N966" s="12">
        <v>100</v>
      </c>
    </row>
    <row r="967" spans="6:14" x14ac:dyDescent="0.25">
      <c r="F967" t="str">
        <v>Chan Chau</v>
      </c>
      <c r="G967" s="4">
        <f t="shared" si="15"/>
        <v>1</v>
      </c>
      <c r="I967" s="8">
        <v>965</v>
      </c>
      <c r="J967" s="8" t="s">
        <v>1770</v>
      </c>
      <c r="K967" s="8" t="s">
        <v>1752</v>
      </c>
      <c r="L967" s="18">
        <v>4.1100000000000003</v>
      </c>
      <c r="M967" s="8">
        <v>37</v>
      </c>
      <c r="N967" s="12">
        <v>100</v>
      </c>
    </row>
    <row r="968" spans="6:14" x14ac:dyDescent="0.25">
      <c r="F968" t="str">
        <v>Brian Staveley</v>
      </c>
      <c r="G968" s="4">
        <f t="shared" si="15"/>
        <v>1</v>
      </c>
      <c r="I968" s="8">
        <v>966</v>
      </c>
      <c r="J968" s="8" t="s">
        <v>1771</v>
      </c>
      <c r="K968" s="8" t="s">
        <v>1772</v>
      </c>
      <c r="L968" s="18">
        <v>4.47</v>
      </c>
      <c r="M968" s="10">
        <v>2761</v>
      </c>
      <c r="N968" s="12">
        <v>100</v>
      </c>
    </row>
    <row r="969" spans="6:14" x14ac:dyDescent="0.25">
      <c r="F969" t="str">
        <v>Rachel Maddow</v>
      </c>
      <c r="G969" s="4">
        <f t="shared" si="15"/>
        <v>2</v>
      </c>
      <c r="I969" s="8">
        <v>967</v>
      </c>
      <c r="J969" s="8" t="s">
        <v>1773</v>
      </c>
      <c r="K969" s="8" t="s">
        <v>1654</v>
      </c>
      <c r="L969" s="18">
        <v>4.5</v>
      </c>
      <c r="M969" s="10">
        <v>63692</v>
      </c>
      <c r="N969" s="12">
        <v>100</v>
      </c>
    </row>
    <row r="970" spans="6:14" x14ac:dyDescent="0.25">
      <c r="F970" t="str">
        <v>Abraham Riesman</v>
      </c>
      <c r="G970" s="4">
        <f t="shared" si="15"/>
        <v>1</v>
      </c>
      <c r="I970" s="8">
        <v>968</v>
      </c>
      <c r="J970" s="8" t="s">
        <v>1774</v>
      </c>
      <c r="K970" s="8" t="s">
        <v>1775</v>
      </c>
      <c r="L970" s="18">
        <v>4.3</v>
      </c>
      <c r="M970" s="10">
        <v>24204</v>
      </c>
      <c r="N970" s="12">
        <v>100</v>
      </c>
    </row>
    <row r="971" spans="6:14" x14ac:dyDescent="0.25">
      <c r="F971" t="str">
        <v>Arden Lake</v>
      </c>
      <c r="G971" s="4">
        <f t="shared" si="15"/>
        <v>1</v>
      </c>
      <c r="I971" s="8">
        <v>969</v>
      </c>
      <c r="J971" s="8" t="s">
        <v>1776</v>
      </c>
      <c r="K971" s="8" t="s">
        <v>1777</v>
      </c>
      <c r="L971" s="18">
        <v>3.58</v>
      </c>
      <c r="M971" s="10">
        <v>32246</v>
      </c>
      <c r="N971" s="12">
        <v>100</v>
      </c>
    </row>
    <row r="972" spans="6:14" x14ac:dyDescent="0.25">
      <c r="F972" t="str">
        <v>Sandra Newman</v>
      </c>
      <c r="G972" s="4">
        <f t="shared" si="15"/>
        <v>1</v>
      </c>
      <c r="I972" s="8">
        <v>970</v>
      </c>
      <c r="J972" s="8" t="s">
        <v>1778</v>
      </c>
      <c r="K972" s="8" t="s">
        <v>1779</v>
      </c>
      <c r="L972" s="18">
        <v>4.26</v>
      </c>
      <c r="M972" s="8">
        <v>361</v>
      </c>
      <c r="N972" s="12">
        <v>100</v>
      </c>
    </row>
    <row r="973" spans="6:14" x14ac:dyDescent="0.25">
      <c r="F973" t="str">
        <v>Rachel Cohn</v>
      </c>
      <c r="G973" s="4">
        <f t="shared" si="15"/>
        <v>1</v>
      </c>
      <c r="I973" s="8">
        <v>971</v>
      </c>
      <c r="J973" s="8" t="s">
        <v>1780</v>
      </c>
      <c r="K973" s="8" t="s">
        <v>1781</v>
      </c>
      <c r="L973" s="18">
        <v>4.54</v>
      </c>
      <c r="M973" s="8">
        <v>97</v>
      </c>
      <c r="N973" s="12">
        <v>100</v>
      </c>
    </row>
    <row r="974" spans="6:14" x14ac:dyDescent="0.25">
      <c r="F974" t="str">
        <v>Chris Hauty</v>
      </c>
      <c r="G974" s="4">
        <f t="shared" si="15"/>
        <v>1</v>
      </c>
      <c r="I974" s="8">
        <v>972</v>
      </c>
      <c r="J974" s="8" t="s">
        <v>1782</v>
      </c>
      <c r="K974" s="8" t="s">
        <v>1783</v>
      </c>
      <c r="L974" s="18">
        <v>3.87</v>
      </c>
      <c r="M974" s="10">
        <v>14370</v>
      </c>
      <c r="N974" s="12">
        <v>100</v>
      </c>
    </row>
    <row r="975" spans="6:14" x14ac:dyDescent="0.25">
      <c r="F975" t="str">
        <v>Gulbahar Haitiwaji</v>
      </c>
      <c r="G975" s="4">
        <f t="shared" si="15"/>
        <v>1</v>
      </c>
      <c r="I975" s="8">
        <v>973</v>
      </c>
      <c r="J975" s="8" t="s">
        <v>1784</v>
      </c>
      <c r="K975" s="8" t="s">
        <v>1785</v>
      </c>
      <c r="L975" s="18">
        <v>4.91</v>
      </c>
      <c r="M975" s="8">
        <v>47</v>
      </c>
      <c r="N975" s="12">
        <v>100</v>
      </c>
    </row>
    <row r="976" spans="6:14" x14ac:dyDescent="0.25">
      <c r="F976" t="str">
        <v>Max Miller</v>
      </c>
      <c r="G976" s="4">
        <f t="shared" si="15"/>
        <v>1</v>
      </c>
      <c r="I976" s="8">
        <v>974</v>
      </c>
      <c r="J976" s="8" t="s">
        <v>1786</v>
      </c>
      <c r="K976" s="8" t="s">
        <v>1787</v>
      </c>
      <c r="L976" s="18">
        <v>3.32</v>
      </c>
      <c r="M976" s="10">
        <v>3597</v>
      </c>
      <c r="N976" s="12">
        <v>100</v>
      </c>
    </row>
    <row r="977" spans="6:14" x14ac:dyDescent="0.25">
      <c r="F977" t="str">
        <v>Lee Mi-ye</v>
      </c>
      <c r="G977" s="4">
        <f t="shared" si="15"/>
        <v>1</v>
      </c>
      <c r="I977" s="8">
        <v>975</v>
      </c>
      <c r="J977" s="8" t="s">
        <v>1788</v>
      </c>
      <c r="K977" s="8" t="s">
        <v>1789</v>
      </c>
      <c r="L977" s="18">
        <v>4.32</v>
      </c>
      <c r="M977" s="10">
        <v>24379</v>
      </c>
      <c r="N977" s="12">
        <v>100</v>
      </c>
    </row>
    <row r="978" spans="6:14" x14ac:dyDescent="0.25">
      <c r="F978" t="str">
        <v>Sue Divin</v>
      </c>
      <c r="G978" s="4">
        <f t="shared" si="15"/>
        <v>1</v>
      </c>
      <c r="I978" s="8">
        <v>976</v>
      </c>
      <c r="J978" s="8" t="s">
        <v>1790</v>
      </c>
      <c r="K978" s="8" t="s">
        <v>1791</v>
      </c>
      <c r="L978" s="18">
        <v>3.85</v>
      </c>
      <c r="M978" s="10">
        <v>23322</v>
      </c>
      <c r="N978" s="12">
        <v>100</v>
      </c>
    </row>
    <row r="979" spans="6:14" x14ac:dyDescent="0.25">
      <c r="F979" t="str">
        <v>Nick Cave</v>
      </c>
      <c r="G979" s="4">
        <f t="shared" si="15"/>
        <v>1</v>
      </c>
      <c r="I979" s="8">
        <v>977</v>
      </c>
      <c r="J979" s="8" t="s">
        <v>1792</v>
      </c>
      <c r="K979" s="8" t="s">
        <v>86</v>
      </c>
      <c r="L979" s="18">
        <v>3.94</v>
      </c>
      <c r="M979" s="10">
        <v>103373</v>
      </c>
      <c r="N979" s="12">
        <v>100</v>
      </c>
    </row>
    <row r="980" spans="6:14" x14ac:dyDescent="0.25">
      <c r="F980" t="str">
        <v>Madeline Martin</v>
      </c>
      <c r="G980" s="4">
        <f t="shared" si="15"/>
        <v>1</v>
      </c>
      <c r="I980" s="8">
        <v>978</v>
      </c>
      <c r="J980" s="8" t="s">
        <v>1793</v>
      </c>
      <c r="K980" s="8" t="s">
        <v>1794</v>
      </c>
      <c r="L980" s="18">
        <v>4.7</v>
      </c>
      <c r="M980" s="10">
        <v>2512</v>
      </c>
      <c r="N980" s="12">
        <v>100</v>
      </c>
    </row>
    <row r="981" spans="6:14" x14ac:dyDescent="0.25">
      <c r="F981" t="str">
        <v>Emily Thiede</v>
      </c>
      <c r="G981" s="4">
        <f t="shared" si="15"/>
        <v>1</v>
      </c>
      <c r="I981" s="8">
        <v>979</v>
      </c>
      <c r="J981" s="8" t="s">
        <v>1795</v>
      </c>
      <c r="K981" s="8" t="s">
        <v>1796</v>
      </c>
      <c r="L981" s="18">
        <v>3.86</v>
      </c>
      <c r="M981" s="10">
        <v>2140</v>
      </c>
      <c r="N981" s="12">
        <v>100</v>
      </c>
    </row>
    <row r="982" spans="6:14" x14ac:dyDescent="0.25">
      <c r="F982" t="str">
        <v>Joana MarcÃºs</v>
      </c>
      <c r="G982" s="4">
        <f t="shared" si="15"/>
        <v>6</v>
      </c>
      <c r="I982" s="8">
        <v>980</v>
      </c>
      <c r="J982" s="8" t="s">
        <v>1797</v>
      </c>
      <c r="K982" s="8" t="s">
        <v>1798</v>
      </c>
      <c r="L982" s="18">
        <v>4.34</v>
      </c>
      <c r="M982" s="10">
        <v>6363</v>
      </c>
      <c r="N982" s="12">
        <v>100</v>
      </c>
    </row>
    <row r="983" spans="6:14" x14ac:dyDescent="0.25">
      <c r="F983" t="str">
        <v>Premee Mohamed</v>
      </c>
      <c r="G983" s="4">
        <f t="shared" si="15"/>
        <v>1</v>
      </c>
      <c r="I983" s="8">
        <v>981</v>
      </c>
      <c r="J983" s="8" t="s">
        <v>1799</v>
      </c>
      <c r="K983" s="8" t="s">
        <v>1800</v>
      </c>
      <c r="L983" s="18">
        <v>3.66</v>
      </c>
      <c r="M983" s="8">
        <v>56</v>
      </c>
      <c r="N983" s="12">
        <v>100</v>
      </c>
    </row>
    <row r="984" spans="6:14" x14ac:dyDescent="0.25">
      <c r="F984" t="str">
        <v>Monica McCallan</v>
      </c>
      <c r="G984" s="4">
        <f t="shared" si="15"/>
        <v>1</v>
      </c>
      <c r="I984" s="8">
        <v>982</v>
      </c>
      <c r="J984" s="8" t="s">
        <v>1801</v>
      </c>
      <c r="K984" s="8" t="s">
        <v>1802</v>
      </c>
      <c r="L984" s="18">
        <v>3.87</v>
      </c>
      <c r="M984" s="10">
        <v>4827</v>
      </c>
      <c r="N984" s="12">
        <v>100</v>
      </c>
    </row>
    <row r="985" spans="6:14" x14ac:dyDescent="0.25">
      <c r="F985" t="str">
        <v>Ray Nayler</v>
      </c>
      <c r="G985" s="4">
        <f t="shared" si="15"/>
        <v>1</v>
      </c>
      <c r="I985" s="8">
        <v>983</v>
      </c>
      <c r="J985" s="8" t="s">
        <v>1803</v>
      </c>
      <c r="K985" s="8" t="s">
        <v>1804</v>
      </c>
      <c r="L985" s="18">
        <v>4.49</v>
      </c>
      <c r="M985" s="10">
        <v>66626</v>
      </c>
      <c r="N985" s="12">
        <v>100</v>
      </c>
    </row>
    <row r="986" spans="6:14" x14ac:dyDescent="0.25">
      <c r="F986" t="str">
        <v>Thomas E. Ricks</v>
      </c>
      <c r="G986" s="4">
        <f t="shared" si="15"/>
        <v>1</v>
      </c>
      <c r="I986" s="8">
        <v>984</v>
      </c>
      <c r="J986" s="8" t="s">
        <v>1805</v>
      </c>
      <c r="K986" s="8" t="s">
        <v>1806</v>
      </c>
      <c r="L986" s="18">
        <v>4.2</v>
      </c>
      <c r="M986" s="8">
        <v>707</v>
      </c>
      <c r="N986" s="12">
        <v>100</v>
      </c>
    </row>
    <row r="987" spans="6:14" x14ac:dyDescent="0.25">
      <c r="F987" t="str">
        <v>Andrew Joseph White</v>
      </c>
      <c r="G987" s="4">
        <f t="shared" si="15"/>
        <v>1</v>
      </c>
      <c r="I987" s="8">
        <v>985</v>
      </c>
      <c r="J987" s="8" t="s">
        <v>1807</v>
      </c>
      <c r="K987" s="8" t="s">
        <v>1808</v>
      </c>
      <c r="L987" s="18">
        <v>4.0199999999999996</v>
      </c>
      <c r="M987" s="8">
        <v>990</v>
      </c>
      <c r="N987" s="12">
        <v>100</v>
      </c>
    </row>
    <row r="988" spans="6:14" x14ac:dyDescent="0.25">
      <c r="F988" t="str">
        <v>Robert Menasse</v>
      </c>
      <c r="G988" s="4">
        <f t="shared" si="15"/>
        <v>1</v>
      </c>
      <c r="I988" s="8">
        <v>986</v>
      </c>
      <c r="J988" s="8" t="s">
        <v>1809</v>
      </c>
      <c r="K988" s="8" t="s">
        <v>1810</v>
      </c>
      <c r="L988" s="18">
        <v>4.29</v>
      </c>
      <c r="M988" s="8">
        <v>823</v>
      </c>
      <c r="N988" s="12">
        <v>100</v>
      </c>
    </row>
    <row r="989" spans="6:14" x14ac:dyDescent="0.25">
      <c r="F989" t="str">
        <v>Alexandra Rowland</v>
      </c>
      <c r="G989" s="4">
        <f t="shared" si="15"/>
        <v>1</v>
      </c>
      <c r="I989" s="8">
        <v>987</v>
      </c>
      <c r="J989" s="8" t="s">
        <v>1811</v>
      </c>
      <c r="K989" s="8" t="s">
        <v>1812</v>
      </c>
      <c r="L989" s="18">
        <v>4.47</v>
      </c>
      <c r="M989" s="10">
        <v>1773</v>
      </c>
      <c r="N989" s="12">
        <v>100</v>
      </c>
    </row>
    <row r="990" spans="6:14" x14ac:dyDescent="0.25">
      <c r="F990" t="str">
        <v>Lyz Lenz</v>
      </c>
      <c r="G990" s="4">
        <f t="shared" si="15"/>
        <v>1</v>
      </c>
      <c r="I990" s="8">
        <v>988</v>
      </c>
      <c r="J990" s="8" t="s">
        <v>1813</v>
      </c>
      <c r="K990" s="8" t="s">
        <v>1814</v>
      </c>
      <c r="L990" s="18">
        <v>3.98</v>
      </c>
      <c r="M990" s="10">
        <v>48457</v>
      </c>
      <c r="N990" s="12">
        <v>100</v>
      </c>
    </row>
    <row r="991" spans="6:14" x14ac:dyDescent="0.25">
      <c r="F991" t="str">
        <v>Birdy Slade</v>
      </c>
      <c r="G991" s="4">
        <f t="shared" si="15"/>
        <v>1</v>
      </c>
      <c r="I991" s="8">
        <v>989</v>
      </c>
      <c r="J991" s="8" t="s">
        <v>1815</v>
      </c>
      <c r="K991" s="8" t="s">
        <v>1816</v>
      </c>
      <c r="L991" s="18">
        <v>4.4800000000000004</v>
      </c>
      <c r="M991" s="10">
        <v>10930</v>
      </c>
      <c r="N991" s="12">
        <v>100</v>
      </c>
    </row>
    <row r="992" spans="6:14" x14ac:dyDescent="0.25">
      <c r="F992" t="str">
        <v>John Marrs</v>
      </c>
      <c r="G992" s="4">
        <f t="shared" si="15"/>
        <v>1</v>
      </c>
      <c r="I992" s="8">
        <v>990</v>
      </c>
      <c r="J992" s="8" t="s">
        <v>1817</v>
      </c>
      <c r="K992" s="8" t="s">
        <v>1818</v>
      </c>
      <c r="L992" s="18">
        <v>3.76</v>
      </c>
      <c r="M992" s="10">
        <v>39425</v>
      </c>
      <c r="N992" s="12">
        <v>100</v>
      </c>
    </row>
    <row r="993" spans="6:14" x14ac:dyDescent="0.25">
      <c r="F993" t="str">
        <v>Matt Parker</v>
      </c>
      <c r="G993" s="4">
        <f t="shared" si="15"/>
        <v>1</v>
      </c>
      <c r="I993" s="8">
        <v>991</v>
      </c>
      <c r="J993" s="8" t="s">
        <v>1819</v>
      </c>
      <c r="K993" s="8" t="s">
        <v>1820</v>
      </c>
      <c r="L993" s="18">
        <v>3.74</v>
      </c>
      <c r="M993" s="10">
        <v>7265</v>
      </c>
      <c r="N993" s="12">
        <v>100</v>
      </c>
    </row>
    <row r="994" spans="6:14" x14ac:dyDescent="0.25">
      <c r="F994" t="str">
        <v>M.R. Carey</v>
      </c>
      <c r="G994" s="4">
        <f t="shared" si="15"/>
        <v>1</v>
      </c>
      <c r="I994" s="8">
        <v>992</v>
      </c>
      <c r="J994" s="8" t="s">
        <v>1821</v>
      </c>
      <c r="K994" s="8" t="s">
        <v>1822</v>
      </c>
      <c r="L994" s="18">
        <v>4.21</v>
      </c>
      <c r="M994" s="10">
        <v>8351</v>
      </c>
      <c r="N994" s="12">
        <v>100</v>
      </c>
    </row>
    <row r="995" spans="6:14" x14ac:dyDescent="0.25">
      <c r="F995" t="str">
        <v>Rumaan Alam</v>
      </c>
      <c r="G995" s="4">
        <f t="shared" si="15"/>
        <v>1</v>
      </c>
      <c r="I995" s="8">
        <v>993</v>
      </c>
      <c r="J995" s="8" t="s">
        <v>1823</v>
      </c>
      <c r="K995" s="8" t="s">
        <v>1824</v>
      </c>
      <c r="L995" s="18">
        <v>4.16</v>
      </c>
      <c r="M995" s="10">
        <v>22767</v>
      </c>
      <c r="N995" s="12">
        <v>100</v>
      </c>
    </row>
    <row r="996" spans="6:14" x14ac:dyDescent="0.25">
      <c r="F996" t="str">
        <v>Caroline Zancan</v>
      </c>
      <c r="G996" s="4">
        <f t="shared" si="15"/>
        <v>1</v>
      </c>
      <c r="I996" s="8">
        <v>994</v>
      </c>
      <c r="J996" s="8" t="s">
        <v>1825</v>
      </c>
      <c r="K996" s="8" t="s">
        <v>1826</v>
      </c>
      <c r="L996" s="18">
        <v>4.4000000000000004</v>
      </c>
      <c r="M996" s="10">
        <v>27663</v>
      </c>
      <c r="N996" s="12">
        <v>100</v>
      </c>
    </row>
    <row r="997" spans="6:14" x14ac:dyDescent="0.25">
      <c r="F997" t="str">
        <v>Marie Lu</v>
      </c>
      <c r="G997" s="4">
        <f t="shared" si="15"/>
        <v>1</v>
      </c>
      <c r="I997" s="8">
        <v>995</v>
      </c>
      <c r="J997" s="8" t="s">
        <v>1827</v>
      </c>
      <c r="K997" s="8" t="s">
        <v>1828</v>
      </c>
      <c r="L997" s="18">
        <v>3.9</v>
      </c>
      <c r="M997" s="10">
        <v>2586</v>
      </c>
      <c r="N997" s="12">
        <v>100</v>
      </c>
    </row>
    <row r="998" spans="6:14" x14ac:dyDescent="0.25">
      <c r="F998" t="str">
        <v>Lucie Britsch</v>
      </c>
      <c r="G998" s="4">
        <f t="shared" si="15"/>
        <v>1</v>
      </c>
      <c r="I998" s="8">
        <v>996</v>
      </c>
      <c r="J998" s="8" t="s">
        <v>1829</v>
      </c>
      <c r="K998" s="8" t="s">
        <v>1830</v>
      </c>
      <c r="L998" s="18">
        <v>4.53</v>
      </c>
      <c r="M998" s="10">
        <v>41592</v>
      </c>
      <c r="N998" s="12">
        <v>100</v>
      </c>
    </row>
    <row r="999" spans="6:14" x14ac:dyDescent="0.25">
      <c r="F999" t="str">
        <v>Î˜Î±Î½Î¬ÏƒÎ·Ï‚ ÎšÎ±Î¼Ï€Î±Î³Î¹Î¬Î½Î½Î·Ï‚</v>
      </c>
      <c r="G999" s="4">
        <f t="shared" si="15"/>
        <v>1</v>
      </c>
      <c r="I999" s="8">
        <v>997</v>
      </c>
      <c r="J999" s="8" t="s">
        <v>1831</v>
      </c>
      <c r="K999" s="8" t="s">
        <v>1832</v>
      </c>
      <c r="L999" s="18">
        <v>4.01</v>
      </c>
      <c r="M999" s="10">
        <v>144552</v>
      </c>
      <c r="N999" s="12">
        <v>100</v>
      </c>
    </row>
    <row r="1000" spans="6:14" x14ac:dyDescent="0.25">
      <c r="F1000" t="str">
        <v>David French</v>
      </c>
      <c r="G1000" s="4">
        <f t="shared" si="15"/>
        <v>1</v>
      </c>
      <c r="I1000" s="8">
        <v>998</v>
      </c>
      <c r="J1000" s="8" t="s">
        <v>1833</v>
      </c>
      <c r="K1000" s="8" t="s">
        <v>1834</v>
      </c>
      <c r="L1000" s="18">
        <v>3.46</v>
      </c>
      <c r="M1000" s="10">
        <v>17478</v>
      </c>
      <c r="N1000" s="12">
        <v>100</v>
      </c>
    </row>
    <row r="1001" spans="6:14" x14ac:dyDescent="0.25">
      <c r="F1001" t="str">
        <v>Michelle Harrison</v>
      </c>
      <c r="G1001" s="4">
        <f t="shared" si="15"/>
        <v>2</v>
      </c>
      <c r="I1001" s="8">
        <v>999</v>
      </c>
      <c r="J1001" s="8" t="s">
        <v>1835</v>
      </c>
      <c r="K1001" s="8" t="s">
        <v>1836</v>
      </c>
      <c r="L1001" s="18">
        <v>3.97</v>
      </c>
      <c r="M1001" s="10">
        <v>16352</v>
      </c>
      <c r="N1001" s="12">
        <v>100</v>
      </c>
    </row>
    <row r="1002" spans="6:14" x14ac:dyDescent="0.25">
      <c r="F1002" t="str">
        <v>K.A. Knight</v>
      </c>
      <c r="G1002" s="4">
        <f t="shared" si="15"/>
        <v>2</v>
      </c>
      <c r="I1002" s="8">
        <v>1000</v>
      </c>
      <c r="J1002" s="8" t="s">
        <v>1837</v>
      </c>
      <c r="K1002" s="8" t="s">
        <v>1838</v>
      </c>
      <c r="L1002" s="18">
        <v>3.49</v>
      </c>
      <c r="M1002" s="10">
        <v>1438</v>
      </c>
      <c r="N1002" s="12">
        <v>100</v>
      </c>
    </row>
    <row r="1003" spans="6:14" x14ac:dyDescent="0.25">
      <c r="F1003" t="str">
        <v>R.B. Lemberg</v>
      </c>
      <c r="G1003" s="4">
        <f t="shared" si="15"/>
        <v>1</v>
      </c>
      <c r="I1003" s="8">
        <v>1001</v>
      </c>
      <c r="J1003" s="8" t="s">
        <v>1839</v>
      </c>
      <c r="K1003" s="8" t="s">
        <v>1840</v>
      </c>
      <c r="L1003" s="18">
        <v>4.88</v>
      </c>
      <c r="M1003" s="8">
        <v>17</v>
      </c>
      <c r="N1003" s="12">
        <v>100</v>
      </c>
    </row>
    <row r="1004" spans="6:14" x14ac:dyDescent="0.25">
      <c r="F1004" t="str">
        <v>Jessica Taylor</v>
      </c>
      <c r="G1004" s="4">
        <f t="shared" si="15"/>
        <v>1</v>
      </c>
      <c r="I1004" s="8">
        <v>1002</v>
      </c>
      <c r="J1004" s="8" t="s">
        <v>1841</v>
      </c>
      <c r="K1004" s="8" t="s">
        <v>1842</v>
      </c>
      <c r="L1004" s="18">
        <v>3.97</v>
      </c>
      <c r="M1004" s="8">
        <v>375</v>
      </c>
      <c r="N1004" s="12">
        <v>100</v>
      </c>
    </row>
    <row r="1005" spans="6:14" x14ac:dyDescent="0.25">
      <c r="F1005" t="str">
        <v>Cal Newport</v>
      </c>
      <c r="G1005" s="4">
        <f t="shared" si="15"/>
        <v>1</v>
      </c>
      <c r="I1005" s="8">
        <v>1003</v>
      </c>
      <c r="J1005" s="8" t="s">
        <v>1843</v>
      </c>
      <c r="K1005" s="8" t="s">
        <v>1844</v>
      </c>
      <c r="L1005" s="18">
        <v>4.2699999999999996</v>
      </c>
      <c r="M1005" s="10">
        <v>1235</v>
      </c>
      <c r="N1005" s="12">
        <v>99</v>
      </c>
    </row>
    <row r="1006" spans="6:14" x14ac:dyDescent="0.25">
      <c r="F1006" t="str">
        <v>Rod Dreher</v>
      </c>
      <c r="G1006" s="4">
        <f t="shared" si="15"/>
        <v>1</v>
      </c>
      <c r="I1006" s="8">
        <v>1004</v>
      </c>
      <c r="J1006" s="8" t="s">
        <v>1845</v>
      </c>
      <c r="K1006" s="8" t="s">
        <v>1846</v>
      </c>
      <c r="L1006" s="18">
        <v>4.3899999999999997</v>
      </c>
      <c r="M1006" s="8">
        <v>201</v>
      </c>
      <c r="N1006" s="12">
        <v>99</v>
      </c>
    </row>
    <row r="1007" spans="6:14" x14ac:dyDescent="0.25">
      <c r="F1007" t="str">
        <v>Dionne Brand</v>
      </c>
      <c r="G1007" s="4">
        <f t="shared" si="15"/>
        <v>1</v>
      </c>
      <c r="I1007" s="8">
        <v>1005</v>
      </c>
      <c r="J1007" s="8" t="s">
        <v>1847</v>
      </c>
      <c r="K1007" s="8" t="s">
        <v>1848</v>
      </c>
      <c r="L1007" s="18">
        <v>3.95</v>
      </c>
      <c r="M1007" s="10">
        <v>2058</v>
      </c>
      <c r="N1007" s="12">
        <v>99</v>
      </c>
    </row>
    <row r="1008" spans="6:14" x14ac:dyDescent="0.25">
      <c r="F1008" t="str">
        <v>Simone de Beauvoir</v>
      </c>
      <c r="G1008" s="4">
        <f t="shared" si="15"/>
        <v>1</v>
      </c>
      <c r="I1008" s="8">
        <v>1006</v>
      </c>
      <c r="J1008" s="8" t="s">
        <v>1849</v>
      </c>
      <c r="K1008" s="8" t="s">
        <v>1850</v>
      </c>
      <c r="L1008" s="18">
        <v>4.28</v>
      </c>
      <c r="M1008" s="8">
        <v>214</v>
      </c>
      <c r="N1008" s="12">
        <v>99</v>
      </c>
    </row>
    <row r="1009" spans="6:14" x14ac:dyDescent="0.25">
      <c r="F1009" t="str">
        <v>Josiah Bancroft</v>
      </c>
      <c r="G1009" s="4">
        <f t="shared" si="15"/>
        <v>2</v>
      </c>
      <c r="I1009" s="8">
        <v>1007</v>
      </c>
      <c r="J1009" s="8" t="s">
        <v>1851</v>
      </c>
      <c r="K1009" s="8" t="s">
        <v>1852</v>
      </c>
      <c r="L1009" s="18">
        <v>4.04</v>
      </c>
      <c r="M1009" s="10">
        <v>36277</v>
      </c>
      <c r="N1009" s="12">
        <v>99</v>
      </c>
    </row>
    <row r="1010" spans="6:14" x14ac:dyDescent="0.25">
      <c r="F1010" t="str">
        <v>Caleb Azumah Nelson</v>
      </c>
      <c r="G1010" s="4">
        <f t="shared" si="15"/>
        <v>1</v>
      </c>
      <c r="I1010" s="8">
        <v>1008</v>
      </c>
      <c r="J1010" s="8" t="s">
        <v>1853</v>
      </c>
      <c r="K1010" s="8" t="s">
        <v>1854</v>
      </c>
      <c r="L1010" s="18">
        <v>4.5199999999999996</v>
      </c>
      <c r="M1010" s="8">
        <v>543</v>
      </c>
      <c r="N1010" s="12">
        <v>99</v>
      </c>
    </row>
    <row r="1011" spans="6:14" x14ac:dyDescent="0.25">
      <c r="F1011" t="str">
        <v>Roshani Chokshi</v>
      </c>
      <c r="G1011" s="4">
        <f t="shared" si="15"/>
        <v>2</v>
      </c>
      <c r="I1011" s="8">
        <v>1009</v>
      </c>
      <c r="J1011" s="8" t="s">
        <v>1855</v>
      </c>
      <c r="K1011" s="8" t="s">
        <v>1856</v>
      </c>
      <c r="L1011" s="18">
        <v>4.41</v>
      </c>
      <c r="M1011" s="8">
        <v>957</v>
      </c>
      <c r="N1011" s="12">
        <v>99</v>
      </c>
    </row>
    <row r="1012" spans="6:14" x14ac:dyDescent="0.25">
      <c r="F1012" t="str">
        <v>Emma Barry</v>
      </c>
      <c r="G1012" s="4">
        <f t="shared" si="15"/>
        <v>1</v>
      </c>
      <c r="I1012" s="8">
        <v>1010</v>
      </c>
      <c r="J1012" s="8" t="s">
        <v>1857</v>
      </c>
      <c r="K1012" s="8" t="s">
        <v>1693</v>
      </c>
      <c r="L1012" s="18">
        <v>4.41</v>
      </c>
      <c r="M1012" s="10">
        <v>148201</v>
      </c>
      <c r="N1012" s="12">
        <v>99</v>
      </c>
    </row>
    <row r="1013" spans="6:14" x14ac:dyDescent="0.25">
      <c r="F1013" t="str">
        <v>Marc Lamont Hill</v>
      </c>
      <c r="G1013" s="4">
        <f t="shared" si="15"/>
        <v>1</v>
      </c>
      <c r="I1013" s="8">
        <v>1011</v>
      </c>
      <c r="J1013" s="8" t="s">
        <v>1858</v>
      </c>
      <c r="K1013" s="8" t="s">
        <v>1859</v>
      </c>
      <c r="L1013" s="18">
        <v>3.65</v>
      </c>
      <c r="M1013" s="10">
        <v>2772</v>
      </c>
      <c r="N1013" s="12">
        <v>99</v>
      </c>
    </row>
    <row r="1014" spans="6:14" x14ac:dyDescent="0.25">
      <c r="F1014" t="str">
        <v>Ruth Emmie Lang</v>
      </c>
      <c r="G1014" s="4">
        <f t="shared" si="15"/>
        <v>1</v>
      </c>
      <c r="I1014" s="8">
        <v>1012</v>
      </c>
      <c r="J1014" s="8" t="s">
        <v>1860</v>
      </c>
      <c r="K1014" s="8" t="s">
        <v>1861</v>
      </c>
      <c r="L1014" s="19">
        <v>5</v>
      </c>
      <c r="M1014" s="8" t="s">
        <v>1862</v>
      </c>
      <c r="N1014" s="12">
        <v>99</v>
      </c>
    </row>
    <row r="1015" spans="6:14" x14ac:dyDescent="0.25">
      <c r="F1015" t="str">
        <v>Tarana Burke</v>
      </c>
      <c r="G1015" s="4">
        <f t="shared" si="15"/>
        <v>1</v>
      </c>
      <c r="I1015" s="8">
        <v>1013</v>
      </c>
      <c r="J1015" s="8" t="s">
        <v>1863</v>
      </c>
      <c r="K1015" s="8" t="s">
        <v>1864</v>
      </c>
      <c r="L1015" s="18">
        <v>4.54</v>
      </c>
      <c r="M1015" s="10">
        <v>3153</v>
      </c>
      <c r="N1015" s="12">
        <v>99</v>
      </c>
    </row>
    <row r="1016" spans="6:14" x14ac:dyDescent="0.25">
      <c r="F1016" t="str">
        <v>Fernanda Melchor</v>
      </c>
      <c r="G1016" s="4">
        <f t="shared" si="15"/>
        <v>1</v>
      </c>
      <c r="I1016" s="8">
        <v>1014</v>
      </c>
      <c r="J1016" s="8" t="s">
        <v>1865</v>
      </c>
      <c r="K1016" s="8" t="s">
        <v>1866</v>
      </c>
      <c r="L1016" s="18">
        <v>4.07</v>
      </c>
      <c r="M1016" s="8">
        <v>134</v>
      </c>
      <c r="N1016" s="12">
        <v>99</v>
      </c>
    </row>
    <row r="1017" spans="6:14" x14ac:dyDescent="0.25">
      <c r="F1017" t="str">
        <v>Melanie Dickerson</v>
      </c>
      <c r="G1017" s="4">
        <f t="shared" si="15"/>
        <v>1</v>
      </c>
      <c r="I1017" s="8">
        <v>1015</v>
      </c>
      <c r="J1017" s="8" t="s">
        <v>1867</v>
      </c>
      <c r="K1017" s="8" t="s">
        <v>1868</v>
      </c>
      <c r="L1017" s="19">
        <v>5</v>
      </c>
      <c r="M1017" s="8" t="s">
        <v>1862</v>
      </c>
      <c r="N1017" s="12">
        <v>99</v>
      </c>
    </row>
    <row r="1018" spans="6:14" x14ac:dyDescent="0.25">
      <c r="F1018" t="str">
        <v>Woody Allen</v>
      </c>
      <c r="G1018" s="4">
        <f t="shared" si="15"/>
        <v>1</v>
      </c>
      <c r="I1018" s="8">
        <v>1016</v>
      </c>
      <c r="J1018" s="8" t="s">
        <v>1869</v>
      </c>
      <c r="K1018" s="8" t="s">
        <v>1870</v>
      </c>
      <c r="L1018" s="18">
        <v>4.3600000000000003</v>
      </c>
      <c r="M1018" s="8">
        <v>328</v>
      </c>
      <c r="N1018" s="12">
        <v>99</v>
      </c>
    </row>
    <row r="1019" spans="6:14" x14ac:dyDescent="0.25">
      <c r="F1019" t="str">
        <v>Marc-Uwe Kling</v>
      </c>
      <c r="G1019" s="4">
        <f t="shared" si="15"/>
        <v>1</v>
      </c>
      <c r="I1019" s="8">
        <v>1017</v>
      </c>
      <c r="J1019" s="8" t="s">
        <v>1871</v>
      </c>
      <c r="K1019" s="8" t="s">
        <v>1872</v>
      </c>
      <c r="L1019" s="18">
        <v>3.73</v>
      </c>
      <c r="M1019" s="8">
        <v>244</v>
      </c>
      <c r="N1019" s="12">
        <v>99</v>
      </c>
    </row>
    <row r="1020" spans="6:14" x14ac:dyDescent="0.25">
      <c r="F1020" t="str">
        <v>Charles Bergman</v>
      </c>
      <c r="G1020" s="4">
        <f t="shared" si="15"/>
        <v>1</v>
      </c>
      <c r="I1020" s="8">
        <v>1018</v>
      </c>
      <c r="J1020" s="8" t="s">
        <v>1873</v>
      </c>
      <c r="K1020" s="8" t="s">
        <v>1874</v>
      </c>
      <c r="L1020" s="18">
        <v>4.13</v>
      </c>
      <c r="M1020" s="10">
        <v>21396</v>
      </c>
      <c r="N1020" s="12">
        <v>99</v>
      </c>
    </row>
    <row r="1021" spans="6:14" x14ac:dyDescent="0.25">
      <c r="F1021" t="str">
        <v>Kirsty Manning</v>
      </c>
      <c r="G1021" s="4">
        <f t="shared" si="15"/>
        <v>1</v>
      </c>
      <c r="I1021" s="8">
        <v>1019</v>
      </c>
      <c r="J1021" s="8" t="s">
        <v>1875</v>
      </c>
      <c r="K1021" s="8" t="s">
        <v>1876</v>
      </c>
      <c r="L1021" s="18">
        <v>3.71</v>
      </c>
      <c r="M1021" s="10">
        <v>1806</v>
      </c>
      <c r="N1021" s="12">
        <v>99</v>
      </c>
    </row>
    <row r="1022" spans="6:14" x14ac:dyDescent="0.25">
      <c r="F1022" t="str">
        <v>Cassie Gustafson</v>
      </c>
      <c r="G1022" s="4">
        <f t="shared" si="15"/>
        <v>2</v>
      </c>
      <c r="I1022" s="8">
        <v>1020</v>
      </c>
      <c r="J1022" s="8" t="s">
        <v>1877</v>
      </c>
      <c r="K1022" s="8" t="s">
        <v>1202</v>
      </c>
      <c r="L1022" s="19">
        <v>4</v>
      </c>
      <c r="M1022" s="8">
        <v>11</v>
      </c>
      <c r="N1022" s="12">
        <v>99</v>
      </c>
    </row>
    <row r="1023" spans="6:14" x14ac:dyDescent="0.25">
      <c r="F1023" t="str">
        <v>Hannah F. Whitten</v>
      </c>
      <c r="G1023" s="4">
        <f t="shared" si="15"/>
        <v>1</v>
      </c>
      <c r="I1023" s="8">
        <v>1021</v>
      </c>
      <c r="J1023" s="8" t="s">
        <v>1878</v>
      </c>
      <c r="K1023" s="8" t="s">
        <v>1879</v>
      </c>
      <c r="L1023" s="19">
        <v>5</v>
      </c>
      <c r="M1023" s="8">
        <v>2</v>
      </c>
      <c r="N1023" s="12">
        <v>99</v>
      </c>
    </row>
    <row r="1024" spans="6:14" x14ac:dyDescent="0.25">
      <c r="F1024" t="str">
        <v>Maryvonne Rippert</v>
      </c>
      <c r="G1024" s="4">
        <f t="shared" si="15"/>
        <v>1</v>
      </c>
      <c r="I1024" s="8">
        <v>1022</v>
      </c>
      <c r="J1024" s="8" t="s">
        <v>1880</v>
      </c>
      <c r="K1024" s="8" t="s">
        <v>1881</v>
      </c>
      <c r="L1024" s="18">
        <v>4.4800000000000004</v>
      </c>
      <c r="M1024" s="8">
        <v>718</v>
      </c>
      <c r="N1024" s="12">
        <v>99</v>
      </c>
    </row>
    <row r="1025" spans="6:14" x14ac:dyDescent="0.25">
      <c r="F1025" t="str">
        <v>Chuck Palahniuk</v>
      </c>
      <c r="G1025" s="4">
        <f t="shared" si="15"/>
        <v>3</v>
      </c>
      <c r="I1025" s="8">
        <v>1023</v>
      </c>
      <c r="J1025" s="8" t="s">
        <v>1882</v>
      </c>
      <c r="K1025" s="8" t="s">
        <v>1883</v>
      </c>
      <c r="L1025" s="18">
        <v>3.95</v>
      </c>
      <c r="M1025" s="10">
        <v>8820</v>
      </c>
      <c r="N1025" s="12">
        <v>99</v>
      </c>
    </row>
    <row r="1026" spans="6:14" x14ac:dyDescent="0.25">
      <c r="F1026" t="str">
        <v>Robert Jackson Bennett</v>
      </c>
      <c r="G1026" s="4">
        <f t="shared" si="15"/>
        <v>1</v>
      </c>
      <c r="I1026" s="8">
        <v>1024</v>
      </c>
      <c r="J1026" s="8" t="s">
        <v>1884</v>
      </c>
      <c r="K1026" s="8" t="s">
        <v>1885</v>
      </c>
      <c r="L1026" s="18">
        <v>4.24</v>
      </c>
      <c r="M1026" s="10">
        <v>4585</v>
      </c>
      <c r="N1026" s="12">
        <v>99</v>
      </c>
    </row>
    <row r="1027" spans="6:14" x14ac:dyDescent="0.25">
      <c r="F1027" t="str">
        <v>Claire Oshetsky</v>
      </c>
      <c r="G1027" s="4">
        <f t="shared" si="15"/>
        <v>1</v>
      </c>
      <c r="I1027" s="8">
        <v>1025</v>
      </c>
      <c r="J1027" s="8" t="s">
        <v>1886</v>
      </c>
      <c r="K1027" s="8" t="s">
        <v>1887</v>
      </c>
      <c r="L1027" s="18">
        <v>4.26</v>
      </c>
      <c r="M1027" s="8">
        <v>247</v>
      </c>
      <c r="N1027" s="12">
        <v>99</v>
      </c>
    </row>
    <row r="1028" spans="6:14" x14ac:dyDescent="0.25">
      <c r="F1028" t="str">
        <v>Lucy Fricke</v>
      </c>
      <c r="G1028" s="4">
        <f t="shared" ref="G1028:G1091" si="16">COUNTIF(K1027:K3355,F1028)</f>
        <v>1</v>
      </c>
      <c r="I1028" s="8">
        <v>1026</v>
      </c>
      <c r="J1028" s="8" t="s">
        <v>1888</v>
      </c>
      <c r="K1028" s="8" t="s">
        <v>1889</v>
      </c>
      <c r="L1028" s="18">
        <v>3.78</v>
      </c>
      <c r="M1028" s="8">
        <v>64</v>
      </c>
      <c r="N1028" s="12">
        <v>99</v>
      </c>
    </row>
    <row r="1029" spans="6:14" x14ac:dyDescent="0.25">
      <c r="F1029" t="str">
        <v>Alexis Wright</v>
      </c>
      <c r="G1029" s="4">
        <f t="shared" si="16"/>
        <v>1</v>
      </c>
      <c r="I1029" s="8">
        <v>1027</v>
      </c>
      <c r="J1029" s="8" t="s">
        <v>1890</v>
      </c>
      <c r="K1029" s="8" t="s">
        <v>1748</v>
      </c>
      <c r="L1029" s="18">
        <v>4.21</v>
      </c>
      <c r="M1029" s="10">
        <v>1277</v>
      </c>
      <c r="N1029" s="12">
        <v>99</v>
      </c>
    </row>
    <row r="1030" spans="6:14" x14ac:dyDescent="0.25">
      <c r="F1030" t="str">
        <v>Haley Cass</v>
      </c>
      <c r="G1030" s="4">
        <f t="shared" si="16"/>
        <v>6</v>
      </c>
      <c r="I1030" s="8">
        <v>1028</v>
      </c>
      <c r="J1030" s="8" t="s">
        <v>1891</v>
      </c>
      <c r="K1030" s="8" t="s">
        <v>1892</v>
      </c>
      <c r="L1030" s="18">
        <v>3.85</v>
      </c>
      <c r="M1030" s="10">
        <v>11440</v>
      </c>
      <c r="N1030" s="12">
        <v>99</v>
      </c>
    </row>
    <row r="1031" spans="6:14" x14ac:dyDescent="0.25">
      <c r="F1031" t="str">
        <v>Sophie Lark</v>
      </c>
      <c r="G1031" s="4">
        <f t="shared" si="16"/>
        <v>1</v>
      </c>
      <c r="I1031" s="8">
        <v>1029</v>
      </c>
      <c r="J1031" s="8" t="s">
        <v>1893</v>
      </c>
      <c r="K1031" s="8" t="s">
        <v>1894</v>
      </c>
      <c r="L1031" s="18">
        <v>4.4400000000000004</v>
      </c>
      <c r="M1031" s="10">
        <v>52238</v>
      </c>
      <c r="N1031" s="12">
        <v>99</v>
      </c>
    </row>
    <row r="1032" spans="6:14" x14ac:dyDescent="0.25">
      <c r="F1032" t="str">
        <v>Daniel Howell</v>
      </c>
      <c r="G1032" s="4">
        <f t="shared" si="16"/>
        <v>1</v>
      </c>
      <c r="I1032" s="8">
        <v>1030</v>
      </c>
      <c r="J1032" s="8" t="s">
        <v>1895</v>
      </c>
      <c r="K1032" s="8" t="s">
        <v>1896</v>
      </c>
      <c r="L1032" s="18">
        <v>4.07</v>
      </c>
      <c r="M1032" s="10">
        <v>39943</v>
      </c>
      <c r="N1032" s="12">
        <v>99</v>
      </c>
    </row>
    <row r="1033" spans="6:14" x14ac:dyDescent="0.25">
      <c r="F1033" t="str">
        <v>Georgi Gospodinov</v>
      </c>
      <c r="G1033" s="4">
        <f t="shared" si="16"/>
        <v>1</v>
      </c>
      <c r="I1033" s="8">
        <v>1031</v>
      </c>
      <c r="J1033" s="8" t="s">
        <v>1897</v>
      </c>
      <c r="K1033" s="8" t="s">
        <v>1898</v>
      </c>
      <c r="L1033" s="18">
        <v>3.34</v>
      </c>
      <c r="M1033" s="8">
        <v>86</v>
      </c>
      <c r="N1033" s="12">
        <v>99</v>
      </c>
    </row>
    <row r="1034" spans="6:14" x14ac:dyDescent="0.25">
      <c r="F1034" t="str">
        <v>Jessi Jezewska Stevens</v>
      </c>
      <c r="G1034" s="4">
        <f t="shared" si="16"/>
        <v>1</v>
      </c>
      <c r="I1034" s="8">
        <v>1032</v>
      </c>
      <c r="J1034" s="8" t="s">
        <v>1899</v>
      </c>
      <c r="K1034" s="8" t="s">
        <v>1900</v>
      </c>
      <c r="L1034" s="18">
        <v>4.47</v>
      </c>
      <c r="M1034" s="10">
        <v>5806</v>
      </c>
      <c r="N1034" s="12">
        <v>99</v>
      </c>
    </row>
    <row r="1035" spans="6:14" x14ac:dyDescent="0.25">
      <c r="F1035" t="str">
        <v>Echo Brown</v>
      </c>
      <c r="G1035" s="4">
        <f t="shared" si="16"/>
        <v>1</v>
      </c>
      <c r="I1035" s="8">
        <v>1033</v>
      </c>
      <c r="J1035" s="8" t="s">
        <v>1901</v>
      </c>
      <c r="K1035" s="8" t="s">
        <v>1902</v>
      </c>
      <c r="L1035" s="18">
        <v>4.1500000000000004</v>
      </c>
      <c r="M1035" s="8">
        <v>118</v>
      </c>
      <c r="N1035" s="12">
        <v>99</v>
      </c>
    </row>
    <row r="1036" spans="6:14" x14ac:dyDescent="0.25">
      <c r="F1036" t="str">
        <v>Adrian Tchaikovsky</v>
      </c>
      <c r="G1036" s="4">
        <f t="shared" si="16"/>
        <v>1</v>
      </c>
      <c r="I1036" s="8">
        <v>1034</v>
      </c>
      <c r="J1036" s="8" t="s">
        <v>1903</v>
      </c>
      <c r="K1036" s="8" t="s">
        <v>1772</v>
      </c>
      <c r="L1036" s="18">
        <v>4.45</v>
      </c>
      <c r="M1036" s="10">
        <v>3681</v>
      </c>
      <c r="N1036" s="12">
        <v>99</v>
      </c>
    </row>
    <row r="1037" spans="6:14" x14ac:dyDescent="0.25">
      <c r="F1037" t="str">
        <v>Sonia Faleiro</v>
      </c>
      <c r="G1037" s="4">
        <f t="shared" si="16"/>
        <v>1</v>
      </c>
      <c r="I1037" s="8">
        <v>1035</v>
      </c>
      <c r="J1037" s="8" t="s">
        <v>1904</v>
      </c>
      <c r="K1037" s="8" t="s">
        <v>1165</v>
      </c>
      <c r="L1037" s="18">
        <v>4.41</v>
      </c>
      <c r="M1037" s="10">
        <v>21615</v>
      </c>
      <c r="N1037" s="12">
        <v>99</v>
      </c>
    </row>
    <row r="1038" spans="6:14" x14ac:dyDescent="0.25">
      <c r="F1038" t="str">
        <v>Lesley Parr</v>
      </c>
      <c r="G1038" s="4">
        <f t="shared" si="16"/>
        <v>1</v>
      </c>
      <c r="I1038" s="8">
        <v>1036</v>
      </c>
      <c r="J1038" s="8" t="s">
        <v>1905</v>
      </c>
      <c r="K1038" s="8" t="s">
        <v>1906</v>
      </c>
      <c r="L1038" s="18">
        <v>4.05</v>
      </c>
      <c r="M1038" s="10">
        <v>113945</v>
      </c>
      <c r="N1038" s="12">
        <v>99</v>
      </c>
    </row>
    <row r="1039" spans="6:14" x14ac:dyDescent="0.25">
      <c r="F1039" t="str">
        <v>Nikolas Koutsodontis</v>
      </c>
      <c r="G1039" s="4">
        <f t="shared" si="16"/>
        <v>1</v>
      </c>
      <c r="I1039" s="8">
        <v>1037</v>
      </c>
      <c r="J1039" s="8" t="s">
        <v>1907</v>
      </c>
      <c r="K1039" s="8" t="s">
        <v>1908</v>
      </c>
      <c r="L1039" s="18">
        <v>3.66</v>
      </c>
      <c r="M1039" s="10">
        <v>29636</v>
      </c>
      <c r="N1039" s="12">
        <v>99</v>
      </c>
    </row>
    <row r="1040" spans="6:14" x14ac:dyDescent="0.25">
      <c r="F1040" t="str">
        <v>Jeremy Szal</v>
      </c>
      <c r="G1040" s="4">
        <f t="shared" si="16"/>
        <v>1</v>
      </c>
      <c r="I1040" s="8">
        <v>1038</v>
      </c>
      <c r="J1040" s="8" t="s">
        <v>1909</v>
      </c>
      <c r="K1040" s="8" t="s">
        <v>1910</v>
      </c>
      <c r="L1040" s="18">
        <v>4.6399999999999997</v>
      </c>
      <c r="M1040" s="10">
        <v>9803</v>
      </c>
      <c r="N1040" s="12">
        <v>99</v>
      </c>
    </row>
    <row r="1041" spans="6:14" x14ac:dyDescent="0.25">
      <c r="F1041" t="str">
        <v>Gena Showalter</v>
      </c>
      <c r="G1041" s="4">
        <f t="shared" si="16"/>
        <v>3</v>
      </c>
      <c r="I1041" s="8">
        <v>1039</v>
      </c>
      <c r="J1041" s="8" t="s">
        <v>1911</v>
      </c>
      <c r="K1041" s="8" t="s">
        <v>1912</v>
      </c>
      <c r="L1041" s="19">
        <v>4</v>
      </c>
      <c r="M1041" s="8">
        <v>283</v>
      </c>
      <c r="N1041" s="12">
        <v>99</v>
      </c>
    </row>
    <row r="1042" spans="6:14" x14ac:dyDescent="0.25">
      <c r="F1042" t="str">
        <v>A.J. Locke</v>
      </c>
      <c r="G1042" s="4">
        <f t="shared" si="16"/>
        <v>1</v>
      </c>
      <c r="I1042" s="8">
        <v>1040</v>
      </c>
      <c r="J1042" s="8" t="s">
        <v>1913</v>
      </c>
      <c r="K1042" s="8" t="s">
        <v>1914</v>
      </c>
      <c r="L1042" s="18">
        <v>4.53</v>
      </c>
      <c r="M1042" s="10">
        <v>29602</v>
      </c>
      <c r="N1042" s="12">
        <v>99</v>
      </c>
    </row>
    <row r="1043" spans="6:14" x14ac:dyDescent="0.25">
      <c r="F1043" t="str">
        <v>Carissa VÃ©liz</v>
      </c>
      <c r="G1043" s="4">
        <f t="shared" si="16"/>
        <v>1</v>
      </c>
      <c r="I1043" s="8">
        <v>1041</v>
      </c>
      <c r="J1043" s="8" t="s">
        <v>1915</v>
      </c>
      <c r="K1043" s="8" t="s">
        <v>1916</v>
      </c>
      <c r="L1043" s="18">
        <v>3.97</v>
      </c>
      <c r="M1043" s="10">
        <v>1264</v>
      </c>
      <c r="N1043" s="12">
        <v>99</v>
      </c>
    </row>
    <row r="1044" spans="6:14" x14ac:dyDescent="0.25">
      <c r="F1044" t="str">
        <v>Matthew Salesses</v>
      </c>
      <c r="G1044" s="4">
        <f t="shared" si="16"/>
        <v>1</v>
      </c>
      <c r="I1044" s="8">
        <v>1042</v>
      </c>
      <c r="J1044" s="8" t="s">
        <v>1917</v>
      </c>
      <c r="K1044" s="8" t="s">
        <v>1918</v>
      </c>
      <c r="L1044" s="18">
        <v>4.29</v>
      </c>
      <c r="M1044" s="10">
        <v>6269</v>
      </c>
      <c r="N1044" s="12">
        <v>99</v>
      </c>
    </row>
    <row r="1045" spans="6:14" x14ac:dyDescent="0.25">
      <c r="F1045" t="str">
        <v>Emily Layden</v>
      </c>
      <c r="G1045" s="4">
        <f t="shared" si="16"/>
        <v>1</v>
      </c>
      <c r="I1045" s="8">
        <v>1043</v>
      </c>
      <c r="J1045" s="8" t="s">
        <v>1919</v>
      </c>
      <c r="K1045" s="8" t="s">
        <v>1920</v>
      </c>
      <c r="L1045" s="18">
        <v>3.52</v>
      </c>
      <c r="M1045" s="10">
        <v>4053</v>
      </c>
      <c r="N1045" s="12">
        <v>99</v>
      </c>
    </row>
    <row r="1046" spans="6:14" x14ac:dyDescent="0.25">
      <c r="F1046" t="str">
        <v>Orhan Pamuk</v>
      </c>
      <c r="G1046" s="4">
        <f t="shared" si="16"/>
        <v>1</v>
      </c>
      <c r="I1046" s="8">
        <v>1044</v>
      </c>
      <c r="J1046" s="8" t="s">
        <v>1921</v>
      </c>
      <c r="K1046" s="8" t="s">
        <v>1922</v>
      </c>
      <c r="L1046" s="18">
        <v>4.26</v>
      </c>
      <c r="M1046" s="10">
        <v>37531</v>
      </c>
      <c r="N1046" s="12">
        <v>99</v>
      </c>
    </row>
    <row r="1047" spans="6:14" x14ac:dyDescent="0.25">
      <c r="F1047" t="str">
        <v>Lisa Taddeo</v>
      </c>
      <c r="G1047" s="4">
        <f t="shared" si="16"/>
        <v>1</v>
      </c>
      <c r="I1047" s="8">
        <v>1045</v>
      </c>
      <c r="J1047" s="8" t="s">
        <v>1923</v>
      </c>
      <c r="K1047" s="8" t="s">
        <v>1800</v>
      </c>
      <c r="L1047" s="19">
        <v>4</v>
      </c>
      <c r="M1047" s="8">
        <v>30</v>
      </c>
      <c r="N1047" s="12">
        <v>99</v>
      </c>
    </row>
    <row r="1048" spans="6:14" x14ac:dyDescent="0.25">
      <c r="F1048" t="str">
        <v>Liz Kessler</v>
      </c>
      <c r="G1048" s="4">
        <f t="shared" si="16"/>
        <v>1</v>
      </c>
      <c r="I1048" s="8">
        <v>1046</v>
      </c>
      <c r="J1048" s="8" t="s">
        <v>1924</v>
      </c>
      <c r="K1048" s="8" t="s">
        <v>1802</v>
      </c>
      <c r="L1048" s="18">
        <v>4.07</v>
      </c>
      <c r="M1048" s="10">
        <v>7893</v>
      </c>
      <c r="N1048" s="12">
        <v>99</v>
      </c>
    </row>
    <row r="1049" spans="6:14" x14ac:dyDescent="0.25">
      <c r="F1049" t="str">
        <v>Don DeLillo</v>
      </c>
      <c r="G1049" s="4">
        <f t="shared" si="16"/>
        <v>1</v>
      </c>
      <c r="I1049" s="8">
        <v>1047</v>
      </c>
      <c r="J1049" s="8" t="s">
        <v>1925</v>
      </c>
      <c r="K1049" s="8" t="s">
        <v>1926</v>
      </c>
      <c r="L1049" s="18">
        <v>4.3600000000000003</v>
      </c>
      <c r="M1049" s="10">
        <v>74114</v>
      </c>
      <c r="N1049" s="12">
        <v>99</v>
      </c>
    </row>
    <row r="1050" spans="6:14" x14ac:dyDescent="0.25">
      <c r="F1050" t="str">
        <v>Paul Harding</v>
      </c>
      <c r="G1050" s="4">
        <f t="shared" si="16"/>
        <v>1</v>
      </c>
      <c r="I1050" s="8">
        <v>1048</v>
      </c>
      <c r="J1050" s="8" t="s">
        <v>1927</v>
      </c>
      <c r="K1050" s="8" t="s">
        <v>325</v>
      </c>
      <c r="L1050" s="18">
        <v>4.13</v>
      </c>
      <c r="M1050" s="10">
        <v>232703</v>
      </c>
      <c r="N1050" s="12">
        <v>99</v>
      </c>
    </row>
    <row r="1051" spans="6:14" x14ac:dyDescent="0.25">
      <c r="F1051" t="str">
        <v>Lucy Ivison</v>
      </c>
      <c r="G1051" s="4">
        <f t="shared" si="16"/>
        <v>1</v>
      </c>
      <c r="I1051" s="8">
        <v>1049</v>
      </c>
      <c r="J1051" s="8" t="s">
        <v>1928</v>
      </c>
      <c r="K1051" s="8" t="s">
        <v>1929</v>
      </c>
      <c r="L1051" s="18">
        <v>4.5999999999999996</v>
      </c>
      <c r="M1051" s="10">
        <v>8802</v>
      </c>
      <c r="N1051" s="12">
        <v>99</v>
      </c>
    </row>
    <row r="1052" spans="6:14" x14ac:dyDescent="0.25">
      <c r="F1052" t="str">
        <v>Jennifer Hartmann</v>
      </c>
      <c r="G1052" s="4">
        <f t="shared" si="16"/>
        <v>1</v>
      </c>
      <c r="I1052" s="8">
        <v>1050</v>
      </c>
      <c r="J1052" s="8" t="s">
        <v>1930</v>
      </c>
      <c r="K1052" s="8" t="s">
        <v>1931</v>
      </c>
      <c r="L1052" s="18">
        <v>4.46</v>
      </c>
      <c r="M1052" s="8">
        <v>357</v>
      </c>
      <c r="N1052" s="12">
        <v>99</v>
      </c>
    </row>
    <row r="1053" spans="6:14" x14ac:dyDescent="0.25">
      <c r="F1053" t="str">
        <v>Wim Hof</v>
      </c>
      <c r="G1053" s="4">
        <f t="shared" si="16"/>
        <v>1</v>
      </c>
      <c r="I1053" s="8">
        <v>1051</v>
      </c>
      <c r="J1053" s="8" t="s">
        <v>1932</v>
      </c>
      <c r="K1053" s="8" t="s">
        <v>1933</v>
      </c>
      <c r="L1053" s="18">
        <v>4.24</v>
      </c>
      <c r="M1053" s="8">
        <v>833</v>
      </c>
      <c r="N1053" s="12">
        <v>99</v>
      </c>
    </row>
    <row r="1054" spans="6:14" x14ac:dyDescent="0.25">
      <c r="F1054" t="str">
        <v>Samantha Shannon</v>
      </c>
      <c r="G1054" s="4">
        <f t="shared" si="16"/>
        <v>1</v>
      </c>
      <c r="I1054" s="8">
        <v>1052</v>
      </c>
      <c r="J1054" s="8" t="s">
        <v>1934</v>
      </c>
      <c r="K1054" s="8" t="s">
        <v>1935</v>
      </c>
      <c r="L1054" s="18">
        <v>3.56</v>
      </c>
      <c r="M1054" s="10">
        <v>45644</v>
      </c>
      <c r="N1054" s="12">
        <v>99</v>
      </c>
    </row>
    <row r="1055" spans="6:14" x14ac:dyDescent="0.25">
      <c r="F1055" t="str">
        <v>SibÃ©al Pounder</v>
      </c>
      <c r="G1055" s="4">
        <f t="shared" si="16"/>
        <v>1</v>
      </c>
      <c r="I1055" s="8">
        <v>1053</v>
      </c>
      <c r="J1055" s="8" t="s">
        <v>1936</v>
      </c>
      <c r="K1055" s="8" t="s">
        <v>1937</v>
      </c>
      <c r="L1055" s="18">
        <v>4.43</v>
      </c>
      <c r="M1055" s="10">
        <v>27347</v>
      </c>
      <c r="N1055" s="12">
        <v>99</v>
      </c>
    </row>
    <row r="1056" spans="6:14" x14ac:dyDescent="0.25">
      <c r="F1056" t="str">
        <v>Hillary Rodham Clinton</v>
      </c>
      <c r="G1056" s="4">
        <f t="shared" si="16"/>
        <v>1</v>
      </c>
      <c r="I1056" s="8">
        <v>1054</v>
      </c>
      <c r="J1056" s="8" t="s">
        <v>1938</v>
      </c>
      <c r="K1056" s="8" t="s">
        <v>1939</v>
      </c>
      <c r="L1056" s="18">
        <v>3.39</v>
      </c>
      <c r="M1056" s="10">
        <v>1814</v>
      </c>
      <c r="N1056" s="12">
        <v>99</v>
      </c>
    </row>
    <row r="1057" spans="6:14" x14ac:dyDescent="0.25">
      <c r="F1057" t="str">
        <v>Joel Sartore</v>
      </c>
      <c r="G1057" s="4">
        <f t="shared" si="16"/>
        <v>1</v>
      </c>
      <c r="I1057" s="8">
        <v>1055</v>
      </c>
      <c r="J1057" s="8" t="s">
        <v>1940</v>
      </c>
      <c r="K1057" s="8" t="s">
        <v>1941</v>
      </c>
      <c r="L1057" s="18">
        <v>4.07</v>
      </c>
      <c r="M1057" s="10">
        <v>3113</v>
      </c>
      <c r="N1057" s="12">
        <v>99</v>
      </c>
    </row>
    <row r="1058" spans="6:14" x14ac:dyDescent="0.25">
      <c r="F1058" t="str">
        <v>Lindsay Lynch</v>
      </c>
      <c r="G1058" s="4">
        <f t="shared" si="16"/>
        <v>1</v>
      </c>
      <c r="I1058" s="8">
        <v>1056</v>
      </c>
      <c r="J1058" s="8" t="s">
        <v>1942</v>
      </c>
      <c r="K1058" s="8" t="s">
        <v>1943</v>
      </c>
      <c r="L1058" s="18">
        <v>4.0599999999999996</v>
      </c>
      <c r="M1058" s="10">
        <v>60082</v>
      </c>
      <c r="N1058" s="12">
        <v>99</v>
      </c>
    </row>
    <row r="1059" spans="6:14" x14ac:dyDescent="0.25">
      <c r="F1059" t="str">
        <v>Marisa G. Franco</v>
      </c>
      <c r="G1059" s="4">
        <f t="shared" si="16"/>
        <v>1</v>
      </c>
      <c r="I1059" s="8">
        <v>1057</v>
      </c>
      <c r="J1059" s="8" t="s">
        <v>1944</v>
      </c>
      <c r="K1059" s="8" t="s">
        <v>1133</v>
      </c>
      <c r="L1059" s="18">
        <v>4.46</v>
      </c>
      <c r="M1059" s="10">
        <v>1263</v>
      </c>
      <c r="N1059" s="12">
        <v>99</v>
      </c>
    </row>
    <row r="1060" spans="6:14" x14ac:dyDescent="0.25">
      <c r="F1060" t="str">
        <v>Anna Stone</v>
      </c>
      <c r="G1060" s="4">
        <f t="shared" si="16"/>
        <v>3</v>
      </c>
      <c r="I1060" s="8">
        <v>1058</v>
      </c>
      <c r="J1060" s="8" t="s">
        <v>1945</v>
      </c>
      <c r="K1060" s="8" t="s">
        <v>1946</v>
      </c>
      <c r="L1060" s="18">
        <v>4.1399999999999997</v>
      </c>
      <c r="M1060" s="10">
        <v>99215</v>
      </c>
      <c r="N1060" s="12">
        <v>99</v>
      </c>
    </row>
    <row r="1061" spans="6:14" x14ac:dyDescent="0.25">
      <c r="F1061" t="str">
        <v>Eddie Robson</v>
      </c>
      <c r="G1061" s="4">
        <f t="shared" si="16"/>
        <v>1</v>
      </c>
      <c r="I1061" s="8">
        <v>1059</v>
      </c>
      <c r="J1061" s="8" t="s">
        <v>1947</v>
      </c>
      <c r="K1061" s="8" t="s">
        <v>411</v>
      </c>
      <c r="L1061" s="18">
        <v>4.2300000000000004</v>
      </c>
      <c r="M1061" s="10">
        <v>67890</v>
      </c>
      <c r="N1061" s="12">
        <v>99</v>
      </c>
    </row>
    <row r="1062" spans="6:14" x14ac:dyDescent="0.25">
      <c r="F1062" t="str">
        <v>Charles Goodhart</v>
      </c>
      <c r="G1062" s="4">
        <f t="shared" si="16"/>
        <v>1</v>
      </c>
      <c r="I1062" s="8">
        <v>1060</v>
      </c>
      <c r="J1062" s="8" t="s">
        <v>1948</v>
      </c>
      <c r="K1062" s="8" t="s">
        <v>1949</v>
      </c>
      <c r="L1062" s="18">
        <v>3.01</v>
      </c>
      <c r="M1062" s="8">
        <v>166</v>
      </c>
      <c r="N1062" s="12">
        <v>98</v>
      </c>
    </row>
    <row r="1063" spans="6:14" x14ac:dyDescent="0.25">
      <c r="F1063" t="str">
        <v>Catherine Cho</v>
      </c>
      <c r="G1063" s="4">
        <f t="shared" si="16"/>
        <v>1</v>
      </c>
      <c r="I1063" s="8">
        <v>1061</v>
      </c>
      <c r="J1063" s="8" t="s">
        <v>1950</v>
      </c>
      <c r="K1063" s="8" t="s">
        <v>1951</v>
      </c>
      <c r="L1063" s="18">
        <v>3.46</v>
      </c>
      <c r="M1063" s="10">
        <v>2768</v>
      </c>
      <c r="N1063" s="12">
        <v>98</v>
      </c>
    </row>
    <row r="1064" spans="6:14" x14ac:dyDescent="0.25">
      <c r="F1064" t="str">
        <v>Kate Elliott</v>
      </c>
      <c r="G1064" s="4">
        <f t="shared" si="16"/>
        <v>1</v>
      </c>
      <c r="I1064" s="8">
        <v>1062</v>
      </c>
      <c r="J1064" s="8" t="s">
        <v>1952</v>
      </c>
      <c r="K1064" s="8" t="s">
        <v>1953</v>
      </c>
      <c r="L1064" s="18">
        <v>3.85</v>
      </c>
      <c r="M1064" s="8">
        <v>803</v>
      </c>
      <c r="N1064" s="12">
        <v>98</v>
      </c>
    </row>
    <row r="1065" spans="6:14" x14ac:dyDescent="0.25">
      <c r="F1065" t="str">
        <v>Î“ÎµÏÎ¬ÏƒÎ¹Î¼Î¿Ï‚ Î›Ï…ÎºÎ¹Î±ÏÎ´ÏŒÏ€Î¿Ï…Î»Î¿Ï‚</v>
      </c>
      <c r="G1065" s="4">
        <f t="shared" si="16"/>
        <v>1</v>
      </c>
      <c r="I1065" s="8">
        <v>1063</v>
      </c>
      <c r="J1065" s="8" t="s">
        <v>1954</v>
      </c>
      <c r="K1065" s="8" t="s">
        <v>1955</v>
      </c>
      <c r="L1065" s="18">
        <v>3.94</v>
      </c>
      <c r="M1065" s="10">
        <v>6361</v>
      </c>
      <c r="N1065" s="12">
        <v>98</v>
      </c>
    </row>
    <row r="1066" spans="6:14" x14ac:dyDescent="0.25">
      <c r="F1066" t="str">
        <v>Greg Jenner</v>
      </c>
      <c r="G1066" s="4">
        <f t="shared" si="16"/>
        <v>1</v>
      </c>
      <c r="I1066" s="8">
        <v>1064</v>
      </c>
      <c r="J1066" s="8" t="s">
        <v>1956</v>
      </c>
      <c r="K1066" s="8" t="s">
        <v>1957</v>
      </c>
      <c r="L1066" s="18">
        <v>4.21</v>
      </c>
      <c r="M1066" s="10">
        <v>3650</v>
      </c>
      <c r="N1066" s="12">
        <v>98</v>
      </c>
    </row>
    <row r="1067" spans="6:14" x14ac:dyDescent="0.25">
      <c r="F1067" t="str">
        <v>Lee Mandelo</v>
      </c>
      <c r="G1067" s="4">
        <f t="shared" si="16"/>
        <v>1</v>
      </c>
      <c r="I1067" s="8">
        <v>1065</v>
      </c>
      <c r="J1067" s="8" t="s">
        <v>1958</v>
      </c>
      <c r="K1067" s="8" t="s">
        <v>1959</v>
      </c>
      <c r="L1067" s="18">
        <v>4.1399999999999997</v>
      </c>
      <c r="M1067" s="10">
        <v>5278</v>
      </c>
      <c r="N1067" s="12">
        <v>98</v>
      </c>
    </row>
    <row r="1068" spans="6:14" x14ac:dyDescent="0.25">
      <c r="F1068" t="str">
        <v>Adrian Wooldridge</v>
      </c>
      <c r="G1068" s="4">
        <f t="shared" si="16"/>
        <v>1</v>
      </c>
      <c r="I1068" s="8">
        <v>1066</v>
      </c>
      <c r="J1068" s="8" t="s">
        <v>1960</v>
      </c>
      <c r="K1068" s="8" t="s">
        <v>1889</v>
      </c>
      <c r="L1068" s="18">
        <v>3.84</v>
      </c>
      <c r="M1068" s="10">
        <v>18446</v>
      </c>
      <c r="N1068" s="12">
        <v>98</v>
      </c>
    </row>
    <row r="1069" spans="6:14" x14ac:dyDescent="0.25">
      <c r="F1069" t="str">
        <v>Stjepan Å ejiÄ‡</v>
      </c>
      <c r="G1069" s="4">
        <f t="shared" si="16"/>
        <v>1</v>
      </c>
      <c r="I1069" s="8">
        <v>1067</v>
      </c>
      <c r="J1069" s="8" t="s">
        <v>1961</v>
      </c>
      <c r="K1069" s="8" t="s">
        <v>1962</v>
      </c>
      <c r="L1069" s="19">
        <v>5</v>
      </c>
      <c r="M1069" s="8" t="s">
        <v>1862</v>
      </c>
      <c r="N1069" s="12">
        <v>98</v>
      </c>
    </row>
    <row r="1070" spans="6:14" x14ac:dyDescent="0.25">
      <c r="F1070" t="str">
        <v>D.K. Fields</v>
      </c>
      <c r="G1070" s="4">
        <f t="shared" si="16"/>
        <v>1</v>
      </c>
      <c r="I1070" s="8">
        <v>1068</v>
      </c>
      <c r="J1070" s="8" t="s">
        <v>1963</v>
      </c>
      <c r="K1070" s="8" t="s">
        <v>1693</v>
      </c>
      <c r="L1070" s="18">
        <v>4.26</v>
      </c>
      <c r="M1070" s="10">
        <v>108442</v>
      </c>
      <c r="N1070" s="12">
        <v>98</v>
      </c>
    </row>
    <row r="1071" spans="6:14" x14ac:dyDescent="0.25">
      <c r="F1071" t="str">
        <v>Mike Chen</v>
      </c>
      <c r="G1071" s="4">
        <f t="shared" si="16"/>
        <v>1</v>
      </c>
      <c r="I1071" s="8">
        <v>1069</v>
      </c>
      <c r="J1071" s="8" t="s">
        <v>1964</v>
      </c>
      <c r="K1071" s="8" t="s">
        <v>1965</v>
      </c>
      <c r="L1071" s="18">
        <v>4.32</v>
      </c>
      <c r="M1071" s="10">
        <v>6015</v>
      </c>
      <c r="N1071" s="12">
        <v>98</v>
      </c>
    </row>
    <row r="1072" spans="6:14" x14ac:dyDescent="0.25">
      <c r="F1072" t="str">
        <v>Gabby Noone</v>
      </c>
      <c r="G1072" s="4">
        <f t="shared" si="16"/>
        <v>1</v>
      </c>
      <c r="I1072" s="8">
        <v>1070</v>
      </c>
      <c r="J1072" s="8" t="s">
        <v>1966</v>
      </c>
      <c r="K1072" s="8" t="s">
        <v>1967</v>
      </c>
      <c r="L1072" s="18">
        <v>3.99</v>
      </c>
      <c r="M1072" s="10">
        <v>1306</v>
      </c>
      <c r="N1072" s="12">
        <v>98</v>
      </c>
    </row>
    <row r="1073" spans="6:14" x14ac:dyDescent="0.25">
      <c r="F1073" t="str">
        <v>Elizabeth Williamson</v>
      </c>
      <c r="G1073" s="4">
        <f t="shared" si="16"/>
        <v>1</v>
      </c>
      <c r="I1073" s="8">
        <v>1071</v>
      </c>
      <c r="J1073" s="8" t="s">
        <v>1968</v>
      </c>
      <c r="K1073" s="8" t="s">
        <v>1969</v>
      </c>
      <c r="L1073" s="18">
        <v>3.7</v>
      </c>
      <c r="M1073" s="10">
        <v>4324</v>
      </c>
      <c r="N1073" s="12">
        <v>98</v>
      </c>
    </row>
    <row r="1074" spans="6:14" x14ac:dyDescent="0.25">
      <c r="F1074" t="str">
        <v>Trevor Moawad</v>
      </c>
      <c r="G1074" s="4">
        <f t="shared" si="16"/>
        <v>1</v>
      </c>
      <c r="I1074" s="8">
        <v>1072</v>
      </c>
      <c r="J1074" s="8" t="s">
        <v>1970</v>
      </c>
      <c r="K1074" s="8" t="s">
        <v>1971</v>
      </c>
      <c r="L1074" s="18">
        <v>4.0599999999999996</v>
      </c>
      <c r="M1074" s="10">
        <v>3407</v>
      </c>
      <c r="N1074" s="12">
        <v>98</v>
      </c>
    </row>
    <row r="1075" spans="6:14" x14ac:dyDescent="0.25">
      <c r="F1075" t="str">
        <v>Maryse Meijer</v>
      </c>
      <c r="G1075" s="4">
        <f t="shared" si="16"/>
        <v>1</v>
      </c>
      <c r="I1075" s="8">
        <v>1073</v>
      </c>
      <c r="J1075" s="8" t="s">
        <v>1972</v>
      </c>
      <c r="K1075" s="8" t="s">
        <v>1973</v>
      </c>
      <c r="L1075" s="18">
        <v>3.6</v>
      </c>
      <c r="M1075" s="8">
        <v>823</v>
      </c>
      <c r="N1075" s="12">
        <v>98</v>
      </c>
    </row>
    <row r="1076" spans="6:14" x14ac:dyDescent="0.25">
      <c r="F1076" t="str">
        <v>Sara Brunsvold</v>
      </c>
      <c r="G1076" s="4">
        <f t="shared" si="16"/>
        <v>1</v>
      </c>
      <c r="I1076" s="8">
        <v>1074</v>
      </c>
      <c r="J1076" s="8" t="s">
        <v>1974</v>
      </c>
      <c r="K1076" s="8" t="s">
        <v>1975</v>
      </c>
      <c r="L1076" s="18">
        <v>3.55</v>
      </c>
      <c r="M1076" s="8">
        <v>199</v>
      </c>
      <c r="N1076" s="12">
        <v>98</v>
      </c>
    </row>
    <row r="1077" spans="6:14" x14ac:dyDescent="0.25">
      <c r="F1077" t="str">
        <v>Maggie Stiefvater</v>
      </c>
      <c r="G1077" s="4">
        <f t="shared" si="16"/>
        <v>1</v>
      </c>
      <c r="I1077" s="8">
        <v>1075</v>
      </c>
      <c r="J1077" s="8" t="s">
        <v>1976</v>
      </c>
      <c r="K1077" s="8" t="s">
        <v>1977</v>
      </c>
      <c r="L1077" s="18">
        <v>3.82</v>
      </c>
      <c r="M1077" s="8">
        <v>905</v>
      </c>
      <c r="N1077" s="12">
        <v>98</v>
      </c>
    </row>
    <row r="1078" spans="6:14" x14ac:dyDescent="0.25">
      <c r="F1078" t="str">
        <v>Ahed Tamimi</v>
      </c>
      <c r="G1078" s="4">
        <f t="shared" si="16"/>
        <v>1</v>
      </c>
      <c r="I1078" s="8">
        <v>1076</v>
      </c>
      <c r="J1078" s="8" t="s">
        <v>1978</v>
      </c>
      <c r="K1078" s="8" t="s">
        <v>1979</v>
      </c>
      <c r="L1078" s="18">
        <v>4.29</v>
      </c>
      <c r="M1078" s="8">
        <v>241</v>
      </c>
      <c r="N1078" s="12">
        <v>98</v>
      </c>
    </row>
    <row r="1079" spans="6:14" x14ac:dyDescent="0.25">
      <c r="F1079" t="str">
        <v>Kathryn Harlan</v>
      </c>
      <c r="G1079" s="4">
        <f t="shared" si="16"/>
        <v>1</v>
      </c>
      <c r="I1079" s="8">
        <v>1077</v>
      </c>
      <c r="J1079" s="8" t="s">
        <v>1980</v>
      </c>
      <c r="K1079" s="8" t="s">
        <v>1854</v>
      </c>
      <c r="L1079" s="18">
        <v>4.5199999999999996</v>
      </c>
      <c r="M1079" s="8">
        <v>215</v>
      </c>
      <c r="N1079" s="12">
        <v>98</v>
      </c>
    </row>
    <row r="1080" spans="6:14" x14ac:dyDescent="0.25">
      <c r="F1080" t="str">
        <v>Cory Doctorow</v>
      </c>
      <c r="G1080" s="4">
        <f t="shared" si="16"/>
        <v>4</v>
      </c>
      <c r="I1080" s="8">
        <v>1078</v>
      </c>
      <c r="J1080" s="8" t="s">
        <v>1981</v>
      </c>
      <c r="K1080" s="8" t="s">
        <v>1872</v>
      </c>
      <c r="L1080" s="18">
        <v>3.62</v>
      </c>
      <c r="M1080" s="8">
        <v>102</v>
      </c>
      <c r="N1080" s="12">
        <v>98</v>
      </c>
    </row>
    <row r="1081" spans="6:14" x14ac:dyDescent="0.25">
      <c r="F1081" t="str">
        <v>Simon Farnaby</v>
      </c>
      <c r="G1081" s="4">
        <f t="shared" si="16"/>
        <v>2</v>
      </c>
      <c r="I1081" s="8">
        <v>1079</v>
      </c>
      <c r="J1081" s="8" t="s">
        <v>1982</v>
      </c>
      <c r="K1081" s="8" t="s">
        <v>1983</v>
      </c>
      <c r="L1081" s="18">
        <v>4.25</v>
      </c>
      <c r="M1081" s="8">
        <v>664</v>
      </c>
      <c r="N1081" s="12">
        <v>98</v>
      </c>
    </row>
    <row r="1082" spans="6:14" x14ac:dyDescent="0.25">
      <c r="F1082" t="str">
        <v>Tim Flach</v>
      </c>
      <c r="G1082" s="4">
        <f t="shared" si="16"/>
        <v>1</v>
      </c>
      <c r="I1082" s="8">
        <v>1080</v>
      </c>
      <c r="J1082" s="8" t="s">
        <v>1984</v>
      </c>
      <c r="K1082" s="8" t="s">
        <v>1985</v>
      </c>
      <c r="L1082" s="18">
        <v>3.53</v>
      </c>
      <c r="M1082" s="10">
        <v>1245</v>
      </c>
      <c r="N1082" s="12">
        <v>98</v>
      </c>
    </row>
    <row r="1083" spans="6:14" x14ac:dyDescent="0.25">
      <c r="F1083" t="str">
        <v>Louise Hare</v>
      </c>
      <c r="G1083" s="4">
        <f t="shared" si="16"/>
        <v>2</v>
      </c>
      <c r="I1083" s="8">
        <v>1081</v>
      </c>
      <c r="J1083" s="8" t="s">
        <v>1986</v>
      </c>
      <c r="K1083" s="8" t="s">
        <v>1987</v>
      </c>
      <c r="L1083" s="18">
        <v>4.16</v>
      </c>
      <c r="M1083" s="10">
        <v>90466</v>
      </c>
      <c r="N1083" s="12">
        <v>98</v>
      </c>
    </row>
    <row r="1084" spans="6:14" x14ac:dyDescent="0.25">
      <c r="F1084" t="str">
        <v>ErdaÄŸ M. GÃ¶knar</v>
      </c>
      <c r="G1084" s="4">
        <f t="shared" si="16"/>
        <v>1</v>
      </c>
      <c r="I1084" s="8">
        <v>1082</v>
      </c>
      <c r="J1084" s="8" t="s">
        <v>1988</v>
      </c>
      <c r="K1084" s="8" t="s">
        <v>1294</v>
      </c>
      <c r="L1084" s="18">
        <v>3.86</v>
      </c>
      <c r="M1084" s="10">
        <v>121284</v>
      </c>
      <c r="N1084" s="12">
        <v>98</v>
      </c>
    </row>
    <row r="1085" spans="6:14" x14ac:dyDescent="0.25">
      <c r="F1085" t="str">
        <v>Rati Mehrotra</v>
      </c>
      <c r="G1085" s="4">
        <f t="shared" si="16"/>
        <v>1</v>
      </c>
      <c r="I1085" s="8">
        <v>1083</v>
      </c>
      <c r="J1085" s="8" t="s">
        <v>1989</v>
      </c>
      <c r="K1085" s="8" t="s">
        <v>1990</v>
      </c>
      <c r="L1085" s="18">
        <v>3.83</v>
      </c>
      <c r="M1085" s="10">
        <v>18132</v>
      </c>
      <c r="N1085" s="12">
        <v>98</v>
      </c>
    </row>
    <row r="1086" spans="6:14" x14ac:dyDescent="0.25">
      <c r="F1086" t="str">
        <v>Douglas Preston</v>
      </c>
      <c r="G1086" s="4">
        <f t="shared" si="16"/>
        <v>2</v>
      </c>
      <c r="I1086" s="8">
        <v>1084</v>
      </c>
      <c r="J1086" s="8" t="s">
        <v>1991</v>
      </c>
      <c r="K1086" s="8" t="s">
        <v>320</v>
      </c>
      <c r="L1086" s="18">
        <v>3.7</v>
      </c>
      <c r="M1086" s="10">
        <v>15066</v>
      </c>
      <c r="N1086" s="12">
        <v>98</v>
      </c>
    </row>
    <row r="1087" spans="6:14" x14ac:dyDescent="0.25">
      <c r="F1087" t="str">
        <v>Walter Goodwater</v>
      </c>
      <c r="G1087" s="4">
        <f t="shared" si="16"/>
        <v>1</v>
      </c>
      <c r="I1087" s="8">
        <v>1085</v>
      </c>
      <c r="J1087" s="8" t="s">
        <v>1992</v>
      </c>
      <c r="K1087" s="8" t="s">
        <v>1993</v>
      </c>
      <c r="L1087" s="18">
        <v>3.62</v>
      </c>
      <c r="M1087" s="10">
        <v>6056</v>
      </c>
      <c r="N1087" s="12">
        <v>98</v>
      </c>
    </row>
    <row r="1088" spans="6:14" x14ac:dyDescent="0.25">
      <c r="F1088" t="str">
        <v>Anne Buist</v>
      </c>
      <c r="G1088" s="4">
        <f t="shared" si="16"/>
        <v>1</v>
      </c>
      <c r="I1088" s="8">
        <v>1086</v>
      </c>
      <c r="J1088" s="8" t="s">
        <v>1994</v>
      </c>
      <c r="K1088" s="8" t="s">
        <v>1995</v>
      </c>
      <c r="L1088" s="18">
        <v>4.0999999999999996</v>
      </c>
      <c r="M1088" s="10">
        <v>2065</v>
      </c>
      <c r="N1088" s="12">
        <v>98</v>
      </c>
    </row>
    <row r="1089" spans="6:14" x14ac:dyDescent="0.25">
      <c r="F1089" t="str">
        <v>Jennine CapÃ³ Crucet</v>
      </c>
      <c r="G1089" s="4">
        <f t="shared" si="16"/>
        <v>1</v>
      </c>
      <c r="I1089" s="8">
        <v>1087</v>
      </c>
      <c r="J1089" s="8" t="s">
        <v>1996</v>
      </c>
      <c r="K1089" s="8" t="s">
        <v>1997</v>
      </c>
      <c r="L1089" s="18">
        <v>4.18</v>
      </c>
      <c r="M1089" s="10">
        <v>1205</v>
      </c>
      <c r="N1089" s="12">
        <v>98</v>
      </c>
    </row>
    <row r="1090" spans="6:14" x14ac:dyDescent="0.25">
      <c r="F1090" t="str">
        <v>Gary J. Bass</v>
      </c>
      <c r="G1090" s="4">
        <f t="shared" si="16"/>
        <v>1</v>
      </c>
      <c r="I1090" s="8">
        <v>1088</v>
      </c>
      <c r="J1090" s="8" t="s">
        <v>1998</v>
      </c>
      <c r="K1090" s="8" t="s">
        <v>1748</v>
      </c>
      <c r="L1090" s="18">
        <v>4.33</v>
      </c>
      <c r="M1090" s="8">
        <v>873</v>
      </c>
      <c r="N1090" s="12">
        <v>98</v>
      </c>
    </row>
    <row r="1091" spans="6:14" x14ac:dyDescent="0.25">
      <c r="F1091" t="str">
        <v>Sophie Gonzales</v>
      </c>
      <c r="G1091" s="4">
        <f t="shared" si="16"/>
        <v>2</v>
      </c>
      <c r="I1091" s="8">
        <v>1089</v>
      </c>
      <c r="J1091" s="8" t="s">
        <v>1999</v>
      </c>
      <c r="K1091" s="8" t="s">
        <v>2000</v>
      </c>
      <c r="L1091" s="18">
        <v>4.1500000000000004</v>
      </c>
      <c r="M1091" s="10">
        <v>21994</v>
      </c>
      <c r="N1091" s="12">
        <v>98</v>
      </c>
    </row>
    <row r="1092" spans="6:14" x14ac:dyDescent="0.25">
      <c r="F1092" t="str">
        <v>Neal Shusterman</v>
      </c>
      <c r="G1092" s="4">
        <f t="shared" ref="G1092:G1155" si="17">COUNTIF(K1091:K3419,F1092)</f>
        <v>1</v>
      </c>
      <c r="I1092" s="8">
        <v>1090</v>
      </c>
      <c r="J1092" s="8" t="s">
        <v>2001</v>
      </c>
      <c r="K1092" s="8" t="s">
        <v>2002</v>
      </c>
      <c r="L1092" s="18">
        <v>4.37</v>
      </c>
      <c r="M1092" s="10">
        <v>20515</v>
      </c>
      <c r="N1092" s="12">
        <v>98</v>
      </c>
    </row>
    <row r="1093" spans="6:14" x14ac:dyDescent="0.25">
      <c r="F1093" t="str">
        <v>Hampton Sides</v>
      </c>
      <c r="G1093" s="4">
        <f t="shared" si="17"/>
        <v>1</v>
      </c>
      <c r="I1093" s="8">
        <v>1091</v>
      </c>
      <c r="J1093" s="8" t="s">
        <v>2003</v>
      </c>
      <c r="K1093" s="8" t="s">
        <v>2004</v>
      </c>
      <c r="L1093" s="18">
        <v>4.04</v>
      </c>
      <c r="M1093" s="8">
        <v>45</v>
      </c>
      <c r="N1093" s="12">
        <v>98</v>
      </c>
    </row>
    <row r="1094" spans="6:14" x14ac:dyDescent="0.25">
      <c r="F1094" t="str">
        <v>Scott Reintgen</v>
      </c>
      <c r="G1094" s="4">
        <f t="shared" si="17"/>
        <v>1</v>
      </c>
      <c r="I1094" s="8">
        <v>1092</v>
      </c>
      <c r="J1094" s="8" t="s">
        <v>2005</v>
      </c>
      <c r="K1094" s="8" t="s">
        <v>2006</v>
      </c>
      <c r="L1094" s="18">
        <v>3.68</v>
      </c>
      <c r="M1094" s="10">
        <v>3718</v>
      </c>
      <c r="N1094" s="12">
        <v>98</v>
      </c>
    </row>
    <row r="1095" spans="6:14" x14ac:dyDescent="0.25">
      <c r="F1095" t="str">
        <v>Sierra Greer</v>
      </c>
      <c r="G1095" s="4">
        <f t="shared" si="17"/>
        <v>1</v>
      </c>
      <c r="I1095" s="8">
        <v>1093</v>
      </c>
      <c r="J1095" s="8" t="s">
        <v>2007</v>
      </c>
      <c r="K1095" s="8" t="s">
        <v>2008</v>
      </c>
      <c r="L1095" s="18">
        <v>3.22</v>
      </c>
      <c r="M1095" s="10">
        <v>68400</v>
      </c>
      <c r="N1095" s="12">
        <v>98</v>
      </c>
    </row>
    <row r="1096" spans="6:14" x14ac:dyDescent="0.25">
      <c r="F1096" t="str">
        <v>Dhonielle Clayton</v>
      </c>
      <c r="G1096" s="4">
        <f t="shared" si="17"/>
        <v>1</v>
      </c>
      <c r="I1096" s="8">
        <v>1094</v>
      </c>
      <c r="J1096" s="8" t="s">
        <v>2009</v>
      </c>
      <c r="K1096" s="8" t="s">
        <v>2010</v>
      </c>
      <c r="L1096" s="18">
        <v>4.43</v>
      </c>
      <c r="M1096" s="8">
        <v>223</v>
      </c>
      <c r="N1096" s="12">
        <v>98</v>
      </c>
    </row>
    <row r="1097" spans="6:14" x14ac:dyDescent="0.25">
      <c r="F1097" t="str">
        <v>Michael Morpurgo</v>
      </c>
      <c r="G1097" s="4">
        <f t="shared" si="17"/>
        <v>1</v>
      </c>
      <c r="I1097" s="8">
        <v>1095</v>
      </c>
      <c r="J1097" s="8" t="s">
        <v>2011</v>
      </c>
      <c r="K1097" s="8" t="s">
        <v>2012</v>
      </c>
      <c r="L1097" s="18">
        <v>3.94</v>
      </c>
      <c r="M1097" s="10">
        <v>4161</v>
      </c>
      <c r="N1097" s="12">
        <v>98</v>
      </c>
    </row>
    <row r="1098" spans="6:14" x14ac:dyDescent="0.25">
      <c r="F1098" t="str">
        <v>Russell Shorto</v>
      </c>
      <c r="G1098" s="4">
        <f t="shared" si="17"/>
        <v>1</v>
      </c>
      <c r="I1098" s="8">
        <v>1096</v>
      </c>
      <c r="J1098" s="8" t="s">
        <v>2013</v>
      </c>
      <c r="K1098" s="8" t="s">
        <v>2014</v>
      </c>
      <c r="L1098" s="18">
        <v>3.84</v>
      </c>
      <c r="M1098" s="10">
        <v>7975</v>
      </c>
      <c r="N1098" s="12">
        <v>98</v>
      </c>
    </row>
    <row r="1099" spans="6:14" x14ac:dyDescent="0.25">
      <c r="F1099" t="str">
        <v>Ceridwen Dovey</v>
      </c>
      <c r="G1099" s="4">
        <f t="shared" si="17"/>
        <v>1</v>
      </c>
      <c r="I1099" s="8">
        <v>1097</v>
      </c>
      <c r="J1099" s="8" t="s">
        <v>2015</v>
      </c>
      <c r="K1099" s="8" t="s">
        <v>2016</v>
      </c>
      <c r="L1099" s="18">
        <v>3.94</v>
      </c>
      <c r="M1099" s="10">
        <v>14966</v>
      </c>
      <c r="N1099" s="12">
        <v>98</v>
      </c>
    </row>
    <row r="1100" spans="6:14" x14ac:dyDescent="0.25">
      <c r="F1100" t="str">
        <v>Î”Î±Î½Î¬Î· Î£Î¹ÏŽÎ¶Î¹Î¿Ï…</v>
      </c>
      <c r="G1100" s="4">
        <f t="shared" si="17"/>
        <v>1</v>
      </c>
      <c r="I1100" s="8">
        <v>1098</v>
      </c>
      <c r="J1100" s="8" t="s">
        <v>2017</v>
      </c>
      <c r="K1100" s="8" t="s">
        <v>2018</v>
      </c>
      <c r="L1100" s="18">
        <v>3.74</v>
      </c>
      <c r="M1100" s="10">
        <v>14557</v>
      </c>
      <c r="N1100" s="12">
        <v>98</v>
      </c>
    </row>
    <row r="1101" spans="6:14" x14ac:dyDescent="0.25">
      <c r="F1101" t="str">
        <v>Annabelle Sami</v>
      </c>
      <c r="G1101" s="4">
        <f t="shared" si="17"/>
        <v>1</v>
      </c>
      <c r="I1101" s="8">
        <v>1099</v>
      </c>
      <c r="J1101" s="8" t="s">
        <v>2019</v>
      </c>
      <c r="K1101" s="8" t="s">
        <v>224</v>
      </c>
      <c r="L1101" s="18">
        <v>4.0599999999999996</v>
      </c>
      <c r="M1101" s="10">
        <v>24667</v>
      </c>
      <c r="N1101" s="12">
        <v>98</v>
      </c>
    </row>
    <row r="1102" spans="6:14" x14ac:dyDescent="0.25">
      <c r="F1102" t="str">
        <v>Katie Mack</v>
      </c>
      <c r="G1102" s="4">
        <f t="shared" si="17"/>
        <v>1</v>
      </c>
      <c r="I1102" s="8">
        <v>1100</v>
      </c>
      <c r="J1102" s="8" t="s">
        <v>2020</v>
      </c>
      <c r="K1102" s="8" t="s">
        <v>2021</v>
      </c>
      <c r="L1102" s="18">
        <v>4.2</v>
      </c>
      <c r="M1102" s="10">
        <v>1419</v>
      </c>
      <c r="N1102" s="12">
        <v>98</v>
      </c>
    </row>
    <row r="1103" spans="6:14" x14ac:dyDescent="0.25">
      <c r="F1103" t="str">
        <v>Diana Biller</v>
      </c>
      <c r="G1103" s="4">
        <f t="shared" si="17"/>
        <v>1</v>
      </c>
      <c r="I1103" s="8">
        <v>1101</v>
      </c>
      <c r="J1103" s="8" t="s">
        <v>2022</v>
      </c>
      <c r="K1103" s="8" t="s">
        <v>2023</v>
      </c>
      <c r="L1103" s="18">
        <v>4.07</v>
      </c>
      <c r="M1103" s="10">
        <v>1973</v>
      </c>
      <c r="N1103" s="12">
        <v>98</v>
      </c>
    </row>
    <row r="1104" spans="6:14" x14ac:dyDescent="0.25">
      <c r="F1104" t="str">
        <v>Catherine Gildiner</v>
      </c>
      <c r="G1104" s="4">
        <f t="shared" si="17"/>
        <v>1</v>
      </c>
      <c r="I1104" s="8">
        <v>1102</v>
      </c>
      <c r="J1104" s="8" t="s">
        <v>2024</v>
      </c>
      <c r="K1104" s="8" t="s">
        <v>629</v>
      </c>
      <c r="L1104" s="18">
        <v>4.0599999999999996</v>
      </c>
      <c r="M1104" s="10">
        <v>34790</v>
      </c>
      <c r="N1104" s="12">
        <v>98</v>
      </c>
    </row>
    <row r="1105" spans="6:14" x14ac:dyDescent="0.25">
      <c r="F1105" t="str">
        <v>Neil Gaiman</v>
      </c>
      <c r="G1105" s="4">
        <f t="shared" si="17"/>
        <v>1</v>
      </c>
      <c r="I1105" s="8">
        <v>1103</v>
      </c>
      <c r="J1105" s="8" t="s">
        <v>2025</v>
      </c>
      <c r="K1105" s="8" t="s">
        <v>2026</v>
      </c>
      <c r="L1105" s="18">
        <v>4.0999999999999996</v>
      </c>
      <c r="M1105" s="10">
        <v>22442</v>
      </c>
      <c r="N1105" s="12">
        <v>98</v>
      </c>
    </row>
    <row r="1106" spans="6:14" x14ac:dyDescent="0.25">
      <c r="F1106" t="str">
        <v>Allison Pataki</v>
      </c>
      <c r="G1106" s="4">
        <f t="shared" si="17"/>
        <v>1</v>
      </c>
      <c r="I1106" s="8">
        <v>1104</v>
      </c>
      <c r="J1106" s="8" t="s">
        <v>2027</v>
      </c>
      <c r="K1106" s="8" t="s">
        <v>2028</v>
      </c>
      <c r="L1106" s="18">
        <v>3.78</v>
      </c>
      <c r="M1106" s="10">
        <v>1930</v>
      </c>
      <c r="N1106" s="12">
        <v>98</v>
      </c>
    </row>
    <row r="1107" spans="6:14" x14ac:dyDescent="0.25">
      <c r="F1107" t="str">
        <v>Emiko Jean</v>
      </c>
      <c r="G1107" s="4">
        <f t="shared" si="17"/>
        <v>1</v>
      </c>
      <c r="I1107" s="8">
        <v>1105</v>
      </c>
      <c r="J1107" s="8" t="s">
        <v>2029</v>
      </c>
      <c r="K1107" s="8" t="s">
        <v>2030</v>
      </c>
      <c r="L1107" s="18">
        <v>3.67</v>
      </c>
      <c r="M1107" s="10">
        <v>1289</v>
      </c>
      <c r="N1107" s="12">
        <v>98</v>
      </c>
    </row>
    <row r="1108" spans="6:14" x14ac:dyDescent="0.25">
      <c r="F1108" t="str">
        <v>Seressia Glass</v>
      </c>
      <c r="G1108" s="4">
        <f t="shared" si="17"/>
        <v>1</v>
      </c>
      <c r="I1108" s="8">
        <v>1106</v>
      </c>
      <c r="J1108" s="8" t="s">
        <v>2031</v>
      </c>
      <c r="K1108" s="8" t="s">
        <v>1772</v>
      </c>
      <c r="L1108" s="18">
        <v>4.57</v>
      </c>
      <c r="M1108" s="10">
        <v>1076</v>
      </c>
      <c r="N1108" s="12">
        <v>98</v>
      </c>
    </row>
    <row r="1109" spans="6:14" x14ac:dyDescent="0.25">
      <c r="F1109" t="str">
        <v>F.C. Yee</v>
      </c>
      <c r="G1109" s="4">
        <f t="shared" si="17"/>
        <v>2</v>
      </c>
      <c r="I1109" s="8">
        <v>1107</v>
      </c>
      <c r="J1109" s="8" t="s">
        <v>2032</v>
      </c>
      <c r="K1109" s="8" t="s">
        <v>2033</v>
      </c>
      <c r="L1109" s="18">
        <v>4.4000000000000004</v>
      </c>
      <c r="M1109" s="10">
        <v>37054</v>
      </c>
      <c r="N1109" s="12">
        <v>98</v>
      </c>
    </row>
    <row r="1110" spans="6:14" x14ac:dyDescent="0.25">
      <c r="F1110" t="str">
        <v>Monica Gomez-Hira</v>
      </c>
      <c r="G1110" s="4">
        <f t="shared" si="17"/>
        <v>1</v>
      </c>
      <c r="I1110" s="8">
        <v>1108</v>
      </c>
      <c r="J1110" s="8" t="s">
        <v>2034</v>
      </c>
      <c r="K1110" s="8" t="s">
        <v>2035</v>
      </c>
      <c r="L1110" s="18">
        <v>4.16</v>
      </c>
      <c r="M1110" s="10">
        <v>3753</v>
      </c>
      <c r="N1110" s="12">
        <v>98</v>
      </c>
    </row>
    <row r="1111" spans="6:14" x14ac:dyDescent="0.25">
      <c r="F1111" t="str">
        <v>Charles Bosworth Jr.</v>
      </c>
      <c r="G1111" s="4">
        <f t="shared" si="17"/>
        <v>1</v>
      </c>
      <c r="I1111" s="8">
        <v>1109</v>
      </c>
      <c r="J1111" s="8" t="s">
        <v>2036</v>
      </c>
      <c r="K1111" s="8" t="s">
        <v>1933</v>
      </c>
      <c r="L1111" s="18">
        <v>4.28</v>
      </c>
      <c r="M1111" s="10">
        <v>1513</v>
      </c>
      <c r="N1111" s="12">
        <v>98</v>
      </c>
    </row>
    <row r="1112" spans="6:14" x14ac:dyDescent="0.25">
      <c r="F1112" t="str">
        <v>Wendy Wan-Long Shang</v>
      </c>
      <c r="G1112" s="4">
        <f t="shared" si="17"/>
        <v>1</v>
      </c>
      <c r="I1112" s="8">
        <v>1110</v>
      </c>
      <c r="J1112" s="8" t="s">
        <v>2037</v>
      </c>
      <c r="K1112" s="8" t="s">
        <v>2038</v>
      </c>
      <c r="L1112" s="18">
        <v>4.22</v>
      </c>
      <c r="M1112" s="8">
        <v>412</v>
      </c>
      <c r="N1112" s="12">
        <v>98</v>
      </c>
    </row>
    <row r="1113" spans="6:14" x14ac:dyDescent="0.25">
      <c r="F1113" t="str">
        <v>Hannah Barnes</v>
      </c>
      <c r="G1113" s="4">
        <f t="shared" si="17"/>
        <v>1</v>
      </c>
      <c r="I1113" s="8">
        <v>1111</v>
      </c>
      <c r="J1113" s="8" t="s">
        <v>2039</v>
      </c>
      <c r="K1113" s="8" t="s">
        <v>2040</v>
      </c>
      <c r="L1113" s="18">
        <v>3.8</v>
      </c>
      <c r="M1113" s="10">
        <v>33583</v>
      </c>
      <c r="N1113" s="12">
        <v>98</v>
      </c>
    </row>
    <row r="1114" spans="6:14" x14ac:dyDescent="0.25">
      <c r="F1114" t="str">
        <v>Emmanuel Acho</v>
      </c>
      <c r="G1114" s="4">
        <f t="shared" si="17"/>
        <v>1</v>
      </c>
      <c r="I1114" s="8">
        <v>1112</v>
      </c>
      <c r="J1114" s="8" t="s">
        <v>2041</v>
      </c>
      <c r="K1114" s="8" t="s">
        <v>2042</v>
      </c>
      <c r="L1114" s="18">
        <v>3.91</v>
      </c>
      <c r="M1114" s="10">
        <v>25202</v>
      </c>
      <c r="N1114" s="12">
        <v>98</v>
      </c>
    </row>
    <row r="1115" spans="6:14" x14ac:dyDescent="0.25">
      <c r="F1115" t="str">
        <v>Erin E. Adams</v>
      </c>
      <c r="G1115" s="4">
        <f t="shared" si="17"/>
        <v>1</v>
      </c>
      <c r="I1115" s="8">
        <v>1113</v>
      </c>
      <c r="J1115" s="8" t="s">
        <v>2043</v>
      </c>
      <c r="K1115" s="8" t="s">
        <v>2044</v>
      </c>
      <c r="L1115" s="18">
        <v>4.0999999999999996</v>
      </c>
      <c r="M1115" s="10">
        <v>104652</v>
      </c>
      <c r="N1115" s="12">
        <v>98</v>
      </c>
    </row>
    <row r="1116" spans="6:14" x14ac:dyDescent="0.25">
      <c r="F1116" t="str">
        <v>Johann Hari</v>
      </c>
      <c r="G1116" s="4">
        <f t="shared" si="17"/>
        <v>1</v>
      </c>
      <c r="I1116" s="8">
        <v>1114</v>
      </c>
      <c r="J1116" s="8" t="s">
        <v>2045</v>
      </c>
      <c r="K1116" s="8" t="s">
        <v>2046</v>
      </c>
      <c r="L1116" s="18">
        <v>3.57</v>
      </c>
      <c r="M1116" s="8">
        <v>423</v>
      </c>
      <c r="N1116" s="12">
        <v>98</v>
      </c>
    </row>
    <row r="1117" spans="6:14" x14ac:dyDescent="0.25">
      <c r="F1117" t="str">
        <v>Ashley Bennett</v>
      </c>
      <c r="G1117" s="4">
        <f t="shared" si="17"/>
        <v>1</v>
      </c>
      <c r="I1117" s="8">
        <v>1115</v>
      </c>
      <c r="J1117" s="8" t="s">
        <v>2047</v>
      </c>
      <c r="K1117" s="8" t="s">
        <v>192</v>
      </c>
      <c r="L1117" s="18">
        <v>4.22</v>
      </c>
      <c r="M1117" s="10">
        <v>123890</v>
      </c>
      <c r="N1117" s="12">
        <v>98</v>
      </c>
    </row>
    <row r="1118" spans="6:14" x14ac:dyDescent="0.25">
      <c r="F1118" t="str">
        <v>Gary D. Schmidt</v>
      </c>
      <c r="G1118" s="4">
        <f t="shared" si="17"/>
        <v>1</v>
      </c>
      <c r="I1118" s="8">
        <v>1116</v>
      </c>
      <c r="J1118" s="8" t="s">
        <v>2048</v>
      </c>
      <c r="K1118" s="8" t="s">
        <v>2049</v>
      </c>
      <c r="L1118" s="18">
        <v>3.62</v>
      </c>
      <c r="M1118" s="10">
        <v>61285</v>
      </c>
      <c r="N1118" s="12">
        <v>98</v>
      </c>
    </row>
    <row r="1119" spans="6:14" x14ac:dyDescent="0.25">
      <c r="F1119" t="str">
        <v>Tom Fletcher</v>
      </c>
      <c r="G1119" s="4">
        <f t="shared" si="17"/>
        <v>1</v>
      </c>
      <c r="I1119" s="8">
        <v>1117</v>
      </c>
      <c r="J1119" s="8" t="s">
        <v>2050</v>
      </c>
      <c r="K1119" s="8" t="s">
        <v>2051</v>
      </c>
      <c r="L1119" s="18">
        <v>4.22</v>
      </c>
      <c r="M1119" s="10">
        <v>27174</v>
      </c>
      <c r="N1119" s="12">
        <v>98</v>
      </c>
    </row>
    <row r="1120" spans="6:14" x14ac:dyDescent="0.25">
      <c r="F1120" t="str">
        <v>Jonathan Coe</v>
      </c>
      <c r="G1120" s="4">
        <f t="shared" si="17"/>
        <v>1</v>
      </c>
      <c r="I1120" s="8">
        <v>1118</v>
      </c>
      <c r="J1120" s="8" t="s">
        <v>2052</v>
      </c>
      <c r="K1120" s="8" t="s">
        <v>2053</v>
      </c>
      <c r="L1120" s="19">
        <v>4</v>
      </c>
      <c r="M1120" s="10">
        <v>36963</v>
      </c>
      <c r="N1120" s="12">
        <v>98</v>
      </c>
    </row>
    <row r="1121" spans="6:14" x14ac:dyDescent="0.25">
      <c r="F1121" t="str">
        <v>Susanna Calkins</v>
      </c>
      <c r="G1121" s="4">
        <f t="shared" si="17"/>
        <v>1</v>
      </c>
      <c r="I1121" s="8">
        <v>1119</v>
      </c>
      <c r="J1121" s="8" t="s">
        <v>2054</v>
      </c>
      <c r="K1121" s="8" t="s">
        <v>1534</v>
      </c>
      <c r="L1121" s="18">
        <v>3.86</v>
      </c>
      <c r="M1121" s="10">
        <v>31725</v>
      </c>
      <c r="N1121" s="12">
        <v>98</v>
      </c>
    </row>
    <row r="1122" spans="6:14" x14ac:dyDescent="0.25">
      <c r="F1122" t="str">
        <v>Penelope Douglas</v>
      </c>
      <c r="G1122" s="4">
        <f t="shared" si="17"/>
        <v>2</v>
      </c>
      <c r="I1122" s="8">
        <v>1120</v>
      </c>
      <c r="J1122" s="8" t="s">
        <v>2055</v>
      </c>
      <c r="K1122" s="8" t="s">
        <v>2056</v>
      </c>
      <c r="L1122" s="18">
        <v>4.25</v>
      </c>
      <c r="M1122" s="10">
        <v>10928</v>
      </c>
      <c r="N1122" s="12">
        <v>98</v>
      </c>
    </row>
    <row r="1123" spans="6:14" x14ac:dyDescent="0.25">
      <c r="F1123" t="str">
        <v>BoÅ¡tjan VidemÅ¡ek</v>
      </c>
      <c r="G1123" s="4">
        <f t="shared" si="17"/>
        <v>1</v>
      </c>
      <c r="I1123" s="8">
        <v>1121</v>
      </c>
      <c r="J1123" s="8" t="s">
        <v>2057</v>
      </c>
      <c r="K1123" s="8" t="s">
        <v>2058</v>
      </c>
      <c r="L1123" s="18">
        <v>3.4</v>
      </c>
      <c r="M1123" s="10">
        <v>7162</v>
      </c>
      <c r="N1123" s="12">
        <v>98</v>
      </c>
    </row>
    <row r="1124" spans="6:14" x14ac:dyDescent="0.25">
      <c r="F1124" t="str">
        <v>Gabriel GarcÃ­a MÃ¡rquez</v>
      </c>
      <c r="G1124" s="4">
        <f t="shared" si="17"/>
        <v>1</v>
      </c>
      <c r="I1124" s="8">
        <v>1122</v>
      </c>
      <c r="J1124" s="8" t="s">
        <v>2059</v>
      </c>
      <c r="K1124" s="8" t="s">
        <v>2060</v>
      </c>
      <c r="L1124" s="18">
        <v>3.36</v>
      </c>
      <c r="M1124" s="8">
        <v>451</v>
      </c>
      <c r="N1124" s="12">
        <v>97</v>
      </c>
    </row>
    <row r="1125" spans="6:14" x14ac:dyDescent="0.25">
      <c r="F1125" t="str">
        <v>Hugh Eakin</v>
      </c>
      <c r="G1125" s="4">
        <f t="shared" si="17"/>
        <v>1</v>
      </c>
      <c r="I1125" s="8">
        <v>1123</v>
      </c>
      <c r="J1125" s="8" t="s">
        <v>2061</v>
      </c>
      <c r="K1125" s="8" t="s">
        <v>2062</v>
      </c>
      <c r="L1125" s="18">
        <v>4.6500000000000004</v>
      </c>
      <c r="M1125" s="10">
        <v>2373</v>
      </c>
      <c r="N1125" s="12">
        <v>97</v>
      </c>
    </row>
    <row r="1126" spans="6:14" x14ac:dyDescent="0.25">
      <c r="F1126" t="str">
        <v>John Gwynne</v>
      </c>
      <c r="G1126" s="4">
        <f t="shared" si="17"/>
        <v>2</v>
      </c>
      <c r="I1126" s="8">
        <v>1124</v>
      </c>
      <c r="J1126" s="8" t="s">
        <v>2063</v>
      </c>
      <c r="K1126" s="8" t="s">
        <v>1953</v>
      </c>
      <c r="L1126" s="18">
        <v>4.0199999999999996</v>
      </c>
      <c r="M1126" s="8">
        <v>574</v>
      </c>
      <c r="N1126" s="12">
        <v>97</v>
      </c>
    </row>
    <row r="1127" spans="6:14" x14ac:dyDescent="0.25">
      <c r="F1127" t="str">
        <v>Malinda Lo</v>
      </c>
      <c r="G1127" s="4">
        <f t="shared" si="17"/>
        <v>1</v>
      </c>
      <c r="I1127" s="8">
        <v>1125</v>
      </c>
      <c r="J1127" s="8" t="s">
        <v>2064</v>
      </c>
      <c r="K1127" s="8" t="s">
        <v>2065</v>
      </c>
      <c r="L1127" s="18">
        <v>3.71</v>
      </c>
      <c r="M1127" s="10">
        <v>27690</v>
      </c>
      <c r="N1127" s="12">
        <v>97</v>
      </c>
    </row>
    <row r="1128" spans="6:14" x14ac:dyDescent="0.25">
      <c r="F1128" t="str">
        <v>Laura Hankin</v>
      </c>
      <c r="G1128" s="4">
        <f t="shared" si="17"/>
        <v>1</v>
      </c>
      <c r="I1128" s="8">
        <v>1126</v>
      </c>
      <c r="J1128" s="8" t="s">
        <v>2066</v>
      </c>
      <c r="K1128" s="8" t="s">
        <v>2067</v>
      </c>
      <c r="L1128" s="18">
        <v>4.53</v>
      </c>
      <c r="M1128" s="8">
        <v>116</v>
      </c>
      <c r="N1128" s="12">
        <v>97</v>
      </c>
    </row>
    <row r="1129" spans="6:14" x14ac:dyDescent="0.25">
      <c r="F1129" t="str">
        <v>Rashid Khalidi</v>
      </c>
      <c r="G1129" s="4">
        <f t="shared" si="17"/>
        <v>1</v>
      </c>
      <c r="I1129" s="8">
        <v>1127</v>
      </c>
      <c r="J1129" s="8" t="s">
        <v>2068</v>
      </c>
      <c r="K1129" s="8" t="s">
        <v>2069</v>
      </c>
      <c r="L1129" s="18">
        <v>3.82</v>
      </c>
      <c r="M1129" s="10">
        <v>22967</v>
      </c>
      <c r="N1129" s="12">
        <v>97</v>
      </c>
    </row>
    <row r="1130" spans="6:14" x14ac:dyDescent="0.25">
      <c r="F1130" t="str">
        <v>Sophie Kinsella</v>
      </c>
      <c r="G1130" s="4">
        <f t="shared" si="17"/>
        <v>2</v>
      </c>
      <c r="I1130" s="8">
        <v>1128</v>
      </c>
      <c r="J1130" s="8" t="s">
        <v>2070</v>
      </c>
      <c r="K1130" s="8" t="s">
        <v>2071</v>
      </c>
      <c r="L1130" s="18">
        <v>4.07</v>
      </c>
      <c r="M1130" s="10">
        <v>6102</v>
      </c>
      <c r="N1130" s="12">
        <v>97</v>
      </c>
    </row>
    <row r="1131" spans="6:14" x14ac:dyDescent="0.25">
      <c r="F1131" t="str">
        <v>Cecilia EkbÃ¤ck</v>
      </c>
      <c r="G1131" s="4">
        <f t="shared" si="17"/>
        <v>1</v>
      </c>
      <c r="I1131" s="8">
        <v>1129</v>
      </c>
      <c r="J1131" s="8" t="s">
        <v>2072</v>
      </c>
      <c r="K1131" s="8" t="s">
        <v>2073</v>
      </c>
      <c r="L1131" s="18">
        <v>3.81</v>
      </c>
      <c r="M1131" s="8">
        <v>508</v>
      </c>
      <c r="N1131" s="12">
        <v>97</v>
      </c>
    </row>
    <row r="1132" spans="6:14" x14ac:dyDescent="0.25">
      <c r="F1132" t="str">
        <v>Î£Ï€ÏÏÎ¿Ï‚ Î‘Î»ÎµÎ¾Î¯Î¿Ï…</v>
      </c>
      <c r="G1132" s="4">
        <f t="shared" si="17"/>
        <v>1</v>
      </c>
      <c r="I1132" s="8">
        <v>1130</v>
      </c>
      <c r="J1132" s="8" t="s">
        <v>2074</v>
      </c>
      <c r="K1132" s="8" t="s">
        <v>2075</v>
      </c>
      <c r="L1132" s="18">
        <v>4.1500000000000004</v>
      </c>
      <c r="M1132" s="8">
        <v>97</v>
      </c>
      <c r="N1132" s="12">
        <v>97</v>
      </c>
    </row>
    <row r="1133" spans="6:14" x14ac:dyDescent="0.25">
      <c r="F1133" t="str">
        <v>Maika Moulite</v>
      </c>
      <c r="G1133" s="4">
        <f t="shared" si="17"/>
        <v>1</v>
      </c>
      <c r="I1133" s="8">
        <v>1131</v>
      </c>
      <c r="J1133" s="8" t="s">
        <v>2076</v>
      </c>
      <c r="K1133" s="8" t="s">
        <v>2077</v>
      </c>
      <c r="L1133" s="18">
        <v>3.77</v>
      </c>
      <c r="M1133" s="10">
        <v>1422</v>
      </c>
      <c r="N1133" s="12">
        <v>97</v>
      </c>
    </row>
    <row r="1134" spans="6:14" x14ac:dyDescent="0.25">
      <c r="F1134" t="str">
        <v>Karah Sutton</v>
      </c>
      <c r="G1134" s="4">
        <f t="shared" si="17"/>
        <v>1</v>
      </c>
      <c r="I1134" s="8">
        <v>1132</v>
      </c>
      <c r="J1134" s="8" t="s">
        <v>2078</v>
      </c>
      <c r="K1134" s="8" t="s">
        <v>2079</v>
      </c>
      <c r="L1134" s="18">
        <v>3.89</v>
      </c>
      <c r="M1134" s="10">
        <v>1550</v>
      </c>
      <c r="N1134" s="12">
        <v>97</v>
      </c>
    </row>
    <row r="1135" spans="6:14" x14ac:dyDescent="0.25">
      <c r="F1135" t="str">
        <v>Carola Lovering</v>
      </c>
      <c r="G1135" s="4">
        <f t="shared" si="17"/>
        <v>1</v>
      </c>
      <c r="I1135" s="8">
        <v>1133</v>
      </c>
      <c r="J1135" s="8" t="s">
        <v>2080</v>
      </c>
      <c r="K1135" s="8" t="s">
        <v>2081</v>
      </c>
      <c r="L1135" s="18">
        <v>3.77</v>
      </c>
      <c r="M1135" s="8">
        <v>847</v>
      </c>
      <c r="N1135" s="12">
        <v>97</v>
      </c>
    </row>
    <row r="1136" spans="6:14" x14ac:dyDescent="0.25">
      <c r="F1136" t="str">
        <v>Sameer Pandya</v>
      </c>
      <c r="G1136" s="4">
        <f t="shared" si="17"/>
        <v>1</v>
      </c>
      <c r="I1136" s="8">
        <v>1134</v>
      </c>
      <c r="J1136" s="8" t="s">
        <v>2082</v>
      </c>
      <c r="K1136" s="8" t="s">
        <v>2083</v>
      </c>
      <c r="L1136" s="18">
        <v>4.57</v>
      </c>
      <c r="M1136" s="10">
        <v>1255</v>
      </c>
      <c r="N1136" s="12">
        <v>97</v>
      </c>
    </row>
    <row r="1137" spans="6:14" x14ac:dyDescent="0.25">
      <c r="F1137" t="str">
        <v>Susan McKay</v>
      </c>
      <c r="G1137" s="4">
        <f t="shared" si="17"/>
        <v>1</v>
      </c>
      <c r="I1137" s="8">
        <v>1135</v>
      </c>
      <c r="J1137" s="8" t="s">
        <v>2084</v>
      </c>
      <c r="K1137" s="8" t="s">
        <v>2085</v>
      </c>
      <c r="L1137" s="18">
        <v>4.24</v>
      </c>
      <c r="M1137" s="10">
        <v>2953</v>
      </c>
      <c r="N1137" s="12">
        <v>97</v>
      </c>
    </row>
    <row r="1138" spans="6:14" x14ac:dyDescent="0.25">
      <c r="F1138" t="str">
        <v>Henry Louis Gates Jr.</v>
      </c>
      <c r="G1138" s="4">
        <f t="shared" si="17"/>
        <v>1</v>
      </c>
      <c r="I1138" s="8">
        <v>1136</v>
      </c>
      <c r="J1138" s="8" t="s">
        <v>2086</v>
      </c>
      <c r="K1138" s="8" t="s">
        <v>1346</v>
      </c>
      <c r="L1138" s="18">
        <v>4.28</v>
      </c>
      <c r="M1138" s="10">
        <v>18836</v>
      </c>
      <c r="N1138" s="12">
        <v>97</v>
      </c>
    </row>
    <row r="1139" spans="6:14" x14ac:dyDescent="0.25">
      <c r="F1139" t="str">
        <v>Annie Hartnett</v>
      </c>
      <c r="G1139" s="4">
        <f t="shared" si="17"/>
        <v>1</v>
      </c>
      <c r="I1139" s="8">
        <v>1137</v>
      </c>
      <c r="J1139" s="8" t="s">
        <v>2087</v>
      </c>
      <c r="K1139" s="8" t="s">
        <v>2088</v>
      </c>
      <c r="L1139" s="18">
        <v>4.45</v>
      </c>
      <c r="M1139" s="10">
        <v>81721</v>
      </c>
      <c r="N1139" s="12">
        <v>97</v>
      </c>
    </row>
    <row r="1140" spans="6:14" x14ac:dyDescent="0.25">
      <c r="F1140" t="str">
        <v>Shayda Kafai</v>
      </c>
      <c r="G1140" s="4">
        <f t="shared" si="17"/>
        <v>1</v>
      </c>
      <c r="I1140" s="8">
        <v>1138</v>
      </c>
      <c r="J1140" s="8" t="s">
        <v>2089</v>
      </c>
      <c r="K1140" s="8" t="s">
        <v>2090</v>
      </c>
      <c r="L1140" s="18">
        <v>4.5199999999999996</v>
      </c>
      <c r="M1140" s="10">
        <v>5903</v>
      </c>
      <c r="N1140" s="12">
        <v>97</v>
      </c>
    </row>
    <row r="1141" spans="6:14" x14ac:dyDescent="0.25">
      <c r="F1141" t="str">
        <v>S. Massery</v>
      </c>
      <c r="G1141" s="4">
        <f t="shared" si="17"/>
        <v>4</v>
      </c>
      <c r="I1141" s="8">
        <v>1139</v>
      </c>
      <c r="J1141" s="8" t="s">
        <v>2091</v>
      </c>
      <c r="K1141" s="8" t="s">
        <v>2092</v>
      </c>
      <c r="L1141" s="18">
        <v>3.41</v>
      </c>
      <c r="M1141" s="8">
        <v>94</v>
      </c>
      <c r="N1141" s="12">
        <v>97</v>
      </c>
    </row>
    <row r="1142" spans="6:14" x14ac:dyDescent="0.25">
      <c r="F1142" t="str">
        <v>Michelle Quach</v>
      </c>
      <c r="G1142" s="4">
        <f t="shared" si="17"/>
        <v>1</v>
      </c>
      <c r="I1142" s="8">
        <v>1140</v>
      </c>
      <c r="J1142" s="8" t="s">
        <v>2093</v>
      </c>
      <c r="K1142" s="8" t="s">
        <v>2094</v>
      </c>
      <c r="L1142" s="18">
        <v>3.8</v>
      </c>
      <c r="M1142" s="10">
        <v>3331</v>
      </c>
      <c r="N1142" s="12">
        <v>97</v>
      </c>
    </row>
    <row r="1143" spans="6:14" x14ac:dyDescent="0.25">
      <c r="F1143" t="str">
        <v>Louise GlÃ¼ck</v>
      </c>
      <c r="G1143" s="4">
        <f t="shared" si="17"/>
        <v>1</v>
      </c>
      <c r="I1143" s="8">
        <v>1141</v>
      </c>
      <c r="J1143" s="8" t="s">
        <v>2095</v>
      </c>
      <c r="K1143" s="8" t="s">
        <v>1995</v>
      </c>
      <c r="L1143" s="18">
        <v>3.91</v>
      </c>
      <c r="M1143" s="8">
        <v>413</v>
      </c>
      <c r="N1143" s="12">
        <v>97</v>
      </c>
    </row>
    <row r="1144" spans="6:14" x14ac:dyDescent="0.25">
      <c r="F1144" t="str">
        <v>Maggie Haberman</v>
      </c>
      <c r="G1144" s="4">
        <f t="shared" si="17"/>
        <v>1</v>
      </c>
      <c r="I1144" s="8">
        <v>1142</v>
      </c>
      <c r="J1144" s="8" t="s">
        <v>2096</v>
      </c>
      <c r="K1144" s="8" t="s">
        <v>2097</v>
      </c>
      <c r="L1144" s="18">
        <v>4.5199999999999996</v>
      </c>
      <c r="M1144" s="10">
        <v>19395</v>
      </c>
      <c r="N1144" s="12">
        <v>97</v>
      </c>
    </row>
    <row r="1145" spans="6:14" x14ac:dyDescent="0.25">
      <c r="F1145" t="str">
        <v>Sylvain Neuvel</v>
      </c>
      <c r="G1145" s="4">
        <f t="shared" si="17"/>
        <v>3</v>
      </c>
      <c r="I1145" s="8">
        <v>1143</v>
      </c>
      <c r="J1145" s="8" t="s">
        <v>2098</v>
      </c>
      <c r="K1145" s="8" t="s">
        <v>2099</v>
      </c>
      <c r="L1145" s="18">
        <v>4.5</v>
      </c>
      <c r="M1145" s="10">
        <v>20870</v>
      </c>
      <c r="N1145" s="12">
        <v>97</v>
      </c>
    </row>
    <row r="1146" spans="6:14" x14ac:dyDescent="0.25">
      <c r="F1146" t="str">
        <v>Patricia MacCormack</v>
      </c>
      <c r="G1146" s="4">
        <f t="shared" si="17"/>
        <v>1</v>
      </c>
      <c r="I1146" s="8">
        <v>1144</v>
      </c>
      <c r="J1146" s="8" t="s">
        <v>2100</v>
      </c>
      <c r="K1146" s="8" t="s">
        <v>2101</v>
      </c>
      <c r="L1146" s="18">
        <v>3.4</v>
      </c>
      <c r="M1146" s="10">
        <v>62571</v>
      </c>
      <c r="N1146" s="12">
        <v>97</v>
      </c>
    </row>
    <row r="1147" spans="6:14" x14ac:dyDescent="0.25">
      <c r="F1147" t="str">
        <v>Arshay Cooper</v>
      </c>
      <c r="G1147" s="4">
        <f t="shared" si="17"/>
        <v>1</v>
      </c>
      <c r="I1147" s="8">
        <v>1145</v>
      </c>
      <c r="J1147" s="8" t="s">
        <v>2102</v>
      </c>
      <c r="K1147" s="8" t="s">
        <v>2103</v>
      </c>
      <c r="L1147" s="18">
        <v>3.95</v>
      </c>
      <c r="M1147" s="8">
        <v>574</v>
      </c>
      <c r="N1147" s="12">
        <v>97</v>
      </c>
    </row>
    <row r="1148" spans="6:14" x14ac:dyDescent="0.25">
      <c r="F1148" t="str">
        <v>Helene Wecker</v>
      </c>
      <c r="G1148" s="4">
        <f t="shared" si="17"/>
        <v>1</v>
      </c>
      <c r="I1148" s="8">
        <v>1146</v>
      </c>
      <c r="J1148" s="8" t="s">
        <v>2104</v>
      </c>
      <c r="K1148" s="8" t="s">
        <v>2105</v>
      </c>
      <c r="L1148" s="18">
        <v>4.1399999999999997</v>
      </c>
      <c r="M1148" s="8">
        <v>657</v>
      </c>
      <c r="N1148" s="12">
        <v>97</v>
      </c>
    </row>
    <row r="1149" spans="6:14" x14ac:dyDescent="0.25">
      <c r="F1149" t="str">
        <v>Anne Bishop</v>
      </c>
      <c r="G1149" s="4">
        <f t="shared" si="17"/>
        <v>1</v>
      </c>
      <c r="I1149" s="8">
        <v>1147</v>
      </c>
      <c r="J1149" s="8" t="s">
        <v>2106</v>
      </c>
      <c r="K1149" s="8" t="s">
        <v>765</v>
      </c>
      <c r="L1149" s="18">
        <v>4.05</v>
      </c>
      <c r="M1149" s="10">
        <v>11388</v>
      </c>
      <c r="N1149" s="12">
        <v>97</v>
      </c>
    </row>
    <row r="1150" spans="6:14" x14ac:dyDescent="0.25">
      <c r="F1150" t="str">
        <v>Erin Bow</v>
      </c>
      <c r="G1150" s="4">
        <f t="shared" si="17"/>
        <v>1</v>
      </c>
      <c r="I1150" s="8">
        <v>1148</v>
      </c>
      <c r="J1150" s="8" t="s">
        <v>2107</v>
      </c>
      <c r="K1150" s="8" t="s">
        <v>2108</v>
      </c>
      <c r="L1150" s="18">
        <v>4.04</v>
      </c>
      <c r="M1150" s="8">
        <v>24</v>
      </c>
      <c r="N1150" s="12">
        <v>97</v>
      </c>
    </row>
    <row r="1151" spans="6:14" x14ac:dyDescent="0.25">
      <c r="F1151" t="str">
        <v>Fiona Davis</v>
      </c>
      <c r="G1151" s="4">
        <f t="shared" si="17"/>
        <v>2</v>
      </c>
      <c r="I1151" s="8">
        <v>1149</v>
      </c>
      <c r="J1151" s="8" t="s">
        <v>2109</v>
      </c>
      <c r="K1151" s="8" t="s">
        <v>2110</v>
      </c>
      <c r="L1151" s="18">
        <v>3.85</v>
      </c>
      <c r="M1151" s="10">
        <v>8989</v>
      </c>
      <c r="N1151" s="12">
        <v>97</v>
      </c>
    </row>
    <row r="1152" spans="6:14" x14ac:dyDescent="0.25">
      <c r="F1152" t="str">
        <v>Gulchehra Hoja</v>
      </c>
      <c r="G1152" s="4">
        <f t="shared" si="17"/>
        <v>1</v>
      </c>
      <c r="I1152" s="8">
        <v>1150</v>
      </c>
      <c r="J1152" s="8" t="s">
        <v>2111</v>
      </c>
      <c r="K1152" s="8" t="s">
        <v>1165</v>
      </c>
      <c r="L1152" s="18">
        <v>4.24</v>
      </c>
      <c r="M1152" s="10">
        <v>9519</v>
      </c>
      <c r="N1152" s="12">
        <v>97</v>
      </c>
    </row>
    <row r="1153" spans="6:14" x14ac:dyDescent="0.25">
      <c r="F1153" t="str">
        <v>S.A. Barnes</v>
      </c>
      <c r="G1153" s="4">
        <f t="shared" si="17"/>
        <v>1</v>
      </c>
      <c r="I1153" s="8">
        <v>1151</v>
      </c>
      <c r="J1153" s="8" t="s">
        <v>2112</v>
      </c>
      <c r="K1153" s="8" t="s">
        <v>2113</v>
      </c>
      <c r="L1153" s="18">
        <v>4.18</v>
      </c>
      <c r="M1153" s="10">
        <v>4191</v>
      </c>
      <c r="N1153" s="12">
        <v>97</v>
      </c>
    </row>
    <row r="1154" spans="6:14" x14ac:dyDescent="0.25">
      <c r="F1154" t="str">
        <v>Olivia Waite</v>
      </c>
      <c r="G1154" s="4">
        <f t="shared" si="17"/>
        <v>1</v>
      </c>
      <c r="I1154" s="8">
        <v>1152</v>
      </c>
      <c r="J1154" s="8" t="s">
        <v>2114</v>
      </c>
      <c r="K1154" s="8" t="s">
        <v>2115</v>
      </c>
      <c r="L1154" s="18">
        <v>4.4000000000000004</v>
      </c>
      <c r="M1154" s="10">
        <v>23013</v>
      </c>
      <c r="N1154" s="12">
        <v>97</v>
      </c>
    </row>
    <row r="1155" spans="6:14" x14ac:dyDescent="0.25">
      <c r="F1155" t="str">
        <v>OisÃ­n McKenna</v>
      </c>
      <c r="G1155" s="4">
        <f t="shared" si="17"/>
        <v>1</v>
      </c>
      <c r="I1155" s="8">
        <v>1153</v>
      </c>
      <c r="J1155" s="8" t="s">
        <v>2116</v>
      </c>
      <c r="K1155" s="8" t="s">
        <v>2117</v>
      </c>
      <c r="L1155" s="18">
        <v>4.34</v>
      </c>
      <c r="M1155" s="10">
        <v>13878</v>
      </c>
      <c r="N1155" s="12">
        <v>97</v>
      </c>
    </row>
    <row r="1156" spans="6:14" x14ac:dyDescent="0.25">
      <c r="F1156" t="str">
        <v>Jonathan Kaufman</v>
      </c>
      <c r="G1156" s="4">
        <f t="shared" ref="G1156:G1219" si="18">COUNTIF(K1155:K3483,F1156)</f>
        <v>1</v>
      </c>
      <c r="I1156" s="8">
        <v>1154</v>
      </c>
      <c r="J1156" s="8" t="s">
        <v>2118</v>
      </c>
      <c r="K1156" s="8" t="s">
        <v>2119</v>
      </c>
      <c r="L1156" s="18">
        <v>4.08</v>
      </c>
      <c r="M1156" s="8">
        <v>135</v>
      </c>
      <c r="N1156" s="12">
        <v>97</v>
      </c>
    </row>
    <row r="1157" spans="6:14" x14ac:dyDescent="0.25">
      <c r="F1157" t="str">
        <v>Kelly Weinersmith</v>
      </c>
      <c r="G1157" s="4">
        <f t="shared" si="18"/>
        <v>1</v>
      </c>
      <c r="I1157" s="8">
        <v>1155</v>
      </c>
      <c r="J1157" s="8" t="s">
        <v>2120</v>
      </c>
      <c r="K1157" s="8" t="s">
        <v>2121</v>
      </c>
      <c r="L1157" s="18">
        <v>4.08</v>
      </c>
      <c r="M1157" s="10">
        <v>10282</v>
      </c>
      <c r="N1157" s="12">
        <v>97</v>
      </c>
    </row>
    <row r="1158" spans="6:14" x14ac:dyDescent="0.25">
      <c r="F1158" t="str">
        <v>Emily Nemens</v>
      </c>
      <c r="G1158" s="4">
        <f t="shared" si="18"/>
        <v>1</v>
      </c>
      <c r="I1158" s="8">
        <v>1156</v>
      </c>
      <c r="J1158" s="8" t="s">
        <v>2122</v>
      </c>
      <c r="K1158" s="8" t="s">
        <v>696</v>
      </c>
      <c r="L1158" s="18">
        <v>4.16</v>
      </c>
      <c r="M1158" s="10">
        <v>16692</v>
      </c>
      <c r="N1158" s="12">
        <v>97</v>
      </c>
    </row>
    <row r="1159" spans="6:14" x14ac:dyDescent="0.25">
      <c r="F1159" t="str">
        <v>Jessi Elliott</v>
      </c>
      <c r="G1159" s="4">
        <f t="shared" si="18"/>
        <v>1</v>
      </c>
      <c r="I1159" s="8">
        <v>1157</v>
      </c>
      <c r="J1159" s="8" t="s">
        <v>2123</v>
      </c>
      <c r="K1159" s="8" t="s">
        <v>2124</v>
      </c>
      <c r="L1159" s="18">
        <v>4.1900000000000004</v>
      </c>
      <c r="M1159" s="10">
        <v>5557</v>
      </c>
      <c r="N1159" s="12">
        <v>97</v>
      </c>
    </row>
    <row r="1160" spans="6:14" x14ac:dyDescent="0.25">
      <c r="F1160" t="str">
        <v>ÎšÏŽÏƒÏ„Î±Ï‚ Î§Î±ÏÎ¯Ï„Î¿Ï‚</v>
      </c>
      <c r="G1160" s="4">
        <f t="shared" si="18"/>
        <v>1</v>
      </c>
      <c r="I1160" s="8">
        <v>1158</v>
      </c>
      <c r="J1160" s="8" t="s">
        <v>2125</v>
      </c>
      <c r="K1160" s="8" t="s">
        <v>2126</v>
      </c>
      <c r="L1160" s="18">
        <v>4.07</v>
      </c>
      <c r="M1160" s="10">
        <v>2563</v>
      </c>
      <c r="N1160" s="12">
        <v>97</v>
      </c>
    </row>
    <row r="1161" spans="6:14" x14ac:dyDescent="0.25">
      <c r="F1161" t="str">
        <v>Rosamund Lupton</v>
      </c>
      <c r="G1161" s="4">
        <f t="shared" si="18"/>
        <v>1</v>
      </c>
      <c r="I1161" s="8">
        <v>1159</v>
      </c>
      <c r="J1161" s="8" t="s">
        <v>2127</v>
      </c>
      <c r="K1161" s="8" t="s">
        <v>2128</v>
      </c>
      <c r="L1161" s="18">
        <v>3.8</v>
      </c>
      <c r="M1161" s="10">
        <v>2924</v>
      </c>
      <c r="N1161" s="12">
        <v>97</v>
      </c>
    </row>
    <row r="1162" spans="6:14" x14ac:dyDescent="0.25">
      <c r="F1162" t="str">
        <v>J.T. Greathouse</v>
      </c>
      <c r="G1162" s="4">
        <f t="shared" si="18"/>
        <v>1</v>
      </c>
      <c r="I1162" s="8">
        <v>1160</v>
      </c>
      <c r="J1162" s="8" t="s">
        <v>2129</v>
      </c>
      <c r="K1162" s="8" t="s">
        <v>2130</v>
      </c>
      <c r="L1162" s="18">
        <v>4.18</v>
      </c>
      <c r="M1162" s="10">
        <v>11591</v>
      </c>
      <c r="N1162" s="12">
        <v>97</v>
      </c>
    </row>
    <row r="1163" spans="6:14" x14ac:dyDescent="0.25">
      <c r="F1163" t="str">
        <v>Ruben Gallego</v>
      </c>
      <c r="G1163" s="4">
        <f t="shared" si="18"/>
        <v>1</v>
      </c>
      <c r="I1163" s="8">
        <v>1161</v>
      </c>
      <c r="J1163" s="8" t="s">
        <v>2131</v>
      </c>
      <c r="K1163" s="8" t="s">
        <v>2132</v>
      </c>
      <c r="L1163" s="18">
        <v>3.51</v>
      </c>
      <c r="M1163" s="10">
        <v>3123</v>
      </c>
      <c r="N1163" s="12">
        <v>97</v>
      </c>
    </row>
    <row r="1164" spans="6:14" x14ac:dyDescent="0.25">
      <c r="F1164" t="str">
        <v>Ellen Alpsten</v>
      </c>
      <c r="G1164" s="4">
        <f t="shared" si="18"/>
        <v>1</v>
      </c>
      <c r="I1164" s="8">
        <v>1162</v>
      </c>
      <c r="J1164" s="8" t="s">
        <v>2133</v>
      </c>
      <c r="K1164" s="8" t="s">
        <v>2134</v>
      </c>
      <c r="L1164" s="18">
        <v>4.03</v>
      </c>
      <c r="M1164" s="8">
        <v>448</v>
      </c>
      <c r="N1164" s="12">
        <v>97</v>
      </c>
    </row>
    <row r="1165" spans="6:14" x14ac:dyDescent="0.25">
      <c r="F1165" t="str">
        <v>Helen Pluckrose</v>
      </c>
      <c r="G1165" s="4">
        <f t="shared" si="18"/>
        <v>1</v>
      </c>
      <c r="I1165" s="8">
        <v>1163</v>
      </c>
      <c r="J1165" s="8" t="s">
        <v>2135</v>
      </c>
      <c r="K1165" s="8" t="s">
        <v>2030</v>
      </c>
      <c r="L1165" s="18">
        <v>3.67</v>
      </c>
      <c r="M1165" s="8">
        <v>839</v>
      </c>
      <c r="N1165" s="12">
        <v>97</v>
      </c>
    </row>
    <row r="1166" spans="6:14" x14ac:dyDescent="0.25">
      <c r="F1166" t="str">
        <v>Alexandra Benedict</v>
      </c>
      <c r="G1166" s="4">
        <f t="shared" si="18"/>
        <v>1</v>
      </c>
      <c r="I1166" s="8">
        <v>1164</v>
      </c>
      <c r="J1166" s="8" t="s">
        <v>2136</v>
      </c>
      <c r="K1166" s="8" t="s">
        <v>2137</v>
      </c>
      <c r="L1166" s="18">
        <v>4.66</v>
      </c>
      <c r="M1166" s="8">
        <v>237</v>
      </c>
      <c r="N1166" s="12">
        <v>97</v>
      </c>
    </row>
    <row r="1167" spans="6:14" x14ac:dyDescent="0.25">
      <c r="F1167" t="str">
        <v>May Dawson</v>
      </c>
      <c r="G1167" s="4">
        <f t="shared" si="18"/>
        <v>5</v>
      </c>
      <c r="I1167" s="8">
        <v>1165</v>
      </c>
      <c r="J1167" s="8" t="s">
        <v>2138</v>
      </c>
      <c r="K1167" s="8" t="s">
        <v>2139</v>
      </c>
      <c r="L1167" s="18">
        <v>3.57</v>
      </c>
      <c r="M1167" s="10">
        <v>2058</v>
      </c>
      <c r="N1167" s="12">
        <v>97</v>
      </c>
    </row>
    <row r="1168" spans="6:14" x14ac:dyDescent="0.25">
      <c r="F1168" t="str">
        <v>Jessica Verdi</v>
      </c>
      <c r="G1168" s="4">
        <f t="shared" si="18"/>
        <v>1</v>
      </c>
      <c r="I1168" s="8">
        <v>1166</v>
      </c>
      <c r="J1168" s="8" t="s">
        <v>2140</v>
      </c>
      <c r="K1168" s="8" t="s">
        <v>2141</v>
      </c>
      <c r="L1168" s="18">
        <v>4.03</v>
      </c>
      <c r="M1168" s="10">
        <v>455744</v>
      </c>
      <c r="N1168" s="12">
        <v>97</v>
      </c>
    </row>
    <row r="1169" spans="6:14" x14ac:dyDescent="0.25">
      <c r="F1169" t="str">
        <v>Ainslie Hogarth</v>
      </c>
      <c r="G1169" s="4">
        <f t="shared" si="18"/>
        <v>1</v>
      </c>
      <c r="I1169" s="8">
        <v>1167</v>
      </c>
      <c r="J1169" s="8" t="s">
        <v>2142</v>
      </c>
      <c r="K1169" s="8" t="s">
        <v>2143</v>
      </c>
      <c r="L1169" s="18">
        <v>3.94</v>
      </c>
      <c r="M1169" s="10">
        <v>13015</v>
      </c>
      <c r="N1169" s="12">
        <v>97</v>
      </c>
    </row>
    <row r="1170" spans="6:14" x14ac:dyDescent="0.25">
      <c r="F1170" t="str">
        <v>Hannah Bonam-Young</v>
      </c>
      <c r="G1170" s="4">
        <f t="shared" si="18"/>
        <v>1</v>
      </c>
      <c r="I1170" s="8">
        <v>1168</v>
      </c>
      <c r="J1170" s="8" t="s">
        <v>2144</v>
      </c>
      <c r="K1170" s="8" t="s">
        <v>2145</v>
      </c>
      <c r="L1170" s="18">
        <v>3.54</v>
      </c>
      <c r="M1170" s="10">
        <v>2186</v>
      </c>
      <c r="N1170" s="12">
        <v>97</v>
      </c>
    </row>
    <row r="1171" spans="6:14" x14ac:dyDescent="0.25">
      <c r="F1171" t="str">
        <v>Josiah Morgan</v>
      </c>
      <c r="G1171" s="4">
        <f t="shared" si="18"/>
        <v>1</v>
      </c>
      <c r="I1171" s="8">
        <v>1169</v>
      </c>
      <c r="J1171" s="8" t="s">
        <v>2146</v>
      </c>
      <c r="K1171" s="8" t="s">
        <v>2147</v>
      </c>
      <c r="L1171" s="18">
        <v>3.99</v>
      </c>
      <c r="M1171" s="10">
        <v>1527</v>
      </c>
      <c r="N1171" s="12">
        <v>97</v>
      </c>
    </row>
    <row r="1172" spans="6:14" x14ac:dyDescent="0.25">
      <c r="F1172" t="str">
        <v>Nadine Brandes</v>
      </c>
      <c r="G1172" s="4">
        <f t="shared" si="18"/>
        <v>1</v>
      </c>
      <c r="I1172" s="8">
        <v>1170</v>
      </c>
      <c r="J1172" s="8" t="s">
        <v>2148</v>
      </c>
      <c r="K1172" s="8" t="s">
        <v>2149</v>
      </c>
      <c r="L1172" s="18">
        <v>3.99</v>
      </c>
      <c r="M1172" s="10">
        <v>250833</v>
      </c>
      <c r="N1172" s="12">
        <v>97</v>
      </c>
    </row>
    <row r="1173" spans="6:14" x14ac:dyDescent="0.25">
      <c r="F1173" t="str">
        <v>Rebecca Jenshak</v>
      </c>
      <c r="G1173" s="4">
        <f t="shared" si="18"/>
        <v>1</v>
      </c>
      <c r="I1173" s="8">
        <v>1171</v>
      </c>
      <c r="J1173" s="8" t="s">
        <v>2150</v>
      </c>
      <c r="K1173" s="8" t="s">
        <v>401</v>
      </c>
      <c r="L1173" s="18">
        <v>3.79</v>
      </c>
      <c r="M1173" s="10">
        <v>86528</v>
      </c>
      <c r="N1173" s="12">
        <v>97</v>
      </c>
    </row>
    <row r="1174" spans="6:14" x14ac:dyDescent="0.25">
      <c r="F1174" t="str">
        <v>K.L. Hiers</v>
      </c>
      <c r="G1174" s="4">
        <f t="shared" si="18"/>
        <v>2</v>
      </c>
      <c r="I1174" s="8">
        <v>1172</v>
      </c>
      <c r="J1174" s="8" t="s">
        <v>2151</v>
      </c>
      <c r="K1174" s="8" t="s">
        <v>2152</v>
      </c>
      <c r="L1174" s="18">
        <v>4.28</v>
      </c>
      <c r="M1174" s="10">
        <v>36955</v>
      </c>
      <c r="N1174" s="12">
        <v>97</v>
      </c>
    </row>
    <row r="1175" spans="6:14" x14ac:dyDescent="0.25">
      <c r="F1175" t="str">
        <v>Emily J. Edwards</v>
      </c>
      <c r="G1175" s="4">
        <f t="shared" si="18"/>
        <v>1</v>
      </c>
      <c r="I1175" s="8">
        <v>1173</v>
      </c>
      <c r="J1175" s="8" t="s">
        <v>2153</v>
      </c>
      <c r="K1175" s="8" t="s">
        <v>2154</v>
      </c>
      <c r="L1175" s="18">
        <v>4.6100000000000003</v>
      </c>
      <c r="M1175" s="10">
        <v>11388</v>
      </c>
      <c r="N1175" s="12">
        <v>97</v>
      </c>
    </row>
    <row r="1176" spans="6:14" x14ac:dyDescent="0.25">
      <c r="F1176" t="str">
        <v>Tae Keller</v>
      </c>
      <c r="G1176" s="4">
        <f t="shared" si="18"/>
        <v>1</v>
      </c>
      <c r="I1176" s="8">
        <v>1174</v>
      </c>
      <c r="J1176" s="8" t="s">
        <v>2155</v>
      </c>
      <c r="K1176" s="8" t="s">
        <v>2156</v>
      </c>
      <c r="L1176" s="18">
        <v>4.49</v>
      </c>
      <c r="M1176" s="10">
        <v>19245</v>
      </c>
      <c r="N1176" s="12">
        <v>97</v>
      </c>
    </row>
    <row r="1177" spans="6:14" x14ac:dyDescent="0.25">
      <c r="F1177" t="str">
        <v>Elle Kennedy</v>
      </c>
      <c r="G1177" s="4">
        <f t="shared" si="18"/>
        <v>2</v>
      </c>
      <c r="I1177" s="8">
        <v>1175</v>
      </c>
      <c r="J1177" s="8" t="s">
        <v>2157</v>
      </c>
      <c r="K1177" s="8" t="s">
        <v>2158</v>
      </c>
      <c r="L1177" s="18">
        <v>4.0599999999999996</v>
      </c>
      <c r="M1177" s="10">
        <v>10900</v>
      </c>
      <c r="N1177" s="12">
        <v>97</v>
      </c>
    </row>
    <row r="1178" spans="6:14" x14ac:dyDescent="0.25">
      <c r="F1178" t="str">
        <v>Daryl Gregory</v>
      </c>
      <c r="G1178" s="4">
        <f t="shared" si="18"/>
        <v>1</v>
      </c>
      <c r="I1178" s="8">
        <v>1176</v>
      </c>
      <c r="J1178" s="8" t="s">
        <v>2159</v>
      </c>
      <c r="K1178" s="8" t="s">
        <v>2160</v>
      </c>
      <c r="L1178" s="18">
        <v>3.92</v>
      </c>
      <c r="M1178" s="10">
        <v>8979</v>
      </c>
      <c r="N1178" s="12">
        <v>97</v>
      </c>
    </row>
    <row r="1179" spans="6:14" x14ac:dyDescent="0.25">
      <c r="F1179" t="str">
        <v>Daniel James Brown</v>
      </c>
      <c r="G1179" s="4">
        <f t="shared" si="18"/>
        <v>1</v>
      </c>
      <c r="I1179" s="8">
        <v>1177</v>
      </c>
      <c r="J1179" s="8" t="s">
        <v>2161</v>
      </c>
      <c r="K1179" s="8" t="s">
        <v>280</v>
      </c>
      <c r="L1179" s="18">
        <v>4.2300000000000004</v>
      </c>
      <c r="M1179" s="10">
        <v>43249</v>
      </c>
      <c r="N1179" s="12">
        <v>97</v>
      </c>
    </row>
    <row r="1180" spans="6:14" x14ac:dyDescent="0.25">
      <c r="F1180" t="str">
        <v>Henry Grabar</v>
      </c>
      <c r="G1180" s="4">
        <f t="shared" si="18"/>
        <v>1</v>
      </c>
      <c r="I1180" s="8">
        <v>1178</v>
      </c>
      <c r="J1180" s="8" t="s">
        <v>2162</v>
      </c>
      <c r="K1180" s="8" t="s">
        <v>2163</v>
      </c>
      <c r="L1180" s="18">
        <v>3.97</v>
      </c>
      <c r="M1180" s="8">
        <v>405</v>
      </c>
      <c r="N1180" s="12">
        <v>97</v>
      </c>
    </row>
    <row r="1181" spans="6:14" x14ac:dyDescent="0.25">
      <c r="F1181" t="str">
        <v>Eve Chase</v>
      </c>
      <c r="G1181" s="4">
        <f t="shared" si="18"/>
        <v>1</v>
      </c>
      <c r="I1181" s="8">
        <v>1179</v>
      </c>
      <c r="J1181" s="8" t="s">
        <v>2164</v>
      </c>
      <c r="K1181" s="8" t="s">
        <v>2165</v>
      </c>
      <c r="L1181" s="18">
        <v>3.99</v>
      </c>
      <c r="M1181" s="10">
        <v>15179</v>
      </c>
      <c r="N1181" s="12">
        <v>97</v>
      </c>
    </row>
    <row r="1182" spans="6:14" x14ac:dyDescent="0.25">
      <c r="F1182" t="str">
        <v>Sarah Watson</v>
      </c>
      <c r="G1182" s="4">
        <f t="shared" si="18"/>
        <v>1</v>
      </c>
      <c r="I1182" s="8">
        <v>1180</v>
      </c>
      <c r="J1182" s="8" t="s">
        <v>2166</v>
      </c>
      <c r="K1182" s="8" t="s">
        <v>2167</v>
      </c>
      <c r="L1182" s="18">
        <v>4.33</v>
      </c>
      <c r="M1182" s="10">
        <v>21370</v>
      </c>
      <c r="N1182" s="12">
        <v>97</v>
      </c>
    </row>
    <row r="1183" spans="6:14" x14ac:dyDescent="0.25">
      <c r="F1183" t="str">
        <v>Alison Weir</v>
      </c>
      <c r="G1183" s="4">
        <f t="shared" si="18"/>
        <v>2</v>
      </c>
      <c r="I1183" s="8">
        <v>1181</v>
      </c>
      <c r="J1183" s="8" t="s">
        <v>2168</v>
      </c>
      <c r="K1183" s="8" t="s">
        <v>2169</v>
      </c>
      <c r="L1183" s="18">
        <v>4.3499999999999996</v>
      </c>
      <c r="M1183" s="10">
        <v>10167</v>
      </c>
      <c r="N1183" s="12">
        <v>97</v>
      </c>
    </row>
    <row r="1184" spans="6:14" x14ac:dyDescent="0.25">
      <c r="F1184" t="str">
        <v>Î¥Ï€ÎµÏÏÎµÎ±Î»Î¹ÏƒÏ„Î¹ÎºÎ® ÎŸÎ¼Î¬Î´Î± Î˜ÎµÏƒÏƒÎ±Î»Î¿Î½Î¯ÎºÎ·Ï‚</v>
      </c>
      <c r="G1184" s="4">
        <f t="shared" si="18"/>
        <v>1</v>
      </c>
      <c r="I1184" s="8">
        <v>1182</v>
      </c>
      <c r="J1184" s="8" t="s">
        <v>2170</v>
      </c>
      <c r="K1184" s="8" t="s">
        <v>1777</v>
      </c>
      <c r="L1184" s="18">
        <v>3.87</v>
      </c>
      <c r="M1184" s="10">
        <v>19296</v>
      </c>
      <c r="N1184" s="12">
        <v>97</v>
      </c>
    </row>
    <row r="1185" spans="6:14" x14ac:dyDescent="0.25">
      <c r="F1185" t="str">
        <v>Alexia Gordon</v>
      </c>
      <c r="G1185" s="4">
        <f t="shared" si="18"/>
        <v>1</v>
      </c>
      <c r="I1185" s="8">
        <v>1183</v>
      </c>
      <c r="J1185" s="8" t="s">
        <v>2171</v>
      </c>
      <c r="K1185" s="8" t="s">
        <v>2172</v>
      </c>
      <c r="L1185" s="18">
        <v>4.1500000000000004</v>
      </c>
      <c r="M1185" s="10">
        <v>56413</v>
      </c>
      <c r="N1185" s="12">
        <v>97</v>
      </c>
    </row>
    <row r="1186" spans="6:14" x14ac:dyDescent="0.25">
      <c r="F1186" t="str">
        <v>Elisa Braden</v>
      </c>
      <c r="G1186" s="4">
        <f t="shared" si="18"/>
        <v>1</v>
      </c>
      <c r="I1186" s="8">
        <v>1184</v>
      </c>
      <c r="J1186" s="8" t="s">
        <v>2173</v>
      </c>
      <c r="K1186" s="8" t="s">
        <v>2174</v>
      </c>
      <c r="L1186" s="18">
        <v>4.21</v>
      </c>
      <c r="M1186" s="10">
        <v>2947</v>
      </c>
      <c r="N1186" s="12">
        <v>97</v>
      </c>
    </row>
    <row r="1187" spans="6:14" x14ac:dyDescent="0.25">
      <c r="F1187" t="str">
        <v>Zadie Smith</v>
      </c>
      <c r="G1187" s="4">
        <f t="shared" si="18"/>
        <v>1</v>
      </c>
      <c r="I1187" s="8">
        <v>1185</v>
      </c>
      <c r="J1187" s="8" t="s">
        <v>2175</v>
      </c>
      <c r="K1187" s="8" t="s">
        <v>2176</v>
      </c>
      <c r="L1187" s="18">
        <v>4.2</v>
      </c>
      <c r="M1187" s="10">
        <v>8738</v>
      </c>
      <c r="N1187" s="12">
        <v>96</v>
      </c>
    </row>
    <row r="1188" spans="6:14" x14ac:dyDescent="0.25">
      <c r="F1188" t="str">
        <v>TanaÃ¯s</v>
      </c>
      <c r="G1188" s="4">
        <f t="shared" si="18"/>
        <v>1</v>
      </c>
      <c r="I1188" s="8">
        <v>1186</v>
      </c>
      <c r="J1188" s="8" t="s">
        <v>2177</v>
      </c>
      <c r="K1188" s="8" t="s">
        <v>2178</v>
      </c>
      <c r="L1188" s="18">
        <v>3.51</v>
      </c>
      <c r="M1188" s="10">
        <v>4373</v>
      </c>
      <c r="N1188" s="12">
        <v>96</v>
      </c>
    </row>
    <row r="1189" spans="6:14" x14ac:dyDescent="0.25">
      <c r="F1189" t="str">
        <v>Eley Williams</v>
      </c>
      <c r="G1189" s="4">
        <f t="shared" si="18"/>
        <v>1</v>
      </c>
      <c r="I1189" s="8">
        <v>1187</v>
      </c>
      <c r="J1189" s="8" t="s">
        <v>2179</v>
      </c>
      <c r="K1189" s="8" t="s">
        <v>2180</v>
      </c>
      <c r="L1189" s="18">
        <v>3.36</v>
      </c>
      <c r="M1189" s="10">
        <v>3812</v>
      </c>
      <c r="N1189" s="12">
        <v>96</v>
      </c>
    </row>
    <row r="1190" spans="6:14" x14ac:dyDescent="0.25">
      <c r="F1190" t="str">
        <v>Claire Winn</v>
      </c>
      <c r="G1190" s="4">
        <f t="shared" si="18"/>
        <v>1</v>
      </c>
      <c r="I1190" s="8">
        <v>1188</v>
      </c>
      <c r="J1190" s="8" t="s">
        <v>2181</v>
      </c>
      <c r="K1190" s="8" t="s">
        <v>2182</v>
      </c>
      <c r="L1190" s="18">
        <v>4.41</v>
      </c>
      <c r="M1190" s="8">
        <v>80</v>
      </c>
      <c r="N1190" s="12">
        <v>96</v>
      </c>
    </row>
    <row r="1191" spans="6:14" x14ac:dyDescent="0.25">
      <c r="F1191" t="str">
        <v>Peter Manseau</v>
      </c>
      <c r="G1191" s="4">
        <f t="shared" si="18"/>
        <v>1</v>
      </c>
      <c r="I1191" s="8">
        <v>1189</v>
      </c>
      <c r="J1191" s="8" t="s">
        <v>2183</v>
      </c>
      <c r="K1191" s="8" t="s">
        <v>2184</v>
      </c>
      <c r="L1191" s="18">
        <v>4.49</v>
      </c>
      <c r="M1191" s="8">
        <v>90</v>
      </c>
      <c r="N1191" s="12">
        <v>96</v>
      </c>
    </row>
    <row r="1192" spans="6:14" x14ac:dyDescent="0.25">
      <c r="F1192" t="str">
        <v>Courtney Milan</v>
      </c>
      <c r="G1192" s="4">
        <f t="shared" si="18"/>
        <v>1</v>
      </c>
      <c r="I1192" s="8">
        <v>1190</v>
      </c>
      <c r="J1192" s="8" t="s">
        <v>2185</v>
      </c>
      <c r="K1192" s="8" t="s">
        <v>2186</v>
      </c>
      <c r="L1192" s="18">
        <v>3.84</v>
      </c>
      <c r="M1192" s="10">
        <v>2899</v>
      </c>
      <c r="N1192" s="12">
        <v>96</v>
      </c>
    </row>
    <row r="1193" spans="6:14" x14ac:dyDescent="0.25">
      <c r="F1193" t="str">
        <v>Lynda Cohen Loigman</v>
      </c>
      <c r="G1193" s="4">
        <f t="shared" si="18"/>
        <v>1</v>
      </c>
      <c r="I1193" s="8">
        <v>1191</v>
      </c>
      <c r="J1193" s="8" t="s">
        <v>2187</v>
      </c>
      <c r="K1193" s="8" t="s">
        <v>2188</v>
      </c>
      <c r="L1193" s="18">
        <v>4.08</v>
      </c>
      <c r="M1193" s="8">
        <v>149</v>
      </c>
      <c r="N1193" s="12">
        <v>96</v>
      </c>
    </row>
    <row r="1194" spans="6:14" x14ac:dyDescent="0.25">
      <c r="F1194" t="str">
        <v>Kelsey Rodkey</v>
      </c>
      <c r="G1194" s="4">
        <f t="shared" si="18"/>
        <v>1</v>
      </c>
      <c r="I1194" s="8">
        <v>1192</v>
      </c>
      <c r="J1194" s="8" t="s">
        <v>2189</v>
      </c>
      <c r="K1194" s="8" t="s">
        <v>2190</v>
      </c>
      <c r="L1194" s="18">
        <v>4.22</v>
      </c>
      <c r="M1194" s="10">
        <v>1981</v>
      </c>
      <c r="N1194" s="12">
        <v>96</v>
      </c>
    </row>
    <row r="1195" spans="6:14" x14ac:dyDescent="0.25">
      <c r="F1195" t="str">
        <v>Alicia Keys</v>
      </c>
      <c r="G1195" s="4">
        <f t="shared" si="18"/>
        <v>1</v>
      </c>
      <c r="I1195" s="8">
        <v>1193</v>
      </c>
      <c r="J1195" s="8" t="s">
        <v>2191</v>
      </c>
      <c r="K1195" s="8" t="s">
        <v>2192</v>
      </c>
      <c r="L1195" s="18">
        <v>4.41</v>
      </c>
      <c r="M1195" s="8">
        <v>727</v>
      </c>
      <c r="N1195" s="12">
        <v>96</v>
      </c>
    </row>
    <row r="1196" spans="6:14" x14ac:dyDescent="0.25">
      <c r="F1196" t="str">
        <v>Christopher Golden</v>
      </c>
      <c r="G1196" s="4">
        <f t="shared" si="18"/>
        <v>1</v>
      </c>
      <c r="I1196" s="8">
        <v>1194</v>
      </c>
      <c r="J1196" s="8" t="s">
        <v>2193</v>
      </c>
      <c r="K1196" s="8" t="s">
        <v>2194</v>
      </c>
      <c r="L1196" s="18">
        <v>4.17</v>
      </c>
      <c r="M1196" s="10">
        <v>8094</v>
      </c>
      <c r="N1196" s="12">
        <v>96</v>
      </c>
    </row>
    <row r="1197" spans="6:14" x14ac:dyDescent="0.25">
      <c r="F1197" t="str">
        <v>Rick Rubin</v>
      </c>
      <c r="G1197" s="4">
        <f t="shared" si="18"/>
        <v>1</v>
      </c>
      <c r="I1197" s="8">
        <v>1195</v>
      </c>
      <c r="J1197" s="8" t="s">
        <v>2195</v>
      </c>
      <c r="K1197" s="8" t="s">
        <v>2196</v>
      </c>
      <c r="L1197" s="18">
        <v>3.86</v>
      </c>
      <c r="M1197" s="10">
        <v>8864</v>
      </c>
      <c r="N1197" s="12">
        <v>96</v>
      </c>
    </row>
    <row r="1198" spans="6:14" x14ac:dyDescent="0.25">
      <c r="F1198" t="str">
        <v>David Goggins</v>
      </c>
      <c r="G1198" s="4">
        <f t="shared" si="18"/>
        <v>1</v>
      </c>
      <c r="I1198" s="8">
        <v>1196</v>
      </c>
      <c r="J1198" s="8" t="s">
        <v>2197</v>
      </c>
      <c r="K1198" s="8" t="s">
        <v>2198</v>
      </c>
      <c r="L1198" s="18">
        <v>3.67</v>
      </c>
      <c r="M1198" s="8">
        <v>576</v>
      </c>
      <c r="N1198" s="12">
        <v>96</v>
      </c>
    </row>
    <row r="1199" spans="6:14" x14ac:dyDescent="0.25">
      <c r="F1199" t="str">
        <v>Luke Epplin</v>
      </c>
      <c r="G1199" s="4">
        <f t="shared" si="18"/>
        <v>1</v>
      </c>
      <c r="I1199" s="8">
        <v>1197</v>
      </c>
      <c r="J1199" s="8" t="s">
        <v>2199</v>
      </c>
      <c r="K1199" s="8" t="s">
        <v>2200</v>
      </c>
      <c r="L1199" s="18">
        <v>3.74</v>
      </c>
      <c r="M1199" s="10">
        <v>14772</v>
      </c>
      <c r="N1199" s="12">
        <v>96</v>
      </c>
    </row>
    <row r="1200" spans="6:14" x14ac:dyDescent="0.25">
      <c r="F1200" t="str">
        <v>Shaunna J. Edwards</v>
      </c>
      <c r="G1200" s="4">
        <f t="shared" si="18"/>
        <v>1</v>
      </c>
      <c r="I1200" s="8">
        <v>1198</v>
      </c>
      <c r="J1200" s="8" t="s">
        <v>2201</v>
      </c>
      <c r="K1200" s="8" t="s">
        <v>2202</v>
      </c>
      <c r="L1200" s="18">
        <v>4.05</v>
      </c>
      <c r="M1200" s="10">
        <v>1029</v>
      </c>
      <c r="N1200" s="12">
        <v>96</v>
      </c>
    </row>
    <row r="1201" spans="6:14" x14ac:dyDescent="0.25">
      <c r="F1201" t="str">
        <v>Alicia Elliott</v>
      </c>
      <c r="G1201" s="4">
        <f t="shared" si="18"/>
        <v>1</v>
      </c>
      <c r="I1201" s="8">
        <v>1199</v>
      </c>
      <c r="J1201" s="8" t="s">
        <v>2203</v>
      </c>
      <c r="K1201" s="8" t="s">
        <v>2204</v>
      </c>
      <c r="L1201" s="18">
        <v>3.97</v>
      </c>
      <c r="M1201" s="10">
        <v>3609</v>
      </c>
      <c r="N1201" s="12">
        <v>96</v>
      </c>
    </row>
    <row r="1202" spans="6:14" x14ac:dyDescent="0.25">
      <c r="F1202" t="str">
        <v>Augustine Sedgewick</v>
      </c>
      <c r="G1202" s="4">
        <f t="shared" si="18"/>
        <v>1</v>
      </c>
      <c r="I1202" s="8">
        <v>1200</v>
      </c>
      <c r="J1202" s="8" t="s">
        <v>2205</v>
      </c>
      <c r="K1202" s="8" t="s">
        <v>2206</v>
      </c>
      <c r="L1202" s="18">
        <v>4.43</v>
      </c>
      <c r="M1202" s="10">
        <v>3690</v>
      </c>
      <c r="N1202" s="12">
        <v>96</v>
      </c>
    </row>
    <row r="1203" spans="6:14" x14ac:dyDescent="0.25">
      <c r="F1203" t="str">
        <v>Î˜Î¬Î½Î¿Ï‚ Î“ÏŽÎ³Î¿Ï‚</v>
      </c>
      <c r="G1203" s="4">
        <f t="shared" si="18"/>
        <v>1</v>
      </c>
      <c r="I1203" s="8">
        <v>1201</v>
      </c>
      <c r="J1203" s="8" t="s">
        <v>2207</v>
      </c>
      <c r="K1203" s="8" t="s">
        <v>2208</v>
      </c>
      <c r="L1203" s="18">
        <v>4.1500000000000004</v>
      </c>
      <c r="M1203" s="10">
        <v>3645</v>
      </c>
      <c r="N1203" s="12">
        <v>96</v>
      </c>
    </row>
    <row r="1204" spans="6:14" x14ac:dyDescent="0.25">
      <c r="F1204" t="str">
        <v>Tonya Bolden</v>
      </c>
      <c r="G1204" s="4">
        <f t="shared" si="18"/>
        <v>1</v>
      </c>
      <c r="I1204" s="8">
        <v>1202</v>
      </c>
      <c r="J1204" s="8" t="s">
        <v>2209</v>
      </c>
      <c r="K1204" s="8" t="s">
        <v>2210</v>
      </c>
      <c r="L1204" s="18">
        <v>4.33</v>
      </c>
      <c r="M1204" s="8">
        <v>494</v>
      </c>
      <c r="N1204" s="12">
        <v>96</v>
      </c>
    </row>
    <row r="1205" spans="6:14" x14ac:dyDescent="0.25">
      <c r="F1205" t="str">
        <v>Stuart Gibbs</v>
      </c>
      <c r="G1205" s="4">
        <f t="shared" si="18"/>
        <v>1</v>
      </c>
      <c r="I1205" s="8">
        <v>1203</v>
      </c>
      <c r="J1205" s="8" t="s">
        <v>2211</v>
      </c>
      <c r="K1205" s="8" t="s">
        <v>2212</v>
      </c>
      <c r="L1205" s="18">
        <v>4.21</v>
      </c>
      <c r="M1205" s="10">
        <v>1445</v>
      </c>
      <c r="N1205" s="12">
        <v>96</v>
      </c>
    </row>
    <row r="1206" spans="6:14" x14ac:dyDescent="0.25">
      <c r="F1206" t="str">
        <v>Mikel Jollett</v>
      </c>
      <c r="G1206" s="4">
        <f t="shared" si="18"/>
        <v>1</v>
      </c>
      <c r="I1206" s="8">
        <v>1204</v>
      </c>
      <c r="J1206" s="8" t="s">
        <v>2213</v>
      </c>
      <c r="K1206" s="8" t="s">
        <v>1196</v>
      </c>
      <c r="L1206" s="18">
        <v>3.77</v>
      </c>
      <c r="M1206" s="8">
        <v>52</v>
      </c>
      <c r="N1206" s="12">
        <v>96</v>
      </c>
    </row>
    <row r="1207" spans="6:14" x14ac:dyDescent="0.25">
      <c r="F1207" t="str">
        <v>Helen Lewis</v>
      </c>
      <c r="G1207" s="4">
        <f t="shared" si="18"/>
        <v>1</v>
      </c>
      <c r="I1207" s="8">
        <v>1205</v>
      </c>
      <c r="J1207" s="8" t="s">
        <v>2214</v>
      </c>
      <c r="K1207" s="8" t="s">
        <v>2215</v>
      </c>
      <c r="L1207" s="18">
        <v>3.73</v>
      </c>
      <c r="M1207" s="8">
        <v>368</v>
      </c>
      <c r="N1207" s="12">
        <v>96</v>
      </c>
    </row>
    <row r="1208" spans="6:14" x14ac:dyDescent="0.25">
      <c r="F1208" t="str">
        <v>Eloghosa Osunde</v>
      </c>
      <c r="G1208" s="4">
        <f t="shared" si="18"/>
        <v>1</v>
      </c>
      <c r="I1208" s="8">
        <v>1206</v>
      </c>
      <c r="J1208" s="8" t="s">
        <v>2216</v>
      </c>
      <c r="K1208" s="8" t="s">
        <v>2217</v>
      </c>
      <c r="L1208" s="18">
        <v>3.92</v>
      </c>
      <c r="M1208" s="10">
        <v>1226</v>
      </c>
      <c r="N1208" s="12">
        <v>96</v>
      </c>
    </row>
    <row r="1209" spans="6:14" x14ac:dyDescent="0.25">
      <c r="F1209" t="str">
        <v>Falon Ballard</v>
      </c>
      <c r="G1209" s="4">
        <f t="shared" si="18"/>
        <v>1</v>
      </c>
      <c r="I1209" s="8">
        <v>1207</v>
      </c>
      <c r="J1209" s="8" t="s">
        <v>2218</v>
      </c>
      <c r="K1209" s="8" t="s">
        <v>2219</v>
      </c>
      <c r="L1209" s="18">
        <v>3.54</v>
      </c>
      <c r="M1209" s="10">
        <v>43851</v>
      </c>
      <c r="N1209" s="12">
        <v>96</v>
      </c>
    </row>
    <row r="1210" spans="6:14" x14ac:dyDescent="0.25">
      <c r="F1210" t="str">
        <v>Patrick Ness</v>
      </c>
      <c r="G1210" s="4">
        <f t="shared" si="18"/>
        <v>1</v>
      </c>
      <c r="I1210" s="8">
        <v>1208</v>
      </c>
      <c r="J1210" s="8" t="s">
        <v>2220</v>
      </c>
      <c r="K1210" s="8" t="s">
        <v>2221</v>
      </c>
      <c r="L1210" s="18">
        <v>4.08</v>
      </c>
      <c r="M1210" s="10">
        <v>71351</v>
      </c>
      <c r="N1210" s="12">
        <v>96</v>
      </c>
    </row>
    <row r="1211" spans="6:14" x14ac:dyDescent="0.25">
      <c r="F1211" t="str">
        <v>Leah Johnson</v>
      </c>
      <c r="G1211" s="4">
        <f t="shared" si="18"/>
        <v>1</v>
      </c>
      <c r="I1211" s="8">
        <v>1209</v>
      </c>
      <c r="J1211" s="8" t="s">
        <v>2222</v>
      </c>
      <c r="K1211" s="8" t="s">
        <v>2223</v>
      </c>
      <c r="L1211" s="18">
        <v>4.38</v>
      </c>
      <c r="M1211" s="10">
        <v>3605</v>
      </c>
      <c r="N1211" s="12">
        <v>96</v>
      </c>
    </row>
    <row r="1212" spans="6:14" x14ac:dyDescent="0.25">
      <c r="F1212" t="str">
        <v>Alexandra Diaz</v>
      </c>
      <c r="G1212" s="4">
        <f t="shared" si="18"/>
        <v>1</v>
      </c>
      <c r="I1212" s="8">
        <v>1210</v>
      </c>
      <c r="J1212" s="8" t="s">
        <v>2224</v>
      </c>
      <c r="K1212" s="8" t="s">
        <v>2225</v>
      </c>
      <c r="L1212" s="18">
        <v>4.4400000000000004</v>
      </c>
      <c r="M1212" s="10">
        <v>2748</v>
      </c>
      <c r="N1212" s="12">
        <v>96</v>
      </c>
    </row>
    <row r="1213" spans="6:14" x14ac:dyDescent="0.25">
      <c r="F1213" t="str">
        <v>Shannon Lee</v>
      </c>
      <c r="G1213" s="4">
        <f t="shared" si="18"/>
        <v>1</v>
      </c>
      <c r="I1213" s="8">
        <v>1211</v>
      </c>
      <c r="J1213" s="8" t="s">
        <v>2226</v>
      </c>
      <c r="K1213" s="8" t="s">
        <v>2227</v>
      </c>
      <c r="L1213" s="18">
        <v>4.4400000000000004</v>
      </c>
      <c r="M1213" s="10">
        <v>11468</v>
      </c>
      <c r="N1213" s="12">
        <v>96</v>
      </c>
    </row>
    <row r="1214" spans="6:14" x14ac:dyDescent="0.25">
      <c r="F1214" t="str">
        <v>Jem Zero</v>
      </c>
      <c r="G1214" s="4">
        <f t="shared" si="18"/>
        <v>1</v>
      </c>
      <c r="I1214" s="8">
        <v>1212</v>
      </c>
      <c r="J1214" s="8" t="s">
        <v>2228</v>
      </c>
      <c r="K1214" s="8" t="s">
        <v>2117</v>
      </c>
      <c r="L1214" s="18">
        <v>4.25</v>
      </c>
      <c r="M1214" s="10">
        <v>9610</v>
      </c>
      <c r="N1214" s="12">
        <v>96</v>
      </c>
    </row>
    <row r="1215" spans="6:14" x14ac:dyDescent="0.25">
      <c r="F1215" t="str">
        <v>Shawn Peters</v>
      </c>
      <c r="G1215" s="4">
        <f t="shared" si="18"/>
        <v>1</v>
      </c>
      <c r="I1215" s="8">
        <v>1213</v>
      </c>
      <c r="J1215" s="8" t="s">
        <v>2229</v>
      </c>
      <c r="K1215" s="8" t="s">
        <v>2230</v>
      </c>
      <c r="L1215" s="18">
        <v>3.75</v>
      </c>
      <c r="M1215" s="10">
        <v>1887</v>
      </c>
      <c r="N1215" s="12">
        <v>96</v>
      </c>
    </row>
    <row r="1216" spans="6:14" x14ac:dyDescent="0.25">
      <c r="F1216" t="str">
        <v>Steve Brusatte</v>
      </c>
      <c r="G1216" s="4">
        <f t="shared" si="18"/>
        <v>1</v>
      </c>
      <c r="I1216" s="8">
        <v>1214</v>
      </c>
      <c r="J1216" s="8" t="s">
        <v>2231</v>
      </c>
      <c r="K1216" s="8" t="s">
        <v>2232</v>
      </c>
      <c r="L1216" s="18">
        <v>3.78</v>
      </c>
      <c r="M1216" s="8">
        <v>9</v>
      </c>
      <c r="N1216" s="12">
        <v>96</v>
      </c>
    </row>
    <row r="1217" spans="6:14" x14ac:dyDescent="0.25">
      <c r="F1217" t="str">
        <v>Alice Duncan</v>
      </c>
      <c r="G1217" s="4">
        <f t="shared" si="18"/>
        <v>1</v>
      </c>
      <c r="I1217" s="8">
        <v>1215</v>
      </c>
      <c r="J1217" s="8" t="s">
        <v>2233</v>
      </c>
      <c r="K1217" s="8" t="s">
        <v>2234</v>
      </c>
      <c r="L1217" s="18">
        <v>2.92</v>
      </c>
      <c r="M1217" s="10">
        <v>2125</v>
      </c>
      <c r="N1217" s="12">
        <v>96</v>
      </c>
    </row>
    <row r="1218" spans="6:14" x14ac:dyDescent="0.25">
      <c r="F1218" t="str">
        <v>Diane Wilson</v>
      </c>
      <c r="G1218" s="4">
        <f t="shared" si="18"/>
        <v>1</v>
      </c>
      <c r="I1218" s="8">
        <v>1216</v>
      </c>
      <c r="J1218" s="8" t="s">
        <v>2235</v>
      </c>
      <c r="K1218" s="8" t="s">
        <v>395</v>
      </c>
      <c r="L1218" s="18">
        <v>3.8</v>
      </c>
      <c r="M1218" s="10">
        <v>27536</v>
      </c>
      <c r="N1218" s="12">
        <v>96</v>
      </c>
    </row>
    <row r="1219" spans="6:14" x14ac:dyDescent="0.25">
      <c r="F1219" t="str">
        <v>Sarah Allen</v>
      </c>
      <c r="G1219" s="4">
        <f t="shared" si="18"/>
        <v>1</v>
      </c>
      <c r="I1219" s="8">
        <v>1217</v>
      </c>
      <c r="J1219" s="8" t="s">
        <v>2236</v>
      </c>
      <c r="K1219" s="8" t="s">
        <v>2237</v>
      </c>
      <c r="L1219" s="18">
        <v>3.6</v>
      </c>
      <c r="M1219" s="10">
        <v>6036</v>
      </c>
      <c r="N1219" s="12">
        <v>96</v>
      </c>
    </row>
    <row r="1220" spans="6:14" x14ac:dyDescent="0.25">
      <c r="F1220" t="str">
        <v>Bethany Clift</v>
      </c>
      <c r="G1220" s="4">
        <f t="shared" ref="G1220:G1283" si="19">COUNTIF(K1219:K3547,F1220)</f>
        <v>1</v>
      </c>
      <c r="I1220" s="8">
        <v>1218</v>
      </c>
      <c r="J1220" s="8" t="s">
        <v>2238</v>
      </c>
      <c r="K1220" s="8" t="s">
        <v>2239</v>
      </c>
      <c r="L1220" s="18">
        <v>3.89</v>
      </c>
      <c r="M1220" s="10">
        <v>4018</v>
      </c>
      <c r="N1220" s="12">
        <v>96</v>
      </c>
    </row>
    <row r="1221" spans="6:14" x14ac:dyDescent="0.25">
      <c r="F1221" t="str">
        <v>Vanessa Le</v>
      </c>
      <c r="G1221" s="4">
        <f t="shared" si="19"/>
        <v>1</v>
      </c>
      <c r="I1221" s="8">
        <v>1219</v>
      </c>
      <c r="J1221" s="8" t="s">
        <v>2240</v>
      </c>
      <c r="K1221" s="8" t="s">
        <v>514</v>
      </c>
      <c r="L1221" s="18">
        <v>4.5599999999999996</v>
      </c>
      <c r="M1221" s="10">
        <v>4033</v>
      </c>
      <c r="N1221" s="12">
        <v>96</v>
      </c>
    </row>
    <row r="1222" spans="6:14" x14ac:dyDescent="0.25">
      <c r="F1222" t="str">
        <v>Rose Szabo</v>
      </c>
      <c r="G1222" s="4">
        <f t="shared" si="19"/>
        <v>1</v>
      </c>
      <c r="I1222" s="8">
        <v>1220</v>
      </c>
      <c r="J1222" s="8" t="s">
        <v>2241</v>
      </c>
      <c r="K1222" s="8" t="s">
        <v>2242</v>
      </c>
      <c r="L1222" s="18">
        <v>4.1399999999999997</v>
      </c>
      <c r="M1222" s="10">
        <v>1477</v>
      </c>
      <c r="N1222" s="12">
        <v>96</v>
      </c>
    </row>
    <row r="1223" spans="6:14" x14ac:dyDescent="0.25">
      <c r="F1223" t="str">
        <v>Heather O'Neill</v>
      </c>
      <c r="G1223" s="4">
        <f t="shared" si="19"/>
        <v>1</v>
      </c>
      <c r="I1223" s="8">
        <v>1221</v>
      </c>
      <c r="J1223" s="8" t="s">
        <v>2243</v>
      </c>
      <c r="K1223" s="8" t="s">
        <v>2244</v>
      </c>
      <c r="L1223" s="18">
        <v>4.37</v>
      </c>
      <c r="M1223" s="10">
        <v>1106</v>
      </c>
      <c r="N1223" s="12">
        <v>96</v>
      </c>
    </row>
    <row r="1224" spans="6:14" x14ac:dyDescent="0.25">
      <c r="F1224" t="str">
        <v>Ada Ferrer</v>
      </c>
      <c r="G1224" s="4">
        <f t="shared" si="19"/>
        <v>1</v>
      </c>
      <c r="I1224" s="8">
        <v>1222</v>
      </c>
      <c r="J1224" s="8" t="s">
        <v>2245</v>
      </c>
      <c r="K1224" s="8" t="s">
        <v>2246</v>
      </c>
      <c r="L1224" s="18">
        <v>3.75</v>
      </c>
      <c r="M1224" s="10">
        <v>14479</v>
      </c>
      <c r="N1224" s="12">
        <v>96</v>
      </c>
    </row>
    <row r="1225" spans="6:14" x14ac:dyDescent="0.25">
      <c r="F1225" t="str">
        <v>Helen Morales</v>
      </c>
      <c r="G1225" s="4">
        <f t="shared" si="19"/>
        <v>1</v>
      </c>
      <c r="I1225" s="8">
        <v>1223</v>
      </c>
      <c r="J1225" s="8" t="s">
        <v>2247</v>
      </c>
      <c r="K1225" s="8" t="s">
        <v>2248</v>
      </c>
      <c r="L1225" s="18">
        <v>3.97</v>
      </c>
      <c r="M1225" s="10">
        <v>1094</v>
      </c>
      <c r="N1225" s="12">
        <v>96</v>
      </c>
    </row>
    <row r="1226" spans="6:14" x14ac:dyDescent="0.25">
      <c r="F1226" t="str">
        <v>Jenny Holiday</v>
      </c>
      <c r="G1226" s="4">
        <f t="shared" si="19"/>
        <v>1</v>
      </c>
      <c r="I1226" s="8">
        <v>1224</v>
      </c>
      <c r="J1226" s="8" t="s">
        <v>2249</v>
      </c>
      <c r="K1226" s="8" t="s">
        <v>2172</v>
      </c>
      <c r="L1226" s="18">
        <v>3.99</v>
      </c>
      <c r="M1226" s="10">
        <v>59129</v>
      </c>
      <c r="N1226" s="12">
        <v>96</v>
      </c>
    </row>
    <row r="1227" spans="6:14" x14ac:dyDescent="0.25">
      <c r="F1227" t="str">
        <v>Î£Î¬Î²Î²Î±Ï‚ ÎœÎ¹Ï‡Î±Î®Î»</v>
      </c>
      <c r="G1227" s="4">
        <f t="shared" si="19"/>
        <v>1</v>
      </c>
      <c r="I1227" s="8">
        <v>1225</v>
      </c>
      <c r="J1227" s="8" t="s">
        <v>2250</v>
      </c>
      <c r="K1227" s="8" t="s">
        <v>2251</v>
      </c>
      <c r="L1227" s="18">
        <v>4.21</v>
      </c>
      <c r="M1227" s="8">
        <v>458</v>
      </c>
      <c r="N1227" s="12">
        <v>96</v>
      </c>
    </row>
    <row r="1228" spans="6:14" x14ac:dyDescent="0.25">
      <c r="F1228" t="str">
        <v>Amy Poeppel</v>
      </c>
      <c r="G1228" s="4">
        <f t="shared" si="19"/>
        <v>2</v>
      </c>
      <c r="I1228" s="8">
        <v>1226</v>
      </c>
      <c r="J1228" s="8" t="s">
        <v>2252</v>
      </c>
      <c r="K1228" s="8" t="s">
        <v>2253</v>
      </c>
      <c r="L1228" s="18">
        <v>4.1500000000000004</v>
      </c>
      <c r="M1228" s="10">
        <v>78868</v>
      </c>
      <c r="N1228" s="12">
        <v>96</v>
      </c>
    </row>
    <row r="1229" spans="6:14" x14ac:dyDescent="0.25">
      <c r="F1229" t="str">
        <v>Maggie Smith</v>
      </c>
      <c r="G1229" s="4">
        <f t="shared" si="19"/>
        <v>1</v>
      </c>
      <c r="I1229" s="8">
        <v>1227</v>
      </c>
      <c r="J1229" s="8" t="s">
        <v>2254</v>
      </c>
      <c r="K1229" s="8" t="s">
        <v>2255</v>
      </c>
      <c r="L1229" s="18">
        <v>3.96</v>
      </c>
      <c r="M1229" s="10">
        <v>15064</v>
      </c>
      <c r="N1229" s="12">
        <v>96</v>
      </c>
    </row>
    <row r="1230" spans="6:14" x14ac:dyDescent="0.25">
      <c r="F1230" t="str">
        <v>Laura Coates</v>
      </c>
      <c r="G1230" s="4">
        <f t="shared" si="19"/>
        <v>1</v>
      </c>
      <c r="I1230" s="8">
        <v>1228</v>
      </c>
      <c r="J1230" s="8" t="s">
        <v>2256</v>
      </c>
      <c r="K1230" s="8" t="s">
        <v>2257</v>
      </c>
      <c r="L1230" s="18">
        <v>4.5</v>
      </c>
      <c r="M1230" s="10">
        <v>41633</v>
      </c>
      <c r="N1230" s="12">
        <v>96</v>
      </c>
    </row>
    <row r="1231" spans="6:14" x14ac:dyDescent="0.25">
      <c r="F1231" t="str">
        <v>Shola von Reinhold</v>
      </c>
      <c r="G1231" s="4">
        <f t="shared" si="19"/>
        <v>1</v>
      </c>
      <c r="I1231" s="8">
        <v>1229</v>
      </c>
      <c r="J1231" s="8" t="s">
        <v>2258</v>
      </c>
      <c r="K1231" s="8" t="s">
        <v>2259</v>
      </c>
      <c r="L1231" s="18">
        <v>3.94</v>
      </c>
      <c r="M1231" s="10">
        <v>3616</v>
      </c>
      <c r="N1231" s="12">
        <v>96</v>
      </c>
    </row>
    <row r="1232" spans="6:14" x14ac:dyDescent="0.25">
      <c r="F1232" t="str">
        <v>Darby Kane</v>
      </c>
      <c r="G1232" s="4">
        <f t="shared" si="19"/>
        <v>1</v>
      </c>
      <c r="I1232" s="8">
        <v>1230</v>
      </c>
      <c r="J1232" s="8" t="s">
        <v>2260</v>
      </c>
      <c r="K1232" s="8" t="s">
        <v>2261</v>
      </c>
      <c r="L1232" s="18">
        <v>4.3099999999999996</v>
      </c>
      <c r="M1232" s="10">
        <v>1719</v>
      </c>
      <c r="N1232" s="12">
        <v>96</v>
      </c>
    </row>
    <row r="1233" spans="6:14" x14ac:dyDescent="0.25">
      <c r="F1233" t="str">
        <v>Kathleen Jennings</v>
      </c>
      <c r="G1233" s="4">
        <f t="shared" si="19"/>
        <v>1</v>
      </c>
      <c r="I1233" s="8">
        <v>1231</v>
      </c>
      <c r="J1233" s="8" t="s">
        <v>2262</v>
      </c>
      <c r="K1233" s="8" t="s">
        <v>2263</v>
      </c>
      <c r="L1233" s="18">
        <v>3.92</v>
      </c>
      <c r="M1233" s="10">
        <v>23768</v>
      </c>
      <c r="N1233" s="12">
        <v>96</v>
      </c>
    </row>
    <row r="1234" spans="6:14" x14ac:dyDescent="0.25">
      <c r="F1234" t="str">
        <v>Chasten Glezman Buttigieg</v>
      </c>
      <c r="G1234" s="4">
        <f t="shared" si="19"/>
        <v>1</v>
      </c>
      <c r="I1234" s="8">
        <v>1232</v>
      </c>
      <c r="J1234" s="8" t="s">
        <v>2264</v>
      </c>
      <c r="K1234" s="8" t="s">
        <v>2265</v>
      </c>
      <c r="L1234" s="18">
        <v>4.45</v>
      </c>
      <c r="M1234" s="8">
        <v>346</v>
      </c>
      <c r="N1234" s="12">
        <v>96</v>
      </c>
    </row>
    <row r="1235" spans="6:14" x14ac:dyDescent="0.25">
      <c r="F1235" t="str">
        <v>Curtis White</v>
      </c>
      <c r="G1235" s="4">
        <f t="shared" si="19"/>
        <v>1</v>
      </c>
      <c r="I1235" s="8">
        <v>1233</v>
      </c>
      <c r="J1235" s="8" t="s">
        <v>2266</v>
      </c>
      <c r="K1235" s="8" t="s">
        <v>2267</v>
      </c>
      <c r="L1235" s="18">
        <v>4.5</v>
      </c>
      <c r="M1235" s="10">
        <v>10117</v>
      </c>
      <c r="N1235" s="12">
        <v>96</v>
      </c>
    </row>
    <row r="1236" spans="6:14" x14ac:dyDescent="0.25">
      <c r="F1236" t="str">
        <v>Sharron Davies</v>
      </c>
      <c r="G1236" s="4">
        <f t="shared" si="19"/>
        <v>1</v>
      </c>
      <c r="I1236" s="8">
        <v>1234</v>
      </c>
      <c r="J1236" s="8" t="s">
        <v>2268</v>
      </c>
      <c r="K1236" s="8" t="s">
        <v>2269</v>
      </c>
      <c r="L1236" s="18">
        <v>3.88</v>
      </c>
      <c r="M1236" s="8">
        <v>420</v>
      </c>
      <c r="N1236" s="12">
        <v>96</v>
      </c>
    </row>
    <row r="1237" spans="6:14" x14ac:dyDescent="0.25">
      <c r="F1237" t="str">
        <v>Sadeqa Johnson</v>
      </c>
      <c r="G1237" s="4">
        <f t="shared" si="19"/>
        <v>1</v>
      </c>
      <c r="I1237" s="8">
        <v>1235</v>
      </c>
      <c r="J1237" s="8" t="s">
        <v>2270</v>
      </c>
      <c r="K1237" s="8" t="s">
        <v>2271</v>
      </c>
      <c r="L1237" s="18">
        <v>4.0599999999999996</v>
      </c>
      <c r="M1237" s="10">
        <v>1554</v>
      </c>
      <c r="N1237" s="12">
        <v>96</v>
      </c>
    </row>
    <row r="1238" spans="6:14" x14ac:dyDescent="0.25">
      <c r="F1238" t="str">
        <v>David Joy</v>
      </c>
      <c r="G1238" s="4">
        <f t="shared" si="19"/>
        <v>2</v>
      </c>
      <c r="I1238" s="8">
        <v>1236</v>
      </c>
      <c r="J1238" s="8" t="s">
        <v>2272</v>
      </c>
      <c r="K1238" s="8" t="s">
        <v>2273</v>
      </c>
      <c r="L1238" s="18">
        <v>3.98</v>
      </c>
      <c r="M1238" s="10">
        <v>3638</v>
      </c>
      <c r="N1238" s="12">
        <v>96</v>
      </c>
    </row>
    <row r="1239" spans="6:14" x14ac:dyDescent="0.25">
      <c r="F1239" t="str">
        <v>Bisco Kida</v>
      </c>
      <c r="G1239" s="4">
        <f t="shared" si="19"/>
        <v>1</v>
      </c>
      <c r="I1239" s="8">
        <v>1237</v>
      </c>
      <c r="J1239" s="8" t="s">
        <v>2274</v>
      </c>
      <c r="K1239" s="8" t="s">
        <v>2275</v>
      </c>
      <c r="L1239" s="18">
        <v>3.5</v>
      </c>
      <c r="M1239" s="8">
        <v>8</v>
      </c>
      <c r="N1239" s="12">
        <v>96</v>
      </c>
    </row>
    <row r="1240" spans="6:14" x14ac:dyDescent="0.25">
      <c r="F1240" t="str">
        <v>Thomas Halliday</v>
      </c>
      <c r="G1240" s="4">
        <f t="shared" si="19"/>
        <v>1</v>
      </c>
      <c r="I1240" s="8">
        <v>1238</v>
      </c>
      <c r="J1240" s="8" t="s">
        <v>2276</v>
      </c>
      <c r="K1240" s="8" t="s">
        <v>2277</v>
      </c>
      <c r="L1240" s="18">
        <v>4.05</v>
      </c>
      <c r="M1240" s="10">
        <v>128539</v>
      </c>
      <c r="N1240" s="12">
        <v>96</v>
      </c>
    </row>
    <row r="1241" spans="6:14" x14ac:dyDescent="0.25">
      <c r="F1241" t="str">
        <v>Jonathan Escoffery</v>
      </c>
      <c r="G1241" s="4">
        <f t="shared" si="19"/>
        <v>1</v>
      </c>
      <c r="I1241" s="8">
        <v>1239</v>
      </c>
      <c r="J1241" s="8" t="s">
        <v>2278</v>
      </c>
      <c r="K1241" s="8" t="s">
        <v>2279</v>
      </c>
      <c r="L1241" s="18">
        <v>4.1100000000000003</v>
      </c>
      <c r="M1241" s="8">
        <v>332</v>
      </c>
      <c r="N1241" s="12">
        <v>96</v>
      </c>
    </row>
    <row r="1242" spans="6:14" x14ac:dyDescent="0.25">
      <c r="F1242" t="str">
        <v>Hisham Matar</v>
      </c>
      <c r="G1242" s="4">
        <f t="shared" si="19"/>
        <v>1</v>
      </c>
      <c r="I1242" s="8">
        <v>1240</v>
      </c>
      <c r="J1242" s="8" t="s">
        <v>2280</v>
      </c>
      <c r="K1242" s="8" t="s">
        <v>317</v>
      </c>
      <c r="L1242" s="18">
        <v>4.25</v>
      </c>
      <c r="M1242" s="10">
        <v>10139</v>
      </c>
      <c r="N1242" s="12">
        <v>96</v>
      </c>
    </row>
    <row r="1243" spans="6:14" x14ac:dyDescent="0.25">
      <c r="F1243" t="str">
        <v>E.L. Massey</v>
      </c>
      <c r="G1243" s="4">
        <f t="shared" si="19"/>
        <v>3</v>
      </c>
      <c r="I1243" s="8">
        <v>1241</v>
      </c>
      <c r="J1243" s="8" t="s">
        <v>2281</v>
      </c>
      <c r="K1243" s="8" t="s">
        <v>2282</v>
      </c>
      <c r="L1243" s="18">
        <v>4.16</v>
      </c>
      <c r="M1243" s="10">
        <v>6474</v>
      </c>
      <c r="N1243" s="12">
        <v>96</v>
      </c>
    </row>
    <row r="1244" spans="6:14" x14ac:dyDescent="0.25">
      <c r="F1244" t="str">
        <v>Bryn Turnbull</v>
      </c>
      <c r="G1244" s="4">
        <f t="shared" si="19"/>
        <v>2</v>
      </c>
      <c r="I1244" s="8">
        <v>1242</v>
      </c>
      <c r="J1244" s="8" t="s">
        <v>2283</v>
      </c>
      <c r="K1244" s="8" t="s">
        <v>68</v>
      </c>
      <c r="L1244" s="18">
        <v>4.8</v>
      </c>
      <c r="M1244" s="10">
        <v>25121</v>
      </c>
      <c r="N1244" s="12">
        <v>96</v>
      </c>
    </row>
    <row r="1245" spans="6:14" x14ac:dyDescent="0.25">
      <c r="F1245" t="str">
        <v>Steve Deace</v>
      </c>
      <c r="G1245" s="4">
        <f t="shared" si="19"/>
        <v>1</v>
      </c>
      <c r="I1245" s="8">
        <v>1243</v>
      </c>
      <c r="J1245" s="8" t="s">
        <v>2284</v>
      </c>
      <c r="K1245" s="8" t="s">
        <v>2285</v>
      </c>
      <c r="L1245" s="18">
        <v>3.16</v>
      </c>
      <c r="M1245" s="10">
        <v>156989</v>
      </c>
      <c r="N1245" s="12">
        <v>96</v>
      </c>
    </row>
    <row r="1246" spans="6:14" x14ac:dyDescent="0.25">
      <c r="F1246" t="str">
        <v>ÎœÎ¹Ï‡Î¬Î»Î·Ï‚ ÎœÎ±Î½Ï‰Î»Î¹ÏŒÏ‚</v>
      </c>
      <c r="G1246" s="4">
        <f t="shared" si="19"/>
        <v>1</v>
      </c>
      <c r="I1246" s="8">
        <v>1244</v>
      </c>
      <c r="J1246" s="8" t="s">
        <v>2286</v>
      </c>
      <c r="K1246" s="8" t="s">
        <v>2287</v>
      </c>
      <c r="L1246" s="18">
        <v>3.16</v>
      </c>
      <c r="M1246" s="10">
        <v>1767</v>
      </c>
      <c r="N1246" s="12">
        <v>95</v>
      </c>
    </row>
    <row r="1247" spans="6:14" x14ac:dyDescent="0.25">
      <c r="F1247" t="str">
        <v>V. Castro</v>
      </c>
      <c r="G1247" s="4">
        <f t="shared" si="19"/>
        <v>1</v>
      </c>
      <c r="I1247" s="8">
        <v>1245</v>
      </c>
      <c r="J1247" s="8" t="s">
        <v>2288</v>
      </c>
      <c r="K1247" s="8" t="s">
        <v>2289</v>
      </c>
      <c r="L1247" s="18">
        <v>3.71</v>
      </c>
      <c r="M1247" s="10">
        <v>22466</v>
      </c>
      <c r="N1247" s="12">
        <v>95</v>
      </c>
    </row>
    <row r="1248" spans="6:14" x14ac:dyDescent="0.25">
      <c r="F1248" t="str">
        <v>Lacie Waldon</v>
      </c>
      <c r="G1248" s="4">
        <f t="shared" si="19"/>
        <v>1</v>
      </c>
      <c r="I1248" s="8">
        <v>1246</v>
      </c>
      <c r="J1248" s="8" t="s">
        <v>2290</v>
      </c>
      <c r="K1248" s="8" t="s">
        <v>2291</v>
      </c>
      <c r="L1248" s="18">
        <v>3.32</v>
      </c>
      <c r="M1248" s="10">
        <v>2535</v>
      </c>
      <c r="N1248" s="12">
        <v>95</v>
      </c>
    </row>
    <row r="1249" spans="6:14" x14ac:dyDescent="0.25">
      <c r="F1249" t="str">
        <v>Jess Kidd</v>
      </c>
      <c r="G1249" s="4">
        <f t="shared" si="19"/>
        <v>1</v>
      </c>
      <c r="I1249" s="8">
        <v>1247</v>
      </c>
      <c r="J1249" s="8" t="s">
        <v>2292</v>
      </c>
      <c r="K1249" s="8" t="s">
        <v>2293</v>
      </c>
      <c r="L1249" s="18">
        <v>4.8099999999999996</v>
      </c>
      <c r="M1249" s="8">
        <v>446</v>
      </c>
      <c r="N1249" s="12">
        <v>95</v>
      </c>
    </row>
    <row r="1250" spans="6:14" x14ac:dyDescent="0.25">
      <c r="F1250" t="str">
        <v>Nana Darkoa Sekyiamah</v>
      </c>
      <c r="G1250" s="4">
        <f t="shared" si="19"/>
        <v>1</v>
      </c>
      <c r="I1250" s="8">
        <v>1248</v>
      </c>
      <c r="J1250" s="8" t="s">
        <v>2294</v>
      </c>
      <c r="K1250" s="8" t="s">
        <v>2295</v>
      </c>
      <c r="L1250" s="18">
        <v>4.0999999999999996</v>
      </c>
      <c r="M1250" s="10">
        <v>1274</v>
      </c>
      <c r="N1250" s="12">
        <v>95</v>
      </c>
    </row>
    <row r="1251" spans="6:14" x14ac:dyDescent="0.25">
      <c r="F1251" t="str">
        <v>Holly Lawford-Smith</v>
      </c>
      <c r="G1251" s="4">
        <f t="shared" si="19"/>
        <v>1</v>
      </c>
      <c r="I1251" s="8">
        <v>1249</v>
      </c>
      <c r="J1251" s="8" t="s">
        <v>2296</v>
      </c>
      <c r="K1251" s="8" t="s">
        <v>2297</v>
      </c>
      <c r="L1251" s="18">
        <v>4.1500000000000004</v>
      </c>
      <c r="M1251" s="10">
        <v>2914</v>
      </c>
      <c r="N1251" s="12">
        <v>95</v>
      </c>
    </row>
    <row r="1252" spans="6:14" x14ac:dyDescent="0.25">
      <c r="F1252" t="str">
        <v>Morgan Shamy</v>
      </c>
      <c r="G1252" s="4">
        <f t="shared" si="19"/>
        <v>4</v>
      </c>
      <c r="I1252" s="8">
        <v>1250</v>
      </c>
      <c r="J1252" s="8" t="s">
        <v>2298</v>
      </c>
      <c r="K1252" s="8" t="s">
        <v>2299</v>
      </c>
      <c r="L1252" s="18">
        <v>3.64</v>
      </c>
      <c r="M1252" s="10">
        <v>173337</v>
      </c>
      <c r="N1252" s="12">
        <v>95</v>
      </c>
    </row>
    <row r="1253" spans="6:14" x14ac:dyDescent="0.25">
      <c r="F1253" t="str">
        <v>Victoria Aveyard</v>
      </c>
      <c r="G1253" s="4">
        <f t="shared" si="19"/>
        <v>1</v>
      </c>
      <c r="I1253" s="8">
        <v>1251</v>
      </c>
      <c r="J1253" s="8" t="s">
        <v>2300</v>
      </c>
      <c r="K1253" s="8" t="s">
        <v>2301</v>
      </c>
      <c r="L1253" s="18">
        <v>3.8</v>
      </c>
      <c r="M1253" s="10">
        <v>1189</v>
      </c>
      <c r="N1253" s="12">
        <v>95</v>
      </c>
    </row>
    <row r="1254" spans="6:14" x14ac:dyDescent="0.25">
      <c r="F1254" t="str">
        <v>Stacy McAnulty</v>
      </c>
      <c r="G1254" s="4">
        <f t="shared" si="19"/>
        <v>1</v>
      </c>
      <c r="I1254" s="8">
        <v>1252</v>
      </c>
      <c r="J1254" s="8" t="s">
        <v>2302</v>
      </c>
      <c r="K1254" s="8" t="s">
        <v>2303</v>
      </c>
      <c r="L1254" s="18">
        <v>3.85</v>
      </c>
      <c r="M1254" s="8">
        <v>627</v>
      </c>
      <c r="N1254" s="12">
        <v>95</v>
      </c>
    </row>
    <row r="1255" spans="6:14" x14ac:dyDescent="0.25">
      <c r="F1255" t="str">
        <v>Chris Offutt</v>
      </c>
      <c r="G1255" s="4">
        <f t="shared" si="19"/>
        <v>1</v>
      </c>
      <c r="I1255" s="8">
        <v>1253</v>
      </c>
      <c r="J1255" s="8" t="s">
        <v>2304</v>
      </c>
      <c r="K1255" s="8" t="s">
        <v>1711</v>
      </c>
      <c r="L1255" s="18">
        <v>4.3099999999999996</v>
      </c>
      <c r="M1255" s="8">
        <v>96</v>
      </c>
      <c r="N1255" s="12">
        <v>95</v>
      </c>
    </row>
    <row r="1256" spans="6:14" x14ac:dyDescent="0.25">
      <c r="F1256" t="str">
        <v>M. Regan</v>
      </c>
      <c r="G1256" s="4">
        <f t="shared" si="19"/>
        <v>1</v>
      </c>
      <c r="I1256" s="8">
        <v>1254</v>
      </c>
      <c r="J1256" s="8" t="s">
        <v>2305</v>
      </c>
      <c r="K1256" s="8" t="s">
        <v>2306</v>
      </c>
      <c r="L1256" s="18">
        <v>3.89</v>
      </c>
      <c r="M1256" s="10">
        <v>5836</v>
      </c>
      <c r="N1256" s="12">
        <v>95</v>
      </c>
    </row>
    <row r="1257" spans="6:14" x14ac:dyDescent="0.25">
      <c r="F1257" t="str">
        <v>Jussi Adler-Olsen</v>
      </c>
      <c r="G1257" s="4">
        <f t="shared" si="19"/>
        <v>1</v>
      </c>
      <c r="I1257" s="8">
        <v>1255</v>
      </c>
      <c r="J1257" s="8" t="s">
        <v>2307</v>
      </c>
      <c r="K1257" s="8" t="s">
        <v>2308</v>
      </c>
      <c r="L1257" s="18">
        <v>4.3600000000000003</v>
      </c>
      <c r="M1257" s="10">
        <v>6498</v>
      </c>
      <c r="N1257" s="12">
        <v>95</v>
      </c>
    </row>
    <row r="1258" spans="6:14" x14ac:dyDescent="0.25">
      <c r="F1258" t="str">
        <v>Patrick Modiano</v>
      </c>
      <c r="G1258" s="4">
        <f t="shared" si="19"/>
        <v>1</v>
      </c>
      <c r="I1258" s="8">
        <v>1256</v>
      </c>
      <c r="J1258" s="8" t="s">
        <v>2309</v>
      </c>
      <c r="K1258" s="8" t="s">
        <v>2310</v>
      </c>
      <c r="L1258" s="18">
        <v>4.24</v>
      </c>
      <c r="M1258" s="8">
        <v>82</v>
      </c>
      <c r="N1258" s="12">
        <v>95</v>
      </c>
    </row>
    <row r="1259" spans="6:14" x14ac:dyDescent="0.25">
      <c r="F1259" t="str">
        <v>Nekesa Afia</v>
      </c>
      <c r="G1259" s="4">
        <f t="shared" si="19"/>
        <v>2</v>
      </c>
      <c r="I1259" s="8">
        <v>1257</v>
      </c>
      <c r="J1259" s="8" t="s">
        <v>2311</v>
      </c>
      <c r="K1259" s="8" t="s">
        <v>2312</v>
      </c>
      <c r="L1259" s="18">
        <v>4.09</v>
      </c>
      <c r="M1259" s="10">
        <v>20879</v>
      </c>
      <c r="N1259" s="12">
        <v>95</v>
      </c>
    </row>
    <row r="1260" spans="6:14" x14ac:dyDescent="0.25">
      <c r="F1260" t="str">
        <v>Kathy Reichs</v>
      </c>
      <c r="G1260" s="4">
        <f t="shared" si="19"/>
        <v>1</v>
      </c>
      <c r="I1260" s="8">
        <v>1258</v>
      </c>
      <c r="J1260" s="8" t="s">
        <v>2313</v>
      </c>
      <c r="K1260" s="8" t="s">
        <v>2314</v>
      </c>
      <c r="L1260" s="18">
        <v>4.01</v>
      </c>
      <c r="M1260" s="10">
        <v>7752</v>
      </c>
      <c r="N1260" s="12">
        <v>95</v>
      </c>
    </row>
    <row r="1261" spans="6:14" x14ac:dyDescent="0.25">
      <c r="F1261" t="str">
        <v>Robert Gottlieb</v>
      </c>
      <c r="G1261" s="4">
        <f t="shared" si="19"/>
        <v>1</v>
      </c>
      <c r="I1261" s="8">
        <v>1259</v>
      </c>
      <c r="J1261" s="8" t="s">
        <v>2315</v>
      </c>
      <c r="K1261" s="8" t="s">
        <v>2316</v>
      </c>
      <c r="L1261" s="18">
        <v>4.04</v>
      </c>
      <c r="M1261" s="10">
        <v>69513</v>
      </c>
      <c r="N1261" s="12">
        <v>95</v>
      </c>
    </row>
    <row r="1262" spans="6:14" x14ac:dyDescent="0.25">
      <c r="F1262" t="str">
        <v>Nicole Kornher-Stace</v>
      </c>
      <c r="G1262" s="4">
        <f t="shared" si="19"/>
        <v>1</v>
      </c>
      <c r="I1262" s="8">
        <v>1260</v>
      </c>
      <c r="J1262" s="8" t="s">
        <v>2317</v>
      </c>
      <c r="K1262" s="8" t="s">
        <v>1370</v>
      </c>
      <c r="L1262" s="18">
        <v>3.94</v>
      </c>
      <c r="M1262" s="10">
        <v>86829</v>
      </c>
      <c r="N1262" s="12">
        <v>95</v>
      </c>
    </row>
    <row r="1263" spans="6:14" x14ac:dyDescent="0.25">
      <c r="F1263" t="str">
        <v>Michael Crichton</v>
      </c>
      <c r="G1263" s="4">
        <f t="shared" si="19"/>
        <v>1</v>
      </c>
      <c r="I1263" s="8">
        <v>1261</v>
      </c>
      <c r="J1263" s="8" t="s">
        <v>2318</v>
      </c>
      <c r="K1263" s="8" t="s">
        <v>2319</v>
      </c>
      <c r="L1263" s="18">
        <v>4.45</v>
      </c>
      <c r="M1263" s="10">
        <v>5426</v>
      </c>
      <c r="N1263" s="12">
        <v>95</v>
      </c>
    </row>
    <row r="1264" spans="6:14" x14ac:dyDescent="0.25">
      <c r="F1264" t="str">
        <v>Katie Kitamura</v>
      </c>
      <c r="G1264" s="4">
        <f t="shared" si="19"/>
        <v>1</v>
      </c>
      <c r="I1264" s="8">
        <v>1262</v>
      </c>
      <c r="J1264" s="8" t="s">
        <v>2320</v>
      </c>
      <c r="K1264" s="8" t="s">
        <v>1340</v>
      </c>
      <c r="L1264" s="18">
        <v>3.68</v>
      </c>
      <c r="M1264" s="8">
        <v>253</v>
      </c>
      <c r="N1264" s="12">
        <v>95</v>
      </c>
    </row>
    <row r="1265" spans="6:14" x14ac:dyDescent="0.25">
      <c r="F1265" t="str">
        <v>Jonathan Eig</v>
      </c>
      <c r="G1265" s="4">
        <f t="shared" si="19"/>
        <v>1</v>
      </c>
      <c r="I1265" s="8">
        <v>1263</v>
      </c>
      <c r="J1265" s="8" t="s">
        <v>2321</v>
      </c>
      <c r="K1265" s="8" t="s">
        <v>2322</v>
      </c>
      <c r="L1265" s="18">
        <v>3.85</v>
      </c>
      <c r="M1265" s="10">
        <v>1517</v>
      </c>
      <c r="N1265" s="12">
        <v>95</v>
      </c>
    </row>
    <row r="1266" spans="6:14" x14ac:dyDescent="0.25">
      <c r="F1266" t="str">
        <v>Fred Fordham</v>
      </c>
      <c r="G1266" s="4">
        <f t="shared" si="19"/>
        <v>1</v>
      </c>
      <c r="I1266" s="8">
        <v>1264</v>
      </c>
      <c r="J1266" s="8" t="s">
        <v>2323</v>
      </c>
      <c r="K1266" s="8" t="s">
        <v>2324</v>
      </c>
      <c r="L1266" s="18">
        <v>4.21</v>
      </c>
      <c r="M1266" s="10">
        <v>3549</v>
      </c>
      <c r="N1266" s="12">
        <v>95</v>
      </c>
    </row>
    <row r="1267" spans="6:14" x14ac:dyDescent="0.25">
      <c r="F1267" t="str">
        <v>Î‘ÏÎ³ÏÏÎ·Ï‚ Î§Î¹ÏŒÎ½Î·Ï‚</v>
      </c>
      <c r="G1267" s="4">
        <f t="shared" si="19"/>
        <v>1</v>
      </c>
      <c r="I1267" s="8">
        <v>1265</v>
      </c>
      <c r="J1267" s="8" t="s">
        <v>2325</v>
      </c>
      <c r="K1267" s="8" t="s">
        <v>2326</v>
      </c>
      <c r="L1267" s="18">
        <v>3.5</v>
      </c>
      <c r="M1267" s="10">
        <v>10660</v>
      </c>
      <c r="N1267" s="12">
        <v>95</v>
      </c>
    </row>
    <row r="1268" spans="6:14" x14ac:dyDescent="0.25">
      <c r="F1268" t="str">
        <v>Kent Heckenlively</v>
      </c>
      <c r="G1268" s="4">
        <f t="shared" si="19"/>
        <v>1</v>
      </c>
      <c r="I1268" s="8">
        <v>1266</v>
      </c>
      <c r="J1268" s="8" t="s">
        <v>2327</v>
      </c>
      <c r="K1268" s="8" t="s">
        <v>2328</v>
      </c>
      <c r="L1268" s="18">
        <v>4.5199999999999996</v>
      </c>
      <c r="M1268" s="10">
        <v>6989</v>
      </c>
      <c r="N1268" s="12">
        <v>95</v>
      </c>
    </row>
    <row r="1269" spans="6:14" x14ac:dyDescent="0.25">
      <c r="F1269" t="str">
        <v>Anna James</v>
      </c>
      <c r="G1269" s="4">
        <f t="shared" si="19"/>
        <v>2</v>
      </c>
      <c r="I1269" s="8">
        <v>1267</v>
      </c>
      <c r="J1269" s="8" t="s">
        <v>2329</v>
      </c>
      <c r="K1269" s="8" t="s">
        <v>2330</v>
      </c>
      <c r="L1269" s="18">
        <v>3.64</v>
      </c>
      <c r="M1269" s="10">
        <v>14318</v>
      </c>
      <c r="N1269" s="12">
        <v>95</v>
      </c>
    </row>
    <row r="1270" spans="6:14" x14ac:dyDescent="0.25">
      <c r="F1270" t="str">
        <v>R.A. Salvatore</v>
      </c>
      <c r="G1270" s="4">
        <f t="shared" si="19"/>
        <v>1</v>
      </c>
      <c r="I1270" s="8">
        <v>1268</v>
      </c>
      <c r="J1270" s="8" t="s">
        <v>2331</v>
      </c>
      <c r="K1270" s="8" t="s">
        <v>205</v>
      </c>
      <c r="L1270" s="18">
        <v>4.1100000000000003</v>
      </c>
      <c r="M1270" s="10">
        <v>124785</v>
      </c>
      <c r="N1270" s="12">
        <v>95</v>
      </c>
    </row>
    <row r="1271" spans="6:14" x14ac:dyDescent="0.25">
      <c r="F1271" t="str">
        <v>Etel Adnan</v>
      </c>
      <c r="G1271" s="4">
        <f t="shared" si="19"/>
        <v>1</v>
      </c>
      <c r="I1271" s="8">
        <v>1269</v>
      </c>
      <c r="J1271" s="8" t="s">
        <v>2332</v>
      </c>
      <c r="K1271" s="8" t="s">
        <v>2333</v>
      </c>
      <c r="L1271" s="18">
        <v>4.03</v>
      </c>
      <c r="M1271" s="8">
        <v>906</v>
      </c>
      <c r="N1271" s="12">
        <v>95</v>
      </c>
    </row>
    <row r="1272" spans="6:14" x14ac:dyDescent="0.25">
      <c r="F1272" t="str">
        <v>Ryan Clark</v>
      </c>
      <c r="G1272" s="4">
        <f t="shared" si="19"/>
        <v>1</v>
      </c>
      <c r="I1272" s="8">
        <v>1270</v>
      </c>
      <c r="J1272" s="8" t="s">
        <v>2334</v>
      </c>
      <c r="K1272" s="8" t="s">
        <v>2335</v>
      </c>
      <c r="L1272" s="18">
        <v>4.0199999999999996</v>
      </c>
      <c r="M1272" s="10">
        <v>10865</v>
      </c>
      <c r="N1272" s="12">
        <v>95</v>
      </c>
    </row>
    <row r="1273" spans="6:14" x14ac:dyDescent="0.25">
      <c r="F1273" t="str">
        <v>Carly Findlay</v>
      </c>
      <c r="G1273" s="4">
        <f t="shared" si="19"/>
        <v>1</v>
      </c>
      <c r="I1273" s="8">
        <v>1271</v>
      </c>
      <c r="J1273" s="8" t="s">
        <v>2336</v>
      </c>
      <c r="K1273" s="8" t="s">
        <v>57</v>
      </c>
      <c r="L1273" s="18">
        <v>4.3</v>
      </c>
      <c r="M1273" s="10">
        <v>212593</v>
      </c>
      <c r="N1273" s="12">
        <v>95</v>
      </c>
    </row>
    <row r="1274" spans="6:14" x14ac:dyDescent="0.25">
      <c r="F1274" t="str">
        <v>Candace Wondrak</v>
      </c>
      <c r="G1274" s="4">
        <f t="shared" si="19"/>
        <v>5</v>
      </c>
      <c r="I1274" s="8">
        <v>1272</v>
      </c>
      <c r="J1274" s="8" t="s">
        <v>2337</v>
      </c>
      <c r="K1274" s="8" t="s">
        <v>141</v>
      </c>
      <c r="L1274" s="18">
        <v>4.41</v>
      </c>
      <c r="M1274" s="10">
        <v>62021</v>
      </c>
      <c r="N1274" s="12">
        <v>95</v>
      </c>
    </row>
    <row r="1275" spans="6:14" x14ac:dyDescent="0.25">
      <c r="F1275" t="str">
        <v>Adib Khorram</v>
      </c>
      <c r="G1275" s="4">
        <f t="shared" si="19"/>
        <v>1</v>
      </c>
      <c r="I1275" s="8">
        <v>1273</v>
      </c>
      <c r="J1275" s="8" t="s">
        <v>2338</v>
      </c>
      <c r="K1275" s="8" t="s">
        <v>2339</v>
      </c>
      <c r="L1275" s="18">
        <v>4.2</v>
      </c>
      <c r="M1275" s="8">
        <v>725</v>
      </c>
      <c r="N1275" s="12">
        <v>95</v>
      </c>
    </row>
    <row r="1276" spans="6:14" x14ac:dyDescent="0.25">
      <c r="F1276" t="str">
        <v>Kajsa Ekis Ekman</v>
      </c>
      <c r="G1276" s="4">
        <f t="shared" si="19"/>
        <v>1</v>
      </c>
      <c r="I1276" s="8">
        <v>1274</v>
      </c>
      <c r="J1276" s="8" t="s">
        <v>2340</v>
      </c>
      <c r="K1276" s="8" t="s">
        <v>2341</v>
      </c>
      <c r="L1276" s="18">
        <v>4.1399999999999997</v>
      </c>
      <c r="M1276" s="8">
        <v>127</v>
      </c>
      <c r="N1276" s="12">
        <v>95</v>
      </c>
    </row>
    <row r="1277" spans="6:14" x14ac:dyDescent="0.25">
      <c r="F1277" t="str">
        <v>RenÃ©e Rosen</v>
      </c>
      <c r="G1277" s="4">
        <f t="shared" si="19"/>
        <v>1</v>
      </c>
      <c r="I1277" s="8">
        <v>1275</v>
      </c>
      <c r="J1277" s="8" t="s">
        <v>2342</v>
      </c>
      <c r="K1277" s="8" t="s">
        <v>2343</v>
      </c>
      <c r="L1277" s="18">
        <v>3.43</v>
      </c>
      <c r="M1277" s="10">
        <v>1788</v>
      </c>
      <c r="N1277" s="12">
        <v>95</v>
      </c>
    </row>
    <row r="1278" spans="6:14" x14ac:dyDescent="0.25">
      <c r="F1278" t="str">
        <v>Noelle W. Ihli</v>
      </c>
      <c r="G1278" s="4">
        <f t="shared" si="19"/>
        <v>1</v>
      </c>
      <c r="I1278" s="8">
        <v>1276</v>
      </c>
      <c r="J1278" s="8" t="s">
        <v>2344</v>
      </c>
      <c r="K1278" s="8" t="s">
        <v>2345</v>
      </c>
      <c r="L1278" s="18">
        <v>4.17</v>
      </c>
      <c r="M1278" s="8">
        <v>719</v>
      </c>
      <c r="N1278" s="12">
        <v>95</v>
      </c>
    </row>
    <row r="1279" spans="6:14" x14ac:dyDescent="0.25">
      <c r="F1279" t="str">
        <v>Ayad Akhtar</v>
      </c>
      <c r="G1279" s="4">
        <f t="shared" si="19"/>
        <v>1</v>
      </c>
      <c r="I1279" s="8">
        <v>1277</v>
      </c>
      <c r="J1279" s="8" t="s">
        <v>2346</v>
      </c>
      <c r="K1279" s="8" t="s">
        <v>2347</v>
      </c>
      <c r="L1279" s="18">
        <v>3.61</v>
      </c>
      <c r="M1279" s="10">
        <v>53761</v>
      </c>
      <c r="N1279" s="12">
        <v>95</v>
      </c>
    </row>
    <row r="1280" spans="6:14" x14ac:dyDescent="0.25">
      <c r="F1280" t="str">
        <v>John Solomon</v>
      </c>
      <c r="G1280" s="4">
        <f t="shared" si="19"/>
        <v>1</v>
      </c>
      <c r="I1280" s="8">
        <v>1278</v>
      </c>
      <c r="J1280" s="8" t="s">
        <v>2348</v>
      </c>
      <c r="K1280" s="8" t="s">
        <v>2314</v>
      </c>
      <c r="L1280" s="18">
        <v>3.81</v>
      </c>
      <c r="M1280" s="10">
        <v>4929</v>
      </c>
      <c r="N1280" s="12">
        <v>95</v>
      </c>
    </row>
    <row r="1281" spans="6:14" x14ac:dyDescent="0.25">
      <c r="F1281" t="str">
        <v>Jamie Littler</v>
      </c>
      <c r="G1281" s="4">
        <f t="shared" si="19"/>
        <v>1</v>
      </c>
      <c r="I1281" s="8">
        <v>1279</v>
      </c>
      <c r="J1281" s="8" t="s">
        <v>2349</v>
      </c>
      <c r="K1281" s="8" t="s">
        <v>2350</v>
      </c>
      <c r="L1281" s="18">
        <v>3.97</v>
      </c>
      <c r="M1281" s="8">
        <v>75</v>
      </c>
      <c r="N1281" s="12">
        <v>95</v>
      </c>
    </row>
    <row r="1282" spans="6:14" x14ac:dyDescent="0.25">
      <c r="F1282" t="str">
        <v>Tom Lin</v>
      </c>
      <c r="G1282" s="4">
        <f t="shared" si="19"/>
        <v>1</v>
      </c>
      <c r="I1282" s="8">
        <v>1280</v>
      </c>
      <c r="J1282" s="8" t="s">
        <v>2351</v>
      </c>
      <c r="K1282" s="8" t="s">
        <v>2352</v>
      </c>
      <c r="L1282" s="18">
        <v>4.3899999999999997</v>
      </c>
      <c r="M1282" s="10">
        <v>5204</v>
      </c>
      <c r="N1282" s="12">
        <v>95</v>
      </c>
    </row>
    <row r="1283" spans="6:14" x14ac:dyDescent="0.25">
      <c r="F1283" t="str">
        <v>ÎœÎ±ÏÎ¯Î± ÎšÎ¿Ï…Î»Î¿ÏÏÎ·</v>
      </c>
      <c r="G1283" s="4">
        <f t="shared" si="19"/>
        <v>1</v>
      </c>
      <c r="I1283" s="8">
        <v>1281</v>
      </c>
      <c r="J1283" s="8" t="s">
        <v>2353</v>
      </c>
      <c r="K1283" s="8" t="s">
        <v>2354</v>
      </c>
      <c r="L1283" s="18">
        <v>4.32</v>
      </c>
      <c r="M1283" s="10">
        <v>21645</v>
      </c>
      <c r="N1283" s="12">
        <v>95</v>
      </c>
    </row>
    <row r="1284" spans="6:14" x14ac:dyDescent="0.25">
      <c r="F1284" t="str">
        <v>Sujata Massey</v>
      </c>
      <c r="G1284" s="4">
        <f t="shared" ref="G1284:G1347" si="20">COUNTIF(K1283:K3611,F1284)</f>
        <v>2</v>
      </c>
      <c r="I1284" s="8">
        <v>1282</v>
      </c>
      <c r="J1284" s="8" t="s">
        <v>2355</v>
      </c>
      <c r="K1284" s="8" t="s">
        <v>2356</v>
      </c>
      <c r="L1284" s="18">
        <v>3.98</v>
      </c>
      <c r="M1284" s="10">
        <v>3611</v>
      </c>
      <c r="N1284" s="12">
        <v>95</v>
      </c>
    </row>
    <row r="1285" spans="6:14" x14ac:dyDescent="0.25">
      <c r="F1285" t="str">
        <v>Lola Olufemi</v>
      </c>
      <c r="G1285" s="4">
        <f t="shared" si="20"/>
        <v>1</v>
      </c>
      <c r="I1285" s="8">
        <v>1283</v>
      </c>
      <c r="J1285" s="8" t="s">
        <v>2357</v>
      </c>
      <c r="K1285" s="8" t="s">
        <v>409</v>
      </c>
      <c r="L1285" s="18">
        <v>4.1100000000000003</v>
      </c>
      <c r="M1285" s="10">
        <v>7284</v>
      </c>
      <c r="N1285" s="12">
        <v>95</v>
      </c>
    </row>
    <row r="1286" spans="6:14" x14ac:dyDescent="0.25">
      <c r="F1286" t="str">
        <v>Lucy Cooke</v>
      </c>
      <c r="G1286" s="4">
        <f t="shared" si="20"/>
        <v>1</v>
      </c>
      <c r="I1286" s="8">
        <v>1284</v>
      </c>
      <c r="J1286" s="8" t="s">
        <v>2358</v>
      </c>
      <c r="K1286" s="8" t="s">
        <v>2359</v>
      </c>
      <c r="L1286" s="18">
        <v>3.69</v>
      </c>
      <c r="M1286" s="10">
        <v>2235</v>
      </c>
      <c r="N1286" s="12">
        <v>95</v>
      </c>
    </row>
    <row r="1287" spans="6:14" x14ac:dyDescent="0.25">
      <c r="F1287" t="str">
        <v>Lana Harper</v>
      </c>
      <c r="G1287" s="4">
        <f t="shared" si="20"/>
        <v>1</v>
      </c>
      <c r="I1287" s="8">
        <v>1285</v>
      </c>
      <c r="J1287" s="8" t="s">
        <v>2360</v>
      </c>
      <c r="K1287" s="8" t="s">
        <v>2361</v>
      </c>
      <c r="L1287" s="18">
        <v>3.89</v>
      </c>
      <c r="M1287" s="8">
        <v>348</v>
      </c>
      <c r="N1287" s="12">
        <v>95</v>
      </c>
    </row>
    <row r="1288" spans="6:14" x14ac:dyDescent="0.25">
      <c r="F1288" t="str">
        <v>Tash Skilton</v>
      </c>
      <c r="G1288" s="4">
        <f t="shared" si="20"/>
        <v>1</v>
      </c>
      <c r="I1288" s="8">
        <v>1286</v>
      </c>
      <c r="J1288" s="8" t="s">
        <v>2362</v>
      </c>
      <c r="K1288" s="8" t="s">
        <v>2363</v>
      </c>
      <c r="L1288" s="18">
        <v>4.33</v>
      </c>
      <c r="M1288" s="10">
        <v>5105</v>
      </c>
      <c r="N1288" s="12">
        <v>95</v>
      </c>
    </row>
    <row r="1289" spans="6:14" x14ac:dyDescent="0.25">
      <c r="F1289" t="str">
        <v>Kathryn Croft</v>
      </c>
      <c r="G1289" s="4">
        <f t="shared" si="20"/>
        <v>1</v>
      </c>
      <c r="I1289" s="8">
        <v>1287</v>
      </c>
      <c r="J1289" s="8" t="s">
        <v>2364</v>
      </c>
      <c r="K1289" s="8" t="s">
        <v>2365</v>
      </c>
      <c r="L1289" s="18">
        <v>3.77</v>
      </c>
      <c r="M1289" s="10">
        <v>163231</v>
      </c>
      <c r="N1289" s="12">
        <v>95</v>
      </c>
    </row>
    <row r="1290" spans="6:14" x14ac:dyDescent="0.25">
      <c r="F1290" t="str">
        <v>Brigit Young</v>
      </c>
      <c r="G1290" s="4">
        <f t="shared" si="20"/>
        <v>1</v>
      </c>
      <c r="I1290" s="8">
        <v>1288</v>
      </c>
      <c r="J1290" s="8" t="s">
        <v>2366</v>
      </c>
      <c r="K1290" s="8" t="s">
        <v>2367</v>
      </c>
      <c r="L1290" s="18">
        <v>4.24</v>
      </c>
      <c r="M1290" s="10">
        <v>6529</v>
      </c>
      <c r="N1290" s="12">
        <v>95</v>
      </c>
    </row>
    <row r="1291" spans="6:14" x14ac:dyDescent="0.25">
      <c r="F1291" t="str">
        <v>Sophie Mackintosh</v>
      </c>
      <c r="G1291" s="4">
        <f t="shared" si="20"/>
        <v>1</v>
      </c>
      <c r="I1291" s="8">
        <v>1289</v>
      </c>
      <c r="J1291" s="8" t="s">
        <v>2368</v>
      </c>
      <c r="K1291" s="8" t="s">
        <v>707</v>
      </c>
      <c r="L1291" s="18">
        <v>3.98</v>
      </c>
      <c r="M1291" s="10">
        <v>553109</v>
      </c>
      <c r="N1291" s="12">
        <v>95</v>
      </c>
    </row>
    <row r="1292" spans="6:14" x14ac:dyDescent="0.25">
      <c r="F1292" t="str">
        <v>K.M. Avery</v>
      </c>
      <c r="G1292" s="4">
        <f t="shared" si="20"/>
        <v>1</v>
      </c>
      <c r="I1292" s="8">
        <v>1290</v>
      </c>
      <c r="J1292" s="8" t="s">
        <v>2369</v>
      </c>
      <c r="K1292" s="8" t="s">
        <v>2370</v>
      </c>
      <c r="L1292" s="18">
        <v>3.75</v>
      </c>
      <c r="M1292" s="10">
        <v>19251</v>
      </c>
      <c r="N1292" s="12">
        <v>95</v>
      </c>
    </row>
    <row r="1293" spans="6:14" x14ac:dyDescent="0.25">
      <c r="F1293" t="str">
        <v>Maja Lunde</v>
      </c>
      <c r="G1293" s="4">
        <f t="shared" si="20"/>
        <v>1</v>
      </c>
      <c r="I1293" s="8">
        <v>1291</v>
      </c>
      <c r="J1293" s="8" t="s">
        <v>2371</v>
      </c>
      <c r="K1293" s="8" t="s">
        <v>2372</v>
      </c>
      <c r="L1293" s="18">
        <v>3.38</v>
      </c>
      <c r="M1293" s="8">
        <v>687</v>
      </c>
      <c r="N1293" s="12">
        <v>94</v>
      </c>
    </row>
    <row r="1294" spans="6:14" x14ac:dyDescent="0.25">
      <c r="F1294" t="str">
        <v>Joanna Ho</v>
      </c>
      <c r="G1294" s="4">
        <f t="shared" si="20"/>
        <v>1</v>
      </c>
      <c r="I1294" s="8">
        <v>1292</v>
      </c>
      <c r="J1294" s="8" t="s">
        <v>2373</v>
      </c>
      <c r="K1294" s="8" t="s">
        <v>2374</v>
      </c>
      <c r="L1294" s="18">
        <v>4.32</v>
      </c>
      <c r="M1294" s="10">
        <v>4450</v>
      </c>
      <c r="N1294" s="12">
        <v>94</v>
      </c>
    </row>
    <row r="1295" spans="6:14" x14ac:dyDescent="0.25">
      <c r="F1295" t="str">
        <v>Lisa Harding</v>
      </c>
      <c r="G1295" s="4">
        <f t="shared" si="20"/>
        <v>1</v>
      </c>
      <c r="I1295" s="8">
        <v>1293</v>
      </c>
      <c r="J1295" s="8" t="s">
        <v>2375</v>
      </c>
      <c r="K1295" s="8" t="s">
        <v>2376</v>
      </c>
      <c r="L1295" s="18">
        <v>4.03</v>
      </c>
      <c r="M1295" s="10">
        <v>4138</v>
      </c>
      <c r="N1295" s="12">
        <v>94</v>
      </c>
    </row>
    <row r="1296" spans="6:14" x14ac:dyDescent="0.25">
      <c r="F1296" t="str">
        <v>Martin Puchner</v>
      </c>
      <c r="G1296" s="4">
        <f t="shared" si="20"/>
        <v>1</v>
      </c>
      <c r="I1296" s="8">
        <v>1294</v>
      </c>
      <c r="J1296" s="8" t="s">
        <v>2377</v>
      </c>
      <c r="K1296" s="8" t="s">
        <v>2378</v>
      </c>
      <c r="L1296" s="18">
        <v>3.77</v>
      </c>
      <c r="M1296" s="10">
        <v>2515</v>
      </c>
      <c r="N1296" s="12">
        <v>94</v>
      </c>
    </row>
    <row r="1297" spans="6:14" x14ac:dyDescent="0.25">
      <c r="F1297" t="str">
        <v>Loreth Anne White</v>
      </c>
      <c r="G1297" s="4">
        <f t="shared" si="20"/>
        <v>1</v>
      </c>
      <c r="I1297" s="8">
        <v>1295</v>
      </c>
      <c r="J1297" s="8" t="s">
        <v>2379</v>
      </c>
      <c r="K1297" s="8" t="s">
        <v>43</v>
      </c>
      <c r="L1297" s="18">
        <v>4.03</v>
      </c>
      <c r="M1297" s="10">
        <v>20510</v>
      </c>
      <c r="N1297" s="12">
        <v>94</v>
      </c>
    </row>
    <row r="1298" spans="6:14" x14ac:dyDescent="0.25">
      <c r="F1298" t="str">
        <v>C.L. Clark</v>
      </c>
      <c r="G1298" s="4">
        <f t="shared" si="20"/>
        <v>1</v>
      </c>
      <c r="I1298" s="8">
        <v>1296</v>
      </c>
      <c r="J1298" s="8" t="s">
        <v>2380</v>
      </c>
      <c r="K1298" s="8" t="s">
        <v>2381</v>
      </c>
      <c r="L1298" s="18">
        <v>4.3600000000000003</v>
      </c>
      <c r="M1298" s="10">
        <v>1167</v>
      </c>
      <c r="N1298" s="12">
        <v>94</v>
      </c>
    </row>
    <row r="1299" spans="6:14" x14ac:dyDescent="0.25">
      <c r="F1299" t="str">
        <v>Viet Thanh Nguyen</v>
      </c>
      <c r="G1299" s="4">
        <f t="shared" si="20"/>
        <v>1</v>
      </c>
      <c r="I1299" s="8">
        <v>1297</v>
      </c>
      <c r="J1299" s="8" t="s">
        <v>2382</v>
      </c>
      <c r="K1299" s="8" t="s">
        <v>2383</v>
      </c>
      <c r="L1299" s="18">
        <v>4.6500000000000004</v>
      </c>
      <c r="M1299" s="8">
        <v>34</v>
      </c>
      <c r="N1299" s="12">
        <v>94</v>
      </c>
    </row>
    <row r="1300" spans="6:14" x14ac:dyDescent="0.25">
      <c r="F1300" t="str">
        <v>Danielle L. Jensen</v>
      </c>
      <c r="G1300" s="4">
        <f t="shared" si="20"/>
        <v>2</v>
      </c>
      <c r="I1300" s="8">
        <v>1298</v>
      </c>
      <c r="J1300" s="8" t="s">
        <v>2384</v>
      </c>
      <c r="K1300" s="8" t="s">
        <v>2297</v>
      </c>
      <c r="L1300" s="18">
        <v>4.38</v>
      </c>
      <c r="M1300" s="10">
        <v>1546</v>
      </c>
      <c r="N1300" s="12">
        <v>94</v>
      </c>
    </row>
    <row r="1301" spans="6:14" x14ac:dyDescent="0.25">
      <c r="F1301" t="str">
        <v>Brittany Cavallaro</v>
      </c>
      <c r="G1301" s="4">
        <f t="shared" si="20"/>
        <v>2</v>
      </c>
      <c r="I1301" s="8">
        <v>1299</v>
      </c>
      <c r="J1301" s="8" t="s">
        <v>2385</v>
      </c>
      <c r="K1301" s="8" t="s">
        <v>2386</v>
      </c>
      <c r="L1301" s="18">
        <v>3.72</v>
      </c>
      <c r="M1301" s="8">
        <v>595</v>
      </c>
      <c r="N1301" s="12">
        <v>94</v>
      </c>
    </row>
    <row r="1302" spans="6:14" x14ac:dyDescent="0.25">
      <c r="F1302" t="str">
        <v>Katharine Orton</v>
      </c>
      <c r="G1302" s="4">
        <f t="shared" si="20"/>
        <v>1</v>
      </c>
      <c r="I1302" s="8">
        <v>1300</v>
      </c>
      <c r="J1302" s="8" t="s">
        <v>2387</v>
      </c>
      <c r="K1302" s="8" t="s">
        <v>2388</v>
      </c>
      <c r="L1302" s="18">
        <v>4.22</v>
      </c>
      <c r="M1302" s="10">
        <v>5090</v>
      </c>
      <c r="N1302" s="12">
        <v>94</v>
      </c>
    </row>
    <row r="1303" spans="6:14" x14ac:dyDescent="0.25">
      <c r="F1303" t="str">
        <v>Devin Nunes</v>
      </c>
      <c r="G1303" s="4">
        <f t="shared" si="20"/>
        <v>1</v>
      </c>
      <c r="I1303" s="8">
        <v>1301</v>
      </c>
      <c r="J1303" s="8" t="s">
        <v>2389</v>
      </c>
      <c r="K1303" s="8" t="s">
        <v>2390</v>
      </c>
      <c r="L1303" s="18">
        <v>4.05</v>
      </c>
      <c r="M1303" s="8">
        <v>196</v>
      </c>
      <c r="N1303" s="12">
        <v>94</v>
      </c>
    </row>
    <row r="1304" spans="6:14" x14ac:dyDescent="0.25">
      <c r="F1304" t="str">
        <v>A.K. Larkwood</v>
      </c>
      <c r="G1304" s="4">
        <f t="shared" si="20"/>
        <v>1</v>
      </c>
      <c r="I1304" s="8">
        <v>1302</v>
      </c>
      <c r="J1304" s="8" t="s">
        <v>2391</v>
      </c>
      <c r="K1304" s="8" t="s">
        <v>2392</v>
      </c>
      <c r="L1304" s="18">
        <v>4.03</v>
      </c>
      <c r="M1304" s="10">
        <v>1054</v>
      </c>
      <c r="N1304" s="12">
        <v>94</v>
      </c>
    </row>
    <row r="1305" spans="6:14" x14ac:dyDescent="0.25">
      <c r="F1305" t="str">
        <v>Î¤ÏŽÎ½Î¹Î± Î¤Î¶Î¹ÏÎ¯Ï„Î±-Î–Î±Ï‡Î±ÏÎ¬Ï„Î¿Ï…</v>
      </c>
      <c r="G1305" s="4">
        <f t="shared" si="20"/>
        <v>1</v>
      </c>
      <c r="I1305" s="8">
        <v>1303</v>
      </c>
      <c r="J1305" s="8" t="s">
        <v>2393</v>
      </c>
      <c r="K1305" s="8" t="s">
        <v>2394</v>
      </c>
      <c r="L1305" s="18">
        <v>4.46</v>
      </c>
      <c r="M1305" s="10">
        <v>2200</v>
      </c>
      <c r="N1305" s="12">
        <v>94</v>
      </c>
    </row>
    <row r="1306" spans="6:14" x14ac:dyDescent="0.25">
      <c r="F1306" t="str">
        <v>Nate Marshall</v>
      </c>
      <c r="G1306" s="4">
        <f t="shared" si="20"/>
        <v>1</v>
      </c>
      <c r="I1306" s="8">
        <v>1304</v>
      </c>
      <c r="J1306" s="8" t="s">
        <v>2395</v>
      </c>
      <c r="K1306" s="8" t="s">
        <v>903</v>
      </c>
      <c r="L1306" s="18">
        <v>4.32</v>
      </c>
      <c r="M1306" s="10">
        <v>3469</v>
      </c>
      <c r="N1306" s="12">
        <v>94</v>
      </c>
    </row>
    <row r="1307" spans="6:14" x14ac:dyDescent="0.25">
      <c r="F1307" t="str">
        <v>Upile Chisala</v>
      </c>
      <c r="G1307" s="4">
        <f t="shared" si="20"/>
        <v>1</v>
      </c>
      <c r="I1307" s="8">
        <v>1305</v>
      </c>
      <c r="J1307" s="8" t="s">
        <v>2396</v>
      </c>
      <c r="K1307" s="8" t="s">
        <v>2397</v>
      </c>
      <c r="L1307" s="18">
        <v>3.21</v>
      </c>
      <c r="M1307" s="10">
        <v>5053</v>
      </c>
      <c r="N1307" s="12">
        <v>94</v>
      </c>
    </row>
    <row r="1308" spans="6:14" x14ac:dyDescent="0.25">
      <c r="F1308" t="str">
        <v>Elizabeth Macneal</v>
      </c>
      <c r="G1308" s="4">
        <f t="shared" si="20"/>
        <v>1</v>
      </c>
      <c r="I1308" s="8">
        <v>1306</v>
      </c>
      <c r="J1308" s="8" t="s">
        <v>2398</v>
      </c>
      <c r="K1308" s="8" t="s">
        <v>2099</v>
      </c>
      <c r="L1308" s="18">
        <v>4.59</v>
      </c>
      <c r="M1308" s="8">
        <v>351</v>
      </c>
      <c r="N1308" s="12">
        <v>94</v>
      </c>
    </row>
    <row r="1309" spans="6:14" x14ac:dyDescent="0.25">
      <c r="F1309" t="str">
        <v>Darcie Wilde</v>
      </c>
      <c r="G1309" s="4">
        <f t="shared" si="20"/>
        <v>3</v>
      </c>
      <c r="I1309" s="8">
        <v>1307</v>
      </c>
      <c r="J1309" s="8" t="s">
        <v>2399</v>
      </c>
      <c r="K1309" s="8" t="s">
        <v>2400</v>
      </c>
      <c r="L1309" s="18">
        <v>3.57</v>
      </c>
      <c r="M1309" s="10">
        <v>5258</v>
      </c>
      <c r="N1309" s="12">
        <v>94</v>
      </c>
    </row>
    <row r="1310" spans="6:14" x14ac:dyDescent="0.25">
      <c r="F1310" t="str">
        <v>Jane Hinchey</v>
      </c>
      <c r="G1310" s="4">
        <f t="shared" si="20"/>
        <v>1</v>
      </c>
      <c r="I1310" s="8">
        <v>1308</v>
      </c>
      <c r="J1310" s="8" t="s">
        <v>2401</v>
      </c>
      <c r="K1310" s="8" t="s">
        <v>2319</v>
      </c>
      <c r="L1310" s="18">
        <v>4.3899999999999997</v>
      </c>
      <c r="M1310" s="10">
        <v>7088</v>
      </c>
      <c r="N1310" s="12">
        <v>94</v>
      </c>
    </row>
    <row r="1311" spans="6:14" x14ac:dyDescent="0.25">
      <c r="F1311" t="str">
        <v>Liska Jacobs</v>
      </c>
      <c r="G1311" s="4">
        <f t="shared" si="20"/>
        <v>1</v>
      </c>
      <c r="I1311" s="8">
        <v>1309</v>
      </c>
      <c r="J1311" s="8" t="s">
        <v>2402</v>
      </c>
      <c r="K1311" s="8" t="s">
        <v>98</v>
      </c>
      <c r="L1311" s="18">
        <v>4.6399999999999997</v>
      </c>
      <c r="M1311" s="10">
        <v>2239</v>
      </c>
      <c r="N1311" s="12">
        <v>94</v>
      </c>
    </row>
    <row r="1312" spans="6:14" x14ac:dyDescent="0.25">
      <c r="F1312" t="str">
        <v>Eliot Higgins</v>
      </c>
      <c r="G1312" s="4">
        <f t="shared" si="20"/>
        <v>1</v>
      </c>
      <c r="I1312" s="8">
        <v>1310</v>
      </c>
      <c r="J1312" s="8" t="s">
        <v>2403</v>
      </c>
      <c r="K1312" s="8" t="s">
        <v>2404</v>
      </c>
      <c r="L1312" s="18">
        <v>3.71</v>
      </c>
      <c r="M1312" s="10">
        <v>41102</v>
      </c>
      <c r="N1312" s="12">
        <v>94</v>
      </c>
    </row>
    <row r="1313" spans="6:14" x14ac:dyDescent="0.25">
      <c r="F1313" t="str">
        <v>Adam Mansbach</v>
      </c>
      <c r="G1313" s="4">
        <f t="shared" si="20"/>
        <v>1</v>
      </c>
      <c r="I1313" s="8">
        <v>1311</v>
      </c>
      <c r="J1313" s="8" t="s">
        <v>2405</v>
      </c>
      <c r="K1313" s="8" t="s">
        <v>2406</v>
      </c>
      <c r="L1313" s="18">
        <v>4.5199999999999996</v>
      </c>
      <c r="M1313" s="10">
        <v>4943</v>
      </c>
      <c r="N1313" s="12">
        <v>94</v>
      </c>
    </row>
    <row r="1314" spans="6:14" x14ac:dyDescent="0.25">
      <c r="F1314" t="str">
        <v>Paul Mendez</v>
      </c>
      <c r="G1314" s="4">
        <f t="shared" si="20"/>
        <v>1</v>
      </c>
      <c r="I1314" s="8">
        <v>1312</v>
      </c>
      <c r="J1314" s="8" t="s">
        <v>1061</v>
      </c>
      <c r="K1314" s="8" t="s">
        <v>2407</v>
      </c>
      <c r="L1314" s="18">
        <v>2.66</v>
      </c>
      <c r="M1314" s="10">
        <v>13489</v>
      </c>
      <c r="N1314" s="12">
        <v>94</v>
      </c>
    </row>
    <row r="1315" spans="6:14" x14ac:dyDescent="0.25">
      <c r="F1315" t="str">
        <v>Anika Scott</v>
      </c>
      <c r="G1315" s="4">
        <f t="shared" si="20"/>
        <v>1</v>
      </c>
      <c r="I1315" s="8">
        <v>1313</v>
      </c>
      <c r="J1315" s="8" t="s">
        <v>2408</v>
      </c>
      <c r="K1315" s="8" t="s">
        <v>2409</v>
      </c>
      <c r="L1315" s="18">
        <v>3.78</v>
      </c>
      <c r="M1315" s="10">
        <v>16794</v>
      </c>
      <c r="N1315" s="12">
        <v>94</v>
      </c>
    </row>
    <row r="1316" spans="6:14" x14ac:dyDescent="0.25">
      <c r="F1316" t="str">
        <v>Jarrett J. Krosoczka</v>
      </c>
      <c r="G1316" s="4">
        <f t="shared" si="20"/>
        <v>1</v>
      </c>
      <c r="I1316" s="8">
        <v>1314</v>
      </c>
      <c r="J1316" s="8" t="s">
        <v>2410</v>
      </c>
      <c r="K1316" s="8" t="s">
        <v>1439</v>
      </c>
      <c r="L1316" s="18">
        <v>3.68</v>
      </c>
      <c r="M1316" s="10">
        <v>2813</v>
      </c>
      <c r="N1316" s="12">
        <v>94</v>
      </c>
    </row>
    <row r="1317" spans="6:14" x14ac:dyDescent="0.25">
      <c r="F1317" t="str">
        <v>Paulina Bren</v>
      </c>
      <c r="G1317" s="4">
        <f t="shared" si="20"/>
        <v>1</v>
      </c>
      <c r="I1317" s="8">
        <v>1315</v>
      </c>
      <c r="J1317" s="8" t="s">
        <v>2411</v>
      </c>
      <c r="K1317" s="8" t="s">
        <v>2412</v>
      </c>
      <c r="L1317" s="18">
        <v>3.95</v>
      </c>
      <c r="M1317" s="8">
        <v>226</v>
      </c>
      <c r="N1317" s="12">
        <v>94</v>
      </c>
    </row>
    <row r="1318" spans="6:14" x14ac:dyDescent="0.25">
      <c r="F1318" t="str">
        <v>Rosaria Munda</v>
      </c>
      <c r="G1318" s="4">
        <f t="shared" si="20"/>
        <v>1</v>
      </c>
      <c r="I1318" s="8">
        <v>1316</v>
      </c>
      <c r="J1318" s="8" t="s">
        <v>2413</v>
      </c>
      <c r="K1318" s="8" t="s">
        <v>2414</v>
      </c>
      <c r="L1318" s="18">
        <v>4.21</v>
      </c>
      <c r="M1318" s="10">
        <v>47415</v>
      </c>
      <c r="N1318" s="12">
        <v>94</v>
      </c>
    </row>
    <row r="1319" spans="6:14" x14ac:dyDescent="0.25">
      <c r="F1319" t="str">
        <v>Tegan Quin</v>
      </c>
      <c r="G1319" s="4">
        <f t="shared" si="20"/>
        <v>1</v>
      </c>
      <c r="I1319" s="8">
        <v>1317</v>
      </c>
      <c r="J1319" s="8" t="s">
        <v>2415</v>
      </c>
      <c r="K1319" s="8" t="s">
        <v>2416</v>
      </c>
      <c r="L1319" s="18">
        <v>3.83</v>
      </c>
      <c r="M1319" s="10">
        <v>15572</v>
      </c>
      <c r="N1319" s="12">
        <v>94</v>
      </c>
    </row>
    <row r="1320" spans="6:14" x14ac:dyDescent="0.25">
      <c r="F1320" t="str">
        <v>Megan Nolan</v>
      </c>
      <c r="G1320" s="4">
        <f t="shared" si="20"/>
        <v>1</v>
      </c>
      <c r="I1320" s="8">
        <v>1318</v>
      </c>
      <c r="J1320" s="8" t="s">
        <v>2417</v>
      </c>
      <c r="K1320" s="8" t="s">
        <v>293</v>
      </c>
      <c r="L1320" s="18">
        <v>4.18</v>
      </c>
      <c r="M1320" s="10">
        <v>6900</v>
      </c>
      <c r="N1320" s="12">
        <v>94</v>
      </c>
    </row>
    <row r="1321" spans="6:14" x14ac:dyDescent="0.25">
      <c r="F1321" t="str">
        <v>Geoffrey Cain</v>
      </c>
      <c r="G1321" s="4">
        <f t="shared" si="20"/>
        <v>1</v>
      </c>
      <c r="I1321" s="8">
        <v>1319</v>
      </c>
      <c r="J1321" s="8" t="s">
        <v>2418</v>
      </c>
      <c r="K1321" s="8" t="s">
        <v>2419</v>
      </c>
      <c r="L1321" s="18">
        <v>4.3600000000000003</v>
      </c>
      <c r="M1321" s="10">
        <v>38149</v>
      </c>
      <c r="N1321" s="12">
        <v>94</v>
      </c>
    </row>
    <row r="1322" spans="6:14" x14ac:dyDescent="0.25">
      <c r="F1322" t="str">
        <v>Amanda Peters</v>
      </c>
      <c r="G1322" s="4">
        <f t="shared" si="20"/>
        <v>1</v>
      </c>
      <c r="I1322" s="8">
        <v>1320</v>
      </c>
      <c r="J1322" s="8" t="s">
        <v>2420</v>
      </c>
      <c r="K1322" s="8" t="s">
        <v>2421</v>
      </c>
      <c r="L1322" s="18">
        <v>4.12</v>
      </c>
      <c r="M1322" s="8">
        <v>912</v>
      </c>
      <c r="N1322" s="12">
        <v>94</v>
      </c>
    </row>
    <row r="1323" spans="6:14" x14ac:dyDescent="0.25">
      <c r="F1323" t="str">
        <v>Î”Î·Î¼Î¿ÏƒÎ¸Î­Î½Î·Ï‚ Î Î±Ï€Î±Î¼Î¬ÏÎºÎ¿Ï‚</v>
      </c>
      <c r="G1323" s="4">
        <f t="shared" si="20"/>
        <v>1</v>
      </c>
      <c r="I1323" s="8">
        <v>1321</v>
      </c>
      <c r="J1323" s="8" t="s">
        <v>2422</v>
      </c>
      <c r="K1323" s="8" t="s">
        <v>2423</v>
      </c>
      <c r="L1323" s="18">
        <v>4.09</v>
      </c>
      <c r="M1323" s="10">
        <v>79013</v>
      </c>
      <c r="N1323" s="12">
        <v>94</v>
      </c>
    </row>
    <row r="1324" spans="6:14" x14ac:dyDescent="0.25">
      <c r="F1324" t="str">
        <v>Katie M. Flynn</v>
      </c>
      <c r="G1324" s="4">
        <f t="shared" si="20"/>
        <v>1</v>
      </c>
      <c r="I1324" s="8">
        <v>1322</v>
      </c>
      <c r="J1324" s="8" t="s">
        <v>2424</v>
      </c>
      <c r="K1324" s="8" t="s">
        <v>2425</v>
      </c>
      <c r="L1324" s="18">
        <v>4.74</v>
      </c>
      <c r="M1324" s="8">
        <v>126</v>
      </c>
      <c r="N1324" s="12">
        <v>94</v>
      </c>
    </row>
    <row r="1325" spans="6:14" x14ac:dyDescent="0.25">
      <c r="F1325" t="str">
        <v>Sally Britton</v>
      </c>
      <c r="G1325" s="4">
        <f t="shared" si="20"/>
        <v>1</v>
      </c>
      <c r="I1325" s="8">
        <v>1323</v>
      </c>
      <c r="J1325" s="8" t="s">
        <v>2426</v>
      </c>
      <c r="K1325" s="8" t="s">
        <v>2427</v>
      </c>
      <c r="L1325" s="18">
        <v>3.22</v>
      </c>
      <c r="M1325" s="10">
        <v>2797</v>
      </c>
      <c r="N1325" s="12">
        <v>94</v>
      </c>
    </row>
    <row r="1326" spans="6:14" x14ac:dyDescent="0.25">
      <c r="F1326" t="str">
        <v>Bruce Goldfarb</v>
      </c>
      <c r="G1326" s="4">
        <f t="shared" si="20"/>
        <v>1</v>
      </c>
      <c r="I1326" s="8">
        <v>1324</v>
      </c>
      <c r="J1326" s="8" t="s">
        <v>2428</v>
      </c>
      <c r="K1326" s="8" t="s">
        <v>2345</v>
      </c>
      <c r="L1326" s="18">
        <v>4.2</v>
      </c>
      <c r="M1326" s="8">
        <v>358</v>
      </c>
      <c r="N1326" s="12">
        <v>94</v>
      </c>
    </row>
    <row r="1327" spans="6:14" x14ac:dyDescent="0.25">
      <c r="F1327" t="str">
        <v>V.S. Alexander</v>
      </c>
      <c r="G1327" s="4">
        <f t="shared" si="20"/>
        <v>1</v>
      </c>
      <c r="I1327" s="8">
        <v>1325</v>
      </c>
      <c r="J1327" s="8" t="s">
        <v>2429</v>
      </c>
      <c r="K1327" s="8" t="s">
        <v>2430</v>
      </c>
      <c r="L1327" s="18">
        <v>4.05</v>
      </c>
      <c r="M1327" s="10">
        <v>6393</v>
      </c>
      <c r="N1327" s="12">
        <v>94</v>
      </c>
    </row>
    <row r="1328" spans="6:14" x14ac:dyDescent="0.25">
      <c r="F1328" t="str">
        <v>å‚˜ä¸‹çš„äºº</v>
      </c>
      <c r="G1328" s="4">
        <f t="shared" si="20"/>
        <v>1</v>
      </c>
      <c r="I1328" s="8">
        <v>1326</v>
      </c>
      <c r="J1328" s="8" t="s">
        <v>2431</v>
      </c>
      <c r="K1328" s="8" t="s">
        <v>857</v>
      </c>
      <c r="L1328" s="18">
        <v>4.2699999999999996</v>
      </c>
      <c r="M1328" s="10">
        <v>14179</v>
      </c>
      <c r="N1328" s="12">
        <v>94</v>
      </c>
    </row>
    <row r="1329" spans="6:14" x14ac:dyDescent="0.25">
      <c r="F1329" t="str">
        <v>Bruce Holsinger</v>
      </c>
      <c r="G1329" s="4">
        <f t="shared" si="20"/>
        <v>1</v>
      </c>
      <c r="I1329" s="8">
        <v>1327</v>
      </c>
      <c r="J1329" s="8" t="s">
        <v>2432</v>
      </c>
      <c r="K1329" s="8" t="s">
        <v>2433</v>
      </c>
      <c r="L1329" s="18">
        <v>4.24</v>
      </c>
      <c r="M1329" s="10">
        <v>1331</v>
      </c>
      <c r="N1329" s="12">
        <v>94</v>
      </c>
    </row>
    <row r="1330" spans="6:14" x14ac:dyDescent="0.25">
      <c r="F1330" t="str">
        <v>Maggie Millner</v>
      </c>
      <c r="G1330" s="4">
        <f t="shared" si="20"/>
        <v>1</v>
      </c>
      <c r="I1330" s="8">
        <v>1328</v>
      </c>
      <c r="J1330" s="8" t="s">
        <v>2434</v>
      </c>
      <c r="K1330" s="8" t="s">
        <v>2435</v>
      </c>
      <c r="L1330" s="18">
        <v>3.91</v>
      </c>
      <c r="M1330" s="10">
        <v>3035</v>
      </c>
      <c r="N1330" s="12">
        <v>94</v>
      </c>
    </row>
    <row r="1331" spans="6:14" x14ac:dyDescent="0.25">
      <c r="F1331" t="str">
        <v>Hala Alyan</v>
      </c>
      <c r="G1331" s="4">
        <f t="shared" si="20"/>
        <v>1</v>
      </c>
      <c r="I1331" s="8">
        <v>1329</v>
      </c>
      <c r="J1331" s="8" t="s">
        <v>2436</v>
      </c>
      <c r="K1331" s="8" t="s">
        <v>2437</v>
      </c>
      <c r="L1331" s="18">
        <v>4.0999999999999996</v>
      </c>
      <c r="M1331" s="8">
        <v>449</v>
      </c>
      <c r="N1331" s="12">
        <v>94</v>
      </c>
    </row>
    <row r="1332" spans="6:14" x14ac:dyDescent="0.25">
      <c r="F1332" t="str">
        <v>Stuart Ritchie</v>
      </c>
      <c r="G1332" s="4">
        <f t="shared" si="20"/>
        <v>1</v>
      </c>
      <c r="I1332" s="8">
        <v>1330</v>
      </c>
      <c r="J1332" s="8" t="s">
        <v>2438</v>
      </c>
      <c r="K1332" s="8" t="s">
        <v>282</v>
      </c>
      <c r="L1332" s="18">
        <v>2.89</v>
      </c>
      <c r="M1332" s="10">
        <v>19208</v>
      </c>
      <c r="N1332" s="12">
        <v>94</v>
      </c>
    </row>
    <row r="1333" spans="6:14" x14ac:dyDescent="0.25">
      <c r="F1333" t="str">
        <v>Helen Oyeyemi</v>
      </c>
      <c r="G1333" s="4">
        <f t="shared" si="20"/>
        <v>1</v>
      </c>
      <c r="I1333" s="8">
        <v>1331</v>
      </c>
      <c r="J1333" s="8" t="s">
        <v>2439</v>
      </c>
      <c r="K1333" s="8" t="s">
        <v>2440</v>
      </c>
      <c r="L1333" s="18">
        <v>4.24</v>
      </c>
      <c r="M1333" s="10">
        <v>4260</v>
      </c>
      <c r="N1333" s="12">
        <v>93</v>
      </c>
    </row>
    <row r="1334" spans="6:14" x14ac:dyDescent="0.25">
      <c r="F1334" t="str">
        <v>Michelle Min Sterling</v>
      </c>
      <c r="G1334" s="4">
        <f t="shared" si="20"/>
        <v>1</v>
      </c>
      <c r="I1334" s="8">
        <v>1332</v>
      </c>
      <c r="J1334" s="8" t="s">
        <v>2441</v>
      </c>
      <c r="K1334" s="8" t="s">
        <v>2442</v>
      </c>
      <c r="L1334" s="18">
        <v>3.92</v>
      </c>
      <c r="M1334" s="10">
        <v>2800</v>
      </c>
      <c r="N1334" s="12">
        <v>93</v>
      </c>
    </row>
    <row r="1335" spans="6:14" x14ac:dyDescent="0.25">
      <c r="F1335" t="str">
        <v>Claudia RamÃ­rez LomelÃ­</v>
      </c>
      <c r="G1335" s="4">
        <f t="shared" si="20"/>
        <v>2</v>
      </c>
      <c r="I1335" s="8">
        <v>1333</v>
      </c>
      <c r="J1335" s="8" t="s">
        <v>2443</v>
      </c>
      <c r="K1335" s="8" t="s">
        <v>2444</v>
      </c>
      <c r="L1335" s="18">
        <v>4.55</v>
      </c>
      <c r="M1335" s="8">
        <v>20</v>
      </c>
      <c r="N1335" s="12">
        <v>93</v>
      </c>
    </row>
    <row r="1336" spans="6:14" x14ac:dyDescent="0.25">
      <c r="F1336" t="str">
        <v>Lottie Hazell</v>
      </c>
      <c r="G1336" s="4">
        <f t="shared" si="20"/>
        <v>1</v>
      </c>
      <c r="I1336" s="8">
        <v>1334</v>
      </c>
      <c r="J1336" s="8" t="s">
        <v>2445</v>
      </c>
      <c r="K1336" s="8" t="s">
        <v>2446</v>
      </c>
      <c r="L1336" s="18">
        <v>3.8</v>
      </c>
      <c r="M1336" s="10">
        <v>3072</v>
      </c>
      <c r="N1336" s="12">
        <v>93</v>
      </c>
    </row>
    <row r="1337" spans="6:14" x14ac:dyDescent="0.25">
      <c r="F1337" t="str">
        <v>Lucy Bexley</v>
      </c>
      <c r="G1337" s="4">
        <f t="shared" si="20"/>
        <v>1</v>
      </c>
      <c r="I1337" s="8">
        <v>1335</v>
      </c>
      <c r="J1337" s="8" t="s">
        <v>2447</v>
      </c>
      <c r="K1337" s="8" t="s">
        <v>2448</v>
      </c>
      <c r="L1337" s="18">
        <v>3.8</v>
      </c>
      <c r="M1337" s="10">
        <v>11817</v>
      </c>
      <c r="N1337" s="12">
        <v>93</v>
      </c>
    </row>
    <row r="1338" spans="6:14" x14ac:dyDescent="0.25">
      <c r="F1338" t="str">
        <v>Miel Moreland</v>
      </c>
      <c r="G1338" s="4">
        <f t="shared" si="20"/>
        <v>1</v>
      </c>
      <c r="I1338" s="8">
        <v>1336</v>
      </c>
      <c r="J1338" s="8" t="s">
        <v>2449</v>
      </c>
      <c r="K1338" s="8" t="s">
        <v>2450</v>
      </c>
      <c r="L1338" s="18">
        <v>3.85</v>
      </c>
      <c r="M1338" s="8">
        <v>434</v>
      </c>
      <c r="N1338" s="12">
        <v>93</v>
      </c>
    </row>
    <row r="1339" spans="6:14" x14ac:dyDescent="0.25">
      <c r="F1339" t="str">
        <v>Siena Castellon</v>
      </c>
      <c r="G1339" s="4">
        <f t="shared" si="20"/>
        <v>1</v>
      </c>
      <c r="I1339" s="8">
        <v>1337</v>
      </c>
      <c r="J1339" s="8" t="s">
        <v>2451</v>
      </c>
      <c r="K1339" s="8" t="s">
        <v>2388</v>
      </c>
      <c r="L1339" s="18">
        <v>4.24</v>
      </c>
      <c r="M1339" s="10">
        <v>1214</v>
      </c>
      <c r="N1339" s="12">
        <v>93</v>
      </c>
    </row>
    <row r="1340" spans="6:14" x14ac:dyDescent="0.25">
      <c r="F1340" t="str">
        <v>Mikita Brottman</v>
      </c>
      <c r="G1340" s="4">
        <f t="shared" si="20"/>
        <v>1</v>
      </c>
      <c r="I1340" s="8">
        <v>1338</v>
      </c>
      <c r="J1340" s="8" t="s">
        <v>2452</v>
      </c>
      <c r="K1340" s="8" t="s">
        <v>1711</v>
      </c>
      <c r="L1340" s="18">
        <v>4.3499999999999996</v>
      </c>
      <c r="M1340" s="8">
        <v>96</v>
      </c>
      <c r="N1340" s="12">
        <v>93</v>
      </c>
    </row>
    <row r="1341" spans="6:14" x14ac:dyDescent="0.25">
      <c r="F1341" t="str">
        <v>Nancy Tucker</v>
      </c>
      <c r="G1341" s="4">
        <f t="shared" si="20"/>
        <v>1</v>
      </c>
      <c r="I1341" s="8">
        <v>1339</v>
      </c>
      <c r="J1341" s="8" t="s">
        <v>2453</v>
      </c>
      <c r="K1341" s="8" t="s">
        <v>2454</v>
      </c>
      <c r="L1341" s="18">
        <v>4.53</v>
      </c>
      <c r="M1341" s="10">
        <v>11307</v>
      </c>
      <c r="N1341" s="12">
        <v>93</v>
      </c>
    </row>
    <row r="1342" spans="6:14" x14ac:dyDescent="0.25">
      <c r="F1342" t="str">
        <v>Kelli Hawkins</v>
      </c>
      <c r="G1342" s="4">
        <f t="shared" si="20"/>
        <v>1</v>
      </c>
      <c r="I1342" s="8">
        <v>1340</v>
      </c>
      <c r="J1342" s="8" t="s">
        <v>2455</v>
      </c>
      <c r="K1342" s="8" t="s">
        <v>2456</v>
      </c>
      <c r="L1342" s="18">
        <v>4.13</v>
      </c>
      <c r="M1342" s="8">
        <v>86</v>
      </c>
      <c r="N1342" s="12">
        <v>93</v>
      </c>
    </row>
    <row r="1343" spans="6:14" x14ac:dyDescent="0.25">
      <c r="F1343" t="str">
        <v>Erin Darcy</v>
      </c>
      <c r="G1343" s="4">
        <f t="shared" si="20"/>
        <v>1</v>
      </c>
      <c r="I1343" s="8">
        <v>1341</v>
      </c>
      <c r="J1343" s="8" t="s">
        <v>2457</v>
      </c>
      <c r="K1343" s="8" t="s">
        <v>2458</v>
      </c>
      <c r="L1343" s="18">
        <v>4.16</v>
      </c>
      <c r="M1343" s="10">
        <v>9220</v>
      </c>
      <c r="N1343" s="12">
        <v>93</v>
      </c>
    </row>
    <row r="1344" spans="6:14" x14ac:dyDescent="0.25">
      <c r="F1344" t="str">
        <v>Kendra Adachi</v>
      </c>
      <c r="G1344" s="4">
        <f t="shared" si="20"/>
        <v>1</v>
      </c>
      <c r="I1344" s="8">
        <v>1342</v>
      </c>
      <c r="J1344" s="8" t="s">
        <v>2459</v>
      </c>
      <c r="K1344" s="8" t="s">
        <v>208</v>
      </c>
      <c r="L1344" s="18">
        <v>4.0999999999999996</v>
      </c>
      <c r="M1344" s="10">
        <v>16590</v>
      </c>
      <c r="N1344" s="12">
        <v>93</v>
      </c>
    </row>
    <row r="1345" spans="6:14" x14ac:dyDescent="0.25">
      <c r="F1345" t="str">
        <v>Allie Rowbottom</v>
      </c>
      <c r="G1345" s="4">
        <f t="shared" si="20"/>
        <v>1</v>
      </c>
      <c r="I1345" s="8">
        <v>1343</v>
      </c>
      <c r="J1345" s="8" t="s">
        <v>2460</v>
      </c>
      <c r="K1345" s="8" t="s">
        <v>2461</v>
      </c>
      <c r="L1345" s="18">
        <v>3.7</v>
      </c>
      <c r="M1345" s="10">
        <v>3071</v>
      </c>
      <c r="N1345" s="12">
        <v>93</v>
      </c>
    </row>
    <row r="1346" spans="6:14" x14ac:dyDescent="0.25">
      <c r="F1346" t="str">
        <v>Samantha Downing</v>
      </c>
      <c r="G1346" s="4">
        <f t="shared" si="20"/>
        <v>1</v>
      </c>
      <c r="I1346" s="8">
        <v>1344</v>
      </c>
      <c r="J1346" s="8" t="s">
        <v>2462</v>
      </c>
      <c r="K1346" s="8" t="s">
        <v>2463</v>
      </c>
      <c r="L1346" s="18">
        <v>4.29</v>
      </c>
      <c r="M1346" s="10">
        <v>3386</v>
      </c>
      <c r="N1346" s="12">
        <v>93</v>
      </c>
    </row>
    <row r="1347" spans="6:14" x14ac:dyDescent="0.25">
      <c r="F1347" t="str">
        <v>Daniel G. Amen</v>
      </c>
      <c r="G1347" s="4">
        <f t="shared" si="20"/>
        <v>2</v>
      </c>
      <c r="I1347" s="8">
        <v>1345</v>
      </c>
      <c r="J1347" s="8" t="s">
        <v>2464</v>
      </c>
      <c r="K1347" s="8" t="s">
        <v>2465</v>
      </c>
      <c r="L1347" s="18">
        <v>3.97</v>
      </c>
      <c r="M1347" s="10">
        <v>2364</v>
      </c>
      <c r="N1347" s="12">
        <v>93</v>
      </c>
    </row>
    <row r="1348" spans="6:14" x14ac:dyDescent="0.25">
      <c r="F1348" t="str">
        <v>Catherine Doyle</v>
      </c>
      <c r="G1348" s="4">
        <f t="shared" ref="G1348:G1411" si="21">COUNTIF(K1347:K3675,F1348)</f>
        <v>1</v>
      </c>
      <c r="I1348" s="8">
        <v>1346</v>
      </c>
      <c r="J1348" s="8" t="s">
        <v>2466</v>
      </c>
      <c r="K1348" s="8" t="s">
        <v>2467</v>
      </c>
      <c r="L1348" s="18">
        <v>4.08</v>
      </c>
      <c r="M1348" s="8">
        <v>252</v>
      </c>
      <c r="N1348" s="12">
        <v>93</v>
      </c>
    </row>
    <row r="1349" spans="6:14" x14ac:dyDescent="0.25">
      <c r="F1349" t="str">
        <v>Julie Smith</v>
      </c>
      <c r="G1349" s="4">
        <f t="shared" si="21"/>
        <v>1</v>
      </c>
      <c r="I1349" s="8">
        <v>1347</v>
      </c>
      <c r="J1349" s="8" t="s">
        <v>2468</v>
      </c>
      <c r="K1349" s="8" t="s">
        <v>2469</v>
      </c>
      <c r="L1349" s="18">
        <v>4.37</v>
      </c>
      <c r="M1349" s="10">
        <v>4002</v>
      </c>
      <c r="N1349" s="12">
        <v>93</v>
      </c>
    </row>
    <row r="1350" spans="6:14" x14ac:dyDescent="0.25">
      <c r="F1350" t="str">
        <v>Cherie Dimaline</v>
      </c>
      <c r="G1350" s="4">
        <f t="shared" si="21"/>
        <v>1</v>
      </c>
      <c r="I1350" s="8">
        <v>1348</v>
      </c>
      <c r="J1350" s="8" t="s">
        <v>2470</v>
      </c>
      <c r="K1350" s="8" t="s">
        <v>2471</v>
      </c>
      <c r="L1350" s="18">
        <v>4.29</v>
      </c>
      <c r="M1350" s="10">
        <v>12541</v>
      </c>
      <c r="N1350" s="12">
        <v>93</v>
      </c>
    </row>
    <row r="1351" spans="6:14" x14ac:dyDescent="0.25">
      <c r="F1351" t="str">
        <v>Audrey Blake</v>
      </c>
      <c r="G1351" s="4">
        <f t="shared" si="21"/>
        <v>1</v>
      </c>
      <c r="I1351" s="8">
        <v>1349</v>
      </c>
      <c r="J1351" s="8" t="s">
        <v>2472</v>
      </c>
      <c r="K1351" s="8" t="s">
        <v>912</v>
      </c>
      <c r="L1351" s="18">
        <v>4.4400000000000004</v>
      </c>
      <c r="M1351" s="10">
        <v>25161</v>
      </c>
      <c r="N1351" s="12">
        <v>93</v>
      </c>
    </row>
    <row r="1352" spans="6:14" x14ac:dyDescent="0.25">
      <c r="F1352" t="str">
        <v>Rachel Khong</v>
      </c>
      <c r="G1352" s="4">
        <f t="shared" si="21"/>
        <v>1</v>
      </c>
      <c r="I1352" s="8">
        <v>1350</v>
      </c>
      <c r="J1352" s="8" t="s">
        <v>2473</v>
      </c>
      <c r="K1352" s="8" t="s">
        <v>2474</v>
      </c>
      <c r="L1352" s="18">
        <v>4.6900000000000004</v>
      </c>
      <c r="M1352" s="10">
        <v>3764</v>
      </c>
      <c r="N1352" s="12">
        <v>93</v>
      </c>
    </row>
    <row r="1353" spans="6:14" x14ac:dyDescent="0.25">
      <c r="F1353" t="str">
        <v>Marie Favereau</v>
      </c>
      <c r="G1353" s="4">
        <f t="shared" si="21"/>
        <v>1</v>
      </c>
      <c r="I1353" s="8">
        <v>1351</v>
      </c>
      <c r="J1353" s="8" t="s">
        <v>2475</v>
      </c>
      <c r="K1353" s="8" t="s">
        <v>2476</v>
      </c>
      <c r="L1353" s="18">
        <v>4.17</v>
      </c>
      <c r="M1353" s="10">
        <v>2785</v>
      </c>
      <c r="N1353" s="12">
        <v>93</v>
      </c>
    </row>
    <row r="1354" spans="6:14" x14ac:dyDescent="0.25">
      <c r="F1354" t="str">
        <v>G. Benson</v>
      </c>
      <c r="G1354" s="4">
        <f t="shared" si="21"/>
        <v>1</v>
      </c>
      <c r="I1354" s="8">
        <v>1352</v>
      </c>
      <c r="J1354" s="8" t="s">
        <v>2477</v>
      </c>
      <c r="K1354" s="8" t="s">
        <v>2478</v>
      </c>
      <c r="L1354" s="18">
        <v>3.9</v>
      </c>
      <c r="M1354" s="10">
        <v>3737</v>
      </c>
      <c r="N1354" s="12">
        <v>93</v>
      </c>
    </row>
    <row r="1355" spans="6:14" x14ac:dyDescent="0.25">
      <c r="F1355" t="str">
        <v>Emily R. Austin</v>
      </c>
      <c r="G1355" s="4">
        <f t="shared" si="21"/>
        <v>1</v>
      </c>
      <c r="I1355" s="8">
        <v>1353</v>
      </c>
      <c r="J1355" s="8" t="s">
        <v>2479</v>
      </c>
      <c r="K1355" s="8" t="s">
        <v>2480</v>
      </c>
      <c r="L1355" s="18">
        <v>4.1900000000000004</v>
      </c>
      <c r="M1355" s="8">
        <v>121</v>
      </c>
      <c r="N1355" s="12">
        <v>93</v>
      </c>
    </row>
    <row r="1356" spans="6:14" x14ac:dyDescent="0.25">
      <c r="F1356" t="str">
        <v>Rose Carlyle</v>
      </c>
      <c r="G1356" s="4">
        <f t="shared" si="21"/>
        <v>1</v>
      </c>
      <c r="I1356" s="8">
        <v>1354</v>
      </c>
      <c r="J1356" s="8" t="s">
        <v>2481</v>
      </c>
      <c r="K1356" s="8" t="s">
        <v>2482</v>
      </c>
      <c r="L1356" s="18">
        <v>4.74</v>
      </c>
      <c r="M1356" s="8">
        <v>70</v>
      </c>
      <c r="N1356" s="12">
        <v>93</v>
      </c>
    </row>
    <row r="1357" spans="6:14" x14ac:dyDescent="0.25">
      <c r="F1357" t="str">
        <v>Nicole Saphier</v>
      </c>
      <c r="G1357" s="4">
        <f t="shared" si="21"/>
        <v>1</v>
      </c>
      <c r="I1357" s="8">
        <v>1355</v>
      </c>
      <c r="J1357" s="8" t="s">
        <v>2483</v>
      </c>
      <c r="K1357" s="8" t="s">
        <v>2484</v>
      </c>
      <c r="L1357" s="18">
        <v>3.51</v>
      </c>
      <c r="M1357" s="8">
        <v>597</v>
      </c>
      <c r="N1357" s="12">
        <v>93</v>
      </c>
    </row>
    <row r="1358" spans="6:14" x14ac:dyDescent="0.25">
      <c r="F1358" t="str">
        <v>Shauna Niequist</v>
      </c>
      <c r="G1358" s="4">
        <f t="shared" si="21"/>
        <v>1</v>
      </c>
      <c r="I1358" s="8">
        <v>1356</v>
      </c>
      <c r="J1358" s="8" t="s">
        <v>2485</v>
      </c>
      <c r="K1358" s="8" t="s">
        <v>2486</v>
      </c>
      <c r="L1358" s="19">
        <v>4</v>
      </c>
      <c r="M1358" s="8" t="s">
        <v>1862</v>
      </c>
      <c r="N1358" s="12">
        <v>93</v>
      </c>
    </row>
    <row r="1359" spans="6:14" x14ac:dyDescent="0.25">
      <c r="F1359" t="str">
        <v>Deepti Kapoor</v>
      </c>
      <c r="G1359" s="4">
        <f t="shared" si="21"/>
        <v>1</v>
      </c>
      <c r="I1359" s="8">
        <v>1357</v>
      </c>
      <c r="J1359" s="8" t="s">
        <v>2487</v>
      </c>
      <c r="K1359" s="8" t="s">
        <v>2488</v>
      </c>
      <c r="L1359" s="18">
        <v>3.87</v>
      </c>
      <c r="M1359" s="8">
        <v>274</v>
      </c>
      <c r="N1359" s="12">
        <v>93</v>
      </c>
    </row>
    <row r="1360" spans="6:14" x14ac:dyDescent="0.25">
      <c r="F1360" t="str">
        <v>Jeneva Rose</v>
      </c>
      <c r="G1360" s="4">
        <f t="shared" si="21"/>
        <v>2</v>
      </c>
      <c r="I1360" s="8">
        <v>1358</v>
      </c>
      <c r="J1360" s="8" t="s">
        <v>2489</v>
      </c>
      <c r="K1360" s="8" t="s">
        <v>2490</v>
      </c>
      <c r="L1360" s="18">
        <v>4.13</v>
      </c>
      <c r="M1360" s="10">
        <v>11477</v>
      </c>
      <c r="N1360" s="12">
        <v>93</v>
      </c>
    </row>
    <row r="1361" spans="6:14" x14ac:dyDescent="0.25">
      <c r="F1361" t="str">
        <v>E.J. Noyes</v>
      </c>
      <c r="G1361" s="4">
        <f t="shared" si="21"/>
        <v>1</v>
      </c>
      <c r="I1361" s="8">
        <v>1359</v>
      </c>
      <c r="J1361" s="8" t="s">
        <v>2491</v>
      </c>
      <c r="K1361" s="8" t="s">
        <v>2492</v>
      </c>
      <c r="L1361" s="18">
        <v>3.91</v>
      </c>
      <c r="M1361" s="8">
        <v>484</v>
      </c>
      <c r="N1361" s="12">
        <v>93</v>
      </c>
    </row>
    <row r="1362" spans="6:14" x14ac:dyDescent="0.25">
      <c r="F1362" t="str">
        <v>Lisa Unger</v>
      </c>
      <c r="G1362" s="4">
        <f t="shared" si="21"/>
        <v>1</v>
      </c>
      <c r="I1362" s="8">
        <v>1360</v>
      </c>
      <c r="J1362" s="8" t="s">
        <v>2493</v>
      </c>
      <c r="K1362" s="8" t="s">
        <v>2494</v>
      </c>
      <c r="L1362" s="18">
        <v>3.88</v>
      </c>
      <c r="M1362" s="10">
        <v>1864</v>
      </c>
      <c r="N1362" s="12">
        <v>93</v>
      </c>
    </row>
    <row r="1363" spans="6:14" x14ac:dyDescent="0.25">
      <c r="F1363" t="str">
        <v>Jesse Watters</v>
      </c>
      <c r="G1363" s="4">
        <f t="shared" si="21"/>
        <v>1</v>
      </c>
      <c r="I1363" s="8">
        <v>1361</v>
      </c>
      <c r="J1363" s="8" t="s">
        <v>2495</v>
      </c>
      <c r="K1363" s="8" t="s">
        <v>2496</v>
      </c>
      <c r="L1363" s="18">
        <v>3.77</v>
      </c>
      <c r="M1363" s="8">
        <v>579</v>
      </c>
      <c r="N1363" s="12">
        <v>93</v>
      </c>
    </row>
    <row r="1364" spans="6:14" x14ac:dyDescent="0.25">
      <c r="F1364" t="str">
        <v>Abigail Dean</v>
      </c>
      <c r="G1364" s="4">
        <f t="shared" si="21"/>
        <v>1</v>
      </c>
      <c r="I1364" s="8">
        <v>1362</v>
      </c>
      <c r="J1364" s="8" t="s">
        <v>2497</v>
      </c>
      <c r="K1364" s="8" t="s">
        <v>2498</v>
      </c>
      <c r="L1364" s="18">
        <v>4.29</v>
      </c>
      <c r="M1364" s="8">
        <v>880</v>
      </c>
      <c r="N1364" s="12">
        <v>93</v>
      </c>
    </row>
    <row r="1365" spans="6:14" x14ac:dyDescent="0.25">
      <c r="F1365" t="str">
        <v>Kara Dansky</v>
      </c>
      <c r="G1365" s="4">
        <f t="shared" si="21"/>
        <v>1</v>
      </c>
      <c r="I1365" s="8">
        <v>1363</v>
      </c>
      <c r="J1365" s="8" t="s">
        <v>2499</v>
      </c>
      <c r="K1365" s="8" t="s">
        <v>2500</v>
      </c>
      <c r="L1365" s="18">
        <v>3.98</v>
      </c>
      <c r="M1365" s="10">
        <v>33908</v>
      </c>
      <c r="N1365" s="12">
        <v>93</v>
      </c>
    </row>
    <row r="1366" spans="6:14" x14ac:dyDescent="0.25">
      <c r="F1366" t="str">
        <v>Namwali Serpell</v>
      </c>
      <c r="G1366" s="4">
        <f t="shared" si="21"/>
        <v>1</v>
      </c>
      <c r="I1366" s="8">
        <v>1364</v>
      </c>
      <c r="J1366" s="8" t="s">
        <v>2501</v>
      </c>
      <c r="K1366" s="8" t="s">
        <v>2502</v>
      </c>
      <c r="L1366" s="18">
        <v>3.93</v>
      </c>
      <c r="M1366" s="10">
        <v>6442</v>
      </c>
      <c r="N1366" s="12">
        <v>93</v>
      </c>
    </row>
    <row r="1367" spans="6:14" x14ac:dyDescent="0.25">
      <c r="F1367" t="str">
        <v>A.J. Hackwith</v>
      </c>
      <c r="G1367" s="4">
        <f t="shared" si="21"/>
        <v>1</v>
      </c>
      <c r="I1367" s="8">
        <v>1365</v>
      </c>
      <c r="J1367" s="8" t="s">
        <v>2503</v>
      </c>
      <c r="K1367" s="8" t="s">
        <v>2504</v>
      </c>
      <c r="L1367" s="18">
        <v>4.5</v>
      </c>
      <c r="M1367" s="10">
        <v>4718</v>
      </c>
      <c r="N1367" s="12">
        <v>93</v>
      </c>
    </row>
    <row r="1368" spans="6:14" x14ac:dyDescent="0.25">
      <c r="F1368" t="str">
        <v>J.H. Markert</v>
      </c>
      <c r="G1368" s="4">
        <f t="shared" si="21"/>
        <v>1</v>
      </c>
      <c r="I1368" s="8">
        <v>1366</v>
      </c>
      <c r="J1368" s="8" t="s">
        <v>2505</v>
      </c>
      <c r="K1368" s="8" t="s">
        <v>2506</v>
      </c>
      <c r="L1368" s="18">
        <v>3.84</v>
      </c>
      <c r="M1368" s="10">
        <v>4721</v>
      </c>
      <c r="N1368" s="12">
        <v>93</v>
      </c>
    </row>
    <row r="1369" spans="6:14" x14ac:dyDescent="0.25">
      <c r="F1369" t="str">
        <v>Catherine McKenzie</v>
      </c>
      <c r="G1369" s="4">
        <f t="shared" si="21"/>
        <v>1</v>
      </c>
      <c r="I1369" s="8">
        <v>1367</v>
      </c>
      <c r="J1369" s="8" t="s">
        <v>2507</v>
      </c>
      <c r="K1369" s="8" t="s">
        <v>2508</v>
      </c>
      <c r="L1369" s="18">
        <v>3.82</v>
      </c>
      <c r="M1369" s="10">
        <v>31497</v>
      </c>
      <c r="N1369" s="12">
        <v>93</v>
      </c>
    </row>
    <row r="1370" spans="6:14" x14ac:dyDescent="0.25">
      <c r="F1370" t="str">
        <v>Julie Soto</v>
      </c>
      <c r="G1370" s="4">
        <f t="shared" si="21"/>
        <v>1</v>
      </c>
      <c r="I1370" s="8">
        <v>1368</v>
      </c>
      <c r="J1370" s="8" t="s">
        <v>2509</v>
      </c>
      <c r="K1370" s="8" t="s">
        <v>2510</v>
      </c>
      <c r="L1370" s="18">
        <v>3.9</v>
      </c>
      <c r="M1370" s="10">
        <v>24511</v>
      </c>
      <c r="N1370" s="12">
        <v>93</v>
      </c>
    </row>
    <row r="1371" spans="6:14" x14ac:dyDescent="0.25">
      <c r="F1371" t="str">
        <v>June C.L. Tan</v>
      </c>
      <c r="G1371" s="4">
        <f t="shared" si="21"/>
        <v>1</v>
      </c>
      <c r="I1371" s="8">
        <v>1369</v>
      </c>
      <c r="J1371" s="8" t="s">
        <v>2511</v>
      </c>
      <c r="K1371" s="8" t="s">
        <v>2433</v>
      </c>
      <c r="L1371" s="18">
        <v>3.92</v>
      </c>
      <c r="M1371" s="8">
        <v>537</v>
      </c>
      <c r="N1371" s="12">
        <v>93</v>
      </c>
    </row>
    <row r="1372" spans="6:14" x14ac:dyDescent="0.25">
      <c r="F1372" t="str">
        <v>Jonathan Evison</v>
      </c>
      <c r="G1372" s="4">
        <f t="shared" si="21"/>
        <v>1</v>
      </c>
      <c r="I1372" s="8">
        <v>1370</v>
      </c>
      <c r="J1372" s="8" t="s">
        <v>2512</v>
      </c>
      <c r="K1372" s="8" t="s">
        <v>2513</v>
      </c>
      <c r="L1372" s="18">
        <v>4.2699999999999996</v>
      </c>
      <c r="M1372" s="8">
        <v>871</v>
      </c>
      <c r="N1372" s="12">
        <v>93</v>
      </c>
    </row>
    <row r="1373" spans="6:14" x14ac:dyDescent="0.25">
      <c r="F1373" t="str">
        <v>Anne Enright</v>
      </c>
      <c r="G1373" s="4">
        <f t="shared" si="21"/>
        <v>1</v>
      </c>
      <c r="I1373" s="8">
        <v>1371</v>
      </c>
      <c r="J1373" s="8" t="s">
        <v>2514</v>
      </c>
      <c r="K1373" s="8" t="s">
        <v>1133</v>
      </c>
      <c r="L1373" s="18">
        <v>3.97</v>
      </c>
      <c r="M1373" s="10">
        <v>71638</v>
      </c>
      <c r="N1373" s="12">
        <v>93</v>
      </c>
    </row>
    <row r="1374" spans="6:14" x14ac:dyDescent="0.25">
      <c r="F1374" t="str">
        <v>Mark Mazower</v>
      </c>
      <c r="G1374" s="4">
        <f t="shared" si="21"/>
        <v>1</v>
      </c>
      <c r="I1374" s="8">
        <v>1372</v>
      </c>
      <c r="J1374" s="8" t="s">
        <v>2515</v>
      </c>
      <c r="K1374" s="8" t="s">
        <v>2516</v>
      </c>
      <c r="L1374" s="18">
        <v>3.83</v>
      </c>
      <c r="M1374" s="10">
        <v>1552</v>
      </c>
      <c r="N1374" s="12">
        <v>92</v>
      </c>
    </row>
    <row r="1375" spans="6:14" x14ac:dyDescent="0.25">
      <c r="F1375" t="str">
        <v>Megan Miranda</v>
      </c>
      <c r="G1375" s="4">
        <f t="shared" si="21"/>
        <v>4</v>
      </c>
      <c r="I1375" s="8">
        <v>1373</v>
      </c>
      <c r="J1375" s="8" t="s">
        <v>2517</v>
      </c>
      <c r="K1375" s="8" t="s">
        <v>2518</v>
      </c>
      <c r="L1375" s="18">
        <v>3.28</v>
      </c>
      <c r="M1375" s="8">
        <v>827</v>
      </c>
      <c r="N1375" s="12">
        <v>92</v>
      </c>
    </row>
    <row r="1376" spans="6:14" x14ac:dyDescent="0.25">
      <c r="F1376" t="str">
        <v>Mark Synnott</v>
      </c>
      <c r="G1376" s="4">
        <f t="shared" si="21"/>
        <v>1</v>
      </c>
      <c r="I1376" s="8">
        <v>1374</v>
      </c>
      <c r="J1376" s="8" t="s">
        <v>2519</v>
      </c>
      <c r="K1376" s="8" t="s">
        <v>2520</v>
      </c>
      <c r="L1376" s="18">
        <v>4.4000000000000004</v>
      </c>
      <c r="M1376" s="8">
        <v>88</v>
      </c>
      <c r="N1376" s="12">
        <v>92</v>
      </c>
    </row>
    <row r="1377" spans="6:14" x14ac:dyDescent="0.25">
      <c r="F1377" t="str">
        <v>Alisha Rai</v>
      </c>
      <c r="G1377" s="4">
        <f t="shared" si="21"/>
        <v>3</v>
      </c>
      <c r="I1377" s="8">
        <v>1375</v>
      </c>
      <c r="J1377" s="8" t="s">
        <v>2521</v>
      </c>
      <c r="K1377" s="8" t="s">
        <v>2522</v>
      </c>
      <c r="L1377" s="18">
        <v>4.07</v>
      </c>
      <c r="M1377" s="8">
        <v>134</v>
      </c>
      <c r="N1377" s="12">
        <v>92</v>
      </c>
    </row>
    <row r="1378" spans="6:14" x14ac:dyDescent="0.25">
      <c r="F1378" t="str">
        <v>Victoria Chang</v>
      </c>
      <c r="G1378" s="4">
        <f t="shared" si="21"/>
        <v>1</v>
      </c>
      <c r="I1378" s="8">
        <v>1376</v>
      </c>
      <c r="J1378" s="8" t="s">
        <v>2523</v>
      </c>
      <c r="K1378" s="8" t="s">
        <v>2524</v>
      </c>
      <c r="L1378" s="18">
        <v>4.26</v>
      </c>
      <c r="M1378" s="10">
        <v>11138</v>
      </c>
      <c r="N1378" s="12">
        <v>92</v>
      </c>
    </row>
    <row r="1379" spans="6:14" x14ac:dyDescent="0.25">
      <c r="F1379" t="str">
        <v>Fiona Barnett</v>
      </c>
      <c r="G1379" s="4">
        <f t="shared" si="21"/>
        <v>1</v>
      </c>
      <c r="I1379" s="8">
        <v>1377</v>
      </c>
      <c r="J1379" s="8" t="s">
        <v>2525</v>
      </c>
      <c r="K1379" s="8" t="s">
        <v>2526</v>
      </c>
      <c r="L1379" s="18">
        <v>3.86</v>
      </c>
      <c r="M1379" s="10">
        <v>1130</v>
      </c>
      <c r="N1379" s="12">
        <v>92</v>
      </c>
    </row>
    <row r="1380" spans="6:14" x14ac:dyDescent="0.25">
      <c r="F1380" t="str">
        <v>Sarah Adler</v>
      </c>
      <c r="G1380" s="4">
        <f t="shared" si="21"/>
        <v>1</v>
      </c>
      <c r="I1380" s="8">
        <v>1378</v>
      </c>
      <c r="J1380" s="8" t="s">
        <v>2527</v>
      </c>
      <c r="K1380" s="8" t="s">
        <v>2528</v>
      </c>
      <c r="L1380" s="18">
        <v>4.45</v>
      </c>
      <c r="M1380" s="10">
        <v>45866</v>
      </c>
      <c r="N1380" s="12">
        <v>92</v>
      </c>
    </row>
    <row r="1381" spans="6:14" x14ac:dyDescent="0.25">
      <c r="F1381" t="str">
        <v>Claire Legrand</v>
      </c>
      <c r="G1381" s="4">
        <f t="shared" si="21"/>
        <v>1</v>
      </c>
      <c r="I1381" s="8">
        <v>1379</v>
      </c>
      <c r="J1381" s="8" t="s">
        <v>2529</v>
      </c>
      <c r="K1381" s="8" t="s">
        <v>2388</v>
      </c>
      <c r="L1381" s="18">
        <v>4.16</v>
      </c>
      <c r="M1381" s="10">
        <v>4759</v>
      </c>
      <c r="N1381" s="12">
        <v>92</v>
      </c>
    </row>
    <row r="1382" spans="6:14" x14ac:dyDescent="0.25">
      <c r="F1382" t="str">
        <v>Carmen Rita Wong</v>
      </c>
      <c r="G1382" s="4">
        <f t="shared" si="21"/>
        <v>1</v>
      </c>
      <c r="I1382" s="8">
        <v>1380</v>
      </c>
      <c r="J1382" s="8" t="s">
        <v>2530</v>
      </c>
      <c r="K1382" s="8" t="s">
        <v>2531</v>
      </c>
      <c r="L1382" s="18">
        <v>4.47</v>
      </c>
      <c r="M1382" s="10">
        <v>2009</v>
      </c>
      <c r="N1382" s="12">
        <v>92</v>
      </c>
    </row>
    <row r="1383" spans="6:14" x14ac:dyDescent="0.25">
      <c r="F1383" t="str">
        <v>Stephanie Kelton</v>
      </c>
      <c r="G1383" s="4">
        <f t="shared" si="21"/>
        <v>1</v>
      </c>
      <c r="I1383" s="8">
        <v>1381</v>
      </c>
      <c r="J1383" s="8" t="s">
        <v>2532</v>
      </c>
      <c r="K1383" s="8" t="s">
        <v>2533</v>
      </c>
      <c r="L1383" s="18">
        <v>4.1500000000000004</v>
      </c>
      <c r="M1383" s="10">
        <v>62938</v>
      </c>
      <c r="N1383" s="12">
        <v>92</v>
      </c>
    </row>
    <row r="1384" spans="6:14" x14ac:dyDescent="0.25">
      <c r="F1384" t="str">
        <v>Helen Simonson</v>
      </c>
      <c r="G1384" s="4">
        <f t="shared" si="21"/>
        <v>1</v>
      </c>
      <c r="I1384" s="8">
        <v>1382</v>
      </c>
      <c r="J1384" s="8" t="s">
        <v>2534</v>
      </c>
      <c r="K1384" s="8" t="s">
        <v>2535</v>
      </c>
      <c r="L1384" s="18">
        <v>3.89</v>
      </c>
      <c r="M1384" s="10">
        <v>47785</v>
      </c>
      <c r="N1384" s="12">
        <v>92</v>
      </c>
    </row>
    <row r="1385" spans="6:14" x14ac:dyDescent="0.25">
      <c r="F1385" t="str">
        <v>Sarah Vaughan</v>
      </c>
      <c r="G1385" s="4">
        <f t="shared" si="21"/>
        <v>1</v>
      </c>
      <c r="I1385" s="8">
        <v>1383</v>
      </c>
      <c r="J1385" s="8" t="s">
        <v>2536</v>
      </c>
      <c r="K1385" s="8" t="s">
        <v>2537</v>
      </c>
      <c r="L1385" s="18">
        <v>3.68</v>
      </c>
      <c r="M1385" s="10">
        <v>5370</v>
      </c>
      <c r="N1385" s="12">
        <v>92</v>
      </c>
    </row>
    <row r="1386" spans="6:14" x14ac:dyDescent="0.25">
      <c r="F1386" t="str">
        <v>Peace Adzo Medie</v>
      </c>
      <c r="G1386" s="4">
        <f t="shared" si="21"/>
        <v>1</v>
      </c>
      <c r="I1386" s="8">
        <v>1384</v>
      </c>
      <c r="J1386" s="8" t="s">
        <v>2538</v>
      </c>
      <c r="K1386" s="8" t="s">
        <v>2539</v>
      </c>
      <c r="L1386" s="18">
        <v>4.3499999999999996</v>
      </c>
      <c r="M1386" s="10">
        <v>22484</v>
      </c>
      <c r="N1386" s="12">
        <v>92</v>
      </c>
    </row>
    <row r="1387" spans="6:14" x14ac:dyDescent="0.25">
      <c r="F1387" t="str">
        <v>Torben Kuhlmann</v>
      </c>
      <c r="G1387" s="4">
        <f t="shared" si="21"/>
        <v>1</v>
      </c>
      <c r="I1387" s="8">
        <v>1385</v>
      </c>
      <c r="J1387" s="8" t="s">
        <v>2540</v>
      </c>
      <c r="K1387" s="8" t="s">
        <v>1997</v>
      </c>
      <c r="L1387" s="18">
        <v>4.3600000000000003</v>
      </c>
      <c r="M1387" s="10">
        <v>1710</v>
      </c>
      <c r="N1387" s="12">
        <v>92</v>
      </c>
    </row>
    <row r="1388" spans="6:14" x14ac:dyDescent="0.25">
      <c r="F1388" t="str">
        <v>Karina Halle</v>
      </c>
      <c r="G1388" s="4">
        <f t="shared" si="21"/>
        <v>2</v>
      </c>
      <c r="I1388" s="8">
        <v>1386</v>
      </c>
      <c r="J1388" s="8" t="s">
        <v>2541</v>
      </c>
      <c r="K1388" s="8" t="s">
        <v>2542</v>
      </c>
      <c r="L1388" s="18">
        <v>3.61</v>
      </c>
      <c r="M1388" s="10">
        <v>1704</v>
      </c>
      <c r="N1388" s="12">
        <v>92</v>
      </c>
    </row>
    <row r="1389" spans="6:14" x14ac:dyDescent="0.25">
      <c r="F1389" t="str">
        <v>Simon Edge</v>
      </c>
      <c r="G1389" s="4">
        <f t="shared" si="21"/>
        <v>1</v>
      </c>
      <c r="I1389" s="8">
        <v>1387</v>
      </c>
      <c r="J1389" s="8" t="s">
        <v>2543</v>
      </c>
      <c r="K1389" s="8" t="s">
        <v>2544</v>
      </c>
      <c r="L1389" s="18">
        <v>4.3</v>
      </c>
      <c r="M1389" s="10">
        <v>3622</v>
      </c>
      <c r="N1389" s="12">
        <v>92</v>
      </c>
    </row>
    <row r="1390" spans="6:14" x14ac:dyDescent="0.25">
      <c r="F1390" t="str">
        <v>Amanda Quick</v>
      </c>
      <c r="G1390" s="4">
        <f t="shared" si="21"/>
        <v>1</v>
      </c>
      <c r="I1390" s="8">
        <v>1388</v>
      </c>
      <c r="J1390" s="8" t="s">
        <v>2545</v>
      </c>
      <c r="K1390" s="8" t="s">
        <v>2546</v>
      </c>
      <c r="L1390" s="18">
        <v>4.2</v>
      </c>
      <c r="M1390" s="8">
        <v>565</v>
      </c>
      <c r="N1390" s="12">
        <v>92</v>
      </c>
    </row>
    <row r="1391" spans="6:14" x14ac:dyDescent="0.25">
      <c r="F1391" t="str">
        <v>K.F. Breene</v>
      </c>
      <c r="G1391" s="4">
        <f t="shared" si="21"/>
        <v>4</v>
      </c>
      <c r="I1391" s="8">
        <v>1389</v>
      </c>
      <c r="J1391" s="8" t="s">
        <v>2547</v>
      </c>
      <c r="K1391" s="8" t="s">
        <v>2548</v>
      </c>
      <c r="L1391" s="18">
        <v>4.3899999999999997</v>
      </c>
      <c r="M1391" s="10">
        <v>1045</v>
      </c>
      <c r="N1391" s="12">
        <v>92</v>
      </c>
    </row>
    <row r="1392" spans="6:14" x14ac:dyDescent="0.25">
      <c r="F1392" t="str">
        <v>C.J. Leede</v>
      </c>
      <c r="G1392" s="4">
        <f t="shared" si="21"/>
        <v>1</v>
      </c>
      <c r="I1392" s="8">
        <v>1390</v>
      </c>
      <c r="J1392" s="8" t="s">
        <v>2549</v>
      </c>
      <c r="K1392" s="8" t="s">
        <v>2550</v>
      </c>
      <c r="L1392" s="18">
        <v>4.3899999999999997</v>
      </c>
      <c r="M1392" s="10">
        <v>27331</v>
      </c>
      <c r="N1392" s="12">
        <v>92</v>
      </c>
    </row>
    <row r="1393" spans="6:14" x14ac:dyDescent="0.25">
      <c r="F1393" t="str">
        <v>Sara Paretsky</v>
      </c>
      <c r="G1393" s="4">
        <f t="shared" si="21"/>
        <v>1</v>
      </c>
      <c r="I1393" s="8">
        <v>1391</v>
      </c>
      <c r="J1393" s="8" t="s">
        <v>2551</v>
      </c>
      <c r="K1393" s="8" t="s">
        <v>2552</v>
      </c>
      <c r="L1393" s="18">
        <v>3.65</v>
      </c>
      <c r="M1393" s="10">
        <v>14342</v>
      </c>
      <c r="N1393" s="12">
        <v>92</v>
      </c>
    </row>
    <row r="1394" spans="6:14" x14ac:dyDescent="0.25">
      <c r="F1394" t="str">
        <v>Eric Brown</v>
      </c>
      <c r="G1394" s="4">
        <f t="shared" si="21"/>
        <v>1</v>
      </c>
      <c r="I1394" s="8">
        <v>1392</v>
      </c>
      <c r="J1394" s="8" t="s">
        <v>2553</v>
      </c>
      <c r="K1394" s="8" t="s">
        <v>1898</v>
      </c>
      <c r="L1394" s="18">
        <v>3.67</v>
      </c>
      <c r="M1394" s="8">
        <v>329</v>
      </c>
      <c r="N1394" s="12">
        <v>92</v>
      </c>
    </row>
    <row r="1395" spans="6:14" x14ac:dyDescent="0.25">
      <c r="F1395" t="str">
        <v>Daina Ramey Berry</v>
      </c>
      <c r="G1395" s="4">
        <f t="shared" si="21"/>
        <v>1</v>
      </c>
      <c r="I1395" s="8">
        <v>1393</v>
      </c>
      <c r="J1395" s="8" t="s">
        <v>2554</v>
      </c>
      <c r="K1395" s="8" t="s">
        <v>2555</v>
      </c>
      <c r="L1395" s="18">
        <v>4.24</v>
      </c>
      <c r="M1395" s="10">
        <v>58534</v>
      </c>
      <c r="N1395" s="12">
        <v>92</v>
      </c>
    </row>
    <row r="1396" spans="6:14" x14ac:dyDescent="0.25">
      <c r="F1396" t="str">
        <v>Lizz Huerta</v>
      </c>
      <c r="G1396" s="4">
        <f t="shared" si="21"/>
        <v>1</v>
      </c>
      <c r="I1396" s="8">
        <v>1394</v>
      </c>
      <c r="J1396" s="8" t="s">
        <v>2556</v>
      </c>
      <c r="K1396" s="8" t="s">
        <v>2227</v>
      </c>
      <c r="L1396" s="18">
        <v>4.32</v>
      </c>
      <c r="M1396" s="10">
        <v>7193</v>
      </c>
      <c r="N1396" s="12">
        <v>92</v>
      </c>
    </row>
    <row r="1397" spans="6:14" x14ac:dyDescent="0.25">
      <c r="F1397" t="str">
        <v>Neda Toloui-Semnani</v>
      </c>
      <c r="G1397" s="4">
        <f t="shared" si="21"/>
        <v>1</v>
      </c>
      <c r="I1397" s="8">
        <v>1395</v>
      </c>
      <c r="J1397" s="8" t="s">
        <v>2557</v>
      </c>
      <c r="K1397" s="8" t="s">
        <v>1906</v>
      </c>
      <c r="L1397" s="18">
        <v>4.22</v>
      </c>
      <c r="M1397" s="10">
        <v>251603</v>
      </c>
      <c r="N1397" s="12">
        <v>92</v>
      </c>
    </row>
    <row r="1398" spans="6:14" x14ac:dyDescent="0.25">
      <c r="F1398" t="str">
        <v>Calla Henkel</v>
      </c>
      <c r="G1398" s="4">
        <f t="shared" si="21"/>
        <v>1</v>
      </c>
      <c r="I1398" s="8">
        <v>1396</v>
      </c>
      <c r="J1398" s="8" t="s">
        <v>2558</v>
      </c>
      <c r="K1398" s="8" t="s">
        <v>334</v>
      </c>
      <c r="L1398" s="18">
        <v>3.54</v>
      </c>
      <c r="M1398" s="10">
        <v>14223</v>
      </c>
      <c r="N1398" s="12">
        <v>92</v>
      </c>
    </row>
    <row r="1399" spans="6:14" x14ac:dyDescent="0.25">
      <c r="F1399" t="str">
        <v>Marjorie Garber</v>
      </c>
      <c r="G1399" s="4">
        <f t="shared" si="21"/>
        <v>1</v>
      </c>
      <c r="I1399" s="8">
        <v>1397</v>
      </c>
      <c r="J1399" s="8" t="s">
        <v>2559</v>
      </c>
      <c r="K1399" s="8" t="s">
        <v>2560</v>
      </c>
      <c r="L1399" s="18">
        <v>4.1100000000000003</v>
      </c>
      <c r="M1399" s="10">
        <v>7206</v>
      </c>
      <c r="N1399" s="12">
        <v>92</v>
      </c>
    </row>
    <row r="1400" spans="6:14" x14ac:dyDescent="0.25">
      <c r="F1400" t="str">
        <v>Lu Fraser</v>
      </c>
      <c r="G1400" s="4">
        <f t="shared" si="21"/>
        <v>1</v>
      </c>
      <c r="I1400" s="8">
        <v>1398</v>
      </c>
      <c r="J1400" s="8" t="s">
        <v>2561</v>
      </c>
      <c r="K1400" s="8" t="s">
        <v>2562</v>
      </c>
      <c r="L1400" s="18">
        <v>4.5199999999999996</v>
      </c>
      <c r="M1400" s="10">
        <v>4805</v>
      </c>
      <c r="N1400" s="12">
        <v>92</v>
      </c>
    </row>
    <row r="1401" spans="6:14" x14ac:dyDescent="0.25">
      <c r="F1401" t="str">
        <v>Muriel Barbery</v>
      </c>
      <c r="G1401" s="4">
        <f t="shared" si="21"/>
        <v>1</v>
      </c>
      <c r="I1401" s="8">
        <v>1399</v>
      </c>
      <c r="J1401" s="8" t="s">
        <v>2563</v>
      </c>
      <c r="K1401" s="8" t="s">
        <v>2564</v>
      </c>
      <c r="L1401" s="18">
        <v>4.2300000000000004</v>
      </c>
      <c r="M1401" s="10">
        <v>1712</v>
      </c>
      <c r="N1401" s="12">
        <v>92</v>
      </c>
    </row>
    <row r="1402" spans="6:14" x14ac:dyDescent="0.25">
      <c r="F1402" t="str">
        <v>Greer Hendricks</v>
      </c>
      <c r="G1402" s="4">
        <f t="shared" si="21"/>
        <v>1</v>
      </c>
      <c r="I1402" s="8">
        <v>1400</v>
      </c>
      <c r="J1402" s="8" t="s">
        <v>2565</v>
      </c>
      <c r="K1402" s="8" t="s">
        <v>2566</v>
      </c>
      <c r="L1402" s="18">
        <v>3.76</v>
      </c>
      <c r="M1402" s="10">
        <v>6411</v>
      </c>
      <c r="N1402" s="12">
        <v>92</v>
      </c>
    </row>
    <row r="1403" spans="6:14" x14ac:dyDescent="0.25">
      <c r="F1403" t="str">
        <v>John Kampfner</v>
      </c>
      <c r="G1403" s="4">
        <f t="shared" si="21"/>
        <v>1</v>
      </c>
      <c r="I1403" s="8">
        <v>1401</v>
      </c>
      <c r="J1403" s="8" t="s">
        <v>2567</v>
      </c>
      <c r="K1403" s="8" t="s">
        <v>2568</v>
      </c>
      <c r="L1403" s="18">
        <v>3.82</v>
      </c>
      <c r="M1403" s="8">
        <v>348</v>
      </c>
      <c r="N1403" s="12">
        <v>92</v>
      </c>
    </row>
    <row r="1404" spans="6:14" x14ac:dyDescent="0.25">
      <c r="F1404" t="str">
        <v>Kim Neville</v>
      </c>
      <c r="G1404" s="4">
        <f t="shared" si="21"/>
        <v>1</v>
      </c>
      <c r="I1404" s="8">
        <v>1402</v>
      </c>
      <c r="J1404" s="8" t="s">
        <v>2569</v>
      </c>
      <c r="K1404" s="8" t="s">
        <v>2570</v>
      </c>
      <c r="L1404" s="18">
        <v>3.88</v>
      </c>
      <c r="M1404" s="10">
        <v>32798</v>
      </c>
      <c r="N1404" s="12">
        <v>92</v>
      </c>
    </row>
    <row r="1405" spans="6:14" x14ac:dyDescent="0.25">
      <c r="F1405" t="str">
        <v>Edward Rutherfurd</v>
      </c>
      <c r="G1405" s="4">
        <f t="shared" si="21"/>
        <v>1</v>
      </c>
      <c r="I1405" s="8">
        <v>1403</v>
      </c>
      <c r="J1405" s="8" t="s">
        <v>2571</v>
      </c>
      <c r="K1405" s="8" t="s">
        <v>2572</v>
      </c>
      <c r="L1405" s="18">
        <v>4.51</v>
      </c>
      <c r="M1405" s="8">
        <v>57</v>
      </c>
      <c r="N1405" s="12">
        <v>92</v>
      </c>
    </row>
    <row r="1406" spans="6:14" x14ac:dyDescent="0.25">
      <c r="F1406" t="str">
        <v>Graci Kim</v>
      </c>
      <c r="G1406" s="4">
        <f t="shared" si="21"/>
        <v>1</v>
      </c>
      <c r="I1406" s="8">
        <v>1404</v>
      </c>
      <c r="J1406" s="8" t="s">
        <v>2573</v>
      </c>
      <c r="K1406" s="8" t="s">
        <v>2257</v>
      </c>
      <c r="L1406" s="18">
        <v>4.34</v>
      </c>
      <c r="M1406" s="10">
        <v>74073</v>
      </c>
      <c r="N1406" s="12">
        <v>92</v>
      </c>
    </row>
    <row r="1407" spans="6:14" x14ac:dyDescent="0.25">
      <c r="F1407" t="str">
        <v>Robert Evans</v>
      </c>
      <c r="G1407" s="4">
        <f t="shared" si="21"/>
        <v>1</v>
      </c>
      <c r="I1407" s="8">
        <v>1405</v>
      </c>
      <c r="J1407" s="8" t="s">
        <v>2574</v>
      </c>
      <c r="K1407" s="8" t="s">
        <v>2575</v>
      </c>
      <c r="L1407" s="18">
        <v>3.62</v>
      </c>
      <c r="M1407" s="10">
        <v>29433</v>
      </c>
      <c r="N1407" s="12">
        <v>92</v>
      </c>
    </row>
    <row r="1408" spans="6:14" x14ac:dyDescent="0.25">
      <c r="F1408" t="str">
        <v>Imogen Crimp</v>
      </c>
      <c r="G1408" s="4">
        <f t="shared" si="21"/>
        <v>1</v>
      </c>
      <c r="I1408" s="8">
        <v>1406</v>
      </c>
      <c r="J1408" s="8" t="s">
        <v>2576</v>
      </c>
      <c r="K1408" s="8" t="s">
        <v>2577</v>
      </c>
      <c r="L1408" s="18">
        <v>4.3600000000000003</v>
      </c>
      <c r="M1408" s="8">
        <v>918</v>
      </c>
      <c r="N1408" s="12">
        <v>92</v>
      </c>
    </row>
    <row r="1409" spans="6:14" x14ac:dyDescent="0.25">
      <c r="F1409" t="str">
        <v>Michael Booth</v>
      </c>
      <c r="G1409" s="4">
        <f t="shared" si="21"/>
        <v>1</v>
      </c>
      <c r="I1409" s="8">
        <v>1407</v>
      </c>
      <c r="J1409" s="8" t="s">
        <v>2578</v>
      </c>
      <c r="K1409" s="8" t="s">
        <v>2579</v>
      </c>
      <c r="L1409" s="18">
        <v>4.54</v>
      </c>
      <c r="M1409" s="10">
        <v>25858</v>
      </c>
      <c r="N1409" s="12">
        <v>92</v>
      </c>
    </row>
    <row r="1410" spans="6:14" x14ac:dyDescent="0.25">
      <c r="F1410" t="str">
        <v>Tucker Carlson</v>
      </c>
      <c r="G1410" s="4">
        <f t="shared" si="21"/>
        <v>1</v>
      </c>
      <c r="I1410" s="8">
        <v>1408</v>
      </c>
      <c r="J1410" s="8" t="s">
        <v>2580</v>
      </c>
      <c r="K1410" s="8" t="s">
        <v>162</v>
      </c>
      <c r="L1410" s="18">
        <v>3.77</v>
      </c>
      <c r="M1410" s="10">
        <v>116217</v>
      </c>
      <c r="N1410" s="12">
        <v>92</v>
      </c>
    </row>
    <row r="1411" spans="6:14" x14ac:dyDescent="0.25">
      <c r="F1411" t="str">
        <v>Olivia Wenzel</v>
      </c>
      <c r="G1411" s="4">
        <f t="shared" si="21"/>
        <v>1</v>
      </c>
      <c r="I1411" s="8">
        <v>1409</v>
      </c>
      <c r="J1411" s="8" t="s">
        <v>2581</v>
      </c>
      <c r="K1411" s="8" t="s">
        <v>2582</v>
      </c>
      <c r="L1411" s="18">
        <v>4.22</v>
      </c>
      <c r="M1411" s="10">
        <v>95493</v>
      </c>
      <c r="N1411" s="12">
        <v>92</v>
      </c>
    </row>
    <row r="1412" spans="6:14" x14ac:dyDescent="0.25">
      <c r="F1412" t="str">
        <v>Leopoldo Gout</v>
      </c>
      <c r="G1412" s="4">
        <f t="shared" ref="G1412:G1475" si="22">COUNTIF(K1411:K3739,F1412)</f>
        <v>1</v>
      </c>
      <c r="I1412" s="8">
        <v>1410</v>
      </c>
      <c r="J1412" s="8" t="s">
        <v>2583</v>
      </c>
      <c r="K1412" s="8" t="s">
        <v>2584</v>
      </c>
      <c r="L1412" s="18">
        <v>3.68</v>
      </c>
      <c r="M1412" s="10">
        <v>26712</v>
      </c>
      <c r="N1412" s="12">
        <v>91</v>
      </c>
    </row>
    <row r="1413" spans="6:14" x14ac:dyDescent="0.25">
      <c r="F1413" t="str">
        <v>David Almond</v>
      </c>
      <c r="G1413" s="4">
        <f t="shared" si="22"/>
        <v>1</v>
      </c>
      <c r="I1413" s="8">
        <v>1411</v>
      </c>
      <c r="J1413" s="8" t="s">
        <v>2585</v>
      </c>
      <c r="K1413" s="8" t="s">
        <v>2586</v>
      </c>
      <c r="L1413" s="18">
        <v>4.5</v>
      </c>
      <c r="M1413" s="10">
        <v>19914</v>
      </c>
      <c r="N1413" s="12">
        <v>91</v>
      </c>
    </row>
    <row r="1414" spans="6:14" x14ac:dyDescent="0.25">
      <c r="F1414" t="str">
        <v>Jordan Ifueko</v>
      </c>
      <c r="G1414" s="4">
        <f t="shared" si="22"/>
        <v>1</v>
      </c>
      <c r="I1414" s="8">
        <v>1412</v>
      </c>
      <c r="J1414" s="8" t="s">
        <v>2587</v>
      </c>
      <c r="K1414" s="8" t="s">
        <v>2588</v>
      </c>
      <c r="L1414" s="18">
        <v>3.34</v>
      </c>
      <c r="M1414" s="10">
        <v>47530</v>
      </c>
      <c r="N1414" s="12">
        <v>91</v>
      </c>
    </row>
    <row r="1415" spans="6:14" x14ac:dyDescent="0.25">
      <c r="F1415" t="str">
        <v>Roslyn Sinclair</v>
      </c>
      <c r="G1415" s="4">
        <f t="shared" si="22"/>
        <v>1</v>
      </c>
      <c r="I1415" s="8">
        <v>1413</v>
      </c>
      <c r="J1415" s="8" t="s">
        <v>2589</v>
      </c>
      <c r="K1415" s="8" t="s">
        <v>2590</v>
      </c>
      <c r="L1415" s="18">
        <v>3.78</v>
      </c>
      <c r="M1415" s="10">
        <v>2838</v>
      </c>
      <c r="N1415" s="12">
        <v>91</v>
      </c>
    </row>
    <row r="1416" spans="6:14" x14ac:dyDescent="0.25">
      <c r="F1416" t="str">
        <v>Jessica S. Olson</v>
      </c>
      <c r="G1416" s="4">
        <f t="shared" si="22"/>
        <v>1</v>
      </c>
      <c r="I1416" s="8">
        <v>1414</v>
      </c>
      <c r="J1416" s="8" t="s">
        <v>2591</v>
      </c>
      <c r="K1416" s="8" t="s">
        <v>2592</v>
      </c>
      <c r="L1416" s="18">
        <v>4.22</v>
      </c>
      <c r="M1416" s="8">
        <v>79</v>
      </c>
      <c r="N1416" s="12">
        <v>91</v>
      </c>
    </row>
    <row r="1417" spans="6:14" x14ac:dyDescent="0.25">
      <c r="F1417" t="str">
        <v>Dolly Alderton</v>
      </c>
      <c r="G1417" s="4">
        <f t="shared" si="22"/>
        <v>1</v>
      </c>
      <c r="I1417" s="8">
        <v>1415</v>
      </c>
      <c r="J1417" s="8" t="s">
        <v>2593</v>
      </c>
      <c r="K1417" s="8" t="s">
        <v>2594</v>
      </c>
      <c r="L1417" s="18">
        <v>4.13</v>
      </c>
      <c r="M1417" s="10">
        <v>4552</v>
      </c>
      <c r="N1417" s="12">
        <v>91</v>
      </c>
    </row>
    <row r="1418" spans="6:14" x14ac:dyDescent="0.25">
      <c r="F1418" t="str">
        <v>Ben S. Bernanke</v>
      </c>
      <c r="G1418" s="4">
        <f t="shared" si="22"/>
        <v>1</v>
      </c>
      <c r="I1418" s="8">
        <v>1416</v>
      </c>
      <c r="J1418" s="8" t="s">
        <v>2595</v>
      </c>
      <c r="K1418" s="8" t="s">
        <v>2596</v>
      </c>
      <c r="L1418" s="18">
        <v>4.0199999999999996</v>
      </c>
      <c r="M1418" s="10">
        <v>1667</v>
      </c>
      <c r="N1418" s="12">
        <v>91</v>
      </c>
    </row>
    <row r="1419" spans="6:14" x14ac:dyDescent="0.25">
      <c r="F1419" t="str">
        <v>Abbi Waxman</v>
      </c>
      <c r="G1419" s="4">
        <f t="shared" si="22"/>
        <v>1</v>
      </c>
      <c r="I1419" s="8">
        <v>1417</v>
      </c>
      <c r="J1419" s="8" t="s">
        <v>2597</v>
      </c>
      <c r="K1419" s="8" t="s">
        <v>2598</v>
      </c>
      <c r="L1419" s="18">
        <v>3.85</v>
      </c>
      <c r="M1419" s="10">
        <v>41938</v>
      </c>
      <c r="N1419" s="12">
        <v>91</v>
      </c>
    </row>
    <row r="1420" spans="6:14" x14ac:dyDescent="0.25">
      <c r="F1420" t="str">
        <v>Morgan Housel</v>
      </c>
      <c r="G1420" s="4">
        <f t="shared" si="22"/>
        <v>1</v>
      </c>
      <c r="I1420" s="8">
        <v>1418</v>
      </c>
      <c r="J1420" s="8" t="s">
        <v>2599</v>
      </c>
      <c r="K1420" s="8" t="s">
        <v>2600</v>
      </c>
      <c r="L1420" s="18">
        <v>3.91</v>
      </c>
      <c r="M1420" s="10">
        <v>1714</v>
      </c>
      <c r="N1420" s="12">
        <v>91</v>
      </c>
    </row>
    <row r="1421" spans="6:14" x14ac:dyDescent="0.25">
      <c r="F1421" t="str">
        <v>Audre Lorde</v>
      </c>
      <c r="G1421" s="4">
        <f t="shared" si="22"/>
        <v>1</v>
      </c>
      <c r="I1421" s="8">
        <v>1419</v>
      </c>
      <c r="J1421" s="8" t="s">
        <v>2601</v>
      </c>
      <c r="K1421" s="8" t="s">
        <v>2602</v>
      </c>
      <c r="L1421" s="18">
        <v>4.38</v>
      </c>
      <c r="M1421" s="8">
        <v>237</v>
      </c>
      <c r="N1421" s="12">
        <v>91</v>
      </c>
    </row>
    <row r="1422" spans="6:14" x14ac:dyDescent="0.25">
      <c r="F1422" t="str">
        <v>A.R. Capetta</v>
      </c>
      <c r="G1422" s="4">
        <f t="shared" si="22"/>
        <v>1</v>
      </c>
      <c r="I1422" s="8">
        <v>1420</v>
      </c>
      <c r="J1422" s="8" t="s">
        <v>2603</v>
      </c>
      <c r="K1422" s="8" t="s">
        <v>2604</v>
      </c>
      <c r="L1422" s="18">
        <v>4.07</v>
      </c>
      <c r="M1422" s="10">
        <v>1165</v>
      </c>
      <c r="N1422" s="12">
        <v>91</v>
      </c>
    </row>
    <row r="1423" spans="6:14" x14ac:dyDescent="0.25">
      <c r="F1423" t="str">
        <v>Isabel Kaplan</v>
      </c>
      <c r="G1423" s="4">
        <f t="shared" si="22"/>
        <v>1</v>
      </c>
      <c r="I1423" s="8">
        <v>1421</v>
      </c>
      <c r="J1423" s="8" t="s">
        <v>2605</v>
      </c>
      <c r="K1423" s="8" t="s">
        <v>2606</v>
      </c>
      <c r="L1423" s="18">
        <v>4.08</v>
      </c>
      <c r="M1423" s="10">
        <v>20933</v>
      </c>
      <c r="N1423" s="12">
        <v>91</v>
      </c>
    </row>
    <row r="1424" spans="6:14" x14ac:dyDescent="0.25">
      <c r="F1424" t="str">
        <v>Tom Hanks</v>
      </c>
      <c r="G1424" s="4">
        <f t="shared" si="22"/>
        <v>1</v>
      </c>
      <c r="I1424" s="8">
        <v>1422</v>
      </c>
      <c r="J1424" s="8" t="s">
        <v>2607</v>
      </c>
      <c r="K1424" s="8" t="s">
        <v>2608</v>
      </c>
      <c r="L1424" s="18">
        <v>4.2699999999999996</v>
      </c>
      <c r="M1424" s="8">
        <v>270</v>
      </c>
      <c r="N1424" s="12">
        <v>91</v>
      </c>
    </row>
    <row r="1425" spans="6:14" x14ac:dyDescent="0.25">
      <c r="F1425" t="str">
        <v>Julie Abe</v>
      </c>
      <c r="G1425" s="4">
        <f t="shared" si="22"/>
        <v>1</v>
      </c>
      <c r="I1425" s="8">
        <v>1423</v>
      </c>
      <c r="J1425" s="8" t="s">
        <v>2609</v>
      </c>
      <c r="K1425" s="8" t="s">
        <v>2610</v>
      </c>
      <c r="L1425" s="18">
        <v>4.3099999999999996</v>
      </c>
      <c r="M1425" s="10">
        <v>2498</v>
      </c>
      <c r="N1425" s="12">
        <v>91</v>
      </c>
    </row>
    <row r="1426" spans="6:14" x14ac:dyDescent="0.25">
      <c r="F1426" t="str">
        <v>Kayla Olson</v>
      </c>
      <c r="G1426" s="4">
        <f t="shared" si="22"/>
        <v>1</v>
      </c>
      <c r="I1426" s="8">
        <v>1424</v>
      </c>
      <c r="J1426" s="8" t="s">
        <v>2611</v>
      </c>
      <c r="K1426" s="8" t="s">
        <v>2612</v>
      </c>
      <c r="L1426" s="18">
        <v>3.65</v>
      </c>
      <c r="M1426" s="10">
        <v>22158</v>
      </c>
      <c r="N1426" s="12">
        <v>91</v>
      </c>
    </row>
    <row r="1427" spans="6:14" x14ac:dyDescent="0.25">
      <c r="F1427" t="str">
        <v>Rebecca Makkai</v>
      </c>
      <c r="G1427" s="4">
        <f t="shared" si="22"/>
        <v>1</v>
      </c>
      <c r="I1427" s="8">
        <v>1425</v>
      </c>
      <c r="J1427" s="8" t="s">
        <v>2613</v>
      </c>
      <c r="K1427" s="8" t="s">
        <v>2614</v>
      </c>
      <c r="L1427" s="18">
        <v>3.65</v>
      </c>
      <c r="M1427" s="10">
        <v>2948</v>
      </c>
      <c r="N1427" s="12">
        <v>91</v>
      </c>
    </row>
    <row r="1428" spans="6:14" x14ac:dyDescent="0.25">
      <c r="F1428" t="str">
        <v>Zena Hitz</v>
      </c>
      <c r="G1428" s="4">
        <f t="shared" si="22"/>
        <v>1</v>
      </c>
      <c r="I1428" s="8">
        <v>1426</v>
      </c>
      <c r="J1428" s="8" t="s">
        <v>2615</v>
      </c>
      <c r="K1428" s="8" t="s">
        <v>2616</v>
      </c>
      <c r="L1428" s="18">
        <v>4.09</v>
      </c>
      <c r="M1428" s="10">
        <v>9672</v>
      </c>
      <c r="N1428" s="12">
        <v>91</v>
      </c>
    </row>
    <row r="1429" spans="6:14" x14ac:dyDescent="0.25">
      <c r="F1429" t="str">
        <v>Rebecca Connolly</v>
      </c>
      <c r="G1429" s="4">
        <f t="shared" si="22"/>
        <v>1</v>
      </c>
      <c r="I1429" s="8">
        <v>1427</v>
      </c>
      <c r="J1429" s="8" t="s">
        <v>2617</v>
      </c>
      <c r="K1429" s="8" t="s">
        <v>2539</v>
      </c>
      <c r="L1429" s="18">
        <v>3.92</v>
      </c>
      <c r="M1429" s="10">
        <v>7940</v>
      </c>
      <c r="N1429" s="12">
        <v>91</v>
      </c>
    </row>
    <row r="1430" spans="6:14" x14ac:dyDescent="0.25">
      <c r="F1430" t="str">
        <v>SinÃ©ad Gleeson</v>
      </c>
      <c r="G1430" s="4">
        <f t="shared" si="22"/>
        <v>1</v>
      </c>
      <c r="I1430" s="8">
        <v>1428</v>
      </c>
      <c r="J1430" s="8" t="s">
        <v>2618</v>
      </c>
      <c r="K1430" s="8" t="s">
        <v>2619</v>
      </c>
      <c r="L1430" s="18">
        <v>3.84</v>
      </c>
      <c r="M1430" s="10">
        <v>1746</v>
      </c>
      <c r="N1430" s="12">
        <v>91</v>
      </c>
    </row>
    <row r="1431" spans="6:14" x14ac:dyDescent="0.25">
      <c r="F1431" t="str">
        <v>K.J. Charles</v>
      </c>
      <c r="G1431" s="4">
        <f t="shared" si="22"/>
        <v>4</v>
      </c>
      <c r="I1431" s="8">
        <v>1429</v>
      </c>
      <c r="J1431" s="8" t="s">
        <v>2620</v>
      </c>
      <c r="K1431" s="8" t="s">
        <v>2621</v>
      </c>
      <c r="L1431" s="18">
        <v>3.4</v>
      </c>
      <c r="M1431" s="8">
        <v>55</v>
      </c>
      <c r="N1431" s="12">
        <v>91</v>
      </c>
    </row>
    <row r="1432" spans="6:14" x14ac:dyDescent="0.25">
      <c r="F1432" t="str">
        <v>Kody Keplinger</v>
      </c>
      <c r="G1432" s="4">
        <f t="shared" si="22"/>
        <v>1</v>
      </c>
      <c r="I1432" s="8">
        <v>1430</v>
      </c>
      <c r="J1432" s="8" t="s">
        <v>2622</v>
      </c>
      <c r="K1432" s="8" t="s">
        <v>2623</v>
      </c>
      <c r="L1432" s="18">
        <v>4.3499999999999996</v>
      </c>
      <c r="M1432" s="10">
        <v>5855</v>
      </c>
      <c r="N1432" s="12">
        <v>91</v>
      </c>
    </row>
    <row r="1433" spans="6:14" x14ac:dyDescent="0.25">
      <c r="F1433" t="str">
        <v>John Le CarrÃ©</v>
      </c>
      <c r="G1433" s="4">
        <f t="shared" si="22"/>
        <v>1</v>
      </c>
      <c r="I1433" s="8">
        <v>1431</v>
      </c>
      <c r="J1433" s="8" t="s">
        <v>2624</v>
      </c>
      <c r="K1433" s="8" t="s">
        <v>2625</v>
      </c>
      <c r="L1433" s="18">
        <v>4.1399999999999997</v>
      </c>
      <c r="M1433" s="10">
        <v>16413</v>
      </c>
      <c r="N1433" s="12">
        <v>91</v>
      </c>
    </row>
    <row r="1434" spans="6:14" x14ac:dyDescent="0.25">
      <c r="F1434" t="str">
        <v>Ross Douthat</v>
      </c>
      <c r="G1434" s="4">
        <f t="shared" si="22"/>
        <v>1</v>
      </c>
      <c r="I1434" s="8">
        <v>1432</v>
      </c>
      <c r="J1434" s="8" t="s">
        <v>2626</v>
      </c>
      <c r="K1434" s="8" t="s">
        <v>2627</v>
      </c>
      <c r="L1434" s="18">
        <v>4.3899999999999997</v>
      </c>
      <c r="M1434" s="10">
        <v>8165</v>
      </c>
      <c r="N1434" s="12">
        <v>91</v>
      </c>
    </row>
    <row r="1435" spans="6:14" x14ac:dyDescent="0.25">
      <c r="F1435" t="str">
        <v>Colette Rhodes</v>
      </c>
      <c r="G1435" s="4">
        <f t="shared" si="22"/>
        <v>3</v>
      </c>
      <c r="I1435" s="8">
        <v>1433</v>
      </c>
      <c r="J1435" s="8" t="s">
        <v>2628</v>
      </c>
      <c r="K1435" s="8" t="s">
        <v>1167</v>
      </c>
      <c r="L1435" s="18">
        <v>4.2300000000000004</v>
      </c>
      <c r="M1435" s="10">
        <v>22046</v>
      </c>
      <c r="N1435" s="12">
        <v>91</v>
      </c>
    </row>
    <row r="1436" spans="6:14" x14ac:dyDescent="0.25">
      <c r="F1436" t="str">
        <v>J.M. Miro</v>
      </c>
      <c r="G1436" s="4">
        <f t="shared" si="22"/>
        <v>1</v>
      </c>
      <c r="I1436" s="8">
        <v>1434</v>
      </c>
      <c r="J1436" s="8" t="s">
        <v>2629</v>
      </c>
      <c r="K1436" s="8" t="s">
        <v>2630</v>
      </c>
      <c r="L1436" s="18">
        <v>4.3099999999999996</v>
      </c>
      <c r="M1436" s="10">
        <v>4545</v>
      </c>
      <c r="N1436" s="12">
        <v>91</v>
      </c>
    </row>
    <row r="1437" spans="6:14" x14ac:dyDescent="0.25">
      <c r="F1437" t="str">
        <v>Victor LaValle</v>
      </c>
      <c r="G1437" s="4">
        <f t="shared" si="22"/>
        <v>1</v>
      </c>
      <c r="I1437" s="8">
        <v>1435</v>
      </c>
      <c r="J1437" s="8" t="s">
        <v>2631</v>
      </c>
      <c r="K1437" s="8" t="s">
        <v>2363</v>
      </c>
      <c r="L1437" s="18">
        <v>4.32</v>
      </c>
      <c r="M1437" s="10">
        <v>12743</v>
      </c>
      <c r="N1437" s="12">
        <v>91</v>
      </c>
    </row>
    <row r="1438" spans="6:14" x14ac:dyDescent="0.25">
      <c r="F1438" t="str">
        <v>Hannah Templer</v>
      </c>
      <c r="G1438" s="4">
        <f t="shared" si="22"/>
        <v>1</v>
      </c>
      <c r="I1438" s="8">
        <v>1436</v>
      </c>
      <c r="J1438" s="8" t="s">
        <v>2632</v>
      </c>
      <c r="K1438" s="8" t="s">
        <v>2633</v>
      </c>
      <c r="L1438" s="18">
        <v>4.09</v>
      </c>
      <c r="M1438" s="10">
        <v>32757</v>
      </c>
      <c r="N1438" s="12">
        <v>91</v>
      </c>
    </row>
    <row r="1439" spans="6:14" x14ac:dyDescent="0.25">
      <c r="F1439" t="str">
        <v>James Lovegrove</v>
      </c>
      <c r="G1439" s="4">
        <f t="shared" si="22"/>
        <v>1</v>
      </c>
      <c r="I1439" s="8">
        <v>1437</v>
      </c>
      <c r="J1439" s="8" t="s">
        <v>2634</v>
      </c>
      <c r="K1439" s="8" t="s">
        <v>637</v>
      </c>
      <c r="L1439" s="18">
        <v>4.42</v>
      </c>
      <c r="M1439" s="10">
        <v>16496</v>
      </c>
      <c r="N1439" s="12">
        <v>91</v>
      </c>
    </row>
    <row r="1440" spans="6:14" x14ac:dyDescent="0.25">
      <c r="F1440" t="str">
        <v>Jason Pinter</v>
      </c>
      <c r="G1440" s="4">
        <f t="shared" si="22"/>
        <v>1</v>
      </c>
      <c r="I1440" s="8">
        <v>1438</v>
      </c>
      <c r="J1440" s="8" t="s">
        <v>2635</v>
      </c>
      <c r="K1440" s="8" t="s">
        <v>2636</v>
      </c>
      <c r="L1440" s="18">
        <v>4.37</v>
      </c>
      <c r="M1440" s="8">
        <v>845</v>
      </c>
      <c r="N1440" s="12">
        <v>91</v>
      </c>
    </row>
    <row r="1441" spans="6:14" x14ac:dyDescent="0.25">
      <c r="F1441" t="str">
        <v>Paz Pardo</v>
      </c>
      <c r="G1441" s="4">
        <f t="shared" si="22"/>
        <v>1</v>
      </c>
      <c r="I1441" s="8">
        <v>1439</v>
      </c>
      <c r="J1441" s="8" t="s">
        <v>2637</v>
      </c>
      <c r="K1441" s="8" t="s">
        <v>2257</v>
      </c>
      <c r="L1441" s="18">
        <v>4.3600000000000003</v>
      </c>
      <c r="M1441" s="10">
        <v>48895</v>
      </c>
      <c r="N1441" s="12">
        <v>91</v>
      </c>
    </row>
    <row r="1442" spans="6:14" x14ac:dyDescent="0.25">
      <c r="F1442" t="str">
        <v>Alice Wong</v>
      </c>
      <c r="G1442" s="4">
        <f t="shared" si="22"/>
        <v>2</v>
      </c>
      <c r="I1442" s="8">
        <v>1440</v>
      </c>
      <c r="J1442" s="8" t="s">
        <v>2638</v>
      </c>
      <c r="K1442" s="8" t="s">
        <v>2639</v>
      </c>
      <c r="L1442" s="18">
        <v>3.8</v>
      </c>
      <c r="M1442" s="10">
        <v>29645</v>
      </c>
      <c r="N1442" s="12">
        <v>91</v>
      </c>
    </row>
    <row r="1443" spans="6:14" x14ac:dyDescent="0.25">
      <c r="F1443" t="str">
        <v>Katherine J. Chen</v>
      </c>
      <c r="G1443" s="4">
        <f t="shared" si="22"/>
        <v>1</v>
      </c>
      <c r="I1443" s="8">
        <v>1441</v>
      </c>
      <c r="J1443" s="8" t="s">
        <v>2640</v>
      </c>
      <c r="K1443" s="8" t="s">
        <v>2641</v>
      </c>
      <c r="L1443" s="18">
        <v>3.88</v>
      </c>
      <c r="M1443" s="10">
        <v>3267</v>
      </c>
      <c r="N1443" s="12">
        <v>91</v>
      </c>
    </row>
    <row r="1444" spans="6:14" x14ac:dyDescent="0.25">
      <c r="F1444" t="str">
        <v>RaeAnne Thayne</v>
      </c>
      <c r="G1444" s="4">
        <f t="shared" si="22"/>
        <v>1</v>
      </c>
      <c r="I1444" s="8">
        <v>1442</v>
      </c>
      <c r="J1444" s="8" t="s">
        <v>2642</v>
      </c>
      <c r="K1444" s="8" t="s">
        <v>2643</v>
      </c>
      <c r="L1444" s="18">
        <v>3.9</v>
      </c>
      <c r="M1444" s="10">
        <v>8297</v>
      </c>
      <c r="N1444" s="12">
        <v>91</v>
      </c>
    </row>
    <row r="1445" spans="6:14" x14ac:dyDescent="0.25">
      <c r="F1445" t="str">
        <v>Biao Wang</v>
      </c>
      <c r="G1445" s="4">
        <f t="shared" si="22"/>
        <v>1</v>
      </c>
      <c r="I1445" s="8">
        <v>1443</v>
      </c>
      <c r="J1445" s="8" t="s">
        <v>2644</v>
      </c>
      <c r="K1445" s="8" t="s">
        <v>2645</v>
      </c>
      <c r="L1445" s="18">
        <v>4.2699999999999996</v>
      </c>
      <c r="M1445" s="10">
        <v>4105</v>
      </c>
      <c r="N1445" s="12">
        <v>91</v>
      </c>
    </row>
    <row r="1446" spans="6:14" x14ac:dyDescent="0.25">
      <c r="F1446" t="str">
        <v>Catherynne M. Valente</v>
      </c>
      <c r="G1446" s="4">
        <f t="shared" si="22"/>
        <v>1</v>
      </c>
      <c r="I1446" s="8">
        <v>1444</v>
      </c>
      <c r="J1446" s="8" t="s">
        <v>2646</v>
      </c>
      <c r="K1446" s="8" t="s">
        <v>138</v>
      </c>
      <c r="L1446" s="18">
        <v>3.77</v>
      </c>
      <c r="M1446" s="10">
        <v>50245</v>
      </c>
      <c r="N1446" s="12">
        <v>91</v>
      </c>
    </row>
    <row r="1447" spans="6:14" x14ac:dyDescent="0.25">
      <c r="F1447" t="str">
        <v>Portland Jones</v>
      </c>
      <c r="G1447" s="4">
        <f t="shared" si="22"/>
        <v>1</v>
      </c>
      <c r="I1447" s="8">
        <v>1445</v>
      </c>
      <c r="J1447" s="8" t="s">
        <v>2647</v>
      </c>
      <c r="K1447" s="8" t="s">
        <v>2648</v>
      </c>
      <c r="L1447" s="18">
        <v>4.05</v>
      </c>
      <c r="M1447" s="10">
        <v>3821</v>
      </c>
      <c r="N1447" s="12">
        <v>91</v>
      </c>
    </row>
    <row r="1448" spans="6:14" x14ac:dyDescent="0.25">
      <c r="F1448" t="str">
        <v>Anna Dorn</v>
      </c>
      <c r="G1448" s="4">
        <f t="shared" si="22"/>
        <v>1</v>
      </c>
      <c r="I1448" s="8">
        <v>1446</v>
      </c>
      <c r="J1448" s="8" t="s">
        <v>2649</v>
      </c>
      <c r="K1448" s="8" t="s">
        <v>2650</v>
      </c>
      <c r="L1448" s="18">
        <v>3.43</v>
      </c>
      <c r="M1448" s="10">
        <v>4370</v>
      </c>
      <c r="N1448" s="12">
        <v>90</v>
      </c>
    </row>
    <row r="1449" spans="6:14" x14ac:dyDescent="0.25">
      <c r="F1449" t="str">
        <v>Chris Whitaker</v>
      </c>
      <c r="G1449" s="4">
        <f t="shared" si="22"/>
        <v>1</v>
      </c>
      <c r="I1449" s="8">
        <v>1447</v>
      </c>
      <c r="J1449" s="8" t="s">
        <v>2651</v>
      </c>
      <c r="K1449" s="8" t="s">
        <v>2652</v>
      </c>
      <c r="L1449" s="18">
        <v>3.42</v>
      </c>
      <c r="M1449" s="10">
        <v>1117</v>
      </c>
      <c r="N1449" s="12">
        <v>90</v>
      </c>
    </row>
    <row r="1450" spans="6:14" x14ac:dyDescent="0.25">
      <c r="F1450" t="str">
        <v>Jean-Yves Ferri</v>
      </c>
      <c r="G1450" s="4">
        <f t="shared" si="22"/>
        <v>1</v>
      </c>
      <c r="I1450" s="8">
        <v>1448</v>
      </c>
      <c r="J1450" s="8" t="s">
        <v>2653</v>
      </c>
      <c r="K1450" s="8" t="s">
        <v>2654</v>
      </c>
      <c r="L1450" s="18">
        <v>4.1100000000000003</v>
      </c>
      <c r="M1450" s="8">
        <v>18</v>
      </c>
      <c r="N1450" s="12">
        <v>90</v>
      </c>
    </row>
    <row r="1451" spans="6:14" x14ac:dyDescent="0.25">
      <c r="F1451" t="str">
        <v>Elly Griffiths</v>
      </c>
      <c r="G1451" s="4">
        <f t="shared" si="22"/>
        <v>1</v>
      </c>
      <c r="I1451" s="8">
        <v>1449</v>
      </c>
      <c r="J1451" s="8" t="s">
        <v>2655</v>
      </c>
      <c r="K1451" s="8" t="s">
        <v>2656</v>
      </c>
      <c r="L1451" s="18">
        <v>4.17</v>
      </c>
      <c r="M1451" s="10">
        <v>21418</v>
      </c>
      <c r="N1451" s="12">
        <v>90</v>
      </c>
    </row>
    <row r="1452" spans="6:14" x14ac:dyDescent="0.25">
      <c r="F1452" t="str">
        <v>Soman Chainani</v>
      </c>
      <c r="G1452" s="4">
        <f t="shared" si="22"/>
        <v>1</v>
      </c>
      <c r="I1452" s="8">
        <v>1450</v>
      </c>
      <c r="J1452" s="8" t="s">
        <v>2657</v>
      </c>
      <c r="K1452" s="8" t="s">
        <v>2658</v>
      </c>
      <c r="L1452" s="18">
        <v>3.78</v>
      </c>
      <c r="M1452" s="10">
        <v>2586</v>
      </c>
      <c r="N1452" s="12">
        <v>90</v>
      </c>
    </row>
    <row r="1453" spans="6:14" x14ac:dyDescent="0.25">
      <c r="F1453" t="str">
        <v>Emily M. Danforth</v>
      </c>
      <c r="G1453" s="4">
        <f t="shared" si="22"/>
        <v>1</v>
      </c>
      <c r="I1453" s="8">
        <v>1451</v>
      </c>
      <c r="J1453" s="8" t="s">
        <v>2659</v>
      </c>
      <c r="K1453" s="8" t="s">
        <v>2660</v>
      </c>
      <c r="L1453" s="18">
        <v>4.0599999999999996</v>
      </c>
      <c r="M1453" s="8">
        <v>519</v>
      </c>
      <c r="N1453" s="12">
        <v>90</v>
      </c>
    </row>
    <row r="1454" spans="6:14" x14ac:dyDescent="0.25">
      <c r="F1454" t="str">
        <v>Christine Smallwood</v>
      </c>
      <c r="G1454" s="4">
        <f t="shared" si="22"/>
        <v>1</v>
      </c>
      <c r="I1454" s="8">
        <v>1452</v>
      </c>
      <c r="J1454" s="8" t="s">
        <v>2661</v>
      </c>
      <c r="K1454" s="8" t="s">
        <v>2662</v>
      </c>
      <c r="L1454" s="18">
        <v>3.92</v>
      </c>
      <c r="M1454" s="10">
        <v>1750</v>
      </c>
      <c r="N1454" s="12">
        <v>90</v>
      </c>
    </row>
    <row r="1455" spans="6:14" x14ac:dyDescent="0.25">
      <c r="F1455" t="str">
        <v>Susan Mallery</v>
      </c>
      <c r="G1455" s="4">
        <f t="shared" si="22"/>
        <v>1</v>
      </c>
      <c r="I1455" s="8">
        <v>1453</v>
      </c>
      <c r="J1455" s="8" t="s">
        <v>2663</v>
      </c>
      <c r="K1455" s="8" t="s">
        <v>2664</v>
      </c>
      <c r="L1455" s="18">
        <v>4.1100000000000003</v>
      </c>
      <c r="M1455" s="10">
        <v>5489</v>
      </c>
      <c r="N1455" s="12">
        <v>90</v>
      </c>
    </row>
    <row r="1456" spans="6:14" x14ac:dyDescent="0.25">
      <c r="F1456" t="str">
        <v>Rick Bragg</v>
      </c>
      <c r="G1456" s="4">
        <f t="shared" si="22"/>
        <v>1</v>
      </c>
      <c r="I1456" s="8">
        <v>1454</v>
      </c>
      <c r="J1456" s="8" t="s">
        <v>2665</v>
      </c>
      <c r="K1456" s="8" t="s">
        <v>692</v>
      </c>
      <c r="L1456" s="18">
        <v>3.94</v>
      </c>
      <c r="M1456" s="10">
        <v>29253</v>
      </c>
      <c r="N1456" s="12">
        <v>90</v>
      </c>
    </row>
    <row r="1457" spans="6:14" x14ac:dyDescent="0.25">
      <c r="F1457" t="str">
        <v>Jillian Cantor</v>
      </c>
      <c r="G1457" s="4">
        <f t="shared" si="22"/>
        <v>1</v>
      </c>
      <c r="I1457" s="8">
        <v>1455</v>
      </c>
      <c r="J1457" s="8" t="s">
        <v>2666</v>
      </c>
      <c r="K1457" s="8" t="s">
        <v>2667</v>
      </c>
      <c r="L1457" s="18">
        <v>3.39</v>
      </c>
      <c r="M1457" s="10">
        <v>19673</v>
      </c>
      <c r="N1457" s="12">
        <v>90</v>
      </c>
    </row>
    <row r="1458" spans="6:14" x14ac:dyDescent="0.25">
      <c r="F1458" t="str">
        <v>Sara Pennypacker</v>
      </c>
      <c r="G1458" s="4">
        <f t="shared" si="22"/>
        <v>1</v>
      </c>
      <c r="I1458" s="8">
        <v>1456</v>
      </c>
      <c r="J1458" s="8" t="s">
        <v>2668</v>
      </c>
      <c r="K1458" s="8" t="s">
        <v>2669</v>
      </c>
      <c r="L1458" s="18">
        <v>4.13</v>
      </c>
      <c r="M1458" s="10">
        <v>2239</v>
      </c>
      <c r="N1458" s="12">
        <v>90</v>
      </c>
    </row>
    <row r="1459" spans="6:14" x14ac:dyDescent="0.25">
      <c r="F1459" t="str">
        <v>Christina Henry</v>
      </c>
      <c r="G1459" s="4">
        <f t="shared" si="22"/>
        <v>1</v>
      </c>
      <c r="I1459" s="8">
        <v>1457</v>
      </c>
      <c r="J1459" s="8" t="s">
        <v>2670</v>
      </c>
      <c r="K1459" s="8" t="s">
        <v>1344</v>
      </c>
      <c r="L1459" s="18">
        <v>4.5</v>
      </c>
      <c r="M1459" s="10">
        <v>13166</v>
      </c>
      <c r="N1459" s="12">
        <v>90</v>
      </c>
    </row>
    <row r="1460" spans="6:14" x14ac:dyDescent="0.25">
      <c r="F1460" t="str">
        <v>Sally Thorne</v>
      </c>
      <c r="G1460" s="4">
        <f t="shared" si="22"/>
        <v>1</v>
      </c>
      <c r="I1460" s="8">
        <v>1458</v>
      </c>
      <c r="J1460" s="8" t="s">
        <v>2671</v>
      </c>
      <c r="K1460" s="8" t="s">
        <v>2176</v>
      </c>
      <c r="L1460" s="18">
        <v>4.1399999999999997</v>
      </c>
      <c r="M1460" s="10">
        <v>5104</v>
      </c>
      <c r="N1460" s="12">
        <v>90</v>
      </c>
    </row>
    <row r="1461" spans="6:14" x14ac:dyDescent="0.25">
      <c r="F1461" t="str">
        <v>Sally K. Norton MPH</v>
      </c>
      <c r="G1461" s="4">
        <f t="shared" si="22"/>
        <v>1</v>
      </c>
      <c r="I1461" s="8">
        <v>1459</v>
      </c>
      <c r="J1461" s="8" t="s">
        <v>2672</v>
      </c>
      <c r="K1461" s="8" t="s">
        <v>2500</v>
      </c>
      <c r="L1461" s="18">
        <v>3.95</v>
      </c>
      <c r="M1461" s="10">
        <v>32111</v>
      </c>
      <c r="N1461" s="12">
        <v>90</v>
      </c>
    </row>
    <row r="1462" spans="6:14" x14ac:dyDescent="0.25">
      <c r="F1462" t="str">
        <v>N. Scott Momaday</v>
      </c>
      <c r="G1462" s="4">
        <f t="shared" si="22"/>
        <v>1</v>
      </c>
      <c r="I1462" s="8">
        <v>1460</v>
      </c>
      <c r="J1462" s="8" t="s">
        <v>2673</v>
      </c>
      <c r="K1462" s="8" t="s">
        <v>385</v>
      </c>
      <c r="L1462" s="18">
        <v>3.87</v>
      </c>
      <c r="M1462" s="10">
        <v>1737</v>
      </c>
      <c r="N1462" s="12">
        <v>90</v>
      </c>
    </row>
    <row r="1463" spans="6:14" x14ac:dyDescent="0.25">
      <c r="F1463" t="str">
        <v>Samuel G. Freedman</v>
      </c>
      <c r="G1463" s="4">
        <f t="shared" si="22"/>
        <v>1</v>
      </c>
      <c r="I1463" s="8">
        <v>1461</v>
      </c>
      <c r="J1463" s="8" t="s">
        <v>2674</v>
      </c>
      <c r="K1463" s="8" t="s">
        <v>2675</v>
      </c>
      <c r="L1463" s="18">
        <v>3.88</v>
      </c>
      <c r="M1463" s="8">
        <v>645</v>
      </c>
      <c r="N1463" s="12">
        <v>90</v>
      </c>
    </row>
    <row r="1464" spans="6:14" x14ac:dyDescent="0.25">
      <c r="F1464" t="str">
        <v>Sulari Gentill</v>
      </c>
      <c r="G1464" s="4">
        <f t="shared" si="22"/>
        <v>1</v>
      </c>
      <c r="I1464" s="8">
        <v>1462</v>
      </c>
      <c r="J1464" s="8" t="s">
        <v>2676</v>
      </c>
      <c r="K1464" s="8" t="s">
        <v>2677</v>
      </c>
      <c r="L1464" s="18">
        <v>3.67</v>
      </c>
      <c r="M1464" s="10">
        <v>23536</v>
      </c>
      <c r="N1464" s="12">
        <v>90</v>
      </c>
    </row>
    <row r="1465" spans="6:14" x14ac:dyDescent="0.25">
      <c r="F1465" t="str">
        <v>Matthew Lohmeier</v>
      </c>
      <c r="G1465" s="4">
        <f t="shared" si="22"/>
        <v>1</v>
      </c>
      <c r="I1465" s="8">
        <v>1463</v>
      </c>
      <c r="J1465" s="8" t="s">
        <v>2678</v>
      </c>
      <c r="K1465" s="8" t="s">
        <v>2679</v>
      </c>
      <c r="L1465" s="18">
        <v>4.34</v>
      </c>
      <c r="M1465" s="10">
        <v>79654</v>
      </c>
      <c r="N1465" s="12">
        <v>90</v>
      </c>
    </row>
    <row r="1466" spans="6:14" x14ac:dyDescent="0.25">
      <c r="F1466" t="str">
        <v>Mary Kay Andrews</v>
      </c>
      <c r="G1466" s="4">
        <f t="shared" si="22"/>
        <v>1</v>
      </c>
      <c r="I1466" s="8">
        <v>1464</v>
      </c>
      <c r="J1466" s="8" t="s">
        <v>2680</v>
      </c>
      <c r="K1466" s="8" t="s">
        <v>2681</v>
      </c>
      <c r="L1466" s="18">
        <v>4.6399999999999997</v>
      </c>
      <c r="M1466" s="8">
        <v>11</v>
      </c>
      <c r="N1466" s="12">
        <v>90</v>
      </c>
    </row>
    <row r="1467" spans="6:14" x14ac:dyDescent="0.25">
      <c r="F1467" t="str">
        <v>Vivek Shraya</v>
      </c>
      <c r="G1467" s="4">
        <f t="shared" si="22"/>
        <v>1</v>
      </c>
      <c r="I1467" s="8">
        <v>1465</v>
      </c>
      <c r="J1467" s="8" t="s">
        <v>2682</v>
      </c>
      <c r="K1467" s="8" t="s">
        <v>1155</v>
      </c>
      <c r="L1467" s="18">
        <v>3.89</v>
      </c>
      <c r="M1467" s="10">
        <v>26380</v>
      </c>
      <c r="N1467" s="12">
        <v>90</v>
      </c>
    </row>
    <row r="1468" spans="6:14" x14ac:dyDescent="0.25">
      <c r="F1468" t="str">
        <v>Charles Yu</v>
      </c>
      <c r="G1468" s="4">
        <f t="shared" si="22"/>
        <v>1</v>
      </c>
      <c r="I1468" s="8">
        <v>1466</v>
      </c>
      <c r="J1468" s="8" t="s">
        <v>2683</v>
      </c>
      <c r="K1468" s="8" t="s">
        <v>2684</v>
      </c>
      <c r="L1468" s="18">
        <v>4.0199999999999996</v>
      </c>
      <c r="M1468" s="10">
        <v>2575</v>
      </c>
      <c r="N1468" s="12">
        <v>90</v>
      </c>
    </row>
    <row r="1469" spans="6:14" x14ac:dyDescent="0.25">
      <c r="F1469" t="str">
        <v>Ashley Blooms</v>
      </c>
      <c r="G1469" s="4">
        <f t="shared" si="22"/>
        <v>1</v>
      </c>
      <c r="I1469" s="8">
        <v>1467</v>
      </c>
      <c r="J1469" s="8" t="s">
        <v>2685</v>
      </c>
      <c r="K1469" s="8" t="s">
        <v>2686</v>
      </c>
      <c r="L1469" s="18">
        <v>3.88</v>
      </c>
      <c r="M1469" s="10">
        <v>7161</v>
      </c>
      <c r="N1469" s="12">
        <v>90</v>
      </c>
    </row>
    <row r="1470" spans="6:14" x14ac:dyDescent="0.25">
      <c r="F1470" t="str">
        <v>Hiromi Kawakami</v>
      </c>
      <c r="G1470" s="4">
        <f t="shared" si="22"/>
        <v>1</v>
      </c>
      <c r="I1470" s="8">
        <v>1468</v>
      </c>
      <c r="J1470" s="8" t="s">
        <v>2687</v>
      </c>
      <c r="K1470" s="8" t="s">
        <v>2363</v>
      </c>
      <c r="L1470" s="18">
        <v>4.43</v>
      </c>
      <c r="M1470" s="10">
        <v>15859</v>
      </c>
      <c r="N1470" s="12">
        <v>90</v>
      </c>
    </row>
    <row r="1471" spans="6:14" x14ac:dyDescent="0.25">
      <c r="F1471" t="str">
        <v>Harold Schechter</v>
      </c>
      <c r="G1471" s="4">
        <f t="shared" si="22"/>
        <v>1</v>
      </c>
      <c r="I1471" s="8">
        <v>1469</v>
      </c>
      <c r="J1471" s="8" t="s">
        <v>2688</v>
      </c>
      <c r="K1471" s="8" t="s">
        <v>2689</v>
      </c>
      <c r="L1471" s="18">
        <v>4.01</v>
      </c>
      <c r="M1471" s="10">
        <v>1149</v>
      </c>
      <c r="N1471" s="12">
        <v>90</v>
      </c>
    </row>
    <row r="1472" spans="6:14" x14ac:dyDescent="0.25">
      <c r="F1472" t="str">
        <v>Julia Whelan</v>
      </c>
      <c r="G1472" s="4">
        <f t="shared" si="22"/>
        <v>1</v>
      </c>
      <c r="I1472" s="8">
        <v>1470</v>
      </c>
      <c r="J1472" s="8" t="s">
        <v>2690</v>
      </c>
      <c r="K1472" s="8" t="s">
        <v>2480</v>
      </c>
      <c r="L1472" s="18">
        <v>4.24</v>
      </c>
      <c r="M1472" s="8">
        <v>391</v>
      </c>
      <c r="N1472" s="12">
        <v>90</v>
      </c>
    </row>
    <row r="1473" spans="6:14" x14ac:dyDescent="0.25">
      <c r="F1473" t="str">
        <v>A.M. Homes</v>
      </c>
      <c r="G1473" s="4">
        <f t="shared" si="22"/>
        <v>1</v>
      </c>
      <c r="I1473" s="8">
        <v>1471</v>
      </c>
      <c r="J1473" s="8" t="s">
        <v>2691</v>
      </c>
      <c r="K1473" s="8" t="s">
        <v>2692</v>
      </c>
      <c r="L1473" s="18">
        <v>3.72</v>
      </c>
      <c r="M1473" s="8">
        <v>979</v>
      </c>
      <c r="N1473" s="12">
        <v>90</v>
      </c>
    </row>
    <row r="1474" spans="6:14" x14ac:dyDescent="0.25">
      <c r="F1474" t="str">
        <v>Shantel Tessier</v>
      </c>
      <c r="G1474" s="4">
        <f t="shared" si="22"/>
        <v>3</v>
      </c>
      <c r="I1474" s="8">
        <v>1472</v>
      </c>
      <c r="J1474" s="8" t="s">
        <v>2693</v>
      </c>
      <c r="K1474" s="8" t="s">
        <v>2694</v>
      </c>
      <c r="L1474" s="18">
        <v>4.1500000000000004</v>
      </c>
      <c r="M1474" s="10">
        <v>18457</v>
      </c>
      <c r="N1474" s="12">
        <v>90</v>
      </c>
    </row>
    <row r="1475" spans="6:14" x14ac:dyDescent="0.25">
      <c r="F1475" t="str">
        <v>Shannon Hale</v>
      </c>
      <c r="G1475" s="4">
        <f t="shared" si="22"/>
        <v>1</v>
      </c>
      <c r="I1475" s="8">
        <v>1473</v>
      </c>
      <c r="J1475" s="8" t="s">
        <v>2695</v>
      </c>
      <c r="K1475" s="8" t="s">
        <v>2696</v>
      </c>
      <c r="L1475" s="18">
        <v>4.2</v>
      </c>
      <c r="M1475" s="10">
        <v>156051</v>
      </c>
      <c r="N1475" s="12">
        <v>90</v>
      </c>
    </row>
    <row r="1476" spans="6:14" x14ac:dyDescent="0.25">
      <c r="F1476" t="str">
        <v>Axael Velasquez</v>
      </c>
      <c r="G1476" s="4">
        <f t="shared" ref="G1476:G1539" si="23">COUNTIF(K1475:K3803,F1476)</f>
        <v>1</v>
      </c>
      <c r="I1476" s="8">
        <v>1474</v>
      </c>
      <c r="J1476" s="8" t="s">
        <v>2697</v>
      </c>
      <c r="K1476" s="8" t="s">
        <v>443</v>
      </c>
      <c r="L1476" s="18">
        <v>3.99</v>
      </c>
      <c r="M1476" s="10">
        <v>88702</v>
      </c>
      <c r="N1476" s="12">
        <v>90</v>
      </c>
    </row>
    <row r="1477" spans="6:14" x14ac:dyDescent="0.25">
      <c r="F1477" t="str">
        <v>Mia Vincy</v>
      </c>
      <c r="G1477" s="4">
        <f t="shared" si="23"/>
        <v>1</v>
      </c>
      <c r="I1477" s="8">
        <v>1475</v>
      </c>
      <c r="J1477" s="8" t="s">
        <v>2698</v>
      </c>
      <c r="K1477" s="8" t="s">
        <v>116</v>
      </c>
      <c r="L1477" s="18">
        <v>3.84</v>
      </c>
      <c r="M1477" s="8">
        <v>694</v>
      </c>
      <c r="N1477" s="12">
        <v>90</v>
      </c>
    </row>
    <row r="1478" spans="6:14" x14ac:dyDescent="0.25">
      <c r="F1478" t="str">
        <v>Sarah Huckabee Sanders</v>
      </c>
      <c r="G1478" s="4">
        <f t="shared" si="23"/>
        <v>1</v>
      </c>
      <c r="I1478" s="8">
        <v>1476</v>
      </c>
      <c r="J1478" s="8" t="s">
        <v>2699</v>
      </c>
      <c r="K1478" s="8" t="s">
        <v>2700</v>
      </c>
      <c r="L1478" s="18">
        <v>3.98</v>
      </c>
      <c r="M1478" s="10">
        <v>5484</v>
      </c>
      <c r="N1478" s="12">
        <v>90</v>
      </c>
    </row>
    <row r="1479" spans="6:14" x14ac:dyDescent="0.25">
      <c r="F1479" t="str">
        <v>Zana Fraillon</v>
      </c>
      <c r="G1479" s="4">
        <f t="shared" si="23"/>
        <v>1</v>
      </c>
      <c r="I1479" s="8">
        <v>1477</v>
      </c>
      <c r="J1479" s="8" t="s">
        <v>2701</v>
      </c>
      <c r="K1479" s="8" t="s">
        <v>2702</v>
      </c>
      <c r="L1479" s="18">
        <v>4.49</v>
      </c>
      <c r="M1479" s="10">
        <v>10887</v>
      </c>
      <c r="N1479" s="12">
        <v>90</v>
      </c>
    </row>
    <row r="1480" spans="6:14" x14ac:dyDescent="0.25">
      <c r="F1480" t="str">
        <v>åŠ‰èŠ·å¦¤</v>
      </c>
      <c r="G1480" s="4">
        <f t="shared" si="23"/>
        <v>1</v>
      </c>
      <c r="I1480" s="8">
        <v>1478</v>
      </c>
      <c r="J1480" s="8" t="s">
        <v>2703</v>
      </c>
      <c r="K1480" s="8" t="s">
        <v>2579</v>
      </c>
      <c r="L1480" s="18">
        <v>4.22</v>
      </c>
      <c r="M1480" s="10">
        <v>51974</v>
      </c>
      <c r="N1480" s="12">
        <v>90</v>
      </c>
    </row>
    <row r="1481" spans="6:14" x14ac:dyDescent="0.25">
      <c r="F1481" t="str">
        <v>Constance Sayers</v>
      </c>
      <c r="G1481" s="4">
        <f t="shared" si="23"/>
        <v>1</v>
      </c>
      <c r="I1481" s="8">
        <v>1479</v>
      </c>
      <c r="J1481" s="8" t="s">
        <v>2704</v>
      </c>
      <c r="K1481" s="8" t="s">
        <v>284</v>
      </c>
      <c r="L1481" s="18">
        <v>4.08</v>
      </c>
      <c r="M1481" s="10">
        <v>16388</v>
      </c>
      <c r="N1481" s="12">
        <v>90</v>
      </c>
    </row>
    <row r="1482" spans="6:14" x14ac:dyDescent="0.25">
      <c r="F1482" t="str">
        <v>Franny Choi</v>
      </c>
      <c r="G1482" s="4">
        <f t="shared" si="23"/>
        <v>1</v>
      </c>
      <c r="I1482" s="8">
        <v>1480</v>
      </c>
      <c r="J1482" s="8" t="s">
        <v>2705</v>
      </c>
      <c r="K1482" s="8" t="s">
        <v>2706</v>
      </c>
      <c r="L1482" s="18">
        <v>4.2</v>
      </c>
      <c r="M1482" s="10">
        <v>3622</v>
      </c>
      <c r="N1482" s="12">
        <v>90</v>
      </c>
    </row>
    <row r="1483" spans="6:14" x14ac:dyDescent="0.25">
      <c r="F1483" t="str">
        <v>Luke Gracias</v>
      </c>
      <c r="G1483" s="4">
        <f t="shared" si="23"/>
        <v>1</v>
      </c>
      <c r="I1483" s="8">
        <v>1481</v>
      </c>
      <c r="J1483" s="8" t="s">
        <v>2493</v>
      </c>
      <c r="K1483" s="8" t="s">
        <v>2707</v>
      </c>
      <c r="L1483" s="18">
        <v>3.98</v>
      </c>
      <c r="M1483" s="10">
        <v>21992</v>
      </c>
      <c r="N1483" s="12">
        <v>89</v>
      </c>
    </row>
    <row r="1484" spans="6:14" x14ac:dyDescent="0.25">
      <c r="F1484" t="str">
        <v>Stig Bengmark</v>
      </c>
      <c r="G1484" s="4">
        <f t="shared" si="23"/>
        <v>1</v>
      </c>
      <c r="I1484" s="8">
        <v>1482</v>
      </c>
      <c r="J1484" s="8" t="s">
        <v>2708</v>
      </c>
      <c r="K1484" s="8" t="s">
        <v>2709</v>
      </c>
      <c r="L1484" s="18">
        <v>3.9</v>
      </c>
      <c r="M1484" s="10">
        <v>4118</v>
      </c>
      <c r="N1484" s="12">
        <v>89</v>
      </c>
    </row>
    <row r="1485" spans="6:14" x14ac:dyDescent="0.25">
      <c r="F1485" t="str">
        <v>Rachel Bloom</v>
      </c>
      <c r="G1485" s="4">
        <f t="shared" si="23"/>
        <v>1</v>
      </c>
      <c r="I1485" s="8">
        <v>1483</v>
      </c>
      <c r="J1485" s="8" t="s">
        <v>2710</v>
      </c>
      <c r="K1485" s="8" t="s">
        <v>2711</v>
      </c>
      <c r="L1485" s="18">
        <v>4.09</v>
      </c>
      <c r="M1485" s="10">
        <v>6166</v>
      </c>
      <c r="N1485" s="12">
        <v>89</v>
      </c>
    </row>
    <row r="1486" spans="6:14" x14ac:dyDescent="0.25">
      <c r="F1486" t="str">
        <v>Michael Chabon</v>
      </c>
      <c r="G1486" s="4">
        <f t="shared" si="23"/>
        <v>1</v>
      </c>
      <c r="I1486" s="8">
        <v>1484</v>
      </c>
      <c r="J1486" s="8" t="s">
        <v>2712</v>
      </c>
      <c r="K1486" s="8" t="s">
        <v>2713</v>
      </c>
      <c r="L1486" s="18">
        <v>4.33</v>
      </c>
      <c r="M1486" s="8">
        <v>3</v>
      </c>
      <c r="N1486" s="12">
        <v>89</v>
      </c>
    </row>
    <row r="1487" spans="6:14" x14ac:dyDescent="0.25">
      <c r="F1487" t="str">
        <v>Kate Allen Fox</v>
      </c>
      <c r="G1487" s="4">
        <f t="shared" si="23"/>
        <v>1</v>
      </c>
      <c r="I1487" s="8">
        <v>1485</v>
      </c>
      <c r="J1487" s="8" t="s">
        <v>2714</v>
      </c>
      <c r="K1487" s="8" t="s">
        <v>2715</v>
      </c>
      <c r="L1487" s="18">
        <v>3.99</v>
      </c>
      <c r="M1487" s="8">
        <v>579</v>
      </c>
      <c r="N1487" s="12">
        <v>89</v>
      </c>
    </row>
    <row r="1488" spans="6:14" x14ac:dyDescent="0.25">
      <c r="F1488" t="str">
        <v>Gill Paul</v>
      </c>
      <c r="G1488" s="4">
        <f t="shared" si="23"/>
        <v>1</v>
      </c>
      <c r="I1488" s="8">
        <v>1486</v>
      </c>
      <c r="J1488" s="8" t="s">
        <v>2716</v>
      </c>
      <c r="K1488" s="8" t="s">
        <v>2717</v>
      </c>
      <c r="L1488" s="18">
        <v>4.26</v>
      </c>
      <c r="M1488" s="10">
        <v>3548</v>
      </c>
      <c r="N1488" s="12">
        <v>89</v>
      </c>
    </row>
    <row r="1489" spans="6:14" x14ac:dyDescent="0.25">
      <c r="F1489" t="str">
        <v>Amanda Leduc</v>
      </c>
      <c r="G1489" s="4">
        <f t="shared" si="23"/>
        <v>1</v>
      </c>
      <c r="I1489" s="8">
        <v>1487</v>
      </c>
      <c r="J1489" s="8" t="s">
        <v>2718</v>
      </c>
      <c r="K1489" s="8" t="s">
        <v>2719</v>
      </c>
      <c r="L1489" s="18">
        <v>3.99</v>
      </c>
      <c r="M1489" s="10">
        <v>27494</v>
      </c>
      <c r="N1489" s="12">
        <v>89</v>
      </c>
    </row>
    <row r="1490" spans="6:14" x14ac:dyDescent="0.25">
      <c r="F1490" t="str">
        <v>Tess Sharpe</v>
      </c>
      <c r="G1490" s="4">
        <f t="shared" si="23"/>
        <v>1</v>
      </c>
      <c r="I1490" s="8">
        <v>1488</v>
      </c>
      <c r="J1490" s="8" t="s">
        <v>2720</v>
      </c>
      <c r="K1490" s="8" t="s">
        <v>2721</v>
      </c>
      <c r="L1490" s="18">
        <v>4.1399999999999997</v>
      </c>
      <c r="M1490" s="8">
        <v>334</v>
      </c>
      <c r="N1490" s="12">
        <v>89</v>
      </c>
    </row>
    <row r="1491" spans="6:14" x14ac:dyDescent="0.25">
      <c r="F1491" t="str">
        <v>Alastair Gee</v>
      </c>
      <c r="G1491" s="4">
        <f t="shared" si="23"/>
        <v>1</v>
      </c>
      <c r="I1491" s="8">
        <v>1489</v>
      </c>
      <c r="J1491" s="8" t="s">
        <v>2722</v>
      </c>
      <c r="K1491" s="8" t="s">
        <v>2723</v>
      </c>
      <c r="L1491" s="18">
        <v>3.36</v>
      </c>
      <c r="M1491" s="10">
        <v>10329</v>
      </c>
      <c r="N1491" s="12">
        <v>89</v>
      </c>
    </row>
    <row r="1492" spans="6:14" x14ac:dyDescent="0.25">
      <c r="F1492" t="str">
        <v>Valerie Hansen</v>
      </c>
      <c r="G1492" s="4">
        <f t="shared" si="23"/>
        <v>1</v>
      </c>
      <c r="I1492" s="8">
        <v>1490</v>
      </c>
      <c r="J1492" s="8" t="s">
        <v>2724</v>
      </c>
      <c r="K1492" s="8" t="s">
        <v>2725</v>
      </c>
      <c r="L1492" s="18">
        <v>3.77</v>
      </c>
      <c r="M1492" s="10">
        <v>1082</v>
      </c>
      <c r="N1492" s="12">
        <v>89</v>
      </c>
    </row>
    <row r="1493" spans="6:14" x14ac:dyDescent="0.25">
      <c r="F1493" t="str">
        <v>Cassie Chambers</v>
      </c>
      <c r="G1493" s="4">
        <f t="shared" si="23"/>
        <v>1</v>
      </c>
      <c r="I1493" s="8">
        <v>1491</v>
      </c>
      <c r="J1493" s="8" t="s">
        <v>2726</v>
      </c>
      <c r="K1493" s="8" t="s">
        <v>2727</v>
      </c>
      <c r="L1493" s="18">
        <v>3.75</v>
      </c>
      <c r="M1493" s="8">
        <v>323</v>
      </c>
      <c r="N1493" s="12">
        <v>89</v>
      </c>
    </row>
    <row r="1494" spans="6:14" x14ac:dyDescent="0.25">
      <c r="F1494" t="str">
        <v>Niall Ferguson</v>
      </c>
      <c r="G1494" s="4">
        <f t="shared" si="23"/>
        <v>1</v>
      </c>
      <c r="I1494" s="8">
        <v>1492</v>
      </c>
      <c r="J1494" s="8" t="s">
        <v>2728</v>
      </c>
      <c r="K1494" s="8" t="s">
        <v>2729</v>
      </c>
      <c r="L1494" s="18">
        <v>3.91</v>
      </c>
      <c r="M1494" s="10">
        <v>5970</v>
      </c>
      <c r="N1494" s="12">
        <v>89</v>
      </c>
    </row>
    <row r="1495" spans="6:14" x14ac:dyDescent="0.25">
      <c r="F1495" t="str">
        <v>Ellen Goodlett</v>
      </c>
      <c r="G1495" s="4">
        <f t="shared" si="23"/>
        <v>1</v>
      </c>
      <c r="I1495" s="8">
        <v>1493</v>
      </c>
      <c r="J1495" s="8" t="s">
        <v>2730</v>
      </c>
      <c r="K1495" s="8" t="s">
        <v>2731</v>
      </c>
      <c r="L1495" s="18">
        <v>4.1500000000000004</v>
      </c>
      <c r="M1495" s="10">
        <v>19078</v>
      </c>
      <c r="N1495" s="12">
        <v>89</v>
      </c>
    </row>
    <row r="1496" spans="6:14" x14ac:dyDescent="0.25">
      <c r="F1496" t="str">
        <v>Vigdis Hjorth</v>
      </c>
      <c r="G1496" s="4">
        <f t="shared" si="23"/>
        <v>1</v>
      </c>
      <c r="I1496" s="8">
        <v>1494</v>
      </c>
      <c r="J1496" s="8" t="s">
        <v>2732</v>
      </c>
      <c r="K1496" s="8" t="s">
        <v>2733</v>
      </c>
      <c r="L1496" s="18">
        <v>3.23</v>
      </c>
      <c r="M1496" s="10">
        <v>11537</v>
      </c>
      <c r="N1496" s="12">
        <v>89</v>
      </c>
    </row>
    <row r="1497" spans="6:14" x14ac:dyDescent="0.25">
      <c r="F1497" t="str">
        <v>Helen Macdonald</v>
      </c>
      <c r="G1497" s="4">
        <f t="shared" si="23"/>
        <v>1</v>
      </c>
      <c r="I1497" s="8">
        <v>1495</v>
      </c>
      <c r="J1497" s="8" t="s">
        <v>2734</v>
      </c>
      <c r="K1497" s="8" t="s">
        <v>1165</v>
      </c>
      <c r="L1497" s="18">
        <v>4.17</v>
      </c>
      <c r="M1497" s="10">
        <v>4679</v>
      </c>
      <c r="N1497" s="12">
        <v>89</v>
      </c>
    </row>
    <row r="1498" spans="6:14" x14ac:dyDescent="0.25">
      <c r="F1498" t="str">
        <v>Anna Pitoniak</v>
      </c>
      <c r="G1498" s="4">
        <f t="shared" si="23"/>
        <v>1</v>
      </c>
      <c r="I1498" s="8">
        <v>1496</v>
      </c>
      <c r="J1498" s="8" t="s">
        <v>2735</v>
      </c>
      <c r="K1498" s="8" t="s">
        <v>2736</v>
      </c>
      <c r="L1498" s="18">
        <v>4.1399999999999997</v>
      </c>
      <c r="M1498" s="10">
        <v>17874</v>
      </c>
      <c r="N1498" s="12">
        <v>89</v>
      </c>
    </row>
    <row r="1499" spans="6:14" x14ac:dyDescent="0.25">
      <c r="F1499" t="str">
        <v>Barbra Streisand</v>
      </c>
      <c r="G1499" s="4">
        <f t="shared" si="23"/>
        <v>1</v>
      </c>
      <c r="I1499" s="8">
        <v>1497</v>
      </c>
      <c r="J1499" s="8" t="s">
        <v>2737</v>
      </c>
      <c r="K1499" s="8" t="s">
        <v>2738</v>
      </c>
      <c r="L1499" s="18">
        <v>3.54</v>
      </c>
      <c r="M1499" s="10">
        <v>8171</v>
      </c>
      <c r="N1499" s="12">
        <v>89</v>
      </c>
    </row>
    <row r="1500" spans="6:14" x14ac:dyDescent="0.25">
      <c r="F1500" t="str">
        <v>M. William Phelps</v>
      </c>
      <c r="G1500" s="4">
        <f t="shared" si="23"/>
        <v>1</v>
      </c>
      <c r="I1500" s="8">
        <v>1498</v>
      </c>
      <c r="J1500" s="8" t="s">
        <v>2739</v>
      </c>
      <c r="K1500" s="8" t="s">
        <v>2740</v>
      </c>
      <c r="L1500" s="18">
        <v>4.04</v>
      </c>
      <c r="M1500" s="10">
        <v>45743</v>
      </c>
      <c r="N1500" s="12">
        <v>89</v>
      </c>
    </row>
    <row r="1501" spans="6:14" x14ac:dyDescent="0.25">
      <c r="F1501" t="str">
        <v>Amy Jo Burns</v>
      </c>
      <c r="G1501" s="4">
        <f t="shared" si="23"/>
        <v>1</v>
      </c>
      <c r="I1501" s="8">
        <v>1499</v>
      </c>
      <c r="J1501" s="8" t="s">
        <v>2741</v>
      </c>
      <c r="K1501" s="8" t="s">
        <v>2742</v>
      </c>
      <c r="L1501" s="18">
        <v>4.4400000000000004</v>
      </c>
      <c r="M1501" s="10">
        <v>33613</v>
      </c>
      <c r="N1501" s="12">
        <v>89</v>
      </c>
    </row>
    <row r="1502" spans="6:14" x14ac:dyDescent="0.25">
      <c r="F1502" t="str">
        <v>Beth Moore</v>
      </c>
      <c r="G1502" s="4">
        <f t="shared" si="23"/>
        <v>1</v>
      </c>
      <c r="I1502" s="8">
        <v>1500</v>
      </c>
      <c r="J1502" s="8" t="s">
        <v>2743</v>
      </c>
      <c r="K1502" s="8" t="s">
        <v>2689</v>
      </c>
      <c r="L1502" s="18">
        <v>3.93</v>
      </c>
      <c r="M1502" s="8">
        <v>511</v>
      </c>
      <c r="N1502" s="12">
        <v>89</v>
      </c>
    </row>
    <row r="1503" spans="6:14" x14ac:dyDescent="0.25">
      <c r="F1503" t="str">
        <v>Dean R. Lomax</v>
      </c>
      <c r="G1503" s="4">
        <f t="shared" si="23"/>
        <v>1</v>
      </c>
      <c r="I1503" s="8">
        <v>1501</v>
      </c>
      <c r="J1503" s="8" t="s">
        <v>2744</v>
      </c>
      <c r="K1503" s="8" t="s">
        <v>2745</v>
      </c>
      <c r="L1503" s="18">
        <v>4.4800000000000004</v>
      </c>
      <c r="M1503" s="10">
        <v>1334</v>
      </c>
      <c r="N1503" s="12">
        <v>89</v>
      </c>
    </row>
    <row r="1504" spans="6:14" x14ac:dyDescent="0.25">
      <c r="F1504" t="str">
        <v>David Perlmutter</v>
      </c>
      <c r="G1504" s="4">
        <f t="shared" si="23"/>
        <v>1</v>
      </c>
      <c r="I1504" s="8">
        <v>1502</v>
      </c>
      <c r="J1504" s="8" t="s">
        <v>2746</v>
      </c>
      <c r="K1504" s="8" t="s">
        <v>2747</v>
      </c>
      <c r="L1504" s="18">
        <v>4.0999999999999996</v>
      </c>
      <c r="M1504" s="10">
        <v>6630</v>
      </c>
      <c r="N1504" s="12">
        <v>89</v>
      </c>
    </row>
    <row r="1505" spans="6:14" x14ac:dyDescent="0.25">
      <c r="F1505" t="str">
        <v>Jeremy Denk</v>
      </c>
      <c r="G1505" s="4">
        <f t="shared" si="23"/>
        <v>1</v>
      </c>
      <c r="I1505" s="8">
        <v>1503</v>
      </c>
      <c r="J1505" s="8" t="s">
        <v>2748</v>
      </c>
      <c r="K1505" s="8" t="s">
        <v>857</v>
      </c>
      <c r="L1505" s="18">
        <v>4.55</v>
      </c>
      <c r="M1505" s="10">
        <v>5567</v>
      </c>
      <c r="N1505" s="12">
        <v>89</v>
      </c>
    </row>
    <row r="1506" spans="6:14" x14ac:dyDescent="0.25">
      <c r="F1506" t="str">
        <v>Heather Gudenkauf</v>
      </c>
      <c r="G1506" s="4">
        <f t="shared" si="23"/>
        <v>1</v>
      </c>
      <c r="I1506" s="8">
        <v>1504</v>
      </c>
      <c r="J1506" s="8" t="s">
        <v>2749</v>
      </c>
      <c r="K1506" s="8" t="s">
        <v>241</v>
      </c>
      <c r="L1506" s="18">
        <v>4.22</v>
      </c>
      <c r="M1506" s="10">
        <v>111355</v>
      </c>
      <c r="N1506" s="12">
        <v>89</v>
      </c>
    </row>
    <row r="1507" spans="6:14" x14ac:dyDescent="0.25">
      <c r="F1507" t="str">
        <v>Patrick M. Byrne</v>
      </c>
      <c r="G1507" s="4">
        <f t="shared" si="23"/>
        <v>1</v>
      </c>
      <c r="I1507" s="8">
        <v>1505</v>
      </c>
      <c r="J1507" s="8" t="s">
        <v>2750</v>
      </c>
      <c r="K1507" s="8" t="s">
        <v>2751</v>
      </c>
      <c r="L1507" s="18">
        <v>3.9</v>
      </c>
      <c r="M1507" s="10">
        <v>3203</v>
      </c>
      <c r="N1507" s="12">
        <v>89</v>
      </c>
    </row>
    <row r="1508" spans="6:14" x14ac:dyDescent="0.25">
      <c r="F1508" t="str">
        <v>Garth Greenwell</v>
      </c>
      <c r="G1508" s="4">
        <f t="shared" si="23"/>
        <v>1</v>
      </c>
      <c r="I1508" s="8">
        <v>1506</v>
      </c>
      <c r="J1508" s="8" t="s">
        <v>2752</v>
      </c>
      <c r="K1508" s="8" t="s">
        <v>2753</v>
      </c>
      <c r="L1508" s="18">
        <v>3.59</v>
      </c>
      <c r="M1508" s="10">
        <v>1473</v>
      </c>
      <c r="N1508" s="12">
        <v>89</v>
      </c>
    </row>
    <row r="1509" spans="6:14" x14ac:dyDescent="0.25">
      <c r="F1509" t="str">
        <v>Georgie Blalock</v>
      </c>
      <c r="G1509" s="4">
        <f t="shared" si="23"/>
        <v>1</v>
      </c>
      <c r="I1509" s="8">
        <v>1507</v>
      </c>
      <c r="J1509" s="8" t="s">
        <v>2754</v>
      </c>
      <c r="K1509" s="8" t="s">
        <v>2755</v>
      </c>
      <c r="L1509" s="18">
        <v>3.67</v>
      </c>
      <c r="M1509" s="8">
        <v>3</v>
      </c>
      <c r="N1509" s="12">
        <v>88</v>
      </c>
    </row>
    <row r="1510" spans="6:14" x14ac:dyDescent="0.25">
      <c r="F1510" t="str">
        <v>Sloane Crosley</v>
      </c>
      <c r="G1510" s="4">
        <f t="shared" si="23"/>
        <v>1</v>
      </c>
      <c r="I1510" s="8">
        <v>1508</v>
      </c>
      <c r="J1510" s="8" t="s">
        <v>2756</v>
      </c>
      <c r="K1510" s="8" t="s">
        <v>2757</v>
      </c>
      <c r="L1510" s="18">
        <v>4.24</v>
      </c>
      <c r="M1510" s="8">
        <v>49</v>
      </c>
      <c r="N1510" s="12">
        <v>88</v>
      </c>
    </row>
    <row r="1511" spans="6:14" x14ac:dyDescent="0.25">
      <c r="F1511" t="str">
        <v>Bridget Collins</v>
      </c>
      <c r="G1511" s="4">
        <f t="shared" si="23"/>
        <v>1</v>
      </c>
      <c r="I1511" s="8">
        <v>1509</v>
      </c>
      <c r="J1511" s="8" t="s">
        <v>2758</v>
      </c>
      <c r="K1511" s="8" t="s">
        <v>1175</v>
      </c>
      <c r="L1511" s="18">
        <v>4.05</v>
      </c>
      <c r="M1511" s="10">
        <v>5381</v>
      </c>
      <c r="N1511" s="12">
        <v>88</v>
      </c>
    </row>
    <row r="1512" spans="6:14" x14ac:dyDescent="0.25">
      <c r="F1512" t="str">
        <v>Steven Johnson</v>
      </c>
      <c r="G1512" s="4">
        <f t="shared" si="23"/>
        <v>1</v>
      </c>
      <c r="I1512" s="8">
        <v>1510</v>
      </c>
      <c r="J1512" s="8" t="s">
        <v>2759</v>
      </c>
      <c r="K1512" s="8" t="s">
        <v>2760</v>
      </c>
      <c r="L1512" s="18">
        <v>4.2300000000000004</v>
      </c>
      <c r="M1512" s="10">
        <v>4464</v>
      </c>
      <c r="N1512" s="12">
        <v>88</v>
      </c>
    </row>
    <row r="1513" spans="6:14" x14ac:dyDescent="0.25">
      <c r="F1513" t="str">
        <v>A.R. Torre</v>
      </c>
      <c r="G1513" s="4">
        <f t="shared" si="23"/>
        <v>1</v>
      </c>
      <c r="I1513" s="8">
        <v>1511</v>
      </c>
      <c r="J1513" s="8" t="s">
        <v>2761</v>
      </c>
      <c r="K1513" s="8" t="s">
        <v>2762</v>
      </c>
      <c r="L1513" s="18">
        <v>4.29</v>
      </c>
      <c r="M1513" s="10">
        <v>15654</v>
      </c>
      <c r="N1513" s="12">
        <v>88</v>
      </c>
    </row>
    <row r="1514" spans="6:14" x14ac:dyDescent="0.25">
      <c r="F1514" t="str">
        <v>Leslie Johansen Nack</v>
      </c>
      <c r="G1514" s="4">
        <f t="shared" si="23"/>
        <v>1</v>
      </c>
      <c r="I1514" s="8">
        <v>1512</v>
      </c>
      <c r="J1514" s="8" t="s">
        <v>2763</v>
      </c>
      <c r="K1514" s="8" t="s">
        <v>2764</v>
      </c>
      <c r="L1514" s="18">
        <v>4.2300000000000004</v>
      </c>
      <c r="M1514" s="10">
        <v>4089</v>
      </c>
      <c r="N1514" s="12">
        <v>88</v>
      </c>
    </row>
    <row r="1515" spans="6:14" x14ac:dyDescent="0.25">
      <c r="F1515" t="str">
        <v>Freya Marske</v>
      </c>
      <c r="G1515" s="4">
        <f t="shared" si="23"/>
        <v>1</v>
      </c>
      <c r="I1515" s="8">
        <v>1513</v>
      </c>
      <c r="J1515" s="8" t="s">
        <v>2765</v>
      </c>
      <c r="K1515" s="8" t="s">
        <v>2766</v>
      </c>
      <c r="L1515" s="18">
        <v>3.82</v>
      </c>
      <c r="M1515" s="10">
        <v>2749</v>
      </c>
      <c r="N1515" s="12">
        <v>88</v>
      </c>
    </row>
    <row r="1516" spans="6:14" x14ac:dyDescent="0.25">
      <c r="F1516" t="str">
        <v>Louann Brizendine</v>
      </c>
      <c r="G1516" s="4">
        <f t="shared" si="23"/>
        <v>1</v>
      </c>
      <c r="I1516" s="8">
        <v>1514</v>
      </c>
      <c r="J1516" s="8" t="s">
        <v>2767</v>
      </c>
      <c r="K1516" s="8" t="s">
        <v>2768</v>
      </c>
      <c r="L1516" s="18">
        <v>3.73</v>
      </c>
      <c r="M1516" s="10">
        <v>23768</v>
      </c>
      <c r="N1516" s="12">
        <v>88</v>
      </c>
    </row>
    <row r="1517" spans="6:14" x14ac:dyDescent="0.25">
      <c r="F1517" t="str">
        <v>Jae</v>
      </c>
      <c r="G1517" s="4">
        <f t="shared" si="23"/>
        <v>1</v>
      </c>
      <c r="I1517" s="8">
        <v>1515</v>
      </c>
      <c r="J1517" s="8" t="s">
        <v>2769</v>
      </c>
      <c r="K1517" s="8" t="s">
        <v>2610</v>
      </c>
      <c r="L1517" s="18">
        <v>4.37</v>
      </c>
      <c r="M1517" s="10">
        <v>2660</v>
      </c>
      <c r="N1517" s="12">
        <v>88</v>
      </c>
    </row>
    <row r="1518" spans="6:14" x14ac:dyDescent="0.25">
      <c r="F1518" t="str">
        <v>Jean M. Twenge</v>
      </c>
      <c r="G1518" s="4">
        <f t="shared" si="23"/>
        <v>1</v>
      </c>
      <c r="I1518" s="8">
        <v>1516</v>
      </c>
      <c r="J1518" s="8" t="s">
        <v>2770</v>
      </c>
      <c r="K1518" s="8" t="s">
        <v>2771</v>
      </c>
      <c r="L1518" s="18">
        <v>3.73</v>
      </c>
      <c r="M1518" s="10">
        <v>9957</v>
      </c>
      <c r="N1518" s="12">
        <v>88</v>
      </c>
    </row>
    <row r="1519" spans="6:14" x14ac:dyDescent="0.25">
      <c r="F1519" t="str">
        <v>Andy Ngo</v>
      </c>
      <c r="G1519" s="4">
        <f t="shared" si="23"/>
        <v>1</v>
      </c>
      <c r="I1519" s="8">
        <v>1517</v>
      </c>
      <c r="J1519" s="8" t="s">
        <v>2772</v>
      </c>
      <c r="K1519" s="8" t="s">
        <v>2773</v>
      </c>
      <c r="L1519" s="18">
        <v>4.08</v>
      </c>
      <c r="M1519" s="10">
        <v>42129</v>
      </c>
      <c r="N1519" s="12">
        <v>88</v>
      </c>
    </row>
    <row r="1520" spans="6:14" x14ac:dyDescent="0.25">
      <c r="F1520" t="str">
        <v>Jacquie Byron</v>
      </c>
      <c r="G1520" s="4">
        <f t="shared" si="23"/>
        <v>1</v>
      </c>
      <c r="I1520" s="8">
        <v>1518</v>
      </c>
      <c r="J1520" s="8" t="s">
        <v>2774</v>
      </c>
      <c r="K1520" s="8" t="s">
        <v>2775</v>
      </c>
      <c r="L1520" s="18">
        <v>4.32</v>
      </c>
      <c r="M1520" s="8">
        <v>794</v>
      </c>
      <c r="N1520" s="12">
        <v>88</v>
      </c>
    </row>
    <row r="1521" spans="6:14" x14ac:dyDescent="0.25">
      <c r="F1521" t="str">
        <v>Alexander McCall Smith</v>
      </c>
      <c r="G1521" s="4">
        <f t="shared" si="23"/>
        <v>2</v>
      </c>
      <c r="I1521" s="8">
        <v>1519</v>
      </c>
      <c r="J1521" s="8" t="s">
        <v>2776</v>
      </c>
      <c r="K1521" s="8" t="s">
        <v>2619</v>
      </c>
      <c r="L1521" s="18">
        <v>3.9</v>
      </c>
      <c r="M1521" s="10">
        <v>1020</v>
      </c>
      <c r="N1521" s="12">
        <v>88</v>
      </c>
    </row>
    <row r="1522" spans="6:14" x14ac:dyDescent="0.25">
      <c r="F1522" t="str">
        <v>Roger Lowenstein</v>
      </c>
      <c r="G1522" s="4">
        <f t="shared" si="23"/>
        <v>1</v>
      </c>
      <c r="I1522" s="8">
        <v>1520</v>
      </c>
      <c r="J1522" s="8" t="s">
        <v>2777</v>
      </c>
      <c r="K1522" s="8" t="s">
        <v>1129</v>
      </c>
      <c r="L1522" s="18">
        <v>4.46</v>
      </c>
      <c r="M1522" s="10">
        <v>20996</v>
      </c>
      <c r="N1522" s="12">
        <v>88</v>
      </c>
    </row>
    <row r="1523" spans="6:14" x14ac:dyDescent="0.25">
      <c r="F1523" t="str">
        <v>Karen Grassle</v>
      </c>
      <c r="G1523" s="4">
        <f t="shared" si="23"/>
        <v>1</v>
      </c>
      <c r="I1523" s="8">
        <v>1521</v>
      </c>
      <c r="J1523" s="8" t="s">
        <v>2778</v>
      </c>
      <c r="K1523" s="8" t="s">
        <v>2779</v>
      </c>
      <c r="L1523" s="18">
        <v>4.18</v>
      </c>
      <c r="M1523" s="10">
        <v>5673</v>
      </c>
      <c r="N1523" s="12">
        <v>88</v>
      </c>
    </row>
    <row r="1524" spans="6:14" x14ac:dyDescent="0.25">
      <c r="F1524" t="str">
        <v>Julia May Jonas</v>
      </c>
      <c r="G1524" s="4">
        <f t="shared" si="23"/>
        <v>1</v>
      </c>
      <c r="I1524" s="8">
        <v>1522</v>
      </c>
      <c r="J1524" s="8" t="s">
        <v>2780</v>
      </c>
      <c r="K1524" s="8" t="s">
        <v>2781</v>
      </c>
      <c r="L1524" s="18">
        <v>3.75</v>
      </c>
      <c r="M1524" s="8">
        <v>99</v>
      </c>
      <c r="N1524" s="12">
        <v>88</v>
      </c>
    </row>
    <row r="1525" spans="6:14" x14ac:dyDescent="0.25">
      <c r="F1525" t="str">
        <v>Sara Ackerman</v>
      </c>
      <c r="G1525" s="4">
        <f t="shared" si="23"/>
        <v>1</v>
      </c>
      <c r="I1525" s="8">
        <v>1523</v>
      </c>
      <c r="J1525" s="8" t="s">
        <v>2782</v>
      </c>
      <c r="K1525" s="8" t="s">
        <v>2783</v>
      </c>
      <c r="L1525" s="18">
        <v>4.0199999999999996</v>
      </c>
      <c r="M1525" s="10">
        <v>1105</v>
      </c>
      <c r="N1525" s="12">
        <v>88</v>
      </c>
    </row>
    <row r="1526" spans="6:14" x14ac:dyDescent="0.25">
      <c r="F1526" t="str">
        <v>Dave Grohl</v>
      </c>
      <c r="G1526" s="4">
        <f t="shared" si="23"/>
        <v>1</v>
      </c>
      <c r="I1526" s="8">
        <v>1524</v>
      </c>
      <c r="J1526" s="8" t="s">
        <v>2784</v>
      </c>
      <c r="K1526" s="8" t="s">
        <v>2785</v>
      </c>
      <c r="L1526" s="18">
        <v>4.37</v>
      </c>
      <c r="M1526" s="10">
        <v>5552</v>
      </c>
      <c r="N1526" s="12">
        <v>88</v>
      </c>
    </row>
    <row r="1527" spans="6:14" x14ac:dyDescent="0.25">
      <c r="F1527" t="str">
        <v>Rose Sutherland</v>
      </c>
      <c r="G1527" s="4">
        <f t="shared" si="23"/>
        <v>1</v>
      </c>
      <c r="I1527" s="8">
        <v>1525</v>
      </c>
      <c r="J1527" s="8" t="s">
        <v>2786</v>
      </c>
      <c r="K1527" s="8" t="s">
        <v>2787</v>
      </c>
      <c r="L1527" s="18">
        <v>4.5599999999999996</v>
      </c>
      <c r="M1527" s="8">
        <v>194</v>
      </c>
      <c r="N1527" s="12">
        <v>88</v>
      </c>
    </row>
    <row r="1528" spans="6:14" x14ac:dyDescent="0.25">
      <c r="F1528" t="str">
        <v>C.W. Gortner</v>
      </c>
      <c r="G1528" s="4">
        <f t="shared" si="23"/>
        <v>1</v>
      </c>
      <c r="I1528" s="8">
        <v>1526</v>
      </c>
      <c r="J1528" s="8" t="s">
        <v>2788</v>
      </c>
      <c r="K1528" s="8" t="s">
        <v>2789</v>
      </c>
      <c r="L1528" s="18">
        <v>4.29</v>
      </c>
      <c r="M1528" s="10">
        <v>17839</v>
      </c>
      <c r="N1528" s="12">
        <v>88</v>
      </c>
    </row>
    <row r="1529" spans="6:14" x14ac:dyDescent="0.25">
      <c r="F1529" t="str">
        <v>Stacey Abrams</v>
      </c>
      <c r="G1529" s="4">
        <f t="shared" si="23"/>
        <v>1</v>
      </c>
      <c r="I1529" s="8">
        <v>1527</v>
      </c>
      <c r="J1529" s="8" t="s">
        <v>2790</v>
      </c>
      <c r="K1529" s="8" t="s">
        <v>2791</v>
      </c>
      <c r="L1529" s="18">
        <v>4.33</v>
      </c>
      <c r="M1529" s="8">
        <v>950</v>
      </c>
      <c r="N1529" s="12">
        <v>88</v>
      </c>
    </row>
    <row r="1530" spans="6:14" x14ac:dyDescent="0.25">
      <c r="F1530" t="str">
        <v>Joan He</v>
      </c>
      <c r="G1530" s="4">
        <f t="shared" si="23"/>
        <v>1</v>
      </c>
      <c r="I1530" s="8">
        <v>1528</v>
      </c>
      <c r="J1530" s="8" t="s">
        <v>2792</v>
      </c>
      <c r="K1530" s="8" t="s">
        <v>2793</v>
      </c>
      <c r="L1530" s="18">
        <v>4.21</v>
      </c>
      <c r="M1530" s="10">
        <v>1012</v>
      </c>
      <c r="N1530" s="12">
        <v>88</v>
      </c>
    </row>
    <row r="1531" spans="6:14" x14ac:dyDescent="0.25">
      <c r="F1531" t="str">
        <v>Kathryn Paige Harden</v>
      </c>
      <c r="G1531" s="4">
        <f t="shared" si="23"/>
        <v>1</v>
      </c>
      <c r="I1531" s="8">
        <v>1529</v>
      </c>
      <c r="J1531" s="8" t="s">
        <v>2794</v>
      </c>
      <c r="K1531" s="8" t="s">
        <v>2795</v>
      </c>
      <c r="L1531" s="18">
        <v>3.98</v>
      </c>
      <c r="M1531" s="10">
        <v>2352</v>
      </c>
      <c r="N1531" s="12">
        <v>88</v>
      </c>
    </row>
    <row r="1532" spans="6:14" x14ac:dyDescent="0.25">
      <c r="F1532" t="str">
        <v>Candace Owens</v>
      </c>
      <c r="G1532" s="4">
        <f t="shared" si="23"/>
        <v>1</v>
      </c>
      <c r="I1532" s="8">
        <v>1530</v>
      </c>
      <c r="J1532" s="8" t="s">
        <v>2796</v>
      </c>
      <c r="K1532" s="8" t="s">
        <v>2797</v>
      </c>
      <c r="L1532" s="18">
        <v>3.37</v>
      </c>
      <c r="M1532" s="10">
        <v>6651</v>
      </c>
      <c r="N1532" s="12">
        <v>88</v>
      </c>
    </row>
    <row r="1533" spans="6:14" x14ac:dyDescent="0.25">
      <c r="F1533" t="str">
        <v>Lev Parikian</v>
      </c>
      <c r="G1533" s="4">
        <f t="shared" si="23"/>
        <v>1</v>
      </c>
      <c r="I1533" s="8">
        <v>1531</v>
      </c>
      <c r="J1533" s="8" t="s">
        <v>2798</v>
      </c>
      <c r="K1533" s="8" t="s">
        <v>2799</v>
      </c>
      <c r="L1533" s="18">
        <v>3.97</v>
      </c>
      <c r="M1533" s="10">
        <v>12229</v>
      </c>
      <c r="N1533" s="12">
        <v>88</v>
      </c>
    </row>
    <row r="1534" spans="6:14" x14ac:dyDescent="0.25">
      <c r="F1534" t="str">
        <v>Dervla McTiernan</v>
      </c>
      <c r="G1534" s="4">
        <f t="shared" si="23"/>
        <v>1</v>
      </c>
      <c r="I1534" s="8">
        <v>1532</v>
      </c>
      <c r="J1534" s="8" t="s">
        <v>2800</v>
      </c>
      <c r="K1534" s="8" t="s">
        <v>2801</v>
      </c>
      <c r="L1534" s="18">
        <v>4.46</v>
      </c>
      <c r="M1534" s="10">
        <v>4027</v>
      </c>
      <c r="N1534" s="12">
        <v>88</v>
      </c>
    </row>
    <row r="1535" spans="6:14" x14ac:dyDescent="0.25">
      <c r="F1535" t="str">
        <v>Jessamine Chan</v>
      </c>
      <c r="G1535" s="4">
        <f t="shared" si="23"/>
        <v>1</v>
      </c>
      <c r="I1535" s="8">
        <v>1533</v>
      </c>
      <c r="J1535" s="8" t="s">
        <v>2802</v>
      </c>
      <c r="K1535" s="8" t="s">
        <v>2803</v>
      </c>
      <c r="L1535" s="18">
        <v>3.98</v>
      </c>
      <c r="M1535" s="10">
        <v>1736</v>
      </c>
      <c r="N1535" s="12">
        <v>88</v>
      </c>
    </row>
    <row r="1536" spans="6:14" x14ac:dyDescent="0.25">
      <c r="F1536" t="str">
        <v>Edmund Richardson</v>
      </c>
      <c r="G1536" s="4">
        <f t="shared" si="23"/>
        <v>1</v>
      </c>
      <c r="I1536" s="8">
        <v>1534</v>
      </c>
      <c r="J1536" s="8" t="s">
        <v>2804</v>
      </c>
      <c r="K1536" s="8" t="s">
        <v>2805</v>
      </c>
      <c r="L1536" s="18">
        <v>3.58</v>
      </c>
      <c r="M1536" s="10">
        <v>7616</v>
      </c>
      <c r="N1536" s="12">
        <v>87</v>
      </c>
    </row>
    <row r="1537" spans="6:14" x14ac:dyDescent="0.25">
      <c r="F1537" t="str">
        <v>Mark T. Sullivan</v>
      </c>
      <c r="G1537" s="4">
        <f t="shared" si="23"/>
        <v>1</v>
      </c>
      <c r="I1537" s="8">
        <v>1535</v>
      </c>
      <c r="J1537" s="8" t="s">
        <v>2806</v>
      </c>
      <c r="K1537" s="8" t="s">
        <v>2807</v>
      </c>
      <c r="L1537" s="18">
        <v>3.78</v>
      </c>
      <c r="M1537" s="8">
        <v>9</v>
      </c>
      <c r="N1537" s="12">
        <v>87</v>
      </c>
    </row>
    <row r="1538" spans="6:14" x14ac:dyDescent="0.25">
      <c r="F1538" t="str">
        <v>Eliza Lentzski</v>
      </c>
      <c r="G1538" s="4">
        <f t="shared" si="23"/>
        <v>1</v>
      </c>
      <c r="I1538" s="8">
        <v>1536</v>
      </c>
      <c r="J1538" s="8" t="s">
        <v>2808</v>
      </c>
      <c r="K1538" s="8" t="s">
        <v>2809</v>
      </c>
      <c r="L1538" s="18">
        <v>3.81</v>
      </c>
      <c r="M1538" s="10">
        <v>8247</v>
      </c>
      <c r="N1538" s="12">
        <v>87</v>
      </c>
    </row>
    <row r="1539" spans="6:14" x14ac:dyDescent="0.25">
      <c r="F1539" t="str">
        <v>Rebecca Bender</v>
      </c>
      <c r="G1539" s="4">
        <f t="shared" si="23"/>
        <v>1</v>
      </c>
      <c r="I1539" s="8">
        <v>1537</v>
      </c>
      <c r="J1539" s="8" t="s">
        <v>2810</v>
      </c>
      <c r="K1539" s="8" t="s">
        <v>2811</v>
      </c>
      <c r="L1539" s="18">
        <v>3.9</v>
      </c>
      <c r="M1539" s="10">
        <v>6154</v>
      </c>
      <c r="N1539" s="12">
        <v>87</v>
      </c>
    </row>
    <row r="1540" spans="6:14" x14ac:dyDescent="0.25">
      <c r="F1540" t="str">
        <v>Marlon James</v>
      </c>
      <c r="G1540" s="4">
        <f t="shared" ref="G1540:G1603" si="24">COUNTIF(K1539:K3867,F1540)</f>
        <v>1</v>
      </c>
      <c r="I1540" s="8">
        <v>1538</v>
      </c>
      <c r="J1540" s="8" t="s">
        <v>2812</v>
      </c>
      <c r="K1540" s="8" t="s">
        <v>2813</v>
      </c>
      <c r="L1540" s="18">
        <v>4.2</v>
      </c>
      <c r="M1540" s="10">
        <v>1676</v>
      </c>
      <c r="N1540" s="12">
        <v>87</v>
      </c>
    </row>
    <row r="1541" spans="6:14" x14ac:dyDescent="0.25">
      <c r="F1541" t="str">
        <v>Camilla Bruce</v>
      </c>
      <c r="G1541" s="4">
        <f t="shared" si="24"/>
        <v>1</v>
      </c>
      <c r="I1541" s="8">
        <v>1539</v>
      </c>
      <c r="J1541" s="8" t="s">
        <v>2814</v>
      </c>
      <c r="K1541" s="8" t="s">
        <v>2815</v>
      </c>
      <c r="L1541" s="18">
        <v>4.07</v>
      </c>
      <c r="M1541" s="10">
        <v>1547</v>
      </c>
      <c r="N1541" s="12">
        <v>87</v>
      </c>
    </row>
    <row r="1542" spans="6:14" x14ac:dyDescent="0.25">
      <c r="F1542" t="str">
        <v>Alex Pavesi</v>
      </c>
      <c r="G1542" s="4">
        <f t="shared" si="24"/>
        <v>1</v>
      </c>
      <c r="I1542" s="8">
        <v>1540</v>
      </c>
      <c r="J1542" s="8" t="s">
        <v>2816</v>
      </c>
      <c r="K1542" s="8" t="s">
        <v>2817</v>
      </c>
      <c r="L1542" s="18">
        <v>3.92</v>
      </c>
      <c r="M1542" s="10">
        <v>64746</v>
      </c>
      <c r="N1542" s="12">
        <v>87</v>
      </c>
    </row>
    <row r="1543" spans="6:14" x14ac:dyDescent="0.25">
      <c r="F1543" t="str">
        <v>Carole Johnstone</v>
      </c>
      <c r="G1543" s="4">
        <f t="shared" si="24"/>
        <v>1</v>
      </c>
      <c r="I1543" s="8">
        <v>1541</v>
      </c>
      <c r="J1543" s="8" t="s">
        <v>2818</v>
      </c>
      <c r="K1543" s="8" t="s">
        <v>2819</v>
      </c>
      <c r="L1543" s="18">
        <v>3.56</v>
      </c>
      <c r="M1543" s="10">
        <v>3013</v>
      </c>
      <c r="N1543" s="12">
        <v>87</v>
      </c>
    </row>
    <row r="1544" spans="6:14" x14ac:dyDescent="0.25">
      <c r="F1544" t="str">
        <v>Adam Hochschild</v>
      </c>
      <c r="G1544" s="4">
        <f t="shared" si="24"/>
        <v>1</v>
      </c>
      <c r="I1544" s="8">
        <v>1542</v>
      </c>
      <c r="J1544" s="8" t="s">
        <v>2820</v>
      </c>
      <c r="K1544" s="8" t="s">
        <v>2821</v>
      </c>
      <c r="L1544" s="18">
        <v>4.2300000000000004</v>
      </c>
      <c r="M1544" s="10">
        <v>6364</v>
      </c>
      <c r="N1544" s="12">
        <v>87</v>
      </c>
    </row>
    <row r="1545" spans="6:14" x14ac:dyDescent="0.25">
      <c r="F1545" t="str">
        <v>John Hart</v>
      </c>
      <c r="G1545" s="4">
        <f t="shared" si="24"/>
        <v>1</v>
      </c>
      <c r="I1545" s="8">
        <v>1543</v>
      </c>
      <c r="J1545" s="8" t="s">
        <v>2822</v>
      </c>
      <c r="K1545" s="8" t="s">
        <v>1204</v>
      </c>
      <c r="L1545" s="18">
        <v>3.96</v>
      </c>
      <c r="M1545" s="10">
        <v>23768</v>
      </c>
      <c r="N1545" s="12">
        <v>87</v>
      </c>
    </row>
    <row r="1546" spans="6:14" x14ac:dyDescent="0.25">
      <c r="F1546" t="str">
        <v>Cathleen Schine</v>
      </c>
      <c r="G1546" s="4">
        <f t="shared" si="24"/>
        <v>1</v>
      </c>
      <c r="I1546" s="8">
        <v>1544</v>
      </c>
      <c r="J1546" s="8" t="s">
        <v>2823</v>
      </c>
      <c r="K1546" s="8" t="s">
        <v>1193</v>
      </c>
      <c r="L1546" s="18">
        <v>4.34</v>
      </c>
      <c r="M1546" s="10">
        <v>9066</v>
      </c>
      <c r="N1546" s="12">
        <v>87</v>
      </c>
    </row>
    <row r="1547" spans="6:14" x14ac:dyDescent="0.25">
      <c r="F1547" t="str">
        <v>Sam Neill</v>
      </c>
      <c r="G1547" s="4">
        <f t="shared" si="24"/>
        <v>1</v>
      </c>
      <c r="I1547" s="8">
        <v>1545</v>
      </c>
      <c r="J1547" s="8" t="s">
        <v>2824</v>
      </c>
      <c r="K1547" s="8" t="s">
        <v>2825</v>
      </c>
      <c r="L1547" s="18">
        <v>3.58</v>
      </c>
      <c r="M1547" s="8">
        <v>19</v>
      </c>
      <c r="N1547" s="12">
        <v>87</v>
      </c>
    </row>
    <row r="1548" spans="6:14" x14ac:dyDescent="0.25">
      <c r="F1548" t="str">
        <v>Stephanie Dray</v>
      </c>
      <c r="G1548" s="4">
        <f t="shared" si="24"/>
        <v>1</v>
      </c>
      <c r="I1548" s="8">
        <v>1546</v>
      </c>
      <c r="J1548" s="8" t="s">
        <v>2826</v>
      </c>
      <c r="K1548" s="8" t="s">
        <v>781</v>
      </c>
      <c r="L1548" s="18">
        <v>4.07</v>
      </c>
      <c r="M1548" s="8">
        <v>924</v>
      </c>
      <c r="N1548" s="12">
        <v>87</v>
      </c>
    </row>
    <row r="1549" spans="6:14" x14ac:dyDescent="0.25">
      <c r="F1549" t="str">
        <v>Catherine Ceniza Choy</v>
      </c>
      <c r="G1549" s="4">
        <f t="shared" si="24"/>
        <v>1</v>
      </c>
      <c r="I1549" s="8">
        <v>1547</v>
      </c>
      <c r="J1549" s="8" t="s">
        <v>2827</v>
      </c>
      <c r="K1549" s="8" t="s">
        <v>2828</v>
      </c>
      <c r="L1549" s="18">
        <v>4.25</v>
      </c>
      <c r="M1549" s="8">
        <v>146</v>
      </c>
      <c r="N1549" s="12">
        <v>87</v>
      </c>
    </row>
    <row r="1550" spans="6:14" x14ac:dyDescent="0.25">
      <c r="F1550" t="str">
        <v>Bob Drury</v>
      </c>
      <c r="G1550" s="4">
        <f t="shared" si="24"/>
        <v>1</v>
      </c>
      <c r="I1550" s="8">
        <v>1548</v>
      </c>
      <c r="J1550" s="8" t="s">
        <v>2829</v>
      </c>
      <c r="K1550" s="8" t="s">
        <v>2830</v>
      </c>
      <c r="L1550" s="18">
        <v>4.25</v>
      </c>
      <c r="M1550" s="10">
        <v>99628</v>
      </c>
      <c r="N1550" s="12">
        <v>87</v>
      </c>
    </row>
    <row r="1551" spans="6:14" x14ac:dyDescent="0.25">
      <c r="F1551" t="str">
        <v>Donna Fletcher Crow</v>
      </c>
      <c r="G1551" s="4">
        <f t="shared" si="24"/>
        <v>1</v>
      </c>
      <c r="I1551" s="8">
        <v>1549</v>
      </c>
      <c r="J1551" s="8" t="s">
        <v>2831</v>
      </c>
      <c r="K1551" s="8" t="s">
        <v>2832</v>
      </c>
      <c r="L1551" s="18">
        <v>4.07</v>
      </c>
      <c r="M1551" s="10">
        <v>3777</v>
      </c>
      <c r="N1551" s="12">
        <v>87</v>
      </c>
    </row>
    <row r="1552" spans="6:14" x14ac:dyDescent="0.25">
      <c r="F1552" t="str">
        <v>Sheridan Anne</v>
      </c>
      <c r="G1552" s="4">
        <f t="shared" si="24"/>
        <v>4</v>
      </c>
      <c r="I1552" s="8">
        <v>1550</v>
      </c>
      <c r="J1552" s="8" t="s">
        <v>2833</v>
      </c>
      <c r="K1552" s="8" t="s">
        <v>2834</v>
      </c>
      <c r="L1552" s="18">
        <v>3.95</v>
      </c>
      <c r="M1552" s="8">
        <v>782</v>
      </c>
      <c r="N1552" s="12">
        <v>87</v>
      </c>
    </row>
    <row r="1553" spans="6:14" x14ac:dyDescent="0.25">
      <c r="F1553" t="str">
        <v>Ben Rhodes</v>
      </c>
      <c r="G1553" s="4">
        <f t="shared" si="24"/>
        <v>1</v>
      </c>
      <c r="I1553" s="8">
        <v>1551</v>
      </c>
      <c r="J1553" s="8" t="s">
        <v>2835</v>
      </c>
      <c r="K1553" s="8" t="s">
        <v>2836</v>
      </c>
      <c r="L1553" s="18">
        <v>4.12</v>
      </c>
      <c r="M1553" s="10">
        <v>5033</v>
      </c>
      <c r="N1553" s="12">
        <v>87</v>
      </c>
    </row>
    <row r="1554" spans="6:14" x14ac:dyDescent="0.25">
      <c r="F1554" t="str">
        <v>Kelly Loy Gilbert</v>
      </c>
      <c r="G1554" s="4">
        <f t="shared" si="24"/>
        <v>1</v>
      </c>
      <c r="I1554" s="8">
        <v>1552</v>
      </c>
      <c r="J1554" s="8" t="s">
        <v>2837</v>
      </c>
      <c r="K1554" s="8" t="s">
        <v>2633</v>
      </c>
      <c r="L1554" s="18">
        <v>3.88</v>
      </c>
      <c r="M1554" s="10">
        <v>72840</v>
      </c>
      <c r="N1554" s="12">
        <v>87</v>
      </c>
    </row>
    <row r="1555" spans="6:14" x14ac:dyDescent="0.25">
      <c r="F1555" t="str">
        <v>Katharine McGee</v>
      </c>
      <c r="G1555" s="4">
        <f t="shared" si="24"/>
        <v>1</v>
      </c>
      <c r="I1555" s="8">
        <v>1553</v>
      </c>
      <c r="J1555" s="8" t="s">
        <v>2838</v>
      </c>
      <c r="K1555" s="8" t="s">
        <v>1340</v>
      </c>
      <c r="L1555" s="18">
        <v>4.41</v>
      </c>
      <c r="M1555" s="10">
        <v>4394</v>
      </c>
      <c r="N1555" s="12">
        <v>87</v>
      </c>
    </row>
    <row r="1556" spans="6:14" x14ac:dyDescent="0.25">
      <c r="F1556" t="str">
        <v>Zoraida CÃ³rdova</v>
      </c>
      <c r="G1556" s="4">
        <f t="shared" si="24"/>
        <v>1</v>
      </c>
      <c r="I1556" s="8">
        <v>1554</v>
      </c>
      <c r="J1556" s="8" t="s">
        <v>2839</v>
      </c>
      <c r="K1556" s="8" t="s">
        <v>1420</v>
      </c>
      <c r="L1556" s="18">
        <v>3.67</v>
      </c>
      <c r="M1556" s="10">
        <v>23702</v>
      </c>
      <c r="N1556" s="12">
        <v>87</v>
      </c>
    </row>
    <row r="1557" spans="6:14" x14ac:dyDescent="0.25">
      <c r="F1557" t="str">
        <v>Jackie Fraser</v>
      </c>
      <c r="G1557" s="4">
        <f t="shared" si="24"/>
        <v>1</v>
      </c>
      <c r="I1557" s="8">
        <v>1555</v>
      </c>
      <c r="J1557" s="8" t="s">
        <v>2840</v>
      </c>
      <c r="K1557" s="8" t="s">
        <v>2841</v>
      </c>
      <c r="L1557" s="18">
        <v>3.69</v>
      </c>
      <c r="M1557" s="10">
        <v>11796</v>
      </c>
      <c r="N1557" s="12">
        <v>87</v>
      </c>
    </row>
    <row r="1558" spans="6:14" x14ac:dyDescent="0.25">
      <c r="F1558" t="str">
        <v>Evan Osnos</v>
      </c>
      <c r="G1558" s="4">
        <f t="shared" si="24"/>
        <v>1</v>
      </c>
      <c r="I1558" s="8">
        <v>1556</v>
      </c>
      <c r="J1558" s="8" t="s">
        <v>2842</v>
      </c>
      <c r="K1558" s="8" t="s">
        <v>2843</v>
      </c>
      <c r="L1558" s="18">
        <v>4.34</v>
      </c>
      <c r="M1558" s="10">
        <v>3998</v>
      </c>
      <c r="N1558" s="12">
        <v>87</v>
      </c>
    </row>
    <row r="1559" spans="6:14" x14ac:dyDescent="0.25">
      <c r="F1559" t="str">
        <v>Nicole LePera</v>
      </c>
      <c r="G1559" s="4">
        <f t="shared" si="24"/>
        <v>1</v>
      </c>
      <c r="I1559" s="8">
        <v>1557</v>
      </c>
      <c r="J1559" s="8" t="s">
        <v>2844</v>
      </c>
      <c r="K1559" s="8" t="s">
        <v>2845</v>
      </c>
      <c r="L1559" s="18">
        <v>4.3600000000000003</v>
      </c>
      <c r="M1559" s="10">
        <v>2038</v>
      </c>
      <c r="N1559" s="12">
        <v>87</v>
      </c>
    </row>
    <row r="1560" spans="6:14" x14ac:dyDescent="0.25">
      <c r="F1560" t="str">
        <v>Brandon Webb</v>
      </c>
      <c r="G1560" s="4">
        <f t="shared" si="24"/>
        <v>1</v>
      </c>
      <c r="I1560" s="8">
        <v>1558</v>
      </c>
      <c r="J1560" s="8" t="s">
        <v>2846</v>
      </c>
      <c r="K1560" s="8" t="s">
        <v>2847</v>
      </c>
      <c r="L1560" s="18">
        <v>3.89</v>
      </c>
      <c r="M1560" s="10">
        <v>7833</v>
      </c>
      <c r="N1560" s="12">
        <v>86</v>
      </c>
    </row>
    <row r="1561" spans="6:14" x14ac:dyDescent="0.25">
      <c r="F1561" t="str">
        <v>Hilma Wolitzer</v>
      </c>
      <c r="G1561" s="4">
        <f t="shared" si="24"/>
        <v>1</v>
      </c>
      <c r="I1561" s="8">
        <v>1559</v>
      </c>
      <c r="J1561" s="8" t="s">
        <v>2848</v>
      </c>
      <c r="K1561" s="8" t="s">
        <v>2849</v>
      </c>
      <c r="L1561" s="18">
        <v>4.42</v>
      </c>
      <c r="M1561" s="10">
        <v>1106</v>
      </c>
      <c r="N1561" s="12">
        <v>86</v>
      </c>
    </row>
    <row r="1562" spans="6:14" x14ac:dyDescent="0.25">
      <c r="F1562" t="str">
        <v>Adam Mitzner</v>
      </c>
      <c r="G1562" s="4">
        <f t="shared" si="24"/>
        <v>1</v>
      </c>
      <c r="I1562" s="8">
        <v>1560</v>
      </c>
      <c r="J1562" s="8" t="s">
        <v>2850</v>
      </c>
      <c r="K1562" s="8" t="s">
        <v>2851</v>
      </c>
      <c r="L1562" s="18">
        <v>4.2</v>
      </c>
      <c r="M1562" s="8">
        <v>15</v>
      </c>
      <c r="N1562" s="12">
        <v>86</v>
      </c>
    </row>
    <row r="1563" spans="6:14" x14ac:dyDescent="0.25">
      <c r="F1563" t="str">
        <v>Fern Britton</v>
      </c>
      <c r="G1563" s="4">
        <f t="shared" si="24"/>
        <v>1</v>
      </c>
      <c r="I1563" s="8">
        <v>1561</v>
      </c>
      <c r="J1563" s="8" t="s">
        <v>2852</v>
      </c>
      <c r="K1563" s="8" t="s">
        <v>1957</v>
      </c>
      <c r="L1563" s="18">
        <v>4.3499999999999996</v>
      </c>
      <c r="M1563" s="10">
        <v>3158</v>
      </c>
      <c r="N1563" s="12">
        <v>86</v>
      </c>
    </row>
    <row r="1564" spans="6:14" x14ac:dyDescent="0.25">
      <c r="F1564" t="str">
        <v>Emily Houghton</v>
      </c>
      <c r="G1564" s="4">
        <f t="shared" si="24"/>
        <v>1</v>
      </c>
      <c r="I1564" s="8">
        <v>1562</v>
      </c>
      <c r="J1564" s="8" t="s">
        <v>2853</v>
      </c>
      <c r="K1564" s="8" t="s">
        <v>2854</v>
      </c>
      <c r="L1564" s="18">
        <v>3.73</v>
      </c>
      <c r="M1564" s="10">
        <v>1538</v>
      </c>
      <c r="N1564" s="12">
        <v>86</v>
      </c>
    </row>
    <row r="1565" spans="6:14" x14ac:dyDescent="0.25">
      <c r="F1565" t="str">
        <v>Nicholas A. Christakis</v>
      </c>
      <c r="G1565" s="4">
        <f t="shared" si="24"/>
        <v>1</v>
      </c>
      <c r="I1565" s="8">
        <v>1563</v>
      </c>
      <c r="J1565" s="8" t="s">
        <v>2855</v>
      </c>
      <c r="K1565" s="8" t="s">
        <v>1926</v>
      </c>
      <c r="L1565" s="18">
        <v>4.46</v>
      </c>
      <c r="M1565" s="10">
        <v>11306</v>
      </c>
      <c r="N1565" s="12">
        <v>86</v>
      </c>
    </row>
    <row r="1566" spans="6:14" x14ac:dyDescent="0.25">
      <c r="F1566" t="str">
        <v>Patricia Bracewell</v>
      </c>
      <c r="G1566" s="4">
        <f t="shared" si="24"/>
        <v>1</v>
      </c>
      <c r="I1566" s="8">
        <v>1564</v>
      </c>
      <c r="J1566" s="8" t="s">
        <v>2856</v>
      </c>
      <c r="K1566" s="8" t="s">
        <v>2857</v>
      </c>
      <c r="L1566" s="18">
        <v>3.63</v>
      </c>
      <c r="M1566" s="10">
        <v>30034</v>
      </c>
      <c r="N1566" s="12">
        <v>86</v>
      </c>
    </row>
    <row r="1567" spans="6:14" x14ac:dyDescent="0.25">
      <c r="F1567" t="str">
        <v>Yara Zgheib</v>
      </c>
      <c r="G1567" s="4">
        <f t="shared" si="24"/>
        <v>1</v>
      </c>
      <c r="I1567" s="8">
        <v>1565</v>
      </c>
      <c r="J1567" s="8" t="s">
        <v>2858</v>
      </c>
      <c r="K1567" s="8" t="s">
        <v>2859</v>
      </c>
      <c r="L1567" s="18">
        <v>3.66</v>
      </c>
      <c r="M1567" s="10">
        <v>11513</v>
      </c>
      <c r="N1567" s="12">
        <v>86</v>
      </c>
    </row>
    <row r="1568" spans="6:14" x14ac:dyDescent="0.25">
      <c r="F1568" t="str">
        <v>Mahogany L. Browne</v>
      </c>
      <c r="G1568" s="4">
        <f t="shared" si="24"/>
        <v>1</v>
      </c>
      <c r="I1568" s="8">
        <v>1566</v>
      </c>
      <c r="J1568" s="8" t="s">
        <v>2860</v>
      </c>
      <c r="K1568" s="8" t="s">
        <v>2861</v>
      </c>
      <c r="L1568" s="18">
        <v>3.98</v>
      </c>
      <c r="M1568" s="10">
        <v>2525</v>
      </c>
      <c r="N1568" s="12">
        <v>86</v>
      </c>
    </row>
    <row r="1569" spans="6:14" x14ac:dyDescent="0.25">
      <c r="F1569" t="str">
        <v>Susan Meissner</v>
      </c>
      <c r="G1569" s="4">
        <f t="shared" si="24"/>
        <v>1</v>
      </c>
      <c r="I1569" s="8">
        <v>1567</v>
      </c>
      <c r="J1569" s="8" t="s">
        <v>2862</v>
      </c>
      <c r="K1569" s="8" t="s">
        <v>2863</v>
      </c>
      <c r="L1569" s="18">
        <v>3.89</v>
      </c>
      <c r="M1569" s="8">
        <v>74</v>
      </c>
      <c r="N1569" s="12">
        <v>86</v>
      </c>
    </row>
    <row r="1570" spans="6:14" x14ac:dyDescent="0.25">
      <c r="F1570" t="str">
        <v>Anya Bergman</v>
      </c>
      <c r="G1570" s="4">
        <f t="shared" si="24"/>
        <v>1</v>
      </c>
      <c r="I1570" s="8">
        <v>1568</v>
      </c>
      <c r="J1570" s="8" t="s">
        <v>2864</v>
      </c>
      <c r="K1570" s="8" t="s">
        <v>2865</v>
      </c>
      <c r="L1570" s="18">
        <v>4.0599999999999996</v>
      </c>
      <c r="M1570" s="8">
        <v>171</v>
      </c>
      <c r="N1570" s="12">
        <v>86</v>
      </c>
    </row>
    <row r="1571" spans="6:14" x14ac:dyDescent="0.25">
      <c r="F1571" t="str">
        <v>Leslie Jones</v>
      </c>
      <c r="G1571" s="4">
        <f t="shared" si="24"/>
        <v>1</v>
      </c>
      <c r="I1571" s="8">
        <v>1569</v>
      </c>
      <c r="J1571" s="8" t="s">
        <v>2866</v>
      </c>
      <c r="K1571" s="8" t="s">
        <v>1204</v>
      </c>
      <c r="L1571" s="18">
        <v>3.79</v>
      </c>
      <c r="M1571" s="10">
        <v>18172</v>
      </c>
      <c r="N1571" s="12">
        <v>86</v>
      </c>
    </row>
    <row r="1572" spans="6:14" x14ac:dyDescent="0.25">
      <c r="F1572" t="str">
        <v>Dan Pfeiffer</v>
      </c>
      <c r="G1572" s="4">
        <f t="shared" si="24"/>
        <v>1</v>
      </c>
      <c r="I1572" s="8">
        <v>1570</v>
      </c>
      <c r="J1572" s="8" t="s">
        <v>2867</v>
      </c>
      <c r="K1572" s="8" t="s">
        <v>2868</v>
      </c>
      <c r="L1572" s="18">
        <v>3.59</v>
      </c>
      <c r="M1572" s="10">
        <v>36314</v>
      </c>
      <c r="N1572" s="12">
        <v>86</v>
      </c>
    </row>
    <row r="1573" spans="6:14" x14ac:dyDescent="0.25">
      <c r="F1573" t="str">
        <v>Helen Fisher</v>
      </c>
      <c r="G1573" s="4">
        <f t="shared" si="24"/>
        <v>1</v>
      </c>
      <c r="I1573" s="8">
        <v>1571</v>
      </c>
      <c r="J1573" s="8" t="s">
        <v>2869</v>
      </c>
      <c r="K1573" s="8" t="s">
        <v>2870</v>
      </c>
      <c r="L1573" s="18">
        <v>4.0999999999999996</v>
      </c>
      <c r="M1573" s="10">
        <v>2699</v>
      </c>
      <c r="N1573" s="12">
        <v>86</v>
      </c>
    </row>
    <row r="1574" spans="6:14" x14ac:dyDescent="0.25">
      <c r="F1574" t="str">
        <v>Andrew Roberts</v>
      </c>
      <c r="G1574" s="4">
        <f t="shared" si="24"/>
        <v>1</v>
      </c>
      <c r="I1574" s="8">
        <v>1572</v>
      </c>
      <c r="J1574" s="8" t="s">
        <v>2871</v>
      </c>
      <c r="K1574" s="8" t="s">
        <v>2872</v>
      </c>
      <c r="L1574" s="18">
        <v>3.88</v>
      </c>
      <c r="M1574" s="10">
        <v>4179</v>
      </c>
      <c r="N1574" s="12">
        <v>86</v>
      </c>
    </row>
    <row r="1575" spans="6:14" x14ac:dyDescent="0.25">
      <c r="F1575" t="str">
        <v>David Wright FaladÃ©</v>
      </c>
      <c r="G1575" s="4">
        <f t="shared" si="24"/>
        <v>1</v>
      </c>
      <c r="I1575" s="8">
        <v>1573</v>
      </c>
      <c r="J1575" s="8" t="s">
        <v>2873</v>
      </c>
      <c r="K1575" s="8" t="s">
        <v>2874</v>
      </c>
      <c r="L1575" s="18">
        <v>4.62</v>
      </c>
      <c r="M1575" s="8">
        <v>24</v>
      </c>
      <c r="N1575" s="12">
        <v>86</v>
      </c>
    </row>
    <row r="1576" spans="6:14" x14ac:dyDescent="0.25">
      <c r="F1576" t="str">
        <v>Davey Davis</v>
      </c>
      <c r="G1576" s="4">
        <f t="shared" si="24"/>
        <v>1</v>
      </c>
      <c r="I1576" s="8">
        <v>1574</v>
      </c>
      <c r="J1576" s="8" t="s">
        <v>2875</v>
      </c>
      <c r="K1576" s="8" t="s">
        <v>1431</v>
      </c>
      <c r="L1576" s="18">
        <v>4.09</v>
      </c>
      <c r="M1576" s="10">
        <v>19652</v>
      </c>
      <c r="N1576" s="12">
        <v>86</v>
      </c>
    </row>
    <row r="1577" spans="6:14" x14ac:dyDescent="0.25">
      <c r="F1577" t="str">
        <v>Warsan Shire</v>
      </c>
      <c r="G1577" s="4">
        <f t="shared" si="24"/>
        <v>1</v>
      </c>
      <c r="I1577" s="8">
        <v>1575</v>
      </c>
      <c r="J1577" s="8" t="s">
        <v>2876</v>
      </c>
      <c r="K1577" s="8" t="s">
        <v>2877</v>
      </c>
      <c r="L1577" s="18">
        <v>4.04</v>
      </c>
      <c r="M1577" s="10">
        <v>10308</v>
      </c>
      <c r="N1577" s="12">
        <v>86</v>
      </c>
    </row>
    <row r="1578" spans="6:14" x14ac:dyDescent="0.25">
      <c r="F1578" t="str">
        <v>Melinda Moustakis</v>
      </c>
      <c r="G1578" s="4">
        <f t="shared" si="24"/>
        <v>1</v>
      </c>
      <c r="I1578" s="8">
        <v>1576</v>
      </c>
      <c r="J1578" s="8" t="s">
        <v>2878</v>
      </c>
      <c r="K1578" s="8" t="s">
        <v>2879</v>
      </c>
      <c r="L1578" s="18">
        <v>3.57</v>
      </c>
      <c r="M1578" s="8">
        <v>679</v>
      </c>
      <c r="N1578" s="12">
        <v>86</v>
      </c>
    </row>
    <row r="1579" spans="6:14" x14ac:dyDescent="0.25">
      <c r="F1579" t="str">
        <v>Ayana Mathis</v>
      </c>
      <c r="G1579" s="4">
        <f t="shared" si="24"/>
        <v>1</v>
      </c>
      <c r="I1579" s="8">
        <v>1577</v>
      </c>
      <c r="J1579" s="8" t="s">
        <v>2880</v>
      </c>
      <c r="K1579" s="8" t="s">
        <v>2881</v>
      </c>
      <c r="L1579" s="18">
        <v>3.4</v>
      </c>
      <c r="M1579" s="8">
        <v>828</v>
      </c>
      <c r="N1579" s="12">
        <v>86</v>
      </c>
    </row>
    <row r="1580" spans="6:14" x14ac:dyDescent="0.25">
      <c r="F1580" t="str">
        <v>Laura Sims</v>
      </c>
      <c r="G1580" s="4">
        <f t="shared" si="24"/>
        <v>1</v>
      </c>
      <c r="I1580" s="8">
        <v>1578</v>
      </c>
      <c r="J1580" s="8" t="s">
        <v>2882</v>
      </c>
      <c r="K1580" s="8" t="s">
        <v>2883</v>
      </c>
      <c r="L1580" s="18">
        <v>4.04</v>
      </c>
      <c r="M1580" s="10">
        <v>13999</v>
      </c>
      <c r="N1580" s="12">
        <v>86</v>
      </c>
    </row>
    <row r="1581" spans="6:14" x14ac:dyDescent="0.25">
      <c r="F1581" t="str">
        <v>Jo Handelsman</v>
      </c>
      <c r="G1581" s="4">
        <f t="shared" si="24"/>
        <v>1</v>
      </c>
      <c r="I1581" s="8">
        <v>1579</v>
      </c>
      <c r="J1581" s="8" t="s">
        <v>2884</v>
      </c>
      <c r="K1581" s="8" t="s">
        <v>2885</v>
      </c>
      <c r="L1581" s="18">
        <v>3.57</v>
      </c>
      <c r="M1581" s="8">
        <v>475</v>
      </c>
      <c r="N1581" s="12">
        <v>86</v>
      </c>
    </row>
    <row r="1582" spans="6:14" x14ac:dyDescent="0.25">
      <c r="F1582" t="str">
        <v>Kate Albus</v>
      </c>
      <c r="G1582" s="4">
        <f t="shared" si="24"/>
        <v>1</v>
      </c>
      <c r="I1582" s="8">
        <v>1580</v>
      </c>
      <c r="J1582" s="8" t="s">
        <v>2886</v>
      </c>
      <c r="K1582" s="8" t="s">
        <v>2887</v>
      </c>
      <c r="L1582" s="18">
        <v>3.86</v>
      </c>
      <c r="M1582" s="10">
        <v>3001</v>
      </c>
      <c r="N1582" s="12">
        <v>86</v>
      </c>
    </row>
    <row r="1583" spans="6:14" x14ac:dyDescent="0.25">
      <c r="F1583" t="str">
        <v>Jessa Maxwell</v>
      </c>
      <c r="G1583" s="4">
        <f t="shared" si="24"/>
        <v>1</v>
      </c>
      <c r="I1583" s="8">
        <v>1581</v>
      </c>
      <c r="J1583" s="8" t="s">
        <v>2888</v>
      </c>
      <c r="K1583" s="8" t="s">
        <v>2889</v>
      </c>
      <c r="L1583" s="18">
        <v>3.86</v>
      </c>
      <c r="M1583" s="10">
        <v>35519</v>
      </c>
      <c r="N1583" s="12">
        <v>86</v>
      </c>
    </row>
    <row r="1584" spans="6:14" x14ac:dyDescent="0.25">
      <c r="F1584" t="str">
        <v>David Guterson</v>
      </c>
      <c r="G1584" s="4">
        <f t="shared" si="24"/>
        <v>1</v>
      </c>
      <c r="I1584" s="8">
        <v>1582</v>
      </c>
      <c r="J1584" s="8" t="s">
        <v>2890</v>
      </c>
      <c r="K1584" s="8" t="s">
        <v>2891</v>
      </c>
      <c r="L1584" s="18">
        <v>3.64</v>
      </c>
      <c r="M1584" s="10">
        <v>35409</v>
      </c>
      <c r="N1584" s="12">
        <v>86</v>
      </c>
    </row>
    <row r="1585" spans="6:14" x14ac:dyDescent="0.25">
      <c r="F1585" t="str">
        <v>Sarah Vaughn</v>
      </c>
      <c r="G1585" s="4">
        <f t="shared" si="24"/>
        <v>1</v>
      </c>
      <c r="I1585" s="8">
        <v>1583</v>
      </c>
      <c r="J1585" s="8" t="s">
        <v>2892</v>
      </c>
      <c r="K1585" s="8" t="s">
        <v>2893</v>
      </c>
      <c r="L1585" s="18">
        <v>4.66</v>
      </c>
      <c r="M1585" s="10">
        <v>7928</v>
      </c>
      <c r="N1585" s="12">
        <v>86</v>
      </c>
    </row>
    <row r="1586" spans="6:14" x14ac:dyDescent="0.25">
      <c r="F1586" t="str">
        <v>Sanjay Gupta</v>
      </c>
      <c r="G1586" s="4">
        <f t="shared" si="24"/>
        <v>1</v>
      </c>
      <c r="I1586" s="8">
        <v>1584</v>
      </c>
      <c r="J1586" s="8" t="s">
        <v>2894</v>
      </c>
      <c r="K1586" s="8" t="s">
        <v>138</v>
      </c>
      <c r="L1586" s="18">
        <v>4.16</v>
      </c>
      <c r="M1586" s="10">
        <v>22649</v>
      </c>
      <c r="N1586" s="12">
        <v>86</v>
      </c>
    </row>
    <row r="1587" spans="6:14" x14ac:dyDescent="0.25">
      <c r="F1587" t="str">
        <v>Harper L. Woods</v>
      </c>
      <c r="G1587" s="4">
        <f t="shared" si="24"/>
        <v>2</v>
      </c>
      <c r="I1587" s="8">
        <v>1585</v>
      </c>
      <c r="J1587" s="8" t="s">
        <v>2895</v>
      </c>
      <c r="K1587" s="8" t="s">
        <v>177</v>
      </c>
      <c r="L1587" s="18">
        <v>4.22</v>
      </c>
      <c r="M1587" s="10">
        <v>26495</v>
      </c>
      <c r="N1587" s="12">
        <v>86</v>
      </c>
    </row>
    <row r="1588" spans="6:14" x14ac:dyDescent="0.25">
      <c r="F1588" t="str">
        <v>Paul Theroux</v>
      </c>
      <c r="G1588" s="4">
        <f t="shared" si="24"/>
        <v>1</v>
      </c>
      <c r="I1588" s="8">
        <v>1586</v>
      </c>
      <c r="J1588" s="8" t="s">
        <v>2896</v>
      </c>
      <c r="K1588" s="8" t="s">
        <v>2845</v>
      </c>
      <c r="L1588" s="18">
        <v>4.4000000000000004</v>
      </c>
      <c r="M1588" s="10">
        <v>3372</v>
      </c>
      <c r="N1588" s="12">
        <v>86</v>
      </c>
    </row>
    <row r="1589" spans="6:14" x14ac:dyDescent="0.25">
      <c r="F1589" t="str">
        <v>Leeanne M. Krecic</v>
      </c>
      <c r="G1589" s="4">
        <f t="shared" si="24"/>
        <v>1</v>
      </c>
      <c r="I1589" s="8">
        <v>1587</v>
      </c>
      <c r="J1589" s="8" t="s">
        <v>2897</v>
      </c>
      <c r="K1589" s="8" t="s">
        <v>2898</v>
      </c>
      <c r="L1589" s="18">
        <v>3.75</v>
      </c>
      <c r="M1589" s="10">
        <v>2851</v>
      </c>
      <c r="N1589" s="12">
        <v>85</v>
      </c>
    </row>
    <row r="1590" spans="6:14" x14ac:dyDescent="0.25">
      <c r="F1590" t="str">
        <v>Claudia Cravens</v>
      </c>
      <c r="G1590" s="4">
        <f t="shared" si="24"/>
        <v>1</v>
      </c>
      <c r="I1590" s="8">
        <v>1588</v>
      </c>
      <c r="J1590" s="8" t="s">
        <v>2899</v>
      </c>
      <c r="K1590" s="8" t="s">
        <v>2900</v>
      </c>
      <c r="L1590" s="18">
        <v>3.89</v>
      </c>
      <c r="M1590" s="8">
        <v>131</v>
      </c>
      <c r="N1590" s="12">
        <v>85</v>
      </c>
    </row>
    <row r="1591" spans="6:14" x14ac:dyDescent="0.25">
      <c r="F1591" t="str">
        <v>ClÃ©mence Michallon</v>
      </c>
      <c r="G1591" s="4">
        <f t="shared" si="24"/>
        <v>1</v>
      </c>
      <c r="I1591" s="8">
        <v>1589</v>
      </c>
      <c r="J1591" s="8" t="s">
        <v>2901</v>
      </c>
      <c r="K1591" s="8" t="s">
        <v>2902</v>
      </c>
      <c r="L1591" s="18">
        <v>4.25</v>
      </c>
      <c r="M1591" s="10">
        <v>1315</v>
      </c>
      <c r="N1591" s="12">
        <v>85</v>
      </c>
    </row>
    <row r="1592" spans="6:14" x14ac:dyDescent="0.25">
      <c r="F1592" t="str">
        <v>Lorraine Heath</v>
      </c>
      <c r="G1592" s="4">
        <f t="shared" si="24"/>
        <v>1</v>
      </c>
      <c r="I1592" s="8">
        <v>1590</v>
      </c>
      <c r="J1592" s="8" t="s">
        <v>2903</v>
      </c>
      <c r="K1592" s="8" t="s">
        <v>2904</v>
      </c>
      <c r="L1592" s="18">
        <v>4.1399999999999997</v>
      </c>
      <c r="M1592" s="10">
        <v>6033</v>
      </c>
      <c r="N1592" s="12">
        <v>85</v>
      </c>
    </row>
    <row r="1593" spans="6:14" x14ac:dyDescent="0.25">
      <c r="F1593" t="str">
        <v>Christie Tate</v>
      </c>
      <c r="G1593" s="4">
        <f t="shared" si="24"/>
        <v>1</v>
      </c>
      <c r="I1593" s="8">
        <v>1591</v>
      </c>
      <c r="J1593" s="8" t="s">
        <v>2905</v>
      </c>
      <c r="K1593" s="8" t="s">
        <v>982</v>
      </c>
      <c r="L1593" s="18">
        <v>4.07</v>
      </c>
      <c r="M1593" s="10">
        <v>9628</v>
      </c>
      <c r="N1593" s="12">
        <v>85</v>
      </c>
    </row>
    <row r="1594" spans="6:14" x14ac:dyDescent="0.25">
      <c r="F1594" t="str">
        <v>Jackie Higgins</v>
      </c>
      <c r="G1594" s="4">
        <f t="shared" si="24"/>
        <v>1</v>
      </c>
      <c r="I1594" s="8">
        <v>1592</v>
      </c>
      <c r="J1594" s="8" t="s">
        <v>2906</v>
      </c>
      <c r="K1594" s="8" t="s">
        <v>2907</v>
      </c>
      <c r="L1594" s="18">
        <v>3.42</v>
      </c>
      <c r="M1594" s="8">
        <v>583</v>
      </c>
      <c r="N1594" s="12">
        <v>85</v>
      </c>
    </row>
    <row r="1595" spans="6:14" x14ac:dyDescent="0.25">
      <c r="F1595" t="str">
        <v>Colm TÃ³ibÃ­n</v>
      </c>
      <c r="G1595" s="4">
        <f t="shared" si="24"/>
        <v>1</v>
      </c>
      <c r="I1595" s="8">
        <v>1593</v>
      </c>
      <c r="J1595" s="8" t="s">
        <v>2908</v>
      </c>
      <c r="K1595" s="8" t="s">
        <v>2909</v>
      </c>
      <c r="L1595" s="18">
        <v>4.24</v>
      </c>
      <c r="M1595" s="8">
        <v>442</v>
      </c>
      <c r="N1595" s="12">
        <v>85</v>
      </c>
    </row>
    <row r="1596" spans="6:14" x14ac:dyDescent="0.25">
      <c r="F1596" t="str">
        <v>Matthew Hongoltz-Hetling</v>
      </c>
      <c r="G1596" s="4">
        <f t="shared" si="24"/>
        <v>2</v>
      </c>
      <c r="I1596" s="8">
        <v>1594</v>
      </c>
      <c r="J1596" s="8" t="s">
        <v>2910</v>
      </c>
      <c r="K1596" s="8" t="s">
        <v>2911</v>
      </c>
      <c r="L1596" s="19">
        <v>5</v>
      </c>
      <c r="M1596" s="8">
        <v>2</v>
      </c>
      <c r="N1596" s="12">
        <v>85</v>
      </c>
    </row>
    <row r="1597" spans="6:14" x14ac:dyDescent="0.25">
      <c r="F1597" t="str">
        <v>Tim Fielder</v>
      </c>
      <c r="G1597" s="4">
        <f t="shared" si="24"/>
        <v>1</v>
      </c>
      <c r="I1597" s="8">
        <v>1595</v>
      </c>
      <c r="J1597" s="8" t="s">
        <v>2912</v>
      </c>
      <c r="K1597" s="8" t="s">
        <v>2913</v>
      </c>
      <c r="L1597" s="18">
        <v>4.3899999999999997</v>
      </c>
      <c r="M1597" s="8">
        <v>994</v>
      </c>
      <c r="N1597" s="12">
        <v>85</v>
      </c>
    </row>
    <row r="1598" spans="6:14" x14ac:dyDescent="0.25">
      <c r="F1598" t="str">
        <v>Mia Sheridan</v>
      </c>
      <c r="G1598" s="4">
        <f t="shared" si="24"/>
        <v>1</v>
      </c>
      <c r="I1598" s="8">
        <v>1596</v>
      </c>
      <c r="J1598" s="8" t="s">
        <v>2914</v>
      </c>
      <c r="K1598" s="8" t="s">
        <v>2915</v>
      </c>
      <c r="L1598" s="18">
        <v>4.22</v>
      </c>
      <c r="M1598" s="8">
        <v>225</v>
      </c>
      <c r="N1598" s="12">
        <v>85</v>
      </c>
    </row>
    <row r="1599" spans="6:14" x14ac:dyDescent="0.25">
      <c r="F1599" t="str">
        <v>Fareed Zakaria</v>
      </c>
      <c r="G1599" s="4">
        <f t="shared" si="24"/>
        <v>1</v>
      </c>
      <c r="I1599" s="8">
        <v>1597</v>
      </c>
      <c r="J1599" s="8" t="s">
        <v>2916</v>
      </c>
      <c r="K1599" s="8" t="s">
        <v>2917</v>
      </c>
      <c r="L1599" s="18">
        <v>3.64</v>
      </c>
      <c r="M1599" s="10">
        <v>5173</v>
      </c>
      <c r="N1599" s="12">
        <v>85</v>
      </c>
    </row>
    <row r="1600" spans="6:14" x14ac:dyDescent="0.25">
      <c r="F1600" t="str">
        <v>Siobhan Davis â„¢</v>
      </c>
      <c r="G1600" s="4">
        <f t="shared" si="24"/>
        <v>3</v>
      </c>
      <c r="I1600" s="8">
        <v>1598</v>
      </c>
      <c r="J1600" s="8" t="s">
        <v>2918</v>
      </c>
      <c r="K1600" s="8" t="s">
        <v>138</v>
      </c>
      <c r="L1600" s="18">
        <v>3.79</v>
      </c>
      <c r="M1600" s="10">
        <v>7628</v>
      </c>
      <c r="N1600" s="12">
        <v>85</v>
      </c>
    </row>
    <row r="1601" spans="6:14" x14ac:dyDescent="0.25">
      <c r="F1601" t="str">
        <v>Noah Feldman</v>
      </c>
      <c r="G1601" s="4">
        <f t="shared" si="24"/>
        <v>1</v>
      </c>
      <c r="I1601" s="8">
        <v>1599</v>
      </c>
      <c r="J1601" s="8" t="s">
        <v>2919</v>
      </c>
      <c r="K1601" s="8" t="s">
        <v>2865</v>
      </c>
      <c r="L1601" s="18">
        <v>4.04</v>
      </c>
      <c r="M1601" s="8">
        <v>170</v>
      </c>
      <c r="N1601" s="12">
        <v>85</v>
      </c>
    </row>
    <row r="1602" spans="6:14" x14ac:dyDescent="0.25">
      <c r="F1602" t="str">
        <v>Lia Hills</v>
      </c>
      <c r="G1602" s="4">
        <f t="shared" si="24"/>
        <v>1</v>
      </c>
      <c r="I1602" s="8">
        <v>1600</v>
      </c>
      <c r="J1602" s="8" t="s">
        <v>2920</v>
      </c>
      <c r="K1602" s="8" t="s">
        <v>2921</v>
      </c>
      <c r="L1602" s="18">
        <v>3.67</v>
      </c>
      <c r="M1602" s="8">
        <v>250</v>
      </c>
      <c r="N1602" s="12">
        <v>85</v>
      </c>
    </row>
    <row r="1603" spans="6:14" x14ac:dyDescent="0.25">
      <c r="F1603" t="str">
        <v>D.S. Getson</v>
      </c>
      <c r="G1603" s="4">
        <f t="shared" si="24"/>
        <v>1</v>
      </c>
      <c r="I1603" s="8">
        <v>1601</v>
      </c>
      <c r="J1603" s="8" t="s">
        <v>2922</v>
      </c>
      <c r="K1603" s="8" t="s">
        <v>234</v>
      </c>
      <c r="L1603" s="18">
        <v>3.68</v>
      </c>
      <c r="M1603" s="10">
        <v>43609</v>
      </c>
      <c r="N1603" s="12">
        <v>85</v>
      </c>
    </row>
    <row r="1604" spans="6:14" x14ac:dyDescent="0.25">
      <c r="F1604" t="str">
        <v>Jayne Ann Krentz</v>
      </c>
      <c r="G1604" s="4">
        <f t="shared" ref="G1604:G1667" si="25">COUNTIF(K1603:K3931,F1604)</f>
        <v>1</v>
      </c>
      <c r="I1604" s="8">
        <v>1602</v>
      </c>
      <c r="J1604" s="8" t="s">
        <v>2923</v>
      </c>
      <c r="K1604" s="8" t="s">
        <v>1431</v>
      </c>
      <c r="L1604" s="18">
        <v>4.04</v>
      </c>
      <c r="M1604" s="10">
        <v>18331</v>
      </c>
      <c r="N1604" s="12">
        <v>85</v>
      </c>
    </row>
    <row r="1605" spans="6:14" x14ac:dyDescent="0.25">
      <c r="F1605" t="str">
        <v>Ilsa Madden-Mills</v>
      </c>
      <c r="G1605" s="4">
        <f t="shared" si="25"/>
        <v>1</v>
      </c>
      <c r="I1605" s="8">
        <v>1603</v>
      </c>
      <c r="J1605" s="8" t="s">
        <v>2924</v>
      </c>
      <c r="K1605" s="8" t="s">
        <v>2925</v>
      </c>
      <c r="L1605" s="18">
        <v>3.98</v>
      </c>
      <c r="M1605" s="10">
        <v>13306</v>
      </c>
      <c r="N1605" s="12">
        <v>85</v>
      </c>
    </row>
    <row r="1606" spans="6:14" x14ac:dyDescent="0.25">
      <c r="F1606" t="str">
        <v>Elliot Ackerman</v>
      </c>
      <c r="G1606" s="4">
        <f t="shared" si="25"/>
        <v>1</v>
      </c>
      <c r="I1606" s="8">
        <v>1604</v>
      </c>
      <c r="J1606" s="8" t="s">
        <v>2926</v>
      </c>
      <c r="K1606" s="8" t="s">
        <v>1666</v>
      </c>
      <c r="L1606" s="18">
        <v>3.41</v>
      </c>
      <c r="M1606" s="10">
        <v>3113</v>
      </c>
      <c r="N1606" s="12">
        <v>85</v>
      </c>
    </row>
    <row r="1607" spans="6:14" x14ac:dyDescent="0.25">
      <c r="F1607" t="str">
        <v>Jerry Seinfeld</v>
      </c>
      <c r="G1607" s="4">
        <f t="shared" si="25"/>
        <v>1</v>
      </c>
      <c r="I1607" s="8">
        <v>1605</v>
      </c>
      <c r="J1607" s="8" t="s">
        <v>2927</v>
      </c>
      <c r="K1607" s="8" t="s">
        <v>748</v>
      </c>
      <c r="L1607" s="18">
        <v>4.45</v>
      </c>
      <c r="M1607" s="10">
        <v>51875</v>
      </c>
      <c r="N1607" s="12">
        <v>85</v>
      </c>
    </row>
    <row r="1608" spans="6:14" x14ac:dyDescent="0.25">
      <c r="F1608" t="str">
        <v>Jaymin Eve</v>
      </c>
      <c r="G1608" s="4">
        <f t="shared" si="25"/>
        <v>2</v>
      </c>
      <c r="I1608" s="8">
        <v>1606</v>
      </c>
      <c r="J1608" s="8" t="s">
        <v>2928</v>
      </c>
      <c r="K1608" s="8" t="s">
        <v>2929</v>
      </c>
      <c r="L1608" s="18">
        <v>4.0999999999999996</v>
      </c>
      <c r="M1608" s="10">
        <v>120858</v>
      </c>
      <c r="N1608" s="12">
        <v>85</v>
      </c>
    </row>
    <row r="1609" spans="6:14" x14ac:dyDescent="0.25">
      <c r="F1609" t="str">
        <v>Lisa Donovan</v>
      </c>
      <c r="G1609" s="4">
        <f t="shared" si="25"/>
        <v>1</v>
      </c>
      <c r="I1609" s="8">
        <v>1607</v>
      </c>
      <c r="J1609" s="8" t="s">
        <v>2930</v>
      </c>
      <c r="K1609" s="8" t="s">
        <v>2845</v>
      </c>
      <c r="L1609" s="18">
        <v>4.32</v>
      </c>
      <c r="M1609" s="10">
        <v>5040</v>
      </c>
      <c r="N1609" s="12">
        <v>85</v>
      </c>
    </row>
    <row r="1610" spans="6:14" x14ac:dyDescent="0.25">
      <c r="F1610" t="str">
        <v>Sarah Kendzior</v>
      </c>
      <c r="G1610" s="4">
        <f t="shared" si="25"/>
        <v>1</v>
      </c>
      <c r="I1610" s="8">
        <v>1608</v>
      </c>
      <c r="J1610" s="8" t="s">
        <v>2931</v>
      </c>
      <c r="K1610" s="8" t="s">
        <v>2932</v>
      </c>
      <c r="L1610" s="18">
        <v>4.13</v>
      </c>
      <c r="M1610" s="10">
        <v>23824</v>
      </c>
      <c r="N1610" s="12">
        <v>85</v>
      </c>
    </row>
    <row r="1611" spans="6:14" x14ac:dyDescent="0.25">
      <c r="F1611" t="str">
        <v>Charles Wachter</v>
      </c>
      <c r="G1611" s="4">
        <f t="shared" si="25"/>
        <v>1</v>
      </c>
      <c r="I1611" s="8">
        <v>1609</v>
      </c>
      <c r="J1611" s="8" t="s">
        <v>2933</v>
      </c>
      <c r="K1611" s="8" t="s">
        <v>2934</v>
      </c>
      <c r="L1611" s="18">
        <v>4.38</v>
      </c>
      <c r="M1611" s="8">
        <v>184</v>
      </c>
      <c r="N1611" s="12">
        <v>84</v>
      </c>
    </row>
    <row r="1612" spans="6:14" x14ac:dyDescent="0.25">
      <c r="F1612" t="str">
        <v>Kim Johnson</v>
      </c>
      <c r="G1612" s="4">
        <f t="shared" si="25"/>
        <v>1</v>
      </c>
      <c r="I1612" s="8">
        <v>1610</v>
      </c>
      <c r="J1612" s="8" t="s">
        <v>2935</v>
      </c>
      <c r="K1612" s="8" t="s">
        <v>2936</v>
      </c>
      <c r="L1612" s="18">
        <v>4.46</v>
      </c>
      <c r="M1612" s="10">
        <v>1278</v>
      </c>
      <c r="N1612" s="12">
        <v>84</v>
      </c>
    </row>
    <row r="1613" spans="6:14" x14ac:dyDescent="0.25">
      <c r="F1613" t="str">
        <v>Amina Akhtar</v>
      </c>
      <c r="G1613" s="4">
        <f t="shared" si="25"/>
        <v>1</v>
      </c>
      <c r="I1613" s="8">
        <v>1611</v>
      </c>
      <c r="J1613" s="8" t="s">
        <v>2937</v>
      </c>
      <c r="K1613" s="8" t="s">
        <v>2904</v>
      </c>
      <c r="L1613" s="18">
        <v>4.1900000000000004</v>
      </c>
      <c r="M1613" s="10">
        <v>4046</v>
      </c>
      <c r="N1613" s="12">
        <v>84</v>
      </c>
    </row>
    <row r="1614" spans="6:14" x14ac:dyDescent="0.25">
      <c r="F1614" t="str">
        <v>Angela Joy</v>
      </c>
      <c r="G1614" s="4">
        <f t="shared" si="25"/>
        <v>1</v>
      </c>
      <c r="I1614" s="8">
        <v>1612</v>
      </c>
      <c r="J1614" s="8" t="s">
        <v>2938</v>
      </c>
      <c r="K1614" s="8" t="s">
        <v>2939</v>
      </c>
      <c r="L1614" s="18">
        <v>3.72</v>
      </c>
      <c r="M1614" s="10">
        <v>4592</v>
      </c>
      <c r="N1614" s="12">
        <v>84</v>
      </c>
    </row>
    <row r="1615" spans="6:14" x14ac:dyDescent="0.25">
      <c r="F1615" t="str">
        <v>Penny Reid</v>
      </c>
      <c r="G1615" s="4">
        <f t="shared" si="25"/>
        <v>2</v>
      </c>
      <c r="I1615" s="8">
        <v>1613</v>
      </c>
      <c r="J1615" s="8" t="s">
        <v>2940</v>
      </c>
      <c r="K1615" s="8" t="s">
        <v>2941</v>
      </c>
      <c r="L1615" s="19">
        <v>4</v>
      </c>
      <c r="M1615" s="8" t="s">
        <v>1862</v>
      </c>
      <c r="N1615" s="12">
        <v>84</v>
      </c>
    </row>
    <row r="1616" spans="6:14" x14ac:dyDescent="0.25">
      <c r="F1616" t="str">
        <v>Amy Lynn Green</v>
      </c>
      <c r="G1616" s="4">
        <f t="shared" si="25"/>
        <v>1</v>
      </c>
      <c r="I1616" s="8">
        <v>1614</v>
      </c>
      <c r="J1616" s="8" t="s">
        <v>2942</v>
      </c>
      <c r="K1616" s="8" t="s">
        <v>2943</v>
      </c>
      <c r="L1616" s="18">
        <v>3.96</v>
      </c>
      <c r="M1616" s="10">
        <v>8453</v>
      </c>
      <c r="N1616" s="12">
        <v>84</v>
      </c>
    </row>
    <row r="1617" spans="6:14" x14ac:dyDescent="0.25">
      <c r="F1617" t="str">
        <v>Lisbeth Campbell</v>
      </c>
      <c r="G1617" s="4">
        <f t="shared" si="25"/>
        <v>1</v>
      </c>
      <c r="I1617" s="8">
        <v>1615</v>
      </c>
      <c r="J1617" s="8" t="s">
        <v>2944</v>
      </c>
      <c r="K1617" s="8" t="s">
        <v>2945</v>
      </c>
      <c r="L1617" s="18">
        <v>4.43</v>
      </c>
      <c r="M1617" s="10">
        <v>3073</v>
      </c>
      <c r="N1617" s="12">
        <v>84</v>
      </c>
    </row>
    <row r="1618" spans="6:14" x14ac:dyDescent="0.25">
      <c r="F1618" t="str">
        <v>Melissa K. Roehrich</v>
      </c>
      <c r="G1618" s="4">
        <f t="shared" si="25"/>
        <v>2</v>
      </c>
      <c r="I1618" s="8">
        <v>1616</v>
      </c>
      <c r="J1618" s="8" t="s">
        <v>2946</v>
      </c>
      <c r="K1618" s="8" t="s">
        <v>2947</v>
      </c>
      <c r="L1618" s="18">
        <v>4.45</v>
      </c>
      <c r="M1618" s="10">
        <v>4425</v>
      </c>
      <c r="N1618" s="12">
        <v>84</v>
      </c>
    </row>
    <row r="1619" spans="6:14" x14ac:dyDescent="0.25">
      <c r="F1619" t="str">
        <v>Catherine Ryan Howard</v>
      </c>
      <c r="G1619" s="4">
        <f t="shared" si="25"/>
        <v>1</v>
      </c>
      <c r="I1619" s="8">
        <v>1617</v>
      </c>
      <c r="J1619" s="8" t="s">
        <v>2948</v>
      </c>
      <c r="K1619" s="8" t="s">
        <v>2949</v>
      </c>
      <c r="L1619" s="18">
        <v>3.6</v>
      </c>
      <c r="M1619" s="10">
        <v>39068</v>
      </c>
      <c r="N1619" s="12">
        <v>84</v>
      </c>
    </row>
    <row r="1620" spans="6:14" x14ac:dyDescent="0.25">
      <c r="F1620" t="str">
        <v>Rachel Beanland</v>
      </c>
      <c r="G1620" s="4">
        <f t="shared" si="25"/>
        <v>1</v>
      </c>
      <c r="I1620" s="8">
        <v>1618</v>
      </c>
      <c r="J1620" s="8" t="s">
        <v>2950</v>
      </c>
      <c r="K1620" s="8" t="s">
        <v>2951</v>
      </c>
      <c r="L1620" s="18">
        <v>3.51</v>
      </c>
      <c r="M1620" s="10">
        <v>3522</v>
      </c>
      <c r="N1620" s="12">
        <v>84</v>
      </c>
    </row>
    <row r="1621" spans="6:14" x14ac:dyDescent="0.25">
      <c r="F1621" t="str">
        <v>Linsey Hall</v>
      </c>
      <c r="G1621" s="4">
        <f t="shared" si="25"/>
        <v>1</v>
      </c>
      <c r="I1621" s="8">
        <v>1619</v>
      </c>
      <c r="J1621" s="8" t="s">
        <v>2952</v>
      </c>
      <c r="K1621" s="8" t="s">
        <v>2953</v>
      </c>
      <c r="L1621" s="18">
        <v>4.12</v>
      </c>
      <c r="M1621" s="10">
        <v>2060</v>
      </c>
      <c r="N1621" s="12">
        <v>84</v>
      </c>
    </row>
    <row r="1622" spans="6:14" x14ac:dyDescent="0.25">
      <c r="F1622" t="str">
        <v>Sesali Bowen</v>
      </c>
      <c r="G1622" s="4">
        <f t="shared" si="25"/>
        <v>1</v>
      </c>
      <c r="I1622" s="8">
        <v>1620</v>
      </c>
      <c r="J1622" s="8" t="s">
        <v>2954</v>
      </c>
      <c r="K1622" s="8" t="s">
        <v>2955</v>
      </c>
      <c r="L1622" s="18">
        <v>4.1399999999999997</v>
      </c>
      <c r="M1622" s="10">
        <v>1563</v>
      </c>
      <c r="N1622" s="12">
        <v>84</v>
      </c>
    </row>
    <row r="1623" spans="6:14" x14ac:dyDescent="0.25">
      <c r="F1623" t="str">
        <v>Hernan Diaz</v>
      </c>
      <c r="G1623" s="4">
        <f t="shared" si="25"/>
        <v>1</v>
      </c>
      <c r="I1623" s="8">
        <v>1621</v>
      </c>
      <c r="J1623" s="8" t="s">
        <v>2956</v>
      </c>
      <c r="K1623" s="8" t="s">
        <v>2957</v>
      </c>
      <c r="L1623" s="18">
        <v>3.29</v>
      </c>
      <c r="M1623" s="10">
        <v>8204</v>
      </c>
      <c r="N1623" s="12">
        <v>84</v>
      </c>
    </row>
    <row r="1624" spans="6:14" x14ac:dyDescent="0.25">
      <c r="F1624" t="str">
        <v>Jordi Lafebre</v>
      </c>
      <c r="G1624" s="4">
        <f t="shared" si="25"/>
        <v>1</v>
      </c>
      <c r="I1624" s="8">
        <v>1622</v>
      </c>
      <c r="J1624" s="8" t="s">
        <v>2958</v>
      </c>
      <c r="K1624" s="8" t="s">
        <v>2865</v>
      </c>
      <c r="L1624" s="18">
        <v>4.37</v>
      </c>
      <c r="M1624" s="8">
        <v>27</v>
      </c>
      <c r="N1624" s="12">
        <v>84</v>
      </c>
    </row>
    <row r="1625" spans="6:14" x14ac:dyDescent="0.25">
      <c r="F1625" t="str">
        <v>Kurt Andersen</v>
      </c>
      <c r="G1625" s="4">
        <f t="shared" si="25"/>
        <v>1</v>
      </c>
      <c r="I1625" s="8">
        <v>1623</v>
      </c>
      <c r="J1625" s="8" t="s">
        <v>2959</v>
      </c>
      <c r="K1625" s="8" t="s">
        <v>1431</v>
      </c>
      <c r="L1625" s="18">
        <v>4.1100000000000003</v>
      </c>
      <c r="M1625" s="10">
        <v>25485</v>
      </c>
      <c r="N1625" s="12">
        <v>84</v>
      </c>
    </row>
    <row r="1626" spans="6:14" x14ac:dyDescent="0.25">
      <c r="F1626" t="str">
        <v>Candice Millard</v>
      </c>
      <c r="G1626" s="4">
        <f t="shared" si="25"/>
        <v>1</v>
      </c>
      <c r="I1626" s="8">
        <v>1624</v>
      </c>
      <c r="J1626" s="8" t="s">
        <v>2960</v>
      </c>
      <c r="K1626" s="8" t="s">
        <v>2961</v>
      </c>
      <c r="L1626" s="18">
        <v>4.51</v>
      </c>
      <c r="M1626" s="8">
        <v>209</v>
      </c>
      <c r="N1626" s="12">
        <v>84</v>
      </c>
    </row>
    <row r="1627" spans="6:14" x14ac:dyDescent="0.25">
      <c r="F1627" t="str">
        <v>J. Dana Trent</v>
      </c>
      <c r="G1627" s="4">
        <f t="shared" si="25"/>
        <v>1</v>
      </c>
      <c r="I1627" s="8">
        <v>1625</v>
      </c>
      <c r="J1627" s="8" t="s">
        <v>2962</v>
      </c>
      <c r="K1627" s="8" t="s">
        <v>1583</v>
      </c>
      <c r="L1627" s="19">
        <v>3</v>
      </c>
      <c r="M1627" s="8" t="s">
        <v>1862</v>
      </c>
      <c r="N1627" s="12">
        <v>84</v>
      </c>
    </row>
    <row r="1628" spans="6:14" x14ac:dyDescent="0.25">
      <c r="F1628" t="str">
        <v>Amelia Hutchins</v>
      </c>
      <c r="G1628" s="4">
        <f t="shared" si="25"/>
        <v>1</v>
      </c>
      <c r="I1628" s="8">
        <v>1626</v>
      </c>
      <c r="J1628" s="8" t="s">
        <v>2963</v>
      </c>
      <c r="K1628" s="8" t="s">
        <v>2484</v>
      </c>
      <c r="L1628" s="18">
        <v>3.43</v>
      </c>
      <c r="M1628" s="10">
        <v>3534</v>
      </c>
      <c r="N1628" s="12">
        <v>84</v>
      </c>
    </row>
    <row r="1629" spans="6:14" x14ac:dyDescent="0.25">
      <c r="F1629" t="str">
        <v>Jamie Sumner</v>
      </c>
      <c r="G1629" s="4">
        <f t="shared" si="25"/>
        <v>1</v>
      </c>
      <c r="I1629" s="8">
        <v>1627</v>
      </c>
      <c r="J1629" s="8" t="s">
        <v>2964</v>
      </c>
      <c r="K1629" s="8" t="s">
        <v>2588</v>
      </c>
      <c r="L1629" s="18">
        <v>3.7</v>
      </c>
      <c r="M1629" s="10">
        <v>58350</v>
      </c>
      <c r="N1629" s="12">
        <v>84</v>
      </c>
    </row>
    <row r="1630" spans="6:14" x14ac:dyDescent="0.25">
      <c r="F1630" t="str">
        <v>Dan Santat</v>
      </c>
      <c r="G1630" s="4">
        <f t="shared" si="25"/>
        <v>1</v>
      </c>
      <c r="I1630" s="8">
        <v>1628</v>
      </c>
      <c r="J1630" s="8" t="s">
        <v>2965</v>
      </c>
      <c r="K1630" s="8" t="s">
        <v>2966</v>
      </c>
      <c r="L1630" s="18">
        <v>4.32</v>
      </c>
      <c r="M1630" s="10">
        <v>1467</v>
      </c>
      <c r="N1630" s="12">
        <v>84</v>
      </c>
    </row>
    <row r="1631" spans="6:14" x14ac:dyDescent="0.25">
      <c r="F1631" t="str">
        <v>Eloisa James</v>
      </c>
      <c r="G1631" s="4">
        <f t="shared" si="25"/>
        <v>1</v>
      </c>
      <c r="I1631" s="8">
        <v>1629</v>
      </c>
      <c r="J1631" s="8" t="s">
        <v>2967</v>
      </c>
      <c r="K1631" s="8" t="s">
        <v>2968</v>
      </c>
      <c r="L1631" s="18">
        <v>4.59</v>
      </c>
      <c r="M1631" s="10">
        <v>8504</v>
      </c>
      <c r="N1631" s="12">
        <v>84</v>
      </c>
    </row>
    <row r="1632" spans="6:14" x14ac:dyDescent="0.25">
      <c r="F1632" t="str">
        <v>David Litt</v>
      </c>
      <c r="G1632" s="4">
        <f t="shared" si="25"/>
        <v>1</v>
      </c>
      <c r="I1632" s="8">
        <v>1630</v>
      </c>
      <c r="J1632" s="8" t="s">
        <v>2969</v>
      </c>
      <c r="K1632" s="8" t="s">
        <v>2970</v>
      </c>
      <c r="L1632" s="18">
        <v>3.33</v>
      </c>
      <c r="M1632" s="10">
        <v>12642</v>
      </c>
      <c r="N1632" s="12">
        <v>84</v>
      </c>
    </row>
    <row r="1633" spans="6:14" x14ac:dyDescent="0.25">
      <c r="F1633" t="str">
        <v>H.D. Carlton</v>
      </c>
      <c r="G1633" s="4">
        <f t="shared" si="25"/>
        <v>2</v>
      </c>
      <c r="I1633" s="8">
        <v>1631</v>
      </c>
      <c r="J1633" s="8" t="s">
        <v>2971</v>
      </c>
      <c r="K1633" s="8" t="s">
        <v>2972</v>
      </c>
      <c r="L1633" s="18">
        <v>3.81</v>
      </c>
      <c r="M1633" s="8">
        <v>455</v>
      </c>
      <c r="N1633" s="12">
        <v>84</v>
      </c>
    </row>
    <row r="1634" spans="6:14" x14ac:dyDescent="0.25">
      <c r="F1634" t="str">
        <v>Elizabeth Letts</v>
      </c>
      <c r="G1634" s="4">
        <f t="shared" si="25"/>
        <v>1</v>
      </c>
      <c r="I1634" s="8">
        <v>1632</v>
      </c>
      <c r="J1634" s="8" t="s">
        <v>2973</v>
      </c>
      <c r="K1634" s="8" t="s">
        <v>138</v>
      </c>
      <c r="L1634" s="18">
        <v>4.07</v>
      </c>
      <c r="M1634" s="10">
        <v>55560</v>
      </c>
      <c r="N1634" s="12">
        <v>84</v>
      </c>
    </row>
    <row r="1635" spans="6:14" x14ac:dyDescent="0.25">
      <c r="F1635" t="str">
        <v>Carole Stivers</v>
      </c>
      <c r="G1635" s="4">
        <f t="shared" si="25"/>
        <v>1</v>
      </c>
      <c r="I1635" s="8">
        <v>1633</v>
      </c>
      <c r="J1635" s="8" t="s">
        <v>2974</v>
      </c>
      <c r="K1635" s="8" t="s">
        <v>2975</v>
      </c>
      <c r="L1635" s="18">
        <v>4.2300000000000004</v>
      </c>
      <c r="M1635" s="10">
        <v>85065</v>
      </c>
      <c r="N1635" s="12">
        <v>84</v>
      </c>
    </row>
    <row r="1636" spans="6:14" x14ac:dyDescent="0.25">
      <c r="F1636" t="str">
        <v>John McWhorter</v>
      </c>
      <c r="G1636" s="4">
        <f t="shared" si="25"/>
        <v>2</v>
      </c>
      <c r="I1636" s="8">
        <v>1634</v>
      </c>
      <c r="J1636" s="8" t="s">
        <v>2976</v>
      </c>
      <c r="K1636" s="8" t="s">
        <v>2977</v>
      </c>
      <c r="L1636" s="18">
        <v>3.82</v>
      </c>
      <c r="M1636" s="10">
        <v>11234</v>
      </c>
      <c r="N1636" s="12">
        <v>84</v>
      </c>
    </row>
    <row r="1637" spans="6:14" x14ac:dyDescent="0.25">
      <c r="F1637" t="str">
        <v>BjÃ¸rn Lomborg</v>
      </c>
      <c r="G1637" s="4">
        <f t="shared" si="25"/>
        <v>1</v>
      </c>
      <c r="I1637" s="8">
        <v>1635</v>
      </c>
      <c r="J1637" s="8" t="s">
        <v>2978</v>
      </c>
      <c r="K1637" s="8" t="s">
        <v>2979</v>
      </c>
      <c r="L1637" s="18">
        <v>3.96</v>
      </c>
      <c r="M1637" s="10">
        <v>10671</v>
      </c>
      <c r="N1637" s="12">
        <v>84</v>
      </c>
    </row>
    <row r="1638" spans="6:14" x14ac:dyDescent="0.25">
      <c r="F1638" t="str">
        <v>Clive Cussler</v>
      </c>
      <c r="G1638" s="4">
        <f t="shared" si="25"/>
        <v>1</v>
      </c>
      <c r="I1638" s="8">
        <v>1636</v>
      </c>
      <c r="J1638" s="8" t="s">
        <v>2980</v>
      </c>
      <c r="K1638" s="8" t="s">
        <v>2981</v>
      </c>
      <c r="L1638" s="18">
        <v>3.97</v>
      </c>
      <c r="M1638" s="10">
        <v>98015</v>
      </c>
      <c r="N1638" s="12">
        <v>84</v>
      </c>
    </row>
    <row r="1639" spans="6:14" x14ac:dyDescent="0.25">
      <c r="F1639" t="str">
        <v>Amber V. Nicole</v>
      </c>
      <c r="G1639" s="4">
        <f t="shared" si="25"/>
        <v>2</v>
      </c>
      <c r="I1639" s="8">
        <v>1637</v>
      </c>
      <c r="J1639" s="8" t="s">
        <v>2982</v>
      </c>
      <c r="K1639" s="8" t="s">
        <v>2983</v>
      </c>
      <c r="L1639" s="18">
        <v>3.3</v>
      </c>
      <c r="M1639" s="10">
        <v>1045</v>
      </c>
      <c r="N1639" s="12">
        <v>83</v>
      </c>
    </row>
    <row r="1640" spans="6:14" x14ac:dyDescent="0.25">
      <c r="F1640" t="str">
        <v>James Shapiro</v>
      </c>
      <c r="G1640" s="4">
        <f t="shared" si="25"/>
        <v>1</v>
      </c>
      <c r="I1640" s="8">
        <v>1638</v>
      </c>
      <c r="J1640" s="8" t="s">
        <v>2984</v>
      </c>
      <c r="K1640" s="8" t="s">
        <v>2985</v>
      </c>
      <c r="L1640" s="18">
        <v>3.67</v>
      </c>
      <c r="M1640" s="8">
        <v>293</v>
      </c>
      <c r="N1640" s="12">
        <v>83</v>
      </c>
    </row>
    <row r="1641" spans="6:14" x14ac:dyDescent="0.25">
      <c r="F1641" t="str">
        <v>Ocean Vuong</v>
      </c>
      <c r="G1641" s="4">
        <f t="shared" si="25"/>
        <v>1</v>
      </c>
      <c r="I1641" s="8">
        <v>1639</v>
      </c>
      <c r="J1641" s="8" t="s">
        <v>2986</v>
      </c>
      <c r="K1641" s="8" t="s">
        <v>2987</v>
      </c>
      <c r="L1641" s="18">
        <v>4.38</v>
      </c>
      <c r="M1641" s="8">
        <v>492</v>
      </c>
      <c r="N1641" s="12">
        <v>83</v>
      </c>
    </row>
    <row r="1642" spans="6:14" x14ac:dyDescent="0.25">
      <c r="F1642" t="str">
        <v>Katie Hafner</v>
      </c>
      <c r="G1642" s="4">
        <f t="shared" si="25"/>
        <v>1</v>
      </c>
      <c r="I1642" s="8">
        <v>1640</v>
      </c>
      <c r="J1642" s="8" t="s">
        <v>2988</v>
      </c>
      <c r="K1642" s="8" t="s">
        <v>2989</v>
      </c>
      <c r="L1642" s="18">
        <v>3.73</v>
      </c>
      <c r="M1642" s="10">
        <v>8875</v>
      </c>
      <c r="N1642" s="12">
        <v>83</v>
      </c>
    </row>
    <row r="1643" spans="6:14" x14ac:dyDescent="0.25">
      <c r="F1643" t="str">
        <v>Carole Boston Weatherford</v>
      </c>
      <c r="G1643" s="4">
        <f t="shared" si="25"/>
        <v>1</v>
      </c>
      <c r="I1643" s="8">
        <v>1641</v>
      </c>
      <c r="J1643" s="8" t="s">
        <v>2990</v>
      </c>
      <c r="K1643" s="8" t="s">
        <v>2991</v>
      </c>
      <c r="L1643" s="18">
        <v>4.29</v>
      </c>
      <c r="M1643" s="8">
        <v>24</v>
      </c>
      <c r="N1643" s="12">
        <v>83</v>
      </c>
    </row>
    <row r="1644" spans="6:14" x14ac:dyDescent="0.25">
      <c r="F1644" t="str">
        <v>George Friedman</v>
      </c>
      <c r="G1644" s="4">
        <f t="shared" si="25"/>
        <v>1</v>
      </c>
      <c r="I1644" s="8">
        <v>1642</v>
      </c>
      <c r="J1644" s="8" t="s">
        <v>2992</v>
      </c>
      <c r="K1644" s="8" t="s">
        <v>2993</v>
      </c>
      <c r="L1644" s="18">
        <v>4.4800000000000004</v>
      </c>
      <c r="M1644" s="10">
        <v>2255</v>
      </c>
      <c r="N1644" s="12">
        <v>83</v>
      </c>
    </row>
    <row r="1645" spans="6:14" x14ac:dyDescent="0.25">
      <c r="F1645" t="str">
        <v>Oliver Bullough</v>
      </c>
      <c r="G1645" s="4">
        <f t="shared" si="25"/>
        <v>1</v>
      </c>
      <c r="I1645" s="8">
        <v>1643</v>
      </c>
      <c r="J1645" s="8" t="s">
        <v>2994</v>
      </c>
      <c r="K1645" s="8" t="s">
        <v>2995</v>
      </c>
      <c r="L1645" s="18">
        <v>3.9</v>
      </c>
      <c r="M1645" s="8">
        <v>652</v>
      </c>
      <c r="N1645" s="12">
        <v>83</v>
      </c>
    </row>
    <row r="1646" spans="6:14" x14ac:dyDescent="0.25">
      <c r="F1646" t="str">
        <v>Thomas Grattan</v>
      </c>
      <c r="G1646" s="4">
        <f t="shared" si="25"/>
        <v>1</v>
      </c>
      <c r="I1646" s="8">
        <v>1644</v>
      </c>
      <c r="J1646" s="8" t="s">
        <v>2996</v>
      </c>
      <c r="K1646" s="8" t="s">
        <v>1346</v>
      </c>
      <c r="L1646" s="18">
        <v>4.43</v>
      </c>
      <c r="M1646" s="10">
        <v>2739</v>
      </c>
      <c r="N1646" s="12">
        <v>83</v>
      </c>
    </row>
    <row r="1647" spans="6:14" x14ac:dyDescent="0.25">
      <c r="F1647" t="str">
        <v>Quan Barry</v>
      </c>
      <c r="G1647" s="4">
        <f t="shared" si="25"/>
        <v>1</v>
      </c>
      <c r="I1647" s="8">
        <v>1645</v>
      </c>
      <c r="J1647" s="8" t="s">
        <v>2997</v>
      </c>
      <c r="K1647" s="8" t="s">
        <v>2998</v>
      </c>
      <c r="L1647" s="18">
        <v>3.64</v>
      </c>
      <c r="M1647" s="10">
        <v>9145</v>
      </c>
      <c r="N1647" s="12">
        <v>83</v>
      </c>
    </row>
    <row r="1648" spans="6:14" x14ac:dyDescent="0.25">
      <c r="F1648" t="str">
        <v>Jung Yun</v>
      </c>
      <c r="G1648" s="4">
        <f t="shared" si="25"/>
        <v>1</v>
      </c>
      <c r="I1648" s="8">
        <v>1646</v>
      </c>
      <c r="J1648" s="8" t="s">
        <v>2999</v>
      </c>
      <c r="K1648" s="8" t="s">
        <v>3000</v>
      </c>
      <c r="L1648" s="18">
        <v>4.0999999999999996</v>
      </c>
      <c r="M1648" s="10">
        <v>1490</v>
      </c>
      <c r="N1648" s="12">
        <v>83</v>
      </c>
    </row>
    <row r="1649" spans="6:14" x14ac:dyDescent="0.25">
      <c r="F1649" t="str">
        <v>Carlene O'Connor</v>
      </c>
      <c r="G1649" s="4">
        <f t="shared" si="25"/>
        <v>1</v>
      </c>
      <c r="I1649" s="8">
        <v>1647</v>
      </c>
      <c r="J1649" s="8" t="s">
        <v>3001</v>
      </c>
      <c r="K1649" s="8" t="s">
        <v>3002</v>
      </c>
      <c r="L1649" s="18">
        <v>4.45</v>
      </c>
      <c r="M1649" s="10">
        <v>3781</v>
      </c>
      <c r="N1649" s="12">
        <v>83</v>
      </c>
    </row>
    <row r="1650" spans="6:14" x14ac:dyDescent="0.25">
      <c r="F1650" t="str">
        <v>Lisa Mosconi</v>
      </c>
      <c r="G1650" s="4">
        <f t="shared" si="25"/>
        <v>1</v>
      </c>
      <c r="I1650" s="8">
        <v>1648</v>
      </c>
      <c r="J1650" s="8" t="s">
        <v>3003</v>
      </c>
      <c r="K1650" s="8" t="s">
        <v>3004</v>
      </c>
      <c r="L1650" s="18">
        <v>2.95</v>
      </c>
      <c r="M1650" s="10">
        <v>1641</v>
      </c>
      <c r="N1650" s="12">
        <v>83</v>
      </c>
    </row>
    <row r="1651" spans="6:14" x14ac:dyDescent="0.25">
      <c r="F1651" t="str">
        <v>Shannon Burke</v>
      </c>
      <c r="G1651" s="4">
        <f t="shared" si="25"/>
        <v>1</v>
      </c>
      <c r="I1651" s="8">
        <v>1649</v>
      </c>
      <c r="J1651" s="8" t="s">
        <v>3005</v>
      </c>
      <c r="K1651" s="8" t="s">
        <v>2865</v>
      </c>
      <c r="L1651" s="18">
        <v>4.37</v>
      </c>
      <c r="M1651" s="8">
        <v>19</v>
      </c>
      <c r="N1651" s="12">
        <v>83</v>
      </c>
    </row>
    <row r="1652" spans="6:14" x14ac:dyDescent="0.25">
      <c r="F1652" t="str">
        <v>Ari Fleischer</v>
      </c>
      <c r="G1652" s="4">
        <f t="shared" si="25"/>
        <v>1</v>
      </c>
      <c r="I1652" s="8">
        <v>1650</v>
      </c>
      <c r="J1652" s="8" t="s">
        <v>3006</v>
      </c>
      <c r="K1652" s="8" t="s">
        <v>3007</v>
      </c>
      <c r="L1652" s="18">
        <v>4.12</v>
      </c>
      <c r="M1652" s="10">
        <v>4986</v>
      </c>
      <c r="N1652" s="12">
        <v>83</v>
      </c>
    </row>
    <row r="1653" spans="6:14" x14ac:dyDescent="0.25">
      <c r="F1653" t="str">
        <v>Lincoln Michel</v>
      </c>
      <c r="G1653" s="4">
        <f t="shared" si="25"/>
        <v>1</v>
      </c>
      <c r="I1653" s="8">
        <v>1651</v>
      </c>
      <c r="J1653" s="8" t="s">
        <v>3008</v>
      </c>
      <c r="K1653" s="8" t="s">
        <v>3009</v>
      </c>
      <c r="L1653" s="18">
        <v>4.01</v>
      </c>
      <c r="M1653" s="10">
        <v>2139</v>
      </c>
      <c r="N1653" s="12">
        <v>83</v>
      </c>
    </row>
    <row r="1654" spans="6:14" x14ac:dyDescent="0.25">
      <c r="F1654" t="str">
        <v>Ishle Park</v>
      </c>
      <c r="G1654" s="4">
        <f t="shared" si="25"/>
        <v>1</v>
      </c>
      <c r="I1654" s="8">
        <v>1652</v>
      </c>
      <c r="J1654" s="8" t="s">
        <v>3010</v>
      </c>
      <c r="K1654" s="8" t="s">
        <v>3011</v>
      </c>
      <c r="L1654" s="18">
        <v>3.87</v>
      </c>
      <c r="M1654" s="10">
        <v>6612</v>
      </c>
      <c r="N1654" s="12">
        <v>83</v>
      </c>
    </row>
    <row r="1655" spans="6:14" x14ac:dyDescent="0.25">
      <c r="F1655" t="str">
        <v>Victor Davis Hanson</v>
      </c>
      <c r="G1655" s="4">
        <f t="shared" si="25"/>
        <v>1</v>
      </c>
      <c r="I1655" s="8">
        <v>1653</v>
      </c>
      <c r="J1655" s="8" t="s">
        <v>3012</v>
      </c>
      <c r="K1655" s="8" t="s">
        <v>3013</v>
      </c>
      <c r="L1655" s="18">
        <v>3.73</v>
      </c>
      <c r="M1655" s="10">
        <v>8605</v>
      </c>
      <c r="N1655" s="12">
        <v>83</v>
      </c>
    </row>
    <row r="1656" spans="6:14" x14ac:dyDescent="0.25">
      <c r="F1656" t="str">
        <v>Derf Backderf</v>
      </c>
      <c r="G1656" s="4">
        <f t="shared" si="25"/>
        <v>1</v>
      </c>
      <c r="I1656" s="8">
        <v>1654</v>
      </c>
      <c r="J1656" s="8" t="s">
        <v>3014</v>
      </c>
      <c r="K1656" s="8" t="s">
        <v>1431</v>
      </c>
      <c r="L1656" s="18">
        <v>4.03</v>
      </c>
      <c r="M1656" s="10">
        <v>11100</v>
      </c>
      <c r="N1656" s="12">
        <v>83</v>
      </c>
    </row>
    <row r="1657" spans="6:14" x14ac:dyDescent="0.25">
      <c r="F1657" t="str">
        <v>Mauro F. GuillÃ©n</v>
      </c>
      <c r="G1657" s="4">
        <f t="shared" si="25"/>
        <v>1</v>
      </c>
      <c r="I1657" s="8">
        <v>1655</v>
      </c>
      <c r="J1657" s="8" t="s">
        <v>3015</v>
      </c>
      <c r="K1657" s="8" t="s">
        <v>3016</v>
      </c>
      <c r="L1657" s="18">
        <v>4.55</v>
      </c>
      <c r="M1657" s="10">
        <v>2981</v>
      </c>
      <c r="N1657" s="12">
        <v>83</v>
      </c>
    </row>
    <row r="1658" spans="6:14" x14ac:dyDescent="0.25">
      <c r="F1658" t="str">
        <v>Tahir Hamut Izgil</v>
      </c>
      <c r="G1658" s="4">
        <f t="shared" si="25"/>
        <v>1</v>
      </c>
      <c r="I1658" s="8">
        <v>1656</v>
      </c>
      <c r="J1658" s="8" t="s">
        <v>3017</v>
      </c>
      <c r="K1658" s="8" t="s">
        <v>3018</v>
      </c>
      <c r="L1658" s="18">
        <v>3.68</v>
      </c>
      <c r="M1658" s="10">
        <v>5972</v>
      </c>
      <c r="N1658" s="12">
        <v>83</v>
      </c>
    </row>
    <row r="1659" spans="6:14" x14ac:dyDescent="0.25">
      <c r="F1659" t="str">
        <v>Shirley Jackson</v>
      </c>
      <c r="G1659" s="4">
        <f t="shared" si="25"/>
        <v>1</v>
      </c>
      <c r="I1659" s="8">
        <v>1657</v>
      </c>
      <c r="J1659" s="8" t="s">
        <v>3019</v>
      </c>
      <c r="K1659" s="8" t="s">
        <v>3020</v>
      </c>
      <c r="L1659" s="18">
        <v>4.42</v>
      </c>
      <c r="M1659" s="10">
        <v>8792</v>
      </c>
      <c r="N1659" s="12">
        <v>83</v>
      </c>
    </row>
    <row r="1660" spans="6:14" x14ac:dyDescent="0.25">
      <c r="F1660" t="str">
        <v>Pik-Shuen Fung</v>
      </c>
      <c r="G1660" s="4">
        <f t="shared" si="25"/>
        <v>1</v>
      </c>
      <c r="I1660" s="8">
        <v>1658</v>
      </c>
      <c r="J1660" s="8" t="s">
        <v>3021</v>
      </c>
      <c r="K1660" s="8" t="s">
        <v>3022</v>
      </c>
      <c r="L1660" s="18">
        <v>4.07</v>
      </c>
      <c r="M1660" s="10">
        <v>2847</v>
      </c>
      <c r="N1660" s="12">
        <v>83</v>
      </c>
    </row>
    <row r="1661" spans="6:14" x14ac:dyDescent="0.25">
      <c r="F1661" t="str">
        <v>Barbara Rae-Venter</v>
      </c>
      <c r="G1661" s="4">
        <f t="shared" si="25"/>
        <v>1</v>
      </c>
      <c r="I1661" s="8">
        <v>1659</v>
      </c>
      <c r="J1661" s="8" t="s">
        <v>3023</v>
      </c>
      <c r="K1661" s="8" t="s">
        <v>1091</v>
      </c>
      <c r="L1661" s="18">
        <v>3.96</v>
      </c>
      <c r="M1661" s="10">
        <v>62619</v>
      </c>
      <c r="N1661" s="12">
        <v>83</v>
      </c>
    </row>
    <row r="1662" spans="6:14" x14ac:dyDescent="0.25">
      <c r="F1662" t="str">
        <v>Eric Fan</v>
      </c>
      <c r="G1662" s="4">
        <f t="shared" si="25"/>
        <v>1</v>
      </c>
      <c r="I1662" s="8">
        <v>1660</v>
      </c>
      <c r="J1662" s="8" t="s">
        <v>3024</v>
      </c>
      <c r="K1662" s="8" t="s">
        <v>3025</v>
      </c>
      <c r="L1662" s="18">
        <v>3.77</v>
      </c>
      <c r="M1662" s="10">
        <v>7605</v>
      </c>
      <c r="N1662" s="12">
        <v>83</v>
      </c>
    </row>
    <row r="1663" spans="6:14" x14ac:dyDescent="0.25">
      <c r="F1663" t="str">
        <v>Jan Moran</v>
      </c>
      <c r="G1663" s="4">
        <f t="shared" si="25"/>
        <v>1</v>
      </c>
      <c r="I1663" s="8">
        <v>1661</v>
      </c>
      <c r="J1663" s="8" t="s">
        <v>3026</v>
      </c>
      <c r="K1663" s="8" t="s">
        <v>3027</v>
      </c>
      <c r="L1663" s="18">
        <v>3.65</v>
      </c>
      <c r="M1663" s="10">
        <v>1503</v>
      </c>
      <c r="N1663" s="12">
        <v>83</v>
      </c>
    </row>
    <row r="1664" spans="6:14" x14ac:dyDescent="0.25">
      <c r="F1664" t="str">
        <v>Jonathan Kellerman</v>
      </c>
      <c r="G1664" s="4">
        <f t="shared" si="25"/>
        <v>1</v>
      </c>
      <c r="I1664" s="8">
        <v>1662</v>
      </c>
      <c r="J1664" s="8" t="s">
        <v>3028</v>
      </c>
      <c r="K1664" s="8" t="s">
        <v>138</v>
      </c>
      <c r="L1664" s="18">
        <v>4.37</v>
      </c>
      <c r="M1664" s="10">
        <v>16793</v>
      </c>
      <c r="N1664" s="12">
        <v>83</v>
      </c>
    </row>
    <row r="1665" spans="6:14" x14ac:dyDescent="0.25">
      <c r="F1665" t="str">
        <v>Ann Aguirre</v>
      </c>
      <c r="G1665" s="4">
        <f t="shared" si="25"/>
        <v>4</v>
      </c>
      <c r="I1665" s="8">
        <v>1663</v>
      </c>
      <c r="J1665" s="8" t="s">
        <v>3029</v>
      </c>
      <c r="K1665" s="8" t="s">
        <v>1193</v>
      </c>
      <c r="L1665" s="18">
        <v>4.3899999999999997</v>
      </c>
      <c r="M1665" s="8">
        <v>116</v>
      </c>
      <c r="N1665" s="12">
        <v>83</v>
      </c>
    </row>
    <row r="1666" spans="6:14" x14ac:dyDescent="0.25">
      <c r="F1666" t="str">
        <v>Miranda Devine</v>
      </c>
      <c r="G1666" s="4">
        <f t="shared" si="25"/>
        <v>1</v>
      </c>
      <c r="I1666" s="8">
        <v>1664</v>
      </c>
      <c r="J1666" s="8" t="s">
        <v>3030</v>
      </c>
      <c r="K1666" s="8" t="s">
        <v>3031</v>
      </c>
      <c r="L1666" s="18">
        <v>4.13</v>
      </c>
      <c r="M1666" s="10">
        <v>118334</v>
      </c>
      <c r="N1666" s="12">
        <v>83</v>
      </c>
    </row>
    <row r="1667" spans="6:14" x14ac:dyDescent="0.25">
      <c r="F1667" t="str">
        <v>Jessica Fern</v>
      </c>
      <c r="G1667" s="4">
        <f t="shared" si="25"/>
        <v>1</v>
      </c>
      <c r="I1667" s="8">
        <v>1665</v>
      </c>
      <c r="J1667" s="8" t="s">
        <v>3032</v>
      </c>
      <c r="K1667" s="8" t="s">
        <v>3033</v>
      </c>
      <c r="L1667" s="18">
        <v>3.34</v>
      </c>
      <c r="M1667" s="8">
        <v>101</v>
      </c>
      <c r="N1667" s="12">
        <v>82</v>
      </c>
    </row>
    <row r="1668" spans="6:14" x14ac:dyDescent="0.25">
      <c r="F1668" t="str">
        <v>Racquel Marie</v>
      </c>
      <c r="G1668" s="4">
        <f t="shared" ref="G1668:G1731" si="26">COUNTIF(K1667:K3995,F1668)</f>
        <v>1</v>
      </c>
      <c r="I1668" s="8">
        <v>1666</v>
      </c>
      <c r="J1668" s="8" t="s">
        <v>3034</v>
      </c>
      <c r="K1668" s="8" t="s">
        <v>3035</v>
      </c>
      <c r="L1668" s="18">
        <v>3.12</v>
      </c>
      <c r="M1668" s="10">
        <v>1764</v>
      </c>
      <c r="N1668" s="12">
        <v>82</v>
      </c>
    </row>
    <row r="1669" spans="6:14" x14ac:dyDescent="0.25">
      <c r="F1669" t="str">
        <v>Disha Bose</v>
      </c>
      <c r="G1669" s="4">
        <f t="shared" si="26"/>
        <v>1</v>
      </c>
      <c r="I1669" s="8">
        <v>1667</v>
      </c>
      <c r="J1669" s="8" t="s">
        <v>3036</v>
      </c>
      <c r="K1669" s="8" t="s">
        <v>3037</v>
      </c>
      <c r="L1669" s="18">
        <v>4.1500000000000004</v>
      </c>
      <c r="M1669" s="10">
        <v>3789</v>
      </c>
      <c r="N1669" s="12">
        <v>82</v>
      </c>
    </row>
    <row r="1670" spans="6:14" x14ac:dyDescent="0.25">
      <c r="F1670" t="str">
        <v>Thomas Perry</v>
      </c>
      <c r="G1670" s="4">
        <f t="shared" si="26"/>
        <v>2</v>
      </c>
      <c r="I1670" s="8">
        <v>1668</v>
      </c>
      <c r="J1670" s="8" t="s">
        <v>3038</v>
      </c>
      <c r="K1670" s="8" t="s">
        <v>3039</v>
      </c>
      <c r="L1670" s="18">
        <v>3.69</v>
      </c>
      <c r="M1670" s="10">
        <v>3409</v>
      </c>
      <c r="N1670" s="12">
        <v>82</v>
      </c>
    </row>
    <row r="1671" spans="6:14" x14ac:dyDescent="0.25">
      <c r="F1671" t="str">
        <v>Alessa Thorn</v>
      </c>
      <c r="G1671" s="4">
        <f t="shared" si="26"/>
        <v>1</v>
      </c>
      <c r="I1671" s="8">
        <v>1669</v>
      </c>
      <c r="J1671" s="8" t="s">
        <v>3040</v>
      </c>
      <c r="K1671" s="8" t="s">
        <v>3041</v>
      </c>
      <c r="L1671" s="18">
        <v>4.0999999999999996</v>
      </c>
      <c r="M1671" s="10">
        <v>2142</v>
      </c>
      <c r="N1671" s="12">
        <v>82</v>
      </c>
    </row>
    <row r="1672" spans="6:14" x14ac:dyDescent="0.25">
      <c r="F1672" t="str">
        <v>Lisa Jewell</v>
      </c>
      <c r="G1672" s="4">
        <f t="shared" si="26"/>
        <v>2</v>
      </c>
      <c r="I1672" s="8">
        <v>1670</v>
      </c>
      <c r="J1672" s="8" t="s">
        <v>3042</v>
      </c>
      <c r="K1672" s="8" t="s">
        <v>234</v>
      </c>
      <c r="L1672" s="18">
        <v>4.2300000000000004</v>
      </c>
      <c r="M1672" s="10">
        <v>11449</v>
      </c>
      <c r="N1672" s="12">
        <v>82</v>
      </c>
    </row>
    <row r="1673" spans="6:14" x14ac:dyDescent="0.25">
      <c r="F1673" t="str">
        <v>Irene Latham</v>
      </c>
      <c r="G1673" s="4">
        <f t="shared" si="26"/>
        <v>1</v>
      </c>
      <c r="I1673" s="8">
        <v>1671</v>
      </c>
      <c r="J1673" s="8" t="s">
        <v>3043</v>
      </c>
      <c r="K1673" s="8" t="s">
        <v>3044</v>
      </c>
      <c r="L1673" s="19">
        <v>4</v>
      </c>
      <c r="M1673" s="8">
        <v>5</v>
      </c>
      <c r="N1673" s="12">
        <v>82</v>
      </c>
    </row>
    <row r="1674" spans="6:14" x14ac:dyDescent="0.25">
      <c r="F1674" t="str">
        <v>Mark R. Levin</v>
      </c>
      <c r="G1674" s="4">
        <f t="shared" si="26"/>
        <v>1</v>
      </c>
      <c r="I1674" s="8">
        <v>1672</v>
      </c>
      <c r="J1674" s="8" t="s">
        <v>3045</v>
      </c>
      <c r="K1674" s="8" t="s">
        <v>2669</v>
      </c>
      <c r="L1674" s="18">
        <v>4.1500000000000004</v>
      </c>
      <c r="M1674" s="10">
        <v>2832</v>
      </c>
      <c r="N1674" s="12">
        <v>82</v>
      </c>
    </row>
    <row r="1675" spans="6:14" x14ac:dyDescent="0.25">
      <c r="F1675" t="str">
        <v>Marcel Theroux</v>
      </c>
      <c r="G1675" s="4">
        <f t="shared" si="26"/>
        <v>1</v>
      </c>
      <c r="I1675" s="8">
        <v>1673</v>
      </c>
      <c r="J1675" s="8" t="s">
        <v>3046</v>
      </c>
      <c r="K1675" s="8" t="s">
        <v>1346</v>
      </c>
      <c r="L1675" s="18">
        <v>4.3899999999999997</v>
      </c>
      <c r="M1675" s="10">
        <v>4397</v>
      </c>
      <c r="N1675" s="12">
        <v>82</v>
      </c>
    </row>
    <row r="1676" spans="6:14" x14ac:dyDescent="0.25">
      <c r="F1676" t="str">
        <v>Colleen Paeff</v>
      </c>
      <c r="G1676" s="4">
        <f t="shared" si="26"/>
        <v>1</v>
      </c>
      <c r="I1676" s="8">
        <v>1674</v>
      </c>
      <c r="J1676" s="8" t="s">
        <v>3047</v>
      </c>
      <c r="K1676" s="8" t="s">
        <v>3048</v>
      </c>
      <c r="L1676" s="18">
        <v>3.96</v>
      </c>
      <c r="M1676" s="10">
        <v>5716</v>
      </c>
      <c r="N1676" s="12">
        <v>82</v>
      </c>
    </row>
    <row r="1677" spans="6:14" x14ac:dyDescent="0.25">
      <c r="F1677" t="str">
        <v>Russell Banks</v>
      </c>
      <c r="G1677" s="4">
        <f t="shared" si="26"/>
        <v>1</v>
      </c>
      <c r="I1677" s="8">
        <v>1675</v>
      </c>
      <c r="J1677" s="8" t="s">
        <v>3049</v>
      </c>
      <c r="K1677" s="8" t="s">
        <v>3050</v>
      </c>
      <c r="L1677" s="18">
        <v>3.76</v>
      </c>
      <c r="M1677" s="10">
        <v>3687</v>
      </c>
      <c r="N1677" s="12">
        <v>82</v>
      </c>
    </row>
    <row r="1678" spans="6:14" x14ac:dyDescent="0.25">
      <c r="F1678" t="str">
        <v>Deborah Goodrich Royce</v>
      </c>
      <c r="G1678" s="4">
        <f t="shared" si="26"/>
        <v>1</v>
      </c>
      <c r="I1678" s="8">
        <v>1676</v>
      </c>
      <c r="J1678" s="8" t="s">
        <v>3051</v>
      </c>
      <c r="K1678" s="8" t="s">
        <v>3052</v>
      </c>
      <c r="L1678" s="18">
        <v>4.3099999999999996</v>
      </c>
      <c r="M1678" s="10">
        <v>6925</v>
      </c>
      <c r="N1678" s="12">
        <v>82</v>
      </c>
    </row>
    <row r="1679" spans="6:14" x14ac:dyDescent="0.25">
      <c r="F1679" t="str">
        <v>Lois McMaster Bujold</v>
      </c>
      <c r="G1679" s="4">
        <f t="shared" si="26"/>
        <v>1</v>
      </c>
      <c r="I1679" s="8">
        <v>1677</v>
      </c>
      <c r="J1679" s="8" t="s">
        <v>3053</v>
      </c>
      <c r="K1679" s="8" t="s">
        <v>2983</v>
      </c>
      <c r="L1679" s="18">
        <v>3.6</v>
      </c>
      <c r="M1679" s="8">
        <v>141</v>
      </c>
      <c r="N1679" s="12">
        <v>82</v>
      </c>
    </row>
    <row r="1680" spans="6:14" x14ac:dyDescent="0.25">
      <c r="F1680" t="str">
        <v>Stacey Marie Brown</v>
      </c>
      <c r="G1680" s="4">
        <f t="shared" si="26"/>
        <v>5</v>
      </c>
      <c r="I1680" s="8">
        <v>1678</v>
      </c>
      <c r="J1680" s="8" t="s">
        <v>3054</v>
      </c>
      <c r="K1680" s="8" t="s">
        <v>1169</v>
      </c>
      <c r="L1680" s="18">
        <v>3.53</v>
      </c>
      <c r="M1680" s="10">
        <v>26042</v>
      </c>
      <c r="N1680" s="12">
        <v>82</v>
      </c>
    </row>
    <row r="1681" spans="6:14" x14ac:dyDescent="0.25">
      <c r="F1681" t="str">
        <v>Mona Gable</v>
      </c>
      <c r="G1681" s="4">
        <f t="shared" si="26"/>
        <v>1</v>
      </c>
      <c r="I1681" s="8">
        <v>1679</v>
      </c>
      <c r="J1681" s="8" t="s">
        <v>3055</v>
      </c>
      <c r="K1681" s="8" t="s">
        <v>3056</v>
      </c>
      <c r="L1681" s="18">
        <v>4.37</v>
      </c>
      <c r="M1681" s="10">
        <v>2123</v>
      </c>
      <c r="N1681" s="12">
        <v>82</v>
      </c>
    </row>
    <row r="1682" spans="6:14" x14ac:dyDescent="0.25">
      <c r="F1682" t="str">
        <v>Kate Alice Marshall</v>
      </c>
      <c r="G1682" s="4">
        <f t="shared" si="26"/>
        <v>1</v>
      </c>
      <c r="I1682" s="8">
        <v>1680</v>
      </c>
      <c r="J1682" s="8" t="s">
        <v>3057</v>
      </c>
      <c r="K1682" s="8" t="s">
        <v>3058</v>
      </c>
      <c r="L1682" s="18">
        <v>3.26</v>
      </c>
      <c r="M1682" s="10">
        <v>4574</v>
      </c>
      <c r="N1682" s="12">
        <v>82</v>
      </c>
    </row>
    <row r="1683" spans="6:14" x14ac:dyDescent="0.25">
      <c r="F1683" t="str">
        <v>Brian K. Vaughan</v>
      </c>
      <c r="G1683" s="4">
        <f t="shared" si="26"/>
        <v>2</v>
      </c>
      <c r="I1683" s="8">
        <v>1681</v>
      </c>
      <c r="J1683" s="8" t="s">
        <v>3059</v>
      </c>
      <c r="K1683" s="8" t="s">
        <v>1165</v>
      </c>
      <c r="L1683" s="18">
        <v>4.28</v>
      </c>
      <c r="M1683" s="10">
        <v>25191</v>
      </c>
      <c r="N1683" s="12">
        <v>82</v>
      </c>
    </row>
    <row r="1684" spans="6:14" x14ac:dyDescent="0.25">
      <c r="F1684" t="str">
        <v>Whiti Hereaka</v>
      </c>
      <c r="G1684" s="4">
        <f t="shared" si="26"/>
        <v>1</v>
      </c>
      <c r="I1684" s="8">
        <v>1682</v>
      </c>
      <c r="J1684" s="8" t="s">
        <v>3060</v>
      </c>
      <c r="K1684" s="8" t="s">
        <v>1431</v>
      </c>
      <c r="L1684" s="18">
        <v>3.94</v>
      </c>
      <c r="M1684" s="10">
        <v>24414</v>
      </c>
      <c r="N1684" s="12">
        <v>82</v>
      </c>
    </row>
    <row r="1685" spans="6:14" x14ac:dyDescent="0.25">
      <c r="F1685" t="str">
        <v>Sarah Bakewell</v>
      </c>
      <c r="G1685" s="4">
        <f t="shared" si="26"/>
        <v>1</v>
      </c>
      <c r="I1685" s="8">
        <v>1683</v>
      </c>
      <c r="J1685" s="8" t="s">
        <v>3061</v>
      </c>
      <c r="K1685" s="8" t="s">
        <v>2881</v>
      </c>
      <c r="L1685" s="18">
        <v>3.21</v>
      </c>
      <c r="M1685" s="10">
        <v>5629</v>
      </c>
      <c r="N1685" s="12">
        <v>82</v>
      </c>
    </row>
    <row r="1686" spans="6:14" x14ac:dyDescent="0.25">
      <c r="F1686" t="str">
        <v>Eric LaRocca</v>
      </c>
      <c r="G1686" s="4">
        <f t="shared" si="26"/>
        <v>1</v>
      </c>
      <c r="I1686" s="8">
        <v>1684</v>
      </c>
      <c r="J1686" s="8" t="s">
        <v>3062</v>
      </c>
      <c r="K1686" s="8" t="s">
        <v>407</v>
      </c>
      <c r="L1686" s="18">
        <v>3.76</v>
      </c>
      <c r="M1686" s="10">
        <v>12929</v>
      </c>
      <c r="N1686" s="12">
        <v>82</v>
      </c>
    </row>
    <row r="1687" spans="6:14" x14ac:dyDescent="0.25">
      <c r="F1687" t="str">
        <v>Brian Baumgartner</v>
      </c>
      <c r="G1687" s="4">
        <f t="shared" si="26"/>
        <v>1</v>
      </c>
      <c r="I1687" s="8">
        <v>1685</v>
      </c>
      <c r="J1687" s="8" t="s">
        <v>3063</v>
      </c>
      <c r="K1687" s="8" t="s">
        <v>3064</v>
      </c>
      <c r="L1687" s="18">
        <v>3.21</v>
      </c>
      <c r="M1687" s="10">
        <v>18862</v>
      </c>
      <c r="N1687" s="12">
        <v>82</v>
      </c>
    </row>
    <row r="1688" spans="6:14" x14ac:dyDescent="0.25">
      <c r="F1688" t="str">
        <v>Luanne G. Smith</v>
      </c>
      <c r="G1688" s="4">
        <f t="shared" si="26"/>
        <v>2</v>
      </c>
      <c r="I1688" s="8">
        <v>1686</v>
      </c>
      <c r="J1688" s="8" t="s">
        <v>3065</v>
      </c>
      <c r="K1688" s="8" t="s">
        <v>3066</v>
      </c>
      <c r="L1688" s="18">
        <v>4.12</v>
      </c>
      <c r="M1688" s="10">
        <v>4741</v>
      </c>
      <c r="N1688" s="12">
        <v>82</v>
      </c>
    </row>
    <row r="1689" spans="6:14" x14ac:dyDescent="0.25">
      <c r="F1689" t="str">
        <v>Shayne Silvers</v>
      </c>
      <c r="G1689" s="4">
        <f t="shared" si="26"/>
        <v>1</v>
      </c>
      <c r="I1689" s="8">
        <v>1687</v>
      </c>
      <c r="J1689" s="8" t="s">
        <v>3067</v>
      </c>
      <c r="K1689" s="8" t="s">
        <v>3068</v>
      </c>
      <c r="L1689" s="18">
        <v>3.46</v>
      </c>
      <c r="M1689" s="10">
        <v>19897</v>
      </c>
      <c r="N1689" s="12">
        <v>82</v>
      </c>
    </row>
    <row r="1690" spans="6:14" x14ac:dyDescent="0.25">
      <c r="F1690" t="str">
        <v>David Quammen</v>
      </c>
      <c r="G1690" s="4">
        <f t="shared" si="26"/>
        <v>1</v>
      </c>
      <c r="I1690" s="8">
        <v>1688</v>
      </c>
      <c r="J1690" s="8" t="s">
        <v>3069</v>
      </c>
      <c r="K1690" s="8" t="s">
        <v>3070</v>
      </c>
      <c r="L1690" s="18">
        <v>3.81</v>
      </c>
      <c r="M1690" s="10">
        <v>2177</v>
      </c>
      <c r="N1690" s="12">
        <v>82</v>
      </c>
    </row>
    <row r="1691" spans="6:14" x14ac:dyDescent="0.25">
      <c r="F1691" t="str">
        <v>Samantha Allen</v>
      </c>
      <c r="G1691" s="4">
        <f t="shared" si="26"/>
        <v>1</v>
      </c>
      <c r="I1691" s="8">
        <v>1689</v>
      </c>
      <c r="J1691" s="8" t="s">
        <v>3071</v>
      </c>
      <c r="K1691" s="8" t="s">
        <v>243</v>
      </c>
      <c r="L1691" s="18">
        <v>4.24</v>
      </c>
      <c r="M1691" s="10">
        <v>819599</v>
      </c>
      <c r="N1691" s="12">
        <v>82</v>
      </c>
    </row>
    <row r="1692" spans="6:14" x14ac:dyDescent="0.25">
      <c r="F1692" t="str">
        <v>James Tynion IV</v>
      </c>
      <c r="G1692" s="4">
        <f t="shared" si="26"/>
        <v>1</v>
      </c>
      <c r="I1692" s="8">
        <v>1690</v>
      </c>
      <c r="J1692" s="8" t="s">
        <v>3072</v>
      </c>
      <c r="K1692" s="8" t="s">
        <v>3073</v>
      </c>
      <c r="L1692" s="18">
        <v>3.97</v>
      </c>
      <c r="M1692" s="10">
        <v>1489</v>
      </c>
      <c r="N1692" s="12">
        <v>82</v>
      </c>
    </row>
    <row r="1693" spans="6:14" x14ac:dyDescent="0.25">
      <c r="F1693" t="str">
        <v>Stacy Schiff</v>
      </c>
      <c r="G1693" s="4">
        <f t="shared" si="26"/>
        <v>1</v>
      </c>
      <c r="I1693" s="8">
        <v>1691</v>
      </c>
      <c r="J1693" s="8" t="s">
        <v>3074</v>
      </c>
      <c r="K1693" s="8" t="s">
        <v>3075</v>
      </c>
      <c r="L1693" s="18">
        <v>4.21</v>
      </c>
      <c r="M1693" s="8">
        <v>359</v>
      </c>
      <c r="N1693" s="12">
        <v>81</v>
      </c>
    </row>
    <row r="1694" spans="6:14" x14ac:dyDescent="0.25">
      <c r="F1694" t="str">
        <v>Sheila Wray Gregoire</v>
      </c>
      <c r="G1694" s="4">
        <f t="shared" si="26"/>
        <v>1</v>
      </c>
      <c r="I1694" s="8">
        <v>1692</v>
      </c>
      <c r="J1694" s="8" t="s">
        <v>3076</v>
      </c>
      <c r="K1694" s="8" t="s">
        <v>3077</v>
      </c>
      <c r="L1694" s="18">
        <v>3.54</v>
      </c>
      <c r="M1694" s="10">
        <v>2015</v>
      </c>
      <c r="N1694" s="12">
        <v>81</v>
      </c>
    </row>
    <row r="1695" spans="6:14" x14ac:dyDescent="0.25">
      <c r="F1695" t="str">
        <v>Peter Swanson</v>
      </c>
      <c r="G1695" s="4">
        <f t="shared" si="26"/>
        <v>1</v>
      </c>
      <c r="I1695" s="8">
        <v>1693</v>
      </c>
      <c r="J1695" s="8" t="s">
        <v>3078</v>
      </c>
      <c r="K1695" s="8" t="s">
        <v>3079</v>
      </c>
      <c r="L1695" s="18">
        <v>3.92</v>
      </c>
      <c r="M1695" s="10">
        <v>24121</v>
      </c>
      <c r="N1695" s="12">
        <v>81</v>
      </c>
    </row>
    <row r="1696" spans="6:14" x14ac:dyDescent="0.25">
      <c r="F1696" t="str">
        <v>Trisha Wolfe</v>
      </c>
      <c r="G1696" s="4">
        <f t="shared" si="26"/>
        <v>1</v>
      </c>
      <c r="I1696" s="8">
        <v>1694</v>
      </c>
      <c r="J1696" s="8" t="s">
        <v>3080</v>
      </c>
      <c r="K1696" s="8" t="s">
        <v>3081</v>
      </c>
      <c r="L1696" s="18">
        <v>3.44</v>
      </c>
      <c r="M1696" s="10">
        <v>2692</v>
      </c>
      <c r="N1696" s="12">
        <v>81</v>
      </c>
    </row>
    <row r="1697" spans="6:14" x14ac:dyDescent="0.25">
      <c r="F1697" t="str">
        <v>Thich Nhat Hanh</v>
      </c>
      <c r="G1697" s="4">
        <f t="shared" si="26"/>
        <v>1</v>
      </c>
      <c r="I1697" s="8">
        <v>1695</v>
      </c>
      <c r="J1697" s="8" t="s">
        <v>3082</v>
      </c>
      <c r="K1697" s="8" t="s">
        <v>3083</v>
      </c>
      <c r="L1697" s="18">
        <v>4.88</v>
      </c>
      <c r="M1697" s="8">
        <v>97</v>
      </c>
      <c r="N1697" s="12">
        <v>81</v>
      </c>
    </row>
    <row r="1698" spans="6:14" x14ac:dyDescent="0.25">
      <c r="F1698" t="str">
        <v>Grant Snider</v>
      </c>
      <c r="G1698" s="4">
        <f t="shared" si="26"/>
        <v>1</v>
      </c>
      <c r="I1698" s="8">
        <v>1696</v>
      </c>
      <c r="J1698" s="8" t="s">
        <v>3084</v>
      </c>
      <c r="K1698" s="8" t="s">
        <v>3085</v>
      </c>
      <c r="L1698" s="18">
        <v>4.13</v>
      </c>
      <c r="M1698" s="10">
        <v>24476</v>
      </c>
      <c r="N1698" s="12">
        <v>81</v>
      </c>
    </row>
    <row r="1699" spans="6:14" x14ac:dyDescent="0.25">
      <c r="F1699" t="str">
        <v>C.R. Jane</v>
      </c>
      <c r="G1699" s="4">
        <f t="shared" si="26"/>
        <v>1</v>
      </c>
      <c r="I1699" s="8">
        <v>1697</v>
      </c>
      <c r="J1699" s="8" t="s">
        <v>3086</v>
      </c>
      <c r="K1699" s="8" t="s">
        <v>2610</v>
      </c>
      <c r="L1699" s="18">
        <v>4.26</v>
      </c>
      <c r="M1699" s="10">
        <v>3062</v>
      </c>
      <c r="N1699" s="12">
        <v>81</v>
      </c>
    </row>
    <row r="1700" spans="6:14" x14ac:dyDescent="0.25">
      <c r="F1700" t="str">
        <v>Jonathan Rosen</v>
      </c>
      <c r="G1700" s="4">
        <f t="shared" si="26"/>
        <v>1</v>
      </c>
      <c r="I1700" s="8">
        <v>1698</v>
      </c>
      <c r="J1700" s="8" t="s">
        <v>3087</v>
      </c>
      <c r="K1700" s="8" t="s">
        <v>1538</v>
      </c>
      <c r="L1700" s="18">
        <v>3.95</v>
      </c>
      <c r="M1700" s="10">
        <v>1487</v>
      </c>
      <c r="N1700" s="12">
        <v>81</v>
      </c>
    </row>
    <row r="1701" spans="6:14" x14ac:dyDescent="0.25">
      <c r="F1701" t="str">
        <v>Phoebe Wahl</v>
      </c>
      <c r="G1701" s="4">
        <f t="shared" si="26"/>
        <v>1</v>
      </c>
      <c r="I1701" s="8">
        <v>1699</v>
      </c>
      <c r="J1701" s="8" t="s">
        <v>3088</v>
      </c>
      <c r="K1701" s="8" t="s">
        <v>2711</v>
      </c>
      <c r="L1701" s="18">
        <v>4.2300000000000004</v>
      </c>
      <c r="M1701" s="10">
        <v>5202</v>
      </c>
      <c r="N1701" s="12">
        <v>81</v>
      </c>
    </row>
    <row r="1702" spans="6:14" x14ac:dyDescent="0.25">
      <c r="F1702" t="str">
        <v>Daniella Mestyanek Young</v>
      </c>
      <c r="G1702" s="4">
        <f t="shared" si="26"/>
        <v>1</v>
      </c>
      <c r="I1702" s="8">
        <v>1700</v>
      </c>
      <c r="J1702" s="8" t="s">
        <v>3089</v>
      </c>
      <c r="K1702" s="8" t="s">
        <v>3000</v>
      </c>
      <c r="L1702" s="18">
        <v>3.98</v>
      </c>
      <c r="M1702" s="10">
        <v>1904</v>
      </c>
      <c r="N1702" s="12">
        <v>81</v>
      </c>
    </row>
    <row r="1703" spans="6:14" x14ac:dyDescent="0.25">
      <c r="F1703" t="str">
        <v>A.J. Pearce</v>
      </c>
      <c r="G1703" s="4">
        <f t="shared" si="26"/>
        <v>1</v>
      </c>
      <c r="I1703" s="8">
        <v>1701</v>
      </c>
      <c r="J1703" s="8" t="s">
        <v>3090</v>
      </c>
      <c r="K1703" s="8" t="s">
        <v>3091</v>
      </c>
      <c r="L1703" s="18">
        <v>3.36</v>
      </c>
      <c r="M1703" s="10">
        <v>4382</v>
      </c>
      <c r="N1703" s="12">
        <v>81</v>
      </c>
    </row>
    <row r="1704" spans="6:14" x14ac:dyDescent="0.25">
      <c r="F1704" t="str">
        <v>Rosie Danan</v>
      </c>
      <c r="G1704" s="4">
        <f t="shared" si="26"/>
        <v>1</v>
      </c>
      <c r="I1704" s="8">
        <v>1702</v>
      </c>
      <c r="J1704" s="8" t="s">
        <v>3092</v>
      </c>
      <c r="K1704" s="8" t="s">
        <v>597</v>
      </c>
      <c r="L1704" s="18">
        <v>3.34</v>
      </c>
      <c r="M1704" s="10">
        <v>32603</v>
      </c>
      <c r="N1704" s="12">
        <v>81</v>
      </c>
    </row>
    <row r="1705" spans="6:14" x14ac:dyDescent="0.25">
      <c r="F1705" t="str">
        <v>Ed Conway</v>
      </c>
      <c r="G1705" s="4">
        <f t="shared" si="26"/>
        <v>1</v>
      </c>
      <c r="I1705" s="8">
        <v>1703</v>
      </c>
      <c r="J1705" s="8" t="s">
        <v>3093</v>
      </c>
      <c r="K1705" s="8" t="s">
        <v>3094</v>
      </c>
      <c r="L1705" s="18">
        <v>3.49</v>
      </c>
      <c r="M1705" s="10">
        <v>20262</v>
      </c>
      <c r="N1705" s="12">
        <v>81</v>
      </c>
    </row>
    <row r="1706" spans="6:14" x14ac:dyDescent="0.25">
      <c r="F1706" t="str">
        <v>Paul Manafort</v>
      </c>
      <c r="G1706" s="4">
        <f t="shared" si="26"/>
        <v>1</v>
      </c>
      <c r="I1706" s="8">
        <v>1704</v>
      </c>
      <c r="J1706" s="8" t="s">
        <v>3095</v>
      </c>
      <c r="K1706" s="8" t="s">
        <v>3096</v>
      </c>
      <c r="L1706" s="18">
        <v>3.69</v>
      </c>
      <c r="M1706" s="10">
        <v>1332</v>
      </c>
      <c r="N1706" s="12">
        <v>81</v>
      </c>
    </row>
    <row r="1707" spans="6:14" x14ac:dyDescent="0.25">
      <c r="F1707" t="str">
        <v>Bernie Taupin</v>
      </c>
      <c r="G1707" s="4">
        <f t="shared" si="26"/>
        <v>1</v>
      </c>
      <c r="I1707" s="8">
        <v>1705</v>
      </c>
      <c r="J1707" s="8" t="s">
        <v>3097</v>
      </c>
      <c r="K1707" s="8" t="s">
        <v>1165</v>
      </c>
      <c r="L1707" s="18">
        <v>4.28</v>
      </c>
      <c r="M1707" s="10">
        <v>28230</v>
      </c>
      <c r="N1707" s="12">
        <v>81</v>
      </c>
    </row>
    <row r="1708" spans="6:14" x14ac:dyDescent="0.25">
      <c r="F1708" t="str">
        <v>Lucy Jago</v>
      </c>
      <c r="G1708" s="4">
        <f t="shared" si="26"/>
        <v>1</v>
      </c>
      <c r="I1708" s="8">
        <v>1706</v>
      </c>
      <c r="J1708" s="8" t="s">
        <v>3098</v>
      </c>
      <c r="K1708" s="8" t="s">
        <v>1431</v>
      </c>
      <c r="L1708" s="18">
        <v>3.93</v>
      </c>
      <c r="M1708" s="10">
        <v>51073</v>
      </c>
      <c r="N1708" s="12">
        <v>81</v>
      </c>
    </row>
    <row r="1709" spans="6:14" x14ac:dyDescent="0.25">
      <c r="F1709" t="str">
        <v>Colum McCann</v>
      </c>
      <c r="G1709" s="4">
        <f t="shared" si="26"/>
        <v>1</v>
      </c>
      <c r="I1709" s="8">
        <v>1707</v>
      </c>
      <c r="J1709" s="8" t="s">
        <v>3099</v>
      </c>
      <c r="K1709" s="8" t="s">
        <v>3100</v>
      </c>
      <c r="L1709" s="18">
        <v>3.94</v>
      </c>
      <c r="M1709" s="10">
        <v>27151</v>
      </c>
      <c r="N1709" s="12">
        <v>81</v>
      </c>
    </row>
    <row r="1710" spans="6:14" x14ac:dyDescent="0.25">
      <c r="F1710" t="str">
        <v>Louise Perry</v>
      </c>
      <c r="G1710" s="4">
        <f t="shared" si="26"/>
        <v>1</v>
      </c>
      <c r="I1710" s="8">
        <v>1708</v>
      </c>
      <c r="J1710" s="8" t="s">
        <v>3101</v>
      </c>
      <c r="K1710" s="8" t="s">
        <v>1344</v>
      </c>
      <c r="L1710" s="18">
        <v>4.53</v>
      </c>
      <c r="M1710" s="10">
        <v>23044</v>
      </c>
      <c r="N1710" s="12">
        <v>81</v>
      </c>
    </row>
    <row r="1711" spans="6:14" x14ac:dyDescent="0.25">
      <c r="F1711" t="str">
        <v>David Magee</v>
      </c>
      <c r="G1711" s="4">
        <f t="shared" si="26"/>
        <v>1</v>
      </c>
      <c r="I1711" s="8">
        <v>1709</v>
      </c>
      <c r="J1711" s="8" t="s">
        <v>3102</v>
      </c>
      <c r="K1711" s="8" t="s">
        <v>3103</v>
      </c>
      <c r="L1711" s="18">
        <v>3.88</v>
      </c>
      <c r="M1711" s="10">
        <v>35493</v>
      </c>
      <c r="N1711" s="12">
        <v>81</v>
      </c>
    </row>
    <row r="1712" spans="6:14" x14ac:dyDescent="0.25">
      <c r="F1712" t="str">
        <v>Adam Kirsch</v>
      </c>
      <c r="G1712" s="4">
        <f t="shared" si="26"/>
        <v>1</v>
      </c>
      <c r="I1712" s="8">
        <v>1710</v>
      </c>
      <c r="J1712" s="8" t="s">
        <v>3104</v>
      </c>
      <c r="K1712" s="8" t="s">
        <v>3105</v>
      </c>
      <c r="L1712" s="18">
        <v>3.78</v>
      </c>
      <c r="M1712" s="10">
        <v>9574</v>
      </c>
      <c r="N1712" s="12">
        <v>81</v>
      </c>
    </row>
    <row r="1713" spans="6:14" x14ac:dyDescent="0.25">
      <c r="F1713" t="str">
        <v>Andrew Klavan</v>
      </c>
      <c r="G1713" s="4">
        <f t="shared" si="26"/>
        <v>1</v>
      </c>
      <c r="I1713" s="8">
        <v>1711</v>
      </c>
      <c r="J1713" s="8" t="s">
        <v>3106</v>
      </c>
      <c r="K1713" s="8" t="s">
        <v>385</v>
      </c>
      <c r="L1713" s="18">
        <v>3.86</v>
      </c>
      <c r="M1713" s="10">
        <v>6818</v>
      </c>
      <c r="N1713" s="12">
        <v>81</v>
      </c>
    </row>
    <row r="1714" spans="6:14" x14ac:dyDescent="0.25">
      <c r="F1714" t="str">
        <v>Jonny Sun</v>
      </c>
      <c r="G1714" s="4">
        <f t="shared" si="26"/>
        <v>1</v>
      </c>
      <c r="I1714" s="8">
        <v>1712</v>
      </c>
      <c r="J1714" s="8" t="s">
        <v>3107</v>
      </c>
      <c r="K1714" s="8" t="s">
        <v>3108</v>
      </c>
      <c r="L1714" s="18">
        <v>4.16</v>
      </c>
      <c r="M1714" s="10">
        <v>46664</v>
      </c>
      <c r="N1714" s="12">
        <v>81</v>
      </c>
    </row>
    <row r="1715" spans="6:14" x14ac:dyDescent="0.25">
      <c r="F1715" t="str">
        <v>Dave Barry</v>
      </c>
      <c r="G1715" s="4">
        <f t="shared" si="26"/>
        <v>1</v>
      </c>
      <c r="I1715" s="8">
        <v>1713</v>
      </c>
      <c r="J1715" s="8" t="s">
        <v>3109</v>
      </c>
      <c r="K1715" s="8" t="s">
        <v>3110</v>
      </c>
      <c r="L1715" s="18">
        <v>4.0199999999999996</v>
      </c>
      <c r="M1715" s="10">
        <v>41170</v>
      </c>
      <c r="N1715" s="12">
        <v>81</v>
      </c>
    </row>
    <row r="1716" spans="6:14" x14ac:dyDescent="0.25">
      <c r="F1716" t="str">
        <v>Dimitri Nasrallah</v>
      </c>
      <c r="G1716" s="4">
        <f t="shared" si="26"/>
        <v>1</v>
      </c>
      <c r="I1716" s="8">
        <v>1714</v>
      </c>
      <c r="J1716" s="8" t="s">
        <v>3111</v>
      </c>
      <c r="K1716" s="8" t="s">
        <v>3112</v>
      </c>
      <c r="L1716" s="18">
        <v>3.84</v>
      </c>
      <c r="M1716" s="8">
        <v>868</v>
      </c>
      <c r="N1716" s="12">
        <v>81</v>
      </c>
    </row>
    <row r="1717" spans="6:14" x14ac:dyDescent="0.25">
      <c r="F1717" t="str">
        <v>Ben Mattlin</v>
      </c>
      <c r="G1717" s="4">
        <f t="shared" si="26"/>
        <v>1</v>
      </c>
      <c r="I1717" s="8">
        <v>1715</v>
      </c>
      <c r="J1717" s="8" t="s">
        <v>3113</v>
      </c>
      <c r="K1717" s="8" t="s">
        <v>2176</v>
      </c>
      <c r="L1717" s="18">
        <v>4.42</v>
      </c>
      <c r="M1717" s="10">
        <v>3978</v>
      </c>
      <c r="N1717" s="12">
        <v>81</v>
      </c>
    </row>
    <row r="1718" spans="6:14" x14ac:dyDescent="0.25">
      <c r="F1718" t="str">
        <v>DaMaris B. Hill</v>
      </c>
      <c r="G1718" s="4">
        <f t="shared" si="26"/>
        <v>1</v>
      </c>
      <c r="I1718" s="8">
        <v>1716</v>
      </c>
      <c r="J1718" s="8" t="s">
        <v>3114</v>
      </c>
      <c r="K1718" s="8" t="s">
        <v>3115</v>
      </c>
      <c r="L1718" s="18">
        <v>4.26</v>
      </c>
      <c r="M1718" s="10">
        <v>3004</v>
      </c>
      <c r="N1718" s="12">
        <v>81</v>
      </c>
    </row>
    <row r="1719" spans="6:14" x14ac:dyDescent="0.25">
      <c r="F1719" t="str">
        <v>Matt Walsh</v>
      </c>
      <c r="G1719" s="4">
        <f t="shared" si="26"/>
        <v>1</v>
      </c>
      <c r="I1719" s="8">
        <v>1717</v>
      </c>
      <c r="J1719" s="8" t="s">
        <v>3116</v>
      </c>
      <c r="K1719" s="8" t="s">
        <v>3117</v>
      </c>
      <c r="L1719" s="18">
        <v>3.86</v>
      </c>
      <c r="M1719" s="10">
        <v>68795</v>
      </c>
      <c r="N1719" s="12">
        <v>81</v>
      </c>
    </row>
    <row r="1720" spans="6:14" x14ac:dyDescent="0.25">
      <c r="F1720" t="str">
        <v>Shari Lapena</v>
      </c>
      <c r="G1720" s="4">
        <f t="shared" si="26"/>
        <v>1</v>
      </c>
      <c r="I1720" s="8">
        <v>1718</v>
      </c>
      <c r="J1720" s="8" t="s">
        <v>3118</v>
      </c>
      <c r="K1720" s="8" t="s">
        <v>3119</v>
      </c>
      <c r="L1720" s="18">
        <v>3.8</v>
      </c>
      <c r="M1720" s="10">
        <v>40727</v>
      </c>
      <c r="N1720" s="12">
        <v>80</v>
      </c>
    </row>
    <row r="1721" spans="6:14" x14ac:dyDescent="0.25">
      <c r="F1721" t="str">
        <v>Rachel Hawkins</v>
      </c>
      <c r="G1721" s="4">
        <f t="shared" si="26"/>
        <v>1</v>
      </c>
      <c r="I1721" s="8">
        <v>1719</v>
      </c>
      <c r="J1721" s="8" t="s">
        <v>3120</v>
      </c>
      <c r="K1721" s="8" t="s">
        <v>3121</v>
      </c>
      <c r="L1721" s="18">
        <v>4.0199999999999996</v>
      </c>
      <c r="M1721" s="8">
        <v>124</v>
      </c>
      <c r="N1721" s="12">
        <v>80</v>
      </c>
    </row>
    <row r="1722" spans="6:14" x14ac:dyDescent="0.25">
      <c r="F1722" t="str">
        <v>John Guy</v>
      </c>
      <c r="G1722" s="4">
        <f t="shared" si="26"/>
        <v>1</v>
      </c>
      <c r="I1722" s="8">
        <v>1720</v>
      </c>
      <c r="J1722" s="8" t="s">
        <v>3122</v>
      </c>
      <c r="K1722" s="8" t="s">
        <v>228</v>
      </c>
      <c r="L1722" s="18">
        <v>4.3</v>
      </c>
      <c r="M1722" s="10">
        <v>4023</v>
      </c>
      <c r="N1722" s="12">
        <v>80</v>
      </c>
    </row>
    <row r="1723" spans="6:14" x14ac:dyDescent="0.25">
      <c r="F1723" t="str">
        <v>Ava Glass</v>
      </c>
      <c r="G1723" s="4">
        <f t="shared" si="26"/>
        <v>1</v>
      </c>
      <c r="I1723" s="8">
        <v>1721</v>
      </c>
      <c r="J1723" s="8" t="s">
        <v>3123</v>
      </c>
      <c r="K1723" s="8" t="s">
        <v>2669</v>
      </c>
      <c r="L1723" s="18">
        <v>4.0599999999999996</v>
      </c>
      <c r="M1723" s="10">
        <v>4304</v>
      </c>
      <c r="N1723" s="12">
        <v>80</v>
      </c>
    </row>
    <row r="1724" spans="6:14" x14ac:dyDescent="0.25">
      <c r="F1724" t="str">
        <v>Sean Dietrich</v>
      </c>
      <c r="G1724" s="4">
        <f t="shared" si="26"/>
        <v>1</v>
      </c>
      <c r="I1724" s="8">
        <v>1722</v>
      </c>
      <c r="J1724" s="8" t="s">
        <v>3124</v>
      </c>
      <c r="K1724" s="8" t="s">
        <v>1553</v>
      </c>
      <c r="L1724" s="18">
        <v>4.4400000000000004</v>
      </c>
      <c r="M1724" s="10">
        <v>33241</v>
      </c>
      <c r="N1724" s="12">
        <v>80</v>
      </c>
    </row>
    <row r="1725" spans="6:14" x14ac:dyDescent="0.25">
      <c r="F1725" t="str">
        <v>John E. O'Neill</v>
      </c>
      <c r="G1725" s="4">
        <f t="shared" si="26"/>
        <v>1</v>
      </c>
      <c r="I1725" s="8">
        <v>1723</v>
      </c>
      <c r="J1725" s="8" t="s">
        <v>3125</v>
      </c>
      <c r="K1725" s="8" t="s">
        <v>1239</v>
      </c>
      <c r="L1725" s="18">
        <v>4.1100000000000003</v>
      </c>
      <c r="M1725" s="10">
        <v>10150</v>
      </c>
      <c r="N1725" s="12">
        <v>80</v>
      </c>
    </row>
    <row r="1726" spans="6:14" x14ac:dyDescent="0.25">
      <c r="F1726" t="str">
        <v>Damon Centola</v>
      </c>
      <c r="G1726" s="4">
        <f t="shared" si="26"/>
        <v>1</v>
      </c>
      <c r="I1726" s="8">
        <v>1724</v>
      </c>
      <c r="J1726" s="8" t="s">
        <v>3126</v>
      </c>
      <c r="K1726" s="8" t="s">
        <v>1431</v>
      </c>
      <c r="L1726" s="18">
        <v>3.96</v>
      </c>
      <c r="M1726" s="10">
        <v>44899</v>
      </c>
      <c r="N1726" s="12">
        <v>80</v>
      </c>
    </row>
    <row r="1727" spans="6:14" x14ac:dyDescent="0.25">
      <c r="F1727" t="str">
        <v>K. Ancrum</v>
      </c>
      <c r="G1727" s="4">
        <f t="shared" si="26"/>
        <v>1</v>
      </c>
      <c r="I1727" s="8">
        <v>1725</v>
      </c>
      <c r="J1727" s="8" t="s">
        <v>3127</v>
      </c>
      <c r="K1727" s="8" t="s">
        <v>3128</v>
      </c>
      <c r="L1727" s="18">
        <v>4.01</v>
      </c>
      <c r="M1727" s="10">
        <v>12560</v>
      </c>
      <c r="N1727" s="12">
        <v>80</v>
      </c>
    </row>
    <row r="1728" spans="6:14" x14ac:dyDescent="0.25">
      <c r="F1728" t="str">
        <v>Samantha Irby</v>
      </c>
      <c r="G1728" s="4">
        <f t="shared" si="26"/>
        <v>1</v>
      </c>
      <c r="I1728" s="8">
        <v>1726</v>
      </c>
      <c r="J1728" s="8" t="s">
        <v>3129</v>
      </c>
      <c r="K1728" s="8" t="s">
        <v>1344</v>
      </c>
      <c r="L1728" s="18">
        <v>4.49</v>
      </c>
      <c r="M1728" s="10">
        <v>25027</v>
      </c>
      <c r="N1728" s="12">
        <v>80</v>
      </c>
    </row>
    <row r="1729" spans="6:14" x14ac:dyDescent="0.25">
      <c r="F1729" t="str">
        <v>Kasey Stockton</v>
      </c>
      <c r="G1729" s="4">
        <f t="shared" si="26"/>
        <v>1</v>
      </c>
      <c r="I1729" s="8">
        <v>1727</v>
      </c>
      <c r="J1729" s="8" t="s">
        <v>3130</v>
      </c>
      <c r="K1729" s="8" t="s">
        <v>3131</v>
      </c>
      <c r="L1729" s="18">
        <v>3.61</v>
      </c>
      <c r="M1729" s="10">
        <v>30952</v>
      </c>
      <c r="N1729" s="12">
        <v>80</v>
      </c>
    </row>
    <row r="1730" spans="6:14" x14ac:dyDescent="0.25">
      <c r="F1730" t="str">
        <v>Susan Isaacs</v>
      </c>
      <c r="G1730" s="4">
        <f t="shared" si="26"/>
        <v>1</v>
      </c>
      <c r="I1730" s="8">
        <v>1728</v>
      </c>
      <c r="J1730" s="8" t="s">
        <v>3132</v>
      </c>
      <c r="K1730" s="8" t="s">
        <v>3066</v>
      </c>
      <c r="L1730" s="18">
        <v>4.03</v>
      </c>
      <c r="M1730" s="10">
        <v>3971</v>
      </c>
      <c r="N1730" s="12">
        <v>80</v>
      </c>
    </row>
    <row r="1731" spans="6:14" x14ac:dyDescent="0.25">
      <c r="F1731" t="str">
        <v>Liz Alterman</v>
      </c>
      <c r="G1731" s="4">
        <f t="shared" si="26"/>
        <v>1</v>
      </c>
      <c r="I1731" s="8">
        <v>1729</v>
      </c>
      <c r="J1731" s="8" t="s">
        <v>3133</v>
      </c>
      <c r="K1731" s="8" t="s">
        <v>748</v>
      </c>
      <c r="L1731" s="18">
        <v>4.28</v>
      </c>
      <c r="M1731" s="10">
        <v>59801</v>
      </c>
      <c r="N1731" s="12">
        <v>80</v>
      </c>
    </row>
    <row r="1732" spans="6:14" x14ac:dyDescent="0.25">
      <c r="F1732" t="str">
        <v>Martha Hall Kelly</v>
      </c>
      <c r="G1732" s="4">
        <f t="shared" ref="G1732:G1771" si="27">COUNTIF(K1731:K4059,F1732)</f>
        <v>1</v>
      </c>
      <c r="I1732" s="8">
        <v>1730</v>
      </c>
      <c r="J1732" s="8" t="s">
        <v>3134</v>
      </c>
      <c r="K1732" s="8" t="s">
        <v>3135</v>
      </c>
      <c r="L1732" s="18">
        <v>3.84</v>
      </c>
      <c r="M1732" s="10">
        <v>131165</v>
      </c>
      <c r="N1732" s="12">
        <v>80</v>
      </c>
    </row>
    <row r="1733" spans="6:14" x14ac:dyDescent="0.25">
      <c r="F1733" t="str">
        <v>Michael Finkel</v>
      </c>
      <c r="G1733" s="4">
        <f t="shared" si="27"/>
        <v>1</v>
      </c>
      <c r="I1733" s="8">
        <v>1731</v>
      </c>
      <c r="J1733" s="8" t="s">
        <v>3136</v>
      </c>
      <c r="K1733" s="8" t="s">
        <v>3137</v>
      </c>
      <c r="L1733" s="18">
        <v>4.33</v>
      </c>
      <c r="M1733" s="10">
        <v>1978</v>
      </c>
      <c r="N1733" s="12">
        <v>80</v>
      </c>
    </row>
    <row r="1734" spans="6:14" x14ac:dyDescent="0.25">
      <c r="F1734" t="str">
        <v>Chris Hedges</v>
      </c>
      <c r="G1734" s="4">
        <f t="shared" si="27"/>
        <v>1</v>
      </c>
      <c r="I1734" s="8">
        <v>1732</v>
      </c>
      <c r="J1734" s="8" t="s">
        <v>3138</v>
      </c>
      <c r="K1734" s="8" t="s">
        <v>3139</v>
      </c>
      <c r="L1734" s="18">
        <v>3.91</v>
      </c>
      <c r="M1734" s="10">
        <v>57246</v>
      </c>
      <c r="N1734" s="12">
        <v>79</v>
      </c>
    </row>
    <row r="1735" spans="6:14" x14ac:dyDescent="0.25">
      <c r="F1735" t="str">
        <v>Vera Brosgol</v>
      </c>
      <c r="G1735" s="4">
        <f t="shared" si="27"/>
        <v>1</v>
      </c>
      <c r="I1735" s="8">
        <v>1733</v>
      </c>
      <c r="J1735" s="8" t="s">
        <v>3140</v>
      </c>
      <c r="K1735" s="8" t="s">
        <v>3141</v>
      </c>
      <c r="L1735" s="18">
        <v>4.28</v>
      </c>
      <c r="M1735" s="10">
        <v>2700</v>
      </c>
      <c r="N1735" s="12">
        <v>79</v>
      </c>
    </row>
    <row r="1736" spans="6:14" x14ac:dyDescent="0.25">
      <c r="F1736" t="str">
        <v>Bent Flyvbjerg</v>
      </c>
      <c r="G1736" s="4">
        <f t="shared" si="27"/>
        <v>1</v>
      </c>
      <c r="I1736" s="8">
        <v>1734</v>
      </c>
      <c r="J1736" s="8" t="s">
        <v>3142</v>
      </c>
      <c r="K1736" s="8" t="s">
        <v>3143</v>
      </c>
      <c r="L1736" s="18">
        <v>3.64</v>
      </c>
      <c r="M1736" s="10">
        <v>83487</v>
      </c>
      <c r="N1736" s="12">
        <v>79</v>
      </c>
    </row>
    <row r="1737" spans="6:14" x14ac:dyDescent="0.25">
      <c r="F1737" t="str">
        <v>Miriam Grossman</v>
      </c>
      <c r="G1737" s="4">
        <f t="shared" si="27"/>
        <v>1</v>
      </c>
      <c r="I1737" s="8">
        <v>1735</v>
      </c>
      <c r="J1737" s="8" t="s">
        <v>3144</v>
      </c>
      <c r="K1737" s="8" t="s">
        <v>175</v>
      </c>
      <c r="L1737" s="18">
        <v>3.72</v>
      </c>
      <c r="M1737" s="10">
        <v>20342</v>
      </c>
      <c r="N1737" s="12">
        <v>79</v>
      </c>
    </row>
    <row r="1738" spans="6:14" x14ac:dyDescent="0.25">
      <c r="F1738" t="str">
        <v>Patricia Cornwell</v>
      </c>
      <c r="G1738" s="4">
        <f t="shared" si="27"/>
        <v>1</v>
      </c>
      <c r="I1738" s="8">
        <v>1736</v>
      </c>
      <c r="J1738" s="8" t="s">
        <v>3145</v>
      </c>
      <c r="K1738" s="8" t="s">
        <v>3146</v>
      </c>
      <c r="L1738" s="18">
        <v>4.26</v>
      </c>
      <c r="M1738" s="8">
        <v>356</v>
      </c>
      <c r="N1738" s="12">
        <v>79</v>
      </c>
    </row>
    <row r="1739" spans="6:14" x14ac:dyDescent="0.25">
      <c r="F1739" t="str">
        <v>Aaron Becker</v>
      </c>
      <c r="G1739" s="4">
        <f t="shared" si="27"/>
        <v>1</v>
      </c>
      <c r="I1739" s="8">
        <v>1737</v>
      </c>
      <c r="J1739" s="8" t="s">
        <v>3147</v>
      </c>
      <c r="K1739" s="8" t="s">
        <v>3148</v>
      </c>
      <c r="L1739" s="18">
        <v>3.76</v>
      </c>
      <c r="M1739" s="8">
        <v>398</v>
      </c>
      <c r="N1739" s="12">
        <v>79</v>
      </c>
    </row>
    <row r="1740" spans="6:14" x14ac:dyDescent="0.25">
      <c r="F1740" t="str">
        <v>Linwood Barclay</v>
      </c>
      <c r="G1740" s="4">
        <f t="shared" si="27"/>
        <v>2</v>
      </c>
      <c r="I1740" s="8">
        <v>1738</v>
      </c>
      <c r="J1740" s="8" t="s">
        <v>3149</v>
      </c>
      <c r="K1740" s="8" t="s">
        <v>3150</v>
      </c>
      <c r="L1740" s="18">
        <v>3.84</v>
      </c>
      <c r="M1740" s="10">
        <v>6957</v>
      </c>
      <c r="N1740" s="12">
        <v>79</v>
      </c>
    </row>
    <row r="1741" spans="6:14" x14ac:dyDescent="0.25">
      <c r="F1741" t="str">
        <v>Curtis Chin</v>
      </c>
      <c r="G1741" s="4">
        <f t="shared" si="27"/>
        <v>1</v>
      </c>
      <c r="I1741" s="8">
        <v>1739</v>
      </c>
      <c r="J1741" s="8" t="s">
        <v>3151</v>
      </c>
      <c r="K1741" s="8" t="s">
        <v>262</v>
      </c>
      <c r="L1741" s="18">
        <v>4.01</v>
      </c>
      <c r="M1741" s="10">
        <v>16894</v>
      </c>
      <c r="N1741" s="12">
        <v>79</v>
      </c>
    </row>
    <row r="1742" spans="6:14" x14ac:dyDescent="0.25">
      <c r="F1742" t="str">
        <v>Peter Schweizer</v>
      </c>
      <c r="G1742" s="4">
        <f t="shared" si="27"/>
        <v>1</v>
      </c>
      <c r="I1742" s="8">
        <v>1740</v>
      </c>
      <c r="J1742" s="8" t="s">
        <v>3152</v>
      </c>
      <c r="K1742" s="8" t="s">
        <v>3153</v>
      </c>
      <c r="L1742" s="18">
        <v>3.87</v>
      </c>
      <c r="M1742" s="10">
        <v>4650</v>
      </c>
      <c r="N1742" s="12">
        <v>79</v>
      </c>
    </row>
    <row r="1743" spans="6:14" x14ac:dyDescent="0.25">
      <c r="F1743" t="str">
        <v>Zach Norris</v>
      </c>
      <c r="G1743" s="4">
        <f t="shared" si="27"/>
        <v>1</v>
      </c>
      <c r="I1743" s="8">
        <v>1741</v>
      </c>
      <c r="J1743" s="8" t="s">
        <v>3154</v>
      </c>
      <c r="K1743" s="8" t="s">
        <v>3155</v>
      </c>
      <c r="L1743" s="18">
        <v>3.58</v>
      </c>
      <c r="M1743" s="10">
        <v>3940</v>
      </c>
      <c r="N1743" s="12">
        <v>79</v>
      </c>
    </row>
    <row r="1744" spans="6:14" x14ac:dyDescent="0.25">
      <c r="F1744" t="str">
        <v>Sarah Pekkanen</v>
      </c>
      <c r="G1744" s="4">
        <f t="shared" si="27"/>
        <v>1</v>
      </c>
      <c r="I1744" s="8">
        <v>1742</v>
      </c>
      <c r="J1744" s="8" t="s">
        <v>3156</v>
      </c>
      <c r="K1744" s="8" t="s">
        <v>3157</v>
      </c>
      <c r="L1744" s="18">
        <v>3.99</v>
      </c>
      <c r="M1744" s="10">
        <v>54759</v>
      </c>
      <c r="N1744" s="12">
        <v>79</v>
      </c>
    </row>
    <row r="1745" spans="6:14" x14ac:dyDescent="0.25">
      <c r="F1745" t="str">
        <v>Kevin Rudd</v>
      </c>
      <c r="G1745" s="4">
        <f t="shared" si="27"/>
        <v>1</v>
      </c>
      <c r="I1745" s="8">
        <v>1743</v>
      </c>
      <c r="J1745" s="8" t="s">
        <v>3158</v>
      </c>
      <c r="K1745" s="8" t="s">
        <v>3159</v>
      </c>
      <c r="L1745" s="18">
        <v>3.7</v>
      </c>
      <c r="M1745" s="10">
        <v>9764</v>
      </c>
      <c r="N1745" s="12">
        <v>79</v>
      </c>
    </row>
    <row r="1746" spans="6:14" x14ac:dyDescent="0.25">
      <c r="F1746" t="str">
        <v>Lisa Allen-Agostini</v>
      </c>
      <c r="G1746" s="4">
        <f t="shared" si="27"/>
        <v>1</v>
      </c>
      <c r="I1746" s="8">
        <v>1744</v>
      </c>
      <c r="J1746" s="8" t="s">
        <v>3160</v>
      </c>
      <c r="K1746" s="8" t="s">
        <v>1344</v>
      </c>
      <c r="L1746" s="18">
        <v>4.38</v>
      </c>
      <c r="M1746" s="10">
        <v>29273</v>
      </c>
      <c r="N1746" s="12">
        <v>79</v>
      </c>
    </row>
    <row r="1747" spans="6:14" x14ac:dyDescent="0.25">
      <c r="F1747" t="str">
        <v>John Paul Brammer</v>
      </c>
      <c r="G1747" s="4">
        <f t="shared" si="27"/>
        <v>1</v>
      </c>
      <c r="I1747" s="8">
        <v>1745</v>
      </c>
      <c r="J1747" s="8" t="s">
        <v>3161</v>
      </c>
      <c r="K1747" s="8" t="s">
        <v>3162</v>
      </c>
      <c r="L1747" s="18">
        <v>3.75</v>
      </c>
      <c r="M1747" s="10">
        <v>6017</v>
      </c>
      <c r="N1747" s="12">
        <v>79</v>
      </c>
    </row>
    <row r="1748" spans="6:14" x14ac:dyDescent="0.25">
      <c r="F1748" t="str">
        <v>Nora Roberts</v>
      </c>
      <c r="G1748" s="4">
        <f t="shared" si="27"/>
        <v>1</v>
      </c>
      <c r="I1748" s="8">
        <v>1746</v>
      </c>
      <c r="J1748" s="8" t="s">
        <v>3163</v>
      </c>
      <c r="K1748" s="8" t="s">
        <v>3164</v>
      </c>
      <c r="L1748" s="18">
        <v>3.44</v>
      </c>
      <c r="M1748" s="10">
        <v>6490</v>
      </c>
      <c r="N1748" s="12">
        <v>79</v>
      </c>
    </row>
    <row r="1749" spans="6:14" x14ac:dyDescent="0.25">
      <c r="F1749" t="str">
        <v>A.K. Turner</v>
      </c>
      <c r="G1749" s="4">
        <f t="shared" si="27"/>
        <v>1</v>
      </c>
      <c r="I1749" s="8">
        <v>1747</v>
      </c>
      <c r="J1749" s="8" t="s">
        <v>3165</v>
      </c>
      <c r="K1749" s="8" t="s">
        <v>3166</v>
      </c>
      <c r="L1749" s="18">
        <v>4.2300000000000004</v>
      </c>
      <c r="M1749" s="8">
        <v>678</v>
      </c>
      <c r="N1749" s="12">
        <v>79</v>
      </c>
    </row>
    <row r="1750" spans="6:14" x14ac:dyDescent="0.25">
      <c r="F1750" t="str">
        <v>Caroline Frost</v>
      </c>
      <c r="G1750" s="4">
        <f t="shared" si="27"/>
        <v>1</v>
      </c>
      <c r="I1750" s="8">
        <v>1748</v>
      </c>
      <c r="J1750" s="8" t="s">
        <v>3167</v>
      </c>
      <c r="K1750" s="8" t="s">
        <v>3168</v>
      </c>
      <c r="L1750" s="18">
        <v>3.54</v>
      </c>
      <c r="M1750" s="10">
        <v>72211</v>
      </c>
      <c r="N1750" s="12">
        <v>79</v>
      </c>
    </row>
    <row r="1751" spans="6:14" x14ac:dyDescent="0.25">
      <c r="F1751" t="str">
        <v>Angie Kim</v>
      </c>
      <c r="G1751" s="4">
        <f t="shared" si="27"/>
        <v>1</v>
      </c>
      <c r="I1751" s="8">
        <v>1749</v>
      </c>
      <c r="J1751" s="8" t="s">
        <v>3169</v>
      </c>
      <c r="K1751" s="8" t="s">
        <v>3170</v>
      </c>
      <c r="L1751" s="18">
        <v>4.1500000000000004</v>
      </c>
      <c r="M1751" s="10">
        <v>3715</v>
      </c>
      <c r="N1751" s="12">
        <v>78</v>
      </c>
    </row>
    <row r="1752" spans="6:14" x14ac:dyDescent="0.25">
      <c r="F1752" t="str">
        <v>Monica Ali</v>
      </c>
      <c r="G1752" s="4">
        <f t="shared" si="27"/>
        <v>1</v>
      </c>
      <c r="I1752" s="8">
        <v>1750</v>
      </c>
      <c r="J1752" s="8" t="s">
        <v>3171</v>
      </c>
      <c r="K1752" s="8" t="s">
        <v>3172</v>
      </c>
      <c r="L1752" s="18">
        <v>3.54</v>
      </c>
      <c r="M1752" s="10">
        <v>8624</v>
      </c>
      <c r="N1752" s="12">
        <v>78</v>
      </c>
    </row>
    <row r="1753" spans="6:14" x14ac:dyDescent="0.25">
      <c r="F1753" t="str">
        <v>Douglas Frantz</v>
      </c>
      <c r="G1753" s="4">
        <f t="shared" si="27"/>
        <v>1</v>
      </c>
      <c r="I1753" s="8">
        <v>1751</v>
      </c>
      <c r="J1753" s="8" t="s">
        <v>3173</v>
      </c>
      <c r="K1753" s="8" t="s">
        <v>1483</v>
      </c>
      <c r="L1753" s="18">
        <v>3.75</v>
      </c>
      <c r="M1753" s="10">
        <v>11022</v>
      </c>
      <c r="N1753" s="12">
        <v>78</v>
      </c>
    </row>
    <row r="1754" spans="6:14" x14ac:dyDescent="0.25">
      <c r="F1754" t="str">
        <v>Janet Evanovich</v>
      </c>
      <c r="G1754" s="4">
        <f t="shared" si="27"/>
        <v>2</v>
      </c>
      <c r="I1754" s="8">
        <v>1752</v>
      </c>
      <c r="J1754" s="8" t="s">
        <v>3174</v>
      </c>
      <c r="K1754" s="8" t="s">
        <v>3175</v>
      </c>
      <c r="L1754" s="18">
        <v>4.2699999999999996</v>
      </c>
      <c r="M1754" s="10">
        <v>3751</v>
      </c>
      <c r="N1754" s="12">
        <v>78</v>
      </c>
    </row>
    <row r="1755" spans="6:14" x14ac:dyDescent="0.25">
      <c r="F1755" t="str">
        <v>Emily R. King</v>
      </c>
      <c r="G1755" s="4">
        <f t="shared" si="27"/>
        <v>1</v>
      </c>
      <c r="I1755" s="8">
        <v>1753</v>
      </c>
      <c r="J1755" s="8" t="s">
        <v>3176</v>
      </c>
      <c r="K1755" s="8" t="s">
        <v>1099</v>
      </c>
      <c r="L1755" s="18">
        <v>3.54</v>
      </c>
      <c r="M1755" s="10">
        <v>5345</v>
      </c>
      <c r="N1755" s="12">
        <v>78</v>
      </c>
    </row>
    <row r="1756" spans="6:14" x14ac:dyDescent="0.25">
      <c r="F1756" t="str">
        <v>David Ellis</v>
      </c>
      <c r="G1756" s="4">
        <f t="shared" si="27"/>
        <v>1</v>
      </c>
      <c r="I1756" s="8">
        <v>1754</v>
      </c>
      <c r="J1756" s="8" t="s">
        <v>3177</v>
      </c>
      <c r="K1756" s="8" t="s">
        <v>1772</v>
      </c>
      <c r="L1756" s="18">
        <v>4.43</v>
      </c>
      <c r="M1756" s="10">
        <v>1718</v>
      </c>
      <c r="N1756" s="12">
        <v>78</v>
      </c>
    </row>
    <row r="1757" spans="6:14" x14ac:dyDescent="0.25">
      <c r="F1757" t="str">
        <v>Flynn Berry</v>
      </c>
      <c r="G1757" s="4">
        <f t="shared" si="27"/>
        <v>1</v>
      </c>
      <c r="I1757" s="8">
        <v>1755</v>
      </c>
      <c r="J1757" s="8" t="s">
        <v>3178</v>
      </c>
      <c r="K1757" s="8" t="s">
        <v>3179</v>
      </c>
      <c r="L1757" s="18">
        <v>3.31</v>
      </c>
      <c r="M1757" s="10">
        <v>1557</v>
      </c>
      <c r="N1757" s="12">
        <v>78</v>
      </c>
    </row>
    <row r="1758" spans="6:14" x14ac:dyDescent="0.25">
      <c r="F1758" t="str">
        <v>Sharon J. Bolton</v>
      </c>
      <c r="G1758" s="4">
        <f t="shared" si="27"/>
        <v>1</v>
      </c>
      <c r="I1758" s="8">
        <v>1756</v>
      </c>
      <c r="J1758" s="8" t="s">
        <v>3180</v>
      </c>
      <c r="K1758" s="8" t="s">
        <v>3181</v>
      </c>
      <c r="L1758" s="18">
        <v>4.03</v>
      </c>
      <c r="M1758" s="10">
        <v>37971</v>
      </c>
      <c r="N1758" s="12">
        <v>78</v>
      </c>
    </row>
    <row r="1759" spans="6:14" x14ac:dyDescent="0.25">
      <c r="F1759" t="str">
        <v>Joey Hartstone</v>
      </c>
      <c r="G1759" s="4">
        <f t="shared" si="27"/>
        <v>1</v>
      </c>
      <c r="I1759" s="8">
        <v>1757</v>
      </c>
      <c r="J1759" s="8" t="s">
        <v>3182</v>
      </c>
      <c r="K1759" s="8" t="s">
        <v>3183</v>
      </c>
      <c r="L1759" s="18">
        <v>3.98</v>
      </c>
      <c r="M1759" s="10">
        <v>13868</v>
      </c>
      <c r="N1759" s="12">
        <v>78</v>
      </c>
    </row>
    <row r="1760" spans="6:14" x14ac:dyDescent="0.25">
      <c r="F1760" t="str">
        <v>Kevin Cook</v>
      </c>
      <c r="G1760" s="4">
        <f t="shared" si="27"/>
        <v>1</v>
      </c>
      <c r="I1760" s="8">
        <v>1758</v>
      </c>
      <c r="J1760" s="8" t="s">
        <v>3184</v>
      </c>
      <c r="K1760" s="8" t="s">
        <v>1344</v>
      </c>
      <c r="L1760" s="18">
        <v>4.51</v>
      </c>
      <c r="M1760" s="10">
        <v>22642</v>
      </c>
      <c r="N1760" s="12">
        <v>78</v>
      </c>
    </row>
    <row r="1761" spans="6:14" x14ac:dyDescent="0.25">
      <c r="F1761" t="str">
        <v>Elizabeth Nyamayaro</v>
      </c>
      <c r="G1761" s="4">
        <f t="shared" si="27"/>
        <v>1</v>
      </c>
      <c r="I1761" s="8">
        <v>1759</v>
      </c>
      <c r="J1761" s="8" t="s">
        <v>3185</v>
      </c>
      <c r="K1761" s="8" t="s">
        <v>3186</v>
      </c>
      <c r="L1761" s="18">
        <v>3.76</v>
      </c>
      <c r="M1761" s="10">
        <v>2494</v>
      </c>
      <c r="N1761" s="12">
        <v>78</v>
      </c>
    </row>
    <row r="1762" spans="6:14" x14ac:dyDescent="0.25">
      <c r="F1762" t="str">
        <v>Tali Sharot</v>
      </c>
      <c r="G1762" s="4">
        <f t="shared" si="27"/>
        <v>1</v>
      </c>
      <c r="I1762" s="8">
        <v>1760</v>
      </c>
      <c r="J1762" s="8" t="s">
        <v>3187</v>
      </c>
      <c r="K1762" s="8" t="s">
        <v>3188</v>
      </c>
      <c r="L1762" s="18">
        <v>4.04</v>
      </c>
      <c r="M1762" s="10">
        <v>8686</v>
      </c>
      <c r="N1762" s="12">
        <v>78</v>
      </c>
    </row>
    <row r="1763" spans="6:14" x14ac:dyDescent="0.25">
      <c r="F1763" t="str">
        <v>Elle Thorpe</v>
      </c>
      <c r="G1763" s="4">
        <f t="shared" si="27"/>
        <v>1</v>
      </c>
      <c r="I1763" s="8">
        <v>1761</v>
      </c>
      <c r="J1763" s="8" t="s">
        <v>3189</v>
      </c>
      <c r="K1763" s="8" t="s">
        <v>3190</v>
      </c>
      <c r="L1763" s="18">
        <v>3.95</v>
      </c>
      <c r="M1763" s="10">
        <v>7639</v>
      </c>
      <c r="N1763" s="12">
        <v>78</v>
      </c>
    </row>
    <row r="1764" spans="6:14" x14ac:dyDescent="0.25">
      <c r="F1764" t="str">
        <v>Rebecca Hardiman</v>
      </c>
      <c r="G1764" s="4">
        <f t="shared" si="27"/>
        <v>1</v>
      </c>
      <c r="I1764" s="8">
        <v>1762</v>
      </c>
      <c r="J1764" s="8" t="s">
        <v>3191</v>
      </c>
      <c r="K1764" s="8" t="s">
        <v>3192</v>
      </c>
      <c r="L1764" s="18">
        <v>3.61</v>
      </c>
      <c r="M1764" s="10">
        <v>15286</v>
      </c>
      <c r="N1764" s="12">
        <v>77</v>
      </c>
    </row>
    <row r="1765" spans="6:14" x14ac:dyDescent="0.25">
      <c r="F1765" t="str">
        <v>Kim Ghattas</v>
      </c>
      <c r="G1765" s="4">
        <f t="shared" si="27"/>
        <v>1</v>
      </c>
      <c r="I1765" s="8">
        <v>1763</v>
      </c>
      <c r="J1765" s="8" t="s">
        <v>3193</v>
      </c>
      <c r="K1765" s="8" t="s">
        <v>3194</v>
      </c>
      <c r="L1765" s="18">
        <v>3.74</v>
      </c>
      <c r="M1765" s="10">
        <v>30518</v>
      </c>
      <c r="N1765" s="12">
        <v>77</v>
      </c>
    </row>
    <row r="1766" spans="6:14" x14ac:dyDescent="0.25">
      <c r="F1766" t="str">
        <v>Larry Watson</v>
      </c>
      <c r="G1766" s="4">
        <f t="shared" si="27"/>
        <v>1</v>
      </c>
      <c r="I1766" s="8">
        <v>1764</v>
      </c>
      <c r="J1766" s="8" t="s">
        <v>3195</v>
      </c>
      <c r="K1766" s="8" t="s">
        <v>3196</v>
      </c>
      <c r="L1766" s="18">
        <v>4.5599999999999996</v>
      </c>
      <c r="M1766" s="8">
        <v>580</v>
      </c>
      <c r="N1766" s="12">
        <v>77</v>
      </c>
    </row>
    <row r="1767" spans="6:14" x14ac:dyDescent="0.25">
      <c r="F1767" t="str">
        <v>Dane C. Ortlund</v>
      </c>
      <c r="G1767" s="4">
        <f t="shared" si="27"/>
        <v>1</v>
      </c>
      <c r="I1767" s="8">
        <v>1765</v>
      </c>
      <c r="J1767" s="8" t="s">
        <v>3197</v>
      </c>
      <c r="K1767" s="8" t="s">
        <v>3198</v>
      </c>
      <c r="L1767" s="18">
        <v>3.7</v>
      </c>
      <c r="M1767" s="10">
        <v>19944</v>
      </c>
      <c r="N1767" s="12">
        <v>77</v>
      </c>
    </row>
    <row r="1768" spans="6:14" x14ac:dyDescent="0.25">
      <c r="F1768" t="str">
        <v>Lisa Scottoline</v>
      </c>
      <c r="G1768" s="4">
        <f t="shared" si="27"/>
        <v>1</v>
      </c>
      <c r="I1768" s="8">
        <v>1766</v>
      </c>
      <c r="J1768" s="8" t="s">
        <v>3199</v>
      </c>
      <c r="K1768" s="8" t="s">
        <v>3200</v>
      </c>
      <c r="L1768" s="18">
        <v>4.22</v>
      </c>
      <c r="M1768" s="8">
        <v>403</v>
      </c>
      <c r="N1768" s="12">
        <v>77</v>
      </c>
    </row>
    <row r="1769" spans="6:14" x14ac:dyDescent="0.25">
      <c r="F1769" t="str">
        <v>Kenneth R. Rosen</v>
      </c>
      <c r="G1769" s="4">
        <f t="shared" si="27"/>
        <v>1</v>
      </c>
      <c r="I1769" s="8">
        <v>1767</v>
      </c>
      <c r="J1769" s="8" t="s">
        <v>3201</v>
      </c>
      <c r="K1769" s="8" t="s">
        <v>3202</v>
      </c>
      <c r="L1769" s="19">
        <v>4</v>
      </c>
      <c r="M1769" s="10">
        <v>6194</v>
      </c>
      <c r="N1769" s="12">
        <v>77</v>
      </c>
    </row>
    <row r="1770" spans="6:14" x14ac:dyDescent="0.25">
      <c r="F1770" t="str">
        <v>Ann Leary</v>
      </c>
      <c r="G1770" s="4">
        <f t="shared" si="27"/>
        <v>1</v>
      </c>
      <c r="I1770" s="8">
        <v>1768</v>
      </c>
      <c r="J1770" s="8" t="s">
        <v>3203</v>
      </c>
      <c r="K1770" s="8" t="s">
        <v>3204</v>
      </c>
      <c r="L1770" s="18">
        <v>3.81</v>
      </c>
      <c r="M1770" s="10">
        <v>54799</v>
      </c>
      <c r="N1770" s="12">
        <v>77</v>
      </c>
    </row>
    <row r="1771" spans="6:14" x14ac:dyDescent="0.25">
      <c r="F1771" t="str">
        <v>Sumi Hahn</v>
      </c>
      <c r="G1771" s="4">
        <f t="shared" si="27"/>
        <v>1</v>
      </c>
      <c r="I1771" s="8">
        <v>1769</v>
      </c>
      <c r="J1771" s="8" t="s">
        <v>3205</v>
      </c>
      <c r="K1771" s="8" t="s">
        <v>895</v>
      </c>
      <c r="L1771" s="18">
        <v>3.87</v>
      </c>
      <c r="M1771" s="10">
        <v>53140</v>
      </c>
      <c r="N1771" s="12">
        <v>77</v>
      </c>
    </row>
    <row r="1772" spans="6:14" x14ac:dyDescent="0.25">
      <c r="I1772" s="8">
        <v>1770</v>
      </c>
      <c r="J1772" s="8" t="s">
        <v>3206</v>
      </c>
      <c r="K1772" s="8" t="s">
        <v>2143</v>
      </c>
      <c r="L1772" s="18">
        <v>4.01</v>
      </c>
      <c r="M1772" s="10">
        <v>2632</v>
      </c>
      <c r="N1772" s="12">
        <v>77</v>
      </c>
    </row>
    <row r="1773" spans="6:14" x14ac:dyDescent="0.25">
      <c r="I1773" s="8">
        <v>1771</v>
      </c>
      <c r="J1773" s="8" t="s">
        <v>3207</v>
      </c>
      <c r="K1773" s="8" t="s">
        <v>3208</v>
      </c>
      <c r="L1773" s="18">
        <v>3.76</v>
      </c>
      <c r="M1773" s="10">
        <v>14198</v>
      </c>
      <c r="N1773" s="12">
        <v>77</v>
      </c>
    </row>
    <row r="1774" spans="6:14" x14ac:dyDescent="0.25">
      <c r="I1774" s="8">
        <v>1772</v>
      </c>
      <c r="J1774" s="8" t="s">
        <v>3209</v>
      </c>
      <c r="K1774" s="8" t="s">
        <v>3210</v>
      </c>
      <c r="L1774" s="18">
        <v>4.0599999999999996</v>
      </c>
      <c r="M1774" s="10">
        <v>2063</v>
      </c>
      <c r="N1774" s="12">
        <v>77</v>
      </c>
    </row>
    <row r="1775" spans="6:14" x14ac:dyDescent="0.25">
      <c r="I1775" s="8">
        <v>1773</v>
      </c>
      <c r="J1775" s="8" t="s">
        <v>3211</v>
      </c>
      <c r="K1775" s="8" t="s">
        <v>413</v>
      </c>
      <c r="L1775" s="18">
        <v>3.64</v>
      </c>
      <c r="M1775" s="10">
        <v>99919</v>
      </c>
      <c r="N1775" s="12">
        <v>77</v>
      </c>
    </row>
    <row r="1776" spans="6:14" x14ac:dyDescent="0.25">
      <c r="I1776" s="8">
        <v>1774</v>
      </c>
      <c r="J1776" s="8" t="s">
        <v>3212</v>
      </c>
      <c r="K1776" s="8" t="s">
        <v>3213</v>
      </c>
      <c r="L1776" s="18">
        <v>3.72</v>
      </c>
      <c r="M1776" s="8">
        <v>78</v>
      </c>
      <c r="N1776" s="12">
        <v>77</v>
      </c>
    </row>
    <row r="1777" spans="9:14" x14ac:dyDescent="0.25">
      <c r="I1777" s="8">
        <v>1775</v>
      </c>
      <c r="J1777" s="8" t="s">
        <v>3214</v>
      </c>
      <c r="K1777" s="8" t="s">
        <v>3215</v>
      </c>
      <c r="L1777" s="18">
        <v>4.3</v>
      </c>
      <c r="M1777" s="10">
        <v>3287</v>
      </c>
      <c r="N1777" s="12">
        <v>77</v>
      </c>
    </row>
    <row r="1778" spans="9:14" x14ac:dyDescent="0.25">
      <c r="I1778" s="8">
        <v>1776</v>
      </c>
      <c r="J1778" s="8" t="s">
        <v>3216</v>
      </c>
      <c r="K1778" s="8" t="s">
        <v>3217</v>
      </c>
      <c r="L1778" s="18">
        <v>3.85</v>
      </c>
      <c r="M1778" s="10">
        <v>1816</v>
      </c>
      <c r="N1778" s="12">
        <v>77</v>
      </c>
    </row>
    <row r="1779" spans="9:14" x14ac:dyDescent="0.25">
      <c r="I1779" s="8">
        <v>1777</v>
      </c>
      <c r="J1779" s="8" t="s">
        <v>3218</v>
      </c>
      <c r="K1779" s="8" t="s">
        <v>3219</v>
      </c>
      <c r="L1779" s="18">
        <v>3.78</v>
      </c>
      <c r="M1779" s="10">
        <v>1548</v>
      </c>
      <c r="N1779" s="12">
        <v>77</v>
      </c>
    </row>
    <row r="1780" spans="9:14" x14ac:dyDescent="0.25">
      <c r="I1780" s="8">
        <v>1778</v>
      </c>
      <c r="J1780" s="8" t="s">
        <v>3220</v>
      </c>
      <c r="K1780" s="8" t="s">
        <v>3221</v>
      </c>
      <c r="L1780" s="18">
        <v>3.7</v>
      </c>
      <c r="M1780" s="10">
        <v>13979</v>
      </c>
      <c r="N1780" s="12">
        <v>77</v>
      </c>
    </row>
    <row r="1781" spans="9:14" x14ac:dyDescent="0.25">
      <c r="I1781" s="8">
        <v>1779</v>
      </c>
      <c r="J1781" s="8" t="s">
        <v>3222</v>
      </c>
      <c r="K1781" s="8" t="s">
        <v>2221</v>
      </c>
      <c r="L1781" s="18">
        <v>4.26</v>
      </c>
      <c r="M1781" s="10">
        <v>9893</v>
      </c>
      <c r="N1781" s="12">
        <v>77</v>
      </c>
    </row>
    <row r="1782" spans="9:14" x14ac:dyDescent="0.25">
      <c r="I1782" s="8">
        <v>1780</v>
      </c>
      <c r="J1782" s="8" t="s">
        <v>3223</v>
      </c>
      <c r="K1782" s="8" t="s">
        <v>3224</v>
      </c>
      <c r="L1782" s="18">
        <v>3.03</v>
      </c>
      <c r="M1782" s="8">
        <v>29</v>
      </c>
      <c r="N1782" s="12">
        <v>76</v>
      </c>
    </row>
    <row r="1783" spans="9:14" x14ac:dyDescent="0.25">
      <c r="I1783" s="8">
        <v>1781</v>
      </c>
      <c r="J1783" s="8" t="s">
        <v>3225</v>
      </c>
      <c r="K1783" s="8" t="s">
        <v>3226</v>
      </c>
      <c r="L1783" s="18">
        <v>4.3499999999999996</v>
      </c>
      <c r="M1783" s="8">
        <v>850</v>
      </c>
      <c r="N1783" s="12">
        <v>76</v>
      </c>
    </row>
    <row r="1784" spans="9:14" x14ac:dyDescent="0.25">
      <c r="I1784" s="8">
        <v>1782</v>
      </c>
      <c r="J1784" s="8" t="s">
        <v>3227</v>
      </c>
      <c r="K1784" s="8" t="s">
        <v>3228</v>
      </c>
      <c r="L1784" s="18">
        <v>3.45</v>
      </c>
      <c r="M1784" s="10">
        <v>3706</v>
      </c>
      <c r="N1784" s="12">
        <v>76</v>
      </c>
    </row>
    <row r="1785" spans="9:14" x14ac:dyDescent="0.25">
      <c r="I1785" s="8">
        <v>1783</v>
      </c>
      <c r="J1785" s="8" t="s">
        <v>3229</v>
      </c>
      <c r="K1785" s="8" t="s">
        <v>3230</v>
      </c>
      <c r="L1785" s="18">
        <v>3.98</v>
      </c>
      <c r="M1785" s="10">
        <v>216913</v>
      </c>
      <c r="N1785" s="12">
        <v>76</v>
      </c>
    </row>
    <row r="1786" spans="9:14" x14ac:dyDescent="0.25">
      <c r="I1786" s="8">
        <v>1784</v>
      </c>
      <c r="J1786" s="8" t="s">
        <v>3231</v>
      </c>
      <c r="K1786" s="8" t="s">
        <v>3232</v>
      </c>
      <c r="L1786" s="18">
        <v>3.96</v>
      </c>
      <c r="M1786" s="10">
        <v>3299</v>
      </c>
      <c r="N1786" s="12">
        <v>76</v>
      </c>
    </row>
    <row r="1787" spans="9:14" x14ac:dyDescent="0.25">
      <c r="I1787" s="8">
        <v>1785</v>
      </c>
      <c r="J1787" s="8" t="s">
        <v>3233</v>
      </c>
      <c r="K1787" s="8" t="s">
        <v>825</v>
      </c>
      <c r="L1787" s="18">
        <v>4.3</v>
      </c>
      <c r="M1787" s="10">
        <v>65837</v>
      </c>
      <c r="N1787" s="12">
        <v>76</v>
      </c>
    </row>
    <row r="1788" spans="9:14" x14ac:dyDescent="0.25">
      <c r="I1788" s="8">
        <v>1786</v>
      </c>
      <c r="J1788" s="8" t="s">
        <v>3234</v>
      </c>
      <c r="K1788" s="8" t="s">
        <v>1346</v>
      </c>
      <c r="L1788" s="18">
        <v>4.26</v>
      </c>
      <c r="M1788" s="10">
        <v>25635</v>
      </c>
      <c r="N1788" s="12">
        <v>76</v>
      </c>
    </row>
    <row r="1789" spans="9:14" x14ac:dyDescent="0.25">
      <c r="I1789" s="8">
        <v>1787</v>
      </c>
      <c r="J1789" s="8" t="s">
        <v>3235</v>
      </c>
      <c r="K1789" s="8" t="s">
        <v>3236</v>
      </c>
      <c r="L1789" s="18">
        <v>3.69</v>
      </c>
      <c r="M1789" s="10">
        <v>2578</v>
      </c>
      <c r="N1789" s="12">
        <v>76</v>
      </c>
    </row>
    <row r="1790" spans="9:14" x14ac:dyDescent="0.25">
      <c r="I1790" s="8">
        <v>1788</v>
      </c>
      <c r="J1790" s="8" t="s">
        <v>3237</v>
      </c>
      <c r="K1790" s="8" t="s">
        <v>3238</v>
      </c>
      <c r="L1790" s="18">
        <v>4.18</v>
      </c>
      <c r="M1790" s="10">
        <v>7468</v>
      </c>
      <c r="N1790" s="12">
        <v>76</v>
      </c>
    </row>
    <row r="1791" spans="9:14" x14ac:dyDescent="0.25">
      <c r="I1791" s="8">
        <v>1789</v>
      </c>
      <c r="J1791" s="8" t="s">
        <v>3239</v>
      </c>
      <c r="K1791" s="8" t="s">
        <v>3240</v>
      </c>
      <c r="L1791" s="18">
        <v>4.26</v>
      </c>
      <c r="M1791" s="10">
        <v>3889</v>
      </c>
      <c r="N1791" s="12">
        <v>76</v>
      </c>
    </row>
    <row r="1792" spans="9:14" x14ac:dyDescent="0.25">
      <c r="I1792" s="8">
        <v>1790</v>
      </c>
      <c r="J1792" s="8" t="s">
        <v>3241</v>
      </c>
      <c r="K1792" s="8" t="s">
        <v>3242</v>
      </c>
      <c r="L1792" s="18">
        <v>4.3099999999999996</v>
      </c>
      <c r="M1792" s="10">
        <v>2053</v>
      </c>
      <c r="N1792" s="12">
        <v>76</v>
      </c>
    </row>
    <row r="1793" spans="9:14" x14ac:dyDescent="0.25">
      <c r="I1793" s="8">
        <v>1791</v>
      </c>
      <c r="J1793" s="8" t="s">
        <v>3243</v>
      </c>
      <c r="K1793" s="8" t="s">
        <v>3244</v>
      </c>
      <c r="L1793" s="18">
        <v>3.36</v>
      </c>
      <c r="M1793" s="10">
        <v>8199</v>
      </c>
      <c r="N1793" s="12">
        <v>76</v>
      </c>
    </row>
    <row r="1794" spans="9:14" x14ac:dyDescent="0.25">
      <c r="I1794" s="8">
        <v>1792</v>
      </c>
      <c r="J1794" s="8" t="s">
        <v>3245</v>
      </c>
      <c r="K1794" s="8" t="s">
        <v>3246</v>
      </c>
      <c r="L1794" s="18">
        <v>3.89</v>
      </c>
      <c r="M1794" s="10">
        <v>1690</v>
      </c>
      <c r="N1794" s="12">
        <v>76</v>
      </c>
    </row>
    <row r="1795" spans="9:14" x14ac:dyDescent="0.25">
      <c r="I1795" s="8">
        <v>1793</v>
      </c>
      <c r="J1795" s="8" t="s">
        <v>3247</v>
      </c>
      <c r="K1795" s="8" t="s">
        <v>2433</v>
      </c>
      <c r="L1795" s="18">
        <v>4.1100000000000003</v>
      </c>
      <c r="M1795" s="10">
        <v>2178</v>
      </c>
      <c r="N1795" s="12">
        <v>76</v>
      </c>
    </row>
    <row r="1796" spans="9:14" x14ac:dyDescent="0.25">
      <c r="I1796" s="8">
        <v>1794</v>
      </c>
      <c r="J1796" s="8" t="s">
        <v>3248</v>
      </c>
      <c r="K1796" s="8" t="s">
        <v>3249</v>
      </c>
      <c r="L1796" s="18">
        <v>4.1399999999999997</v>
      </c>
      <c r="M1796" s="10">
        <v>1771</v>
      </c>
      <c r="N1796" s="12">
        <v>75</v>
      </c>
    </row>
    <row r="1797" spans="9:14" x14ac:dyDescent="0.25">
      <c r="I1797" s="8">
        <v>1795</v>
      </c>
      <c r="J1797" s="8" t="s">
        <v>3250</v>
      </c>
      <c r="K1797" s="8" t="s">
        <v>2176</v>
      </c>
      <c r="L1797" s="18">
        <v>4.18</v>
      </c>
      <c r="M1797" s="10">
        <v>5938</v>
      </c>
      <c r="N1797" s="12">
        <v>75</v>
      </c>
    </row>
    <row r="1798" spans="9:14" x14ac:dyDescent="0.25">
      <c r="I1798" s="8">
        <v>1796</v>
      </c>
      <c r="J1798" s="8" t="s">
        <v>3251</v>
      </c>
      <c r="K1798" s="8" t="s">
        <v>3252</v>
      </c>
      <c r="L1798" s="18">
        <v>3.88</v>
      </c>
      <c r="M1798" s="10">
        <v>2261</v>
      </c>
      <c r="N1798" s="12">
        <v>75</v>
      </c>
    </row>
    <row r="1799" spans="9:14" x14ac:dyDescent="0.25">
      <c r="I1799" s="8">
        <v>1797</v>
      </c>
      <c r="J1799" s="8" t="s">
        <v>3253</v>
      </c>
      <c r="K1799" s="8" t="s">
        <v>190</v>
      </c>
      <c r="L1799" s="18">
        <v>3.58</v>
      </c>
      <c r="M1799" s="10">
        <v>6464</v>
      </c>
      <c r="N1799" s="12">
        <v>75</v>
      </c>
    </row>
    <row r="1800" spans="9:14" x14ac:dyDescent="0.25">
      <c r="I1800" s="8">
        <v>1798</v>
      </c>
      <c r="J1800" s="8" t="s">
        <v>3254</v>
      </c>
      <c r="K1800" s="8" t="s">
        <v>3000</v>
      </c>
      <c r="L1800" s="18">
        <v>4.17</v>
      </c>
      <c r="M1800" s="10">
        <v>1961</v>
      </c>
      <c r="N1800" s="12">
        <v>75</v>
      </c>
    </row>
    <row r="1801" spans="9:14" x14ac:dyDescent="0.25">
      <c r="I1801" s="8">
        <v>1799</v>
      </c>
      <c r="J1801" s="8" t="s">
        <v>3255</v>
      </c>
      <c r="K1801" s="8" t="s">
        <v>3256</v>
      </c>
      <c r="L1801" s="18">
        <v>3.68</v>
      </c>
      <c r="M1801" s="10">
        <v>3267</v>
      </c>
      <c r="N1801" s="12">
        <v>75</v>
      </c>
    </row>
    <row r="1802" spans="9:14" x14ac:dyDescent="0.25">
      <c r="I1802" s="8">
        <v>1800</v>
      </c>
      <c r="J1802" s="8" t="s">
        <v>3257</v>
      </c>
      <c r="K1802" s="8" t="s">
        <v>3258</v>
      </c>
      <c r="L1802" s="18">
        <v>3.75</v>
      </c>
      <c r="M1802" s="8">
        <v>347</v>
      </c>
      <c r="N1802" s="12">
        <v>75</v>
      </c>
    </row>
    <row r="1803" spans="9:14" x14ac:dyDescent="0.25">
      <c r="I1803" s="8">
        <v>1801</v>
      </c>
      <c r="J1803" s="8" t="s">
        <v>3259</v>
      </c>
      <c r="K1803" s="8" t="s">
        <v>1481</v>
      </c>
      <c r="L1803" s="18">
        <v>4.1900000000000004</v>
      </c>
      <c r="M1803" s="10">
        <v>12300</v>
      </c>
      <c r="N1803" s="12">
        <v>75</v>
      </c>
    </row>
    <row r="1804" spans="9:14" x14ac:dyDescent="0.25">
      <c r="I1804" s="8">
        <v>1802</v>
      </c>
      <c r="J1804" s="8" t="s">
        <v>3260</v>
      </c>
      <c r="K1804" s="8" t="s">
        <v>3261</v>
      </c>
      <c r="L1804" s="18">
        <v>4.33</v>
      </c>
      <c r="M1804" s="10">
        <v>28995</v>
      </c>
      <c r="N1804" s="12">
        <v>75</v>
      </c>
    </row>
    <row r="1805" spans="9:14" x14ac:dyDescent="0.25">
      <c r="I1805" s="8">
        <v>1803</v>
      </c>
      <c r="J1805" s="8" t="s">
        <v>3262</v>
      </c>
      <c r="K1805" s="8" t="s">
        <v>3263</v>
      </c>
      <c r="L1805" s="18">
        <v>4.55</v>
      </c>
      <c r="M1805" s="10">
        <v>2936</v>
      </c>
      <c r="N1805" s="12">
        <v>75</v>
      </c>
    </row>
    <row r="1806" spans="9:14" x14ac:dyDescent="0.25">
      <c r="I1806" s="8">
        <v>1804</v>
      </c>
      <c r="J1806" s="8" t="s">
        <v>3264</v>
      </c>
      <c r="K1806" s="8" t="s">
        <v>3265</v>
      </c>
      <c r="L1806" s="18">
        <v>3.73</v>
      </c>
      <c r="M1806" s="10">
        <v>8797</v>
      </c>
      <c r="N1806" s="12">
        <v>75</v>
      </c>
    </row>
    <row r="1807" spans="9:14" x14ac:dyDescent="0.25">
      <c r="I1807" s="8">
        <v>1805</v>
      </c>
      <c r="J1807" s="8" t="s">
        <v>3266</v>
      </c>
      <c r="K1807" s="8" t="s">
        <v>3267</v>
      </c>
      <c r="L1807" s="18">
        <v>3.9</v>
      </c>
      <c r="M1807" s="10">
        <v>133345</v>
      </c>
      <c r="N1807" s="12">
        <v>75</v>
      </c>
    </row>
    <row r="1808" spans="9:14" x14ac:dyDescent="0.25">
      <c r="I1808" s="8">
        <v>1806</v>
      </c>
      <c r="J1808" s="8" t="s">
        <v>3268</v>
      </c>
      <c r="K1808" s="8" t="s">
        <v>3269</v>
      </c>
      <c r="L1808" s="18">
        <v>4.2</v>
      </c>
      <c r="M1808" s="8">
        <v>793</v>
      </c>
      <c r="N1808" s="12">
        <v>75</v>
      </c>
    </row>
    <row r="1809" spans="9:14" x14ac:dyDescent="0.25">
      <c r="I1809" s="8">
        <v>1807</v>
      </c>
      <c r="J1809" s="8" t="s">
        <v>3270</v>
      </c>
      <c r="K1809" s="8" t="s">
        <v>3271</v>
      </c>
      <c r="L1809" s="18">
        <v>3.7</v>
      </c>
      <c r="M1809" s="10">
        <v>12463</v>
      </c>
      <c r="N1809" s="12">
        <v>74</v>
      </c>
    </row>
    <row r="1810" spans="9:14" x14ac:dyDescent="0.25">
      <c r="I1810" s="8">
        <v>1808</v>
      </c>
      <c r="J1810" s="8" t="s">
        <v>3272</v>
      </c>
      <c r="K1810" s="8" t="s">
        <v>953</v>
      </c>
      <c r="L1810" s="18">
        <v>4.03</v>
      </c>
      <c r="M1810" s="10">
        <v>29593</v>
      </c>
      <c r="N1810" s="12">
        <v>74</v>
      </c>
    </row>
    <row r="1811" spans="9:14" x14ac:dyDescent="0.25">
      <c r="I1811" s="8">
        <v>1809</v>
      </c>
      <c r="J1811" s="8" t="s">
        <v>3273</v>
      </c>
      <c r="K1811" s="8" t="s">
        <v>3274</v>
      </c>
      <c r="L1811" s="18">
        <v>4.3</v>
      </c>
      <c r="M1811" s="10">
        <v>217965</v>
      </c>
      <c r="N1811" s="12">
        <v>74</v>
      </c>
    </row>
    <row r="1812" spans="9:14" x14ac:dyDescent="0.25">
      <c r="I1812" s="8">
        <v>1810</v>
      </c>
      <c r="J1812" s="8" t="s">
        <v>3275</v>
      </c>
      <c r="K1812" s="8" t="s">
        <v>3276</v>
      </c>
      <c r="L1812" s="18">
        <v>4.62</v>
      </c>
      <c r="M1812" s="10">
        <v>1708</v>
      </c>
      <c r="N1812" s="12">
        <v>74</v>
      </c>
    </row>
    <row r="1813" spans="9:14" x14ac:dyDescent="0.25">
      <c r="I1813" s="8">
        <v>1811</v>
      </c>
      <c r="J1813" s="8" t="s">
        <v>3277</v>
      </c>
      <c r="K1813" s="8" t="s">
        <v>3278</v>
      </c>
      <c r="L1813" s="18">
        <v>4.1100000000000003</v>
      </c>
      <c r="M1813" s="10">
        <v>2784</v>
      </c>
      <c r="N1813" s="12">
        <v>74</v>
      </c>
    </row>
    <row r="1814" spans="9:14" x14ac:dyDescent="0.25">
      <c r="I1814" s="8">
        <v>1812</v>
      </c>
      <c r="J1814" s="8" t="s">
        <v>3279</v>
      </c>
      <c r="K1814" s="8" t="s">
        <v>3280</v>
      </c>
      <c r="L1814" s="18">
        <v>3.48</v>
      </c>
      <c r="M1814" s="10">
        <v>4063</v>
      </c>
      <c r="N1814" s="12">
        <v>74</v>
      </c>
    </row>
    <row r="1815" spans="9:14" x14ac:dyDescent="0.25">
      <c r="I1815" s="8">
        <v>1813</v>
      </c>
      <c r="J1815" s="8" t="s">
        <v>3281</v>
      </c>
      <c r="K1815" s="8" t="s">
        <v>3282</v>
      </c>
      <c r="L1815" s="18">
        <v>3.69</v>
      </c>
      <c r="M1815" s="10">
        <v>15905</v>
      </c>
      <c r="N1815" s="12">
        <v>74</v>
      </c>
    </row>
    <row r="1816" spans="9:14" x14ac:dyDescent="0.25">
      <c r="I1816" s="8">
        <v>1814</v>
      </c>
      <c r="J1816" s="8" t="s">
        <v>3283</v>
      </c>
      <c r="K1816" s="8" t="s">
        <v>2619</v>
      </c>
      <c r="L1816" s="18">
        <v>3.66</v>
      </c>
      <c r="M1816" s="10">
        <v>5104</v>
      </c>
      <c r="N1816" s="12">
        <v>74</v>
      </c>
    </row>
    <row r="1817" spans="9:14" x14ac:dyDescent="0.25">
      <c r="I1817" s="8">
        <v>1815</v>
      </c>
      <c r="J1817" s="8" t="s">
        <v>3284</v>
      </c>
      <c r="K1817" s="8" t="s">
        <v>100</v>
      </c>
      <c r="L1817" s="18">
        <v>3.51</v>
      </c>
      <c r="M1817" s="10">
        <v>28164</v>
      </c>
      <c r="N1817" s="12">
        <v>74</v>
      </c>
    </row>
    <row r="1818" spans="9:14" x14ac:dyDescent="0.25">
      <c r="I1818" s="8">
        <v>1816</v>
      </c>
      <c r="J1818" s="8" t="s">
        <v>3285</v>
      </c>
      <c r="K1818" s="8" t="s">
        <v>2363</v>
      </c>
      <c r="L1818" s="18">
        <v>4.22</v>
      </c>
      <c r="M1818" s="10">
        <v>5346</v>
      </c>
      <c r="N1818" s="12">
        <v>74</v>
      </c>
    </row>
    <row r="1819" spans="9:14" x14ac:dyDescent="0.25">
      <c r="I1819" s="8">
        <v>1817</v>
      </c>
      <c r="J1819" s="8" t="s">
        <v>3286</v>
      </c>
      <c r="K1819" s="8" t="s">
        <v>3287</v>
      </c>
      <c r="L1819" s="18">
        <v>4.12</v>
      </c>
      <c r="M1819" s="10">
        <v>3732</v>
      </c>
      <c r="N1819" s="12">
        <v>74</v>
      </c>
    </row>
    <row r="1820" spans="9:14" x14ac:dyDescent="0.25">
      <c r="I1820" s="8">
        <v>1818</v>
      </c>
      <c r="J1820" s="8" t="s">
        <v>3288</v>
      </c>
      <c r="K1820" s="8" t="s">
        <v>1420</v>
      </c>
      <c r="L1820" s="18">
        <v>3.99</v>
      </c>
      <c r="M1820" s="10">
        <v>9635</v>
      </c>
      <c r="N1820" s="12">
        <v>74</v>
      </c>
    </row>
    <row r="1821" spans="9:14" x14ac:dyDescent="0.25">
      <c r="I1821" s="8">
        <v>1819</v>
      </c>
      <c r="J1821" s="8" t="s">
        <v>3289</v>
      </c>
      <c r="K1821" s="8" t="s">
        <v>3290</v>
      </c>
      <c r="L1821" s="18">
        <v>3.49</v>
      </c>
      <c r="M1821" s="10">
        <v>13129</v>
      </c>
      <c r="N1821" s="12">
        <v>74</v>
      </c>
    </row>
    <row r="1822" spans="9:14" x14ac:dyDescent="0.25">
      <c r="I1822" s="8">
        <v>1820</v>
      </c>
      <c r="J1822" s="8" t="s">
        <v>3291</v>
      </c>
      <c r="K1822" s="8" t="s">
        <v>3292</v>
      </c>
      <c r="L1822" s="18">
        <v>3.6</v>
      </c>
      <c r="M1822" s="10">
        <v>119719</v>
      </c>
      <c r="N1822" s="12">
        <v>74</v>
      </c>
    </row>
    <row r="1823" spans="9:14" x14ac:dyDescent="0.25">
      <c r="I1823" s="8">
        <v>1821</v>
      </c>
      <c r="J1823" s="8" t="s">
        <v>3293</v>
      </c>
      <c r="K1823" s="8" t="s">
        <v>3294</v>
      </c>
      <c r="L1823" s="18">
        <v>3.64</v>
      </c>
      <c r="M1823" s="10">
        <v>1481</v>
      </c>
      <c r="N1823" s="12">
        <v>73</v>
      </c>
    </row>
    <row r="1824" spans="9:14" x14ac:dyDescent="0.25">
      <c r="I1824" s="8">
        <v>1822</v>
      </c>
      <c r="J1824" s="8" t="s">
        <v>3295</v>
      </c>
      <c r="K1824" s="8" t="s">
        <v>1576</v>
      </c>
      <c r="L1824" s="18">
        <v>4.04</v>
      </c>
      <c r="M1824" s="10">
        <v>4316</v>
      </c>
      <c r="N1824" s="12">
        <v>73</v>
      </c>
    </row>
    <row r="1825" spans="9:14" x14ac:dyDescent="0.25">
      <c r="I1825" s="8">
        <v>1823</v>
      </c>
      <c r="J1825" s="8" t="s">
        <v>3296</v>
      </c>
      <c r="K1825" s="8" t="s">
        <v>3297</v>
      </c>
      <c r="L1825" s="18">
        <v>4.08</v>
      </c>
      <c r="M1825" s="10">
        <v>3974</v>
      </c>
      <c r="N1825" s="12">
        <v>73</v>
      </c>
    </row>
    <row r="1826" spans="9:14" x14ac:dyDescent="0.25">
      <c r="I1826" s="8">
        <v>1824</v>
      </c>
      <c r="J1826" s="8" t="s">
        <v>3298</v>
      </c>
      <c r="K1826" s="8" t="s">
        <v>2809</v>
      </c>
      <c r="L1826" s="18">
        <v>3.92</v>
      </c>
      <c r="M1826" s="10">
        <v>13077</v>
      </c>
      <c r="N1826" s="12">
        <v>73</v>
      </c>
    </row>
    <row r="1827" spans="9:14" x14ac:dyDescent="0.25">
      <c r="I1827" s="8">
        <v>1825</v>
      </c>
      <c r="J1827" s="8" t="s">
        <v>3299</v>
      </c>
      <c r="K1827" s="8" t="s">
        <v>3300</v>
      </c>
      <c r="L1827" s="18">
        <v>3.76</v>
      </c>
      <c r="M1827" s="8">
        <v>460</v>
      </c>
      <c r="N1827" s="12">
        <v>73</v>
      </c>
    </row>
    <row r="1828" spans="9:14" x14ac:dyDescent="0.25">
      <c r="I1828" s="8">
        <v>1826</v>
      </c>
      <c r="J1828" s="8" t="s">
        <v>3301</v>
      </c>
      <c r="K1828" s="8" t="s">
        <v>3302</v>
      </c>
      <c r="L1828" s="18">
        <v>4.12</v>
      </c>
      <c r="M1828" s="10">
        <v>11003</v>
      </c>
      <c r="N1828" s="12">
        <v>73</v>
      </c>
    </row>
    <row r="1829" spans="9:14" x14ac:dyDescent="0.25">
      <c r="I1829" s="8">
        <v>1827</v>
      </c>
      <c r="J1829" s="8" t="s">
        <v>3303</v>
      </c>
      <c r="K1829" s="8" t="s">
        <v>309</v>
      </c>
      <c r="L1829" s="18">
        <v>3.99</v>
      </c>
      <c r="M1829" s="10">
        <v>17252</v>
      </c>
      <c r="N1829" s="12">
        <v>73</v>
      </c>
    </row>
    <row r="1830" spans="9:14" x14ac:dyDescent="0.25">
      <c r="I1830" s="8">
        <v>1828</v>
      </c>
      <c r="J1830" s="8" t="s">
        <v>3304</v>
      </c>
      <c r="K1830" s="8" t="s">
        <v>1545</v>
      </c>
      <c r="L1830" s="18">
        <v>4.1399999999999997</v>
      </c>
      <c r="M1830" s="10">
        <v>8774</v>
      </c>
      <c r="N1830" s="12">
        <v>73</v>
      </c>
    </row>
    <row r="1831" spans="9:14" x14ac:dyDescent="0.25">
      <c r="I1831" s="8">
        <v>1829</v>
      </c>
      <c r="J1831" s="8" t="s">
        <v>3305</v>
      </c>
      <c r="K1831" s="8" t="s">
        <v>1553</v>
      </c>
      <c r="L1831" s="18">
        <v>4.42</v>
      </c>
      <c r="M1831" s="10">
        <v>17871</v>
      </c>
      <c r="N1831" s="12">
        <v>73</v>
      </c>
    </row>
    <row r="1832" spans="9:14" x14ac:dyDescent="0.25">
      <c r="I1832" s="8">
        <v>1830</v>
      </c>
      <c r="J1832" s="8" t="s">
        <v>3306</v>
      </c>
      <c r="K1832" s="8" t="s">
        <v>3307</v>
      </c>
      <c r="L1832" s="18">
        <v>3.97</v>
      </c>
      <c r="M1832" s="8">
        <v>919</v>
      </c>
      <c r="N1832" s="12">
        <v>73</v>
      </c>
    </row>
    <row r="1833" spans="9:14" x14ac:dyDescent="0.25">
      <c r="I1833" s="8">
        <v>1831</v>
      </c>
      <c r="J1833" s="8" t="s">
        <v>3308</v>
      </c>
      <c r="K1833" s="8" t="s">
        <v>3309</v>
      </c>
      <c r="L1833" s="18">
        <v>3.66</v>
      </c>
      <c r="M1833" s="10">
        <v>20778</v>
      </c>
      <c r="N1833" s="12">
        <v>73</v>
      </c>
    </row>
    <row r="1834" spans="9:14" x14ac:dyDescent="0.25">
      <c r="I1834" s="8">
        <v>1832</v>
      </c>
      <c r="J1834" s="8" t="s">
        <v>3310</v>
      </c>
      <c r="K1834" s="8" t="s">
        <v>3311</v>
      </c>
      <c r="L1834" s="18">
        <v>4.01</v>
      </c>
      <c r="M1834" s="10">
        <v>1899</v>
      </c>
      <c r="N1834" s="12">
        <v>72</v>
      </c>
    </row>
    <row r="1835" spans="9:14" x14ac:dyDescent="0.25">
      <c r="I1835" s="8">
        <v>1833</v>
      </c>
      <c r="J1835" s="8" t="s">
        <v>3312</v>
      </c>
      <c r="K1835" s="8" t="s">
        <v>2847</v>
      </c>
      <c r="L1835" s="18">
        <v>3.75</v>
      </c>
      <c r="M1835" s="10">
        <v>2887</v>
      </c>
      <c r="N1835" s="12">
        <v>72</v>
      </c>
    </row>
    <row r="1836" spans="9:14" x14ac:dyDescent="0.25">
      <c r="I1836" s="8">
        <v>1834</v>
      </c>
      <c r="J1836" s="8" t="s">
        <v>3313</v>
      </c>
      <c r="K1836" s="8" t="s">
        <v>3314</v>
      </c>
      <c r="L1836" s="18">
        <v>4.21</v>
      </c>
      <c r="M1836" s="10">
        <v>3054</v>
      </c>
      <c r="N1836" s="12">
        <v>72</v>
      </c>
    </row>
    <row r="1837" spans="9:14" x14ac:dyDescent="0.25">
      <c r="I1837" s="8">
        <v>1835</v>
      </c>
      <c r="J1837" s="8" t="s">
        <v>3315</v>
      </c>
      <c r="K1837" s="8" t="s">
        <v>3316</v>
      </c>
      <c r="L1837" s="18">
        <v>3.79</v>
      </c>
      <c r="M1837" s="10">
        <v>17598</v>
      </c>
      <c r="N1837" s="12">
        <v>72</v>
      </c>
    </row>
    <row r="1838" spans="9:14" x14ac:dyDescent="0.25">
      <c r="I1838" s="8">
        <v>1836</v>
      </c>
      <c r="J1838" s="8" t="s">
        <v>3317</v>
      </c>
      <c r="K1838" s="8" t="s">
        <v>3318</v>
      </c>
      <c r="L1838" s="18">
        <v>3.71</v>
      </c>
      <c r="M1838" s="10">
        <v>29428</v>
      </c>
      <c r="N1838" s="12">
        <v>72</v>
      </c>
    </row>
    <row r="1839" spans="9:14" x14ac:dyDescent="0.25">
      <c r="I1839" s="8">
        <v>1837</v>
      </c>
      <c r="J1839" s="8" t="s">
        <v>3319</v>
      </c>
      <c r="K1839" s="8" t="s">
        <v>3320</v>
      </c>
      <c r="L1839" s="18">
        <v>4.58</v>
      </c>
      <c r="M1839" s="10">
        <v>1843</v>
      </c>
      <c r="N1839" s="12">
        <v>72</v>
      </c>
    </row>
    <row r="1840" spans="9:14" x14ac:dyDescent="0.25">
      <c r="I1840" s="8">
        <v>1838</v>
      </c>
      <c r="J1840" s="8" t="s">
        <v>3321</v>
      </c>
      <c r="K1840" s="8" t="s">
        <v>3322</v>
      </c>
      <c r="L1840" s="18">
        <v>4.01</v>
      </c>
      <c r="M1840" s="10">
        <v>1512</v>
      </c>
      <c r="N1840" s="12">
        <v>72</v>
      </c>
    </row>
    <row r="1841" spans="9:14" x14ac:dyDescent="0.25">
      <c r="I1841" s="8">
        <v>1839</v>
      </c>
      <c r="J1841" s="8" t="s">
        <v>3323</v>
      </c>
      <c r="K1841" s="8" t="s">
        <v>3324</v>
      </c>
      <c r="L1841" s="18">
        <v>4.18</v>
      </c>
      <c r="M1841" s="10">
        <v>3831</v>
      </c>
      <c r="N1841" s="12">
        <v>72</v>
      </c>
    </row>
    <row r="1842" spans="9:14" x14ac:dyDescent="0.25">
      <c r="I1842" s="8">
        <v>1840</v>
      </c>
      <c r="J1842" s="8" t="s">
        <v>3325</v>
      </c>
      <c r="K1842" s="8" t="s">
        <v>3326</v>
      </c>
      <c r="L1842" s="18">
        <v>3.53</v>
      </c>
      <c r="M1842" s="10">
        <v>1354</v>
      </c>
      <c r="N1842" s="12">
        <v>72</v>
      </c>
    </row>
    <row r="1843" spans="9:14" x14ac:dyDescent="0.25">
      <c r="I1843" s="8">
        <v>1841</v>
      </c>
      <c r="J1843" s="8" t="s">
        <v>3327</v>
      </c>
      <c r="K1843" s="8" t="s">
        <v>1553</v>
      </c>
      <c r="L1843" s="18">
        <v>4.4400000000000004</v>
      </c>
      <c r="M1843" s="10">
        <v>15449</v>
      </c>
      <c r="N1843" s="12">
        <v>72</v>
      </c>
    </row>
    <row r="1844" spans="9:14" x14ac:dyDescent="0.25">
      <c r="I1844" s="8">
        <v>1842</v>
      </c>
      <c r="J1844" s="8" t="s">
        <v>3328</v>
      </c>
      <c r="K1844" s="8" t="s">
        <v>3329</v>
      </c>
      <c r="L1844" s="18">
        <v>4.47</v>
      </c>
      <c r="M1844" s="10">
        <v>15242</v>
      </c>
      <c r="N1844" s="12">
        <v>72</v>
      </c>
    </row>
    <row r="1845" spans="9:14" x14ac:dyDescent="0.25">
      <c r="I1845" s="8">
        <v>1843</v>
      </c>
      <c r="J1845" s="8" t="s">
        <v>3330</v>
      </c>
      <c r="K1845" s="8" t="s">
        <v>2257</v>
      </c>
      <c r="L1845" s="18">
        <v>4.51</v>
      </c>
      <c r="M1845" s="10">
        <v>30844</v>
      </c>
      <c r="N1845" s="12">
        <v>72</v>
      </c>
    </row>
    <row r="1846" spans="9:14" x14ac:dyDescent="0.25">
      <c r="I1846" s="8">
        <v>1844</v>
      </c>
      <c r="J1846" s="8" t="s">
        <v>3331</v>
      </c>
      <c r="K1846" s="8" t="s">
        <v>3332</v>
      </c>
      <c r="L1846" s="18">
        <v>3.96</v>
      </c>
      <c r="M1846" s="10">
        <v>7562</v>
      </c>
      <c r="N1846" s="12">
        <v>72</v>
      </c>
    </row>
    <row r="1847" spans="9:14" x14ac:dyDescent="0.25">
      <c r="I1847" s="8">
        <v>1845</v>
      </c>
      <c r="J1847" s="8" t="s">
        <v>3333</v>
      </c>
      <c r="K1847" s="8" t="s">
        <v>3334</v>
      </c>
      <c r="L1847" s="18">
        <v>4.0999999999999996</v>
      </c>
      <c r="M1847" s="10">
        <v>6760</v>
      </c>
      <c r="N1847" s="12">
        <v>71</v>
      </c>
    </row>
    <row r="1848" spans="9:14" x14ac:dyDescent="0.25">
      <c r="I1848" s="8">
        <v>1846</v>
      </c>
      <c r="J1848" s="8" t="s">
        <v>3335</v>
      </c>
      <c r="K1848" s="8" t="s">
        <v>3336</v>
      </c>
      <c r="L1848" s="18">
        <v>4.3</v>
      </c>
      <c r="M1848" s="8">
        <v>143</v>
      </c>
      <c r="N1848" s="12">
        <v>71</v>
      </c>
    </row>
    <row r="1849" spans="9:14" x14ac:dyDescent="0.25">
      <c r="I1849" s="8">
        <v>1847</v>
      </c>
      <c r="J1849" s="8" t="s">
        <v>3337</v>
      </c>
      <c r="K1849" s="8" t="s">
        <v>3338</v>
      </c>
      <c r="L1849" s="18">
        <v>4.1100000000000003</v>
      </c>
      <c r="M1849" s="10">
        <v>5383</v>
      </c>
      <c r="N1849" s="12">
        <v>71</v>
      </c>
    </row>
    <row r="1850" spans="9:14" x14ac:dyDescent="0.25">
      <c r="I1850" s="8">
        <v>1848</v>
      </c>
      <c r="J1850" s="8" t="s">
        <v>3339</v>
      </c>
      <c r="K1850" s="8" t="s">
        <v>3340</v>
      </c>
      <c r="L1850" s="18">
        <v>4.09</v>
      </c>
      <c r="M1850" s="8">
        <v>46</v>
      </c>
      <c r="N1850" s="12">
        <v>71</v>
      </c>
    </row>
    <row r="1851" spans="9:14" x14ac:dyDescent="0.25">
      <c r="I1851" s="8">
        <v>1849</v>
      </c>
      <c r="J1851" s="8" t="s">
        <v>3341</v>
      </c>
      <c r="K1851" s="8" t="s">
        <v>3342</v>
      </c>
      <c r="L1851" s="18">
        <v>3.52</v>
      </c>
      <c r="M1851" s="8">
        <v>572</v>
      </c>
      <c r="N1851" s="12">
        <v>71</v>
      </c>
    </row>
    <row r="1852" spans="9:14" x14ac:dyDescent="0.25">
      <c r="I1852" s="8">
        <v>1850</v>
      </c>
      <c r="J1852" s="8" t="s">
        <v>3343</v>
      </c>
      <c r="K1852" s="8" t="s">
        <v>3168</v>
      </c>
      <c r="L1852" s="18">
        <v>3.46</v>
      </c>
      <c r="M1852" s="10">
        <v>72140</v>
      </c>
      <c r="N1852" s="12">
        <v>71</v>
      </c>
    </row>
    <row r="1853" spans="9:14" x14ac:dyDescent="0.25">
      <c r="I1853" s="8">
        <v>1851</v>
      </c>
      <c r="J1853" s="8" t="s">
        <v>3344</v>
      </c>
      <c r="K1853" s="8" t="s">
        <v>3345</v>
      </c>
      <c r="L1853" s="18">
        <v>3.31</v>
      </c>
      <c r="M1853" s="10">
        <v>1099</v>
      </c>
      <c r="N1853" s="12">
        <v>71</v>
      </c>
    </row>
    <row r="1854" spans="9:14" x14ac:dyDescent="0.25">
      <c r="I1854" s="8">
        <v>1852</v>
      </c>
      <c r="J1854" s="8" t="s">
        <v>3346</v>
      </c>
      <c r="K1854" s="8" t="s">
        <v>3347</v>
      </c>
      <c r="L1854" s="18">
        <v>3.68</v>
      </c>
      <c r="M1854" s="10">
        <v>3316</v>
      </c>
      <c r="N1854" s="12">
        <v>71</v>
      </c>
    </row>
    <row r="1855" spans="9:14" x14ac:dyDescent="0.25">
      <c r="I1855" s="8">
        <v>1853</v>
      </c>
      <c r="J1855" s="8" t="s">
        <v>3348</v>
      </c>
      <c r="K1855" s="8" t="s">
        <v>3349</v>
      </c>
      <c r="L1855" s="18">
        <v>4.41</v>
      </c>
      <c r="M1855" s="10">
        <v>19123</v>
      </c>
      <c r="N1855" s="12">
        <v>71</v>
      </c>
    </row>
    <row r="1856" spans="9:14" x14ac:dyDescent="0.25">
      <c r="I1856" s="8">
        <v>1854</v>
      </c>
      <c r="J1856" s="8" t="s">
        <v>3350</v>
      </c>
      <c r="K1856" s="8" t="s">
        <v>3351</v>
      </c>
      <c r="L1856" s="18">
        <v>3.8</v>
      </c>
      <c r="M1856" s="10">
        <v>8221</v>
      </c>
      <c r="N1856" s="12">
        <v>71</v>
      </c>
    </row>
    <row r="1857" spans="9:14" x14ac:dyDescent="0.25">
      <c r="I1857" s="8">
        <v>1855</v>
      </c>
      <c r="J1857" s="8" t="s">
        <v>3352</v>
      </c>
      <c r="K1857" s="8" t="s">
        <v>3353</v>
      </c>
      <c r="L1857" s="18">
        <v>3.65</v>
      </c>
      <c r="M1857" s="10">
        <v>26297</v>
      </c>
      <c r="N1857" s="12">
        <v>71</v>
      </c>
    </row>
    <row r="1858" spans="9:14" x14ac:dyDescent="0.25">
      <c r="I1858" s="8">
        <v>1856</v>
      </c>
      <c r="J1858" s="8" t="s">
        <v>3354</v>
      </c>
      <c r="K1858" s="8" t="s">
        <v>2257</v>
      </c>
      <c r="L1858" s="18">
        <v>4.54</v>
      </c>
      <c r="M1858" s="10">
        <v>14732</v>
      </c>
      <c r="N1858" s="12">
        <v>71</v>
      </c>
    </row>
    <row r="1859" spans="9:14" x14ac:dyDescent="0.25">
      <c r="I1859" s="8">
        <v>1857</v>
      </c>
      <c r="J1859" s="8" t="s">
        <v>3355</v>
      </c>
      <c r="K1859" s="8" t="s">
        <v>3356</v>
      </c>
      <c r="L1859" s="18">
        <v>3.28</v>
      </c>
      <c r="M1859" s="10">
        <v>2904</v>
      </c>
      <c r="N1859" s="12">
        <v>71</v>
      </c>
    </row>
    <row r="1860" spans="9:14" x14ac:dyDescent="0.25">
      <c r="I1860" s="8">
        <v>1858</v>
      </c>
      <c r="J1860" s="8" t="s">
        <v>3357</v>
      </c>
      <c r="K1860" s="8" t="s">
        <v>3358</v>
      </c>
      <c r="L1860" s="18">
        <v>3.82</v>
      </c>
      <c r="M1860" s="10">
        <v>13673</v>
      </c>
      <c r="N1860" s="12">
        <v>70</v>
      </c>
    </row>
    <row r="1861" spans="9:14" x14ac:dyDescent="0.25">
      <c r="I1861" s="8">
        <v>1859</v>
      </c>
      <c r="J1861" s="8" t="s">
        <v>3359</v>
      </c>
      <c r="K1861" s="8" t="s">
        <v>2184</v>
      </c>
      <c r="L1861" s="18">
        <v>4.43</v>
      </c>
      <c r="M1861" s="8">
        <v>332</v>
      </c>
      <c r="N1861" s="12">
        <v>70</v>
      </c>
    </row>
    <row r="1862" spans="9:14" x14ac:dyDescent="0.25">
      <c r="I1862" s="8">
        <v>1860</v>
      </c>
      <c r="J1862" s="8" t="s">
        <v>3360</v>
      </c>
      <c r="K1862" s="8" t="s">
        <v>3361</v>
      </c>
      <c r="L1862" s="18">
        <v>4.45</v>
      </c>
      <c r="M1862" s="10">
        <v>5172</v>
      </c>
      <c r="N1862" s="12">
        <v>70</v>
      </c>
    </row>
    <row r="1863" spans="9:14" x14ac:dyDescent="0.25">
      <c r="I1863" s="8">
        <v>1861</v>
      </c>
      <c r="J1863" s="8" t="s">
        <v>3362</v>
      </c>
      <c r="K1863" s="8" t="s">
        <v>3363</v>
      </c>
      <c r="L1863" s="18">
        <v>4.0199999999999996</v>
      </c>
      <c r="M1863" s="10">
        <v>12475</v>
      </c>
      <c r="N1863" s="12">
        <v>70</v>
      </c>
    </row>
    <row r="1864" spans="9:14" x14ac:dyDescent="0.25">
      <c r="I1864" s="8">
        <v>1862</v>
      </c>
      <c r="J1864" s="8" t="s">
        <v>3364</v>
      </c>
      <c r="K1864" s="8" t="s">
        <v>3365</v>
      </c>
      <c r="L1864" s="18">
        <v>4.07</v>
      </c>
      <c r="M1864" s="10">
        <v>4372</v>
      </c>
      <c r="N1864" s="12">
        <v>70</v>
      </c>
    </row>
    <row r="1865" spans="9:14" x14ac:dyDescent="0.25">
      <c r="I1865" s="8">
        <v>1863</v>
      </c>
      <c r="J1865" s="8" t="s">
        <v>3366</v>
      </c>
      <c r="K1865" s="8" t="s">
        <v>754</v>
      </c>
      <c r="L1865" s="18">
        <v>4.08</v>
      </c>
      <c r="M1865" s="10">
        <v>12676</v>
      </c>
      <c r="N1865" s="12">
        <v>70</v>
      </c>
    </row>
    <row r="1866" spans="9:14" x14ac:dyDescent="0.25">
      <c r="I1866" s="8">
        <v>1864</v>
      </c>
      <c r="J1866" s="8" t="s">
        <v>3367</v>
      </c>
      <c r="K1866" s="8" t="s">
        <v>3168</v>
      </c>
      <c r="L1866" s="18">
        <v>3.7</v>
      </c>
      <c r="M1866" s="10">
        <v>58721</v>
      </c>
      <c r="N1866" s="12">
        <v>70</v>
      </c>
    </row>
    <row r="1867" spans="9:14" x14ac:dyDescent="0.25">
      <c r="I1867" s="8">
        <v>1865</v>
      </c>
      <c r="J1867" s="8" t="s">
        <v>3368</v>
      </c>
      <c r="K1867" s="8" t="s">
        <v>2352</v>
      </c>
      <c r="L1867" s="18">
        <v>3.48</v>
      </c>
      <c r="M1867" s="10">
        <v>8291</v>
      </c>
      <c r="N1867" s="12">
        <v>70</v>
      </c>
    </row>
    <row r="1868" spans="9:14" x14ac:dyDescent="0.25">
      <c r="I1868" s="8">
        <v>1866</v>
      </c>
      <c r="J1868" s="8" t="s">
        <v>3369</v>
      </c>
      <c r="K1868" s="8" t="s">
        <v>3370</v>
      </c>
      <c r="L1868" s="18">
        <v>3.72</v>
      </c>
      <c r="M1868" s="10">
        <v>16985</v>
      </c>
      <c r="N1868" s="12">
        <v>70</v>
      </c>
    </row>
    <row r="1869" spans="9:14" x14ac:dyDescent="0.25">
      <c r="I1869" s="8">
        <v>1867</v>
      </c>
      <c r="J1869" s="8" t="s">
        <v>3371</v>
      </c>
      <c r="K1869" s="8" t="s">
        <v>3372</v>
      </c>
      <c r="L1869" s="18">
        <v>3.33</v>
      </c>
      <c r="M1869" s="10">
        <v>13175</v>
      </c>
      <c r="N1869" s="12">
        <v>70</v>
      </c>
    </row>
    <row r="1870" spans="9:14" x14ac:dyDescent="0.25">
      <c r="I1870" s="8">
        <v>1868</v>
      </c>
      <c r="J1870" s="8" t="s">
        <v>3373</v>
      </c>
      <c r="K1870" s="8" t="s">
        <v>3374</v>
      </c>
      <c r="L1870" s="19">
        <v>4</v>
      </c>
      <c r="M1870" s="8">
        <v>551</v>
      </c>
      <c r="N1870" s="12">
        <v>70</v>
      </c>
    </row>
    <row r="1871" spans="9:14" x14ac:dyDescent="0.25">
      <c r="I1871" s="8">
        <v>1869</v>
      </c>
      <c r="J1871" s="8" t="s">
        <v>3375</v>
      </c>
      <c r="K1871" s="8" t="s">
        <v>3376</v>
      </c>
      <c r="L1871" s="18">
        <v>4.2300000000000004</v>
      </c>
      <c r="M1871" s="10">
        <v>1736</v>
      </c>
      <c r="N1871" s="12">
        <v>70</v>
      </c>
    </row>
    <row r="1872" spans="9:14" x14ac:dyDescent="0.25">
      <c r="I1872" s="8">
        <v>1870</v>
      </c>
      <c r="J1872" s="8" t="s">
        <v>3377</v>
      </c>
      <c r="K1872" s="8" t="s">
        <v>2257</v>
      </c>
      <c r="L1872" s="18">
        <v>4.54</v>
      </c>
      <c r="M1872" s="10">
        <v>18954</v>
      </c>
      <c r="N1872" s="12">
        <v>70</v>
      </c>
    </row>
    <row r="1873" spans="9:14" x14ac:dyDescent="0.25">
      <c r="I1873" s="8">
        <v>1871</v>
      </c>
      <c r="J1873" s="8" t="s">
        <v>3378</v>
      </c>
      <c r="K1873" s="8" t="s">
        <v>3379</v>
      </c>
      <c r="L1873" s="18">
        <v>4.3099999999999996</v>
      </c>
      <c r="M1873" s="8">
        <v>265</v>
      </c>
      <c r="N1873" s="12">
        <v>70</v>
      </c>
    </row>
    <row r="1874" spans="9:14" x14ac:dyDescent="0.25">
      <c r="I1874" s="8">
        <v>1872</v>
      </c>
      <c r="J1874" s="8" t="s">
        <v>3380</v>
      </c>
      <c r="K1874" s="8" t="s">
        <v>3381</v>
      </c>
      <c r="L1874" s="18">
        <v>3.51</v>
      </c>
      <c r="M1874" s="10">
        <v>74565</v>
      </c>
      <c r="N1874" s="12">
        <v>70</v>
      </c>
    </row>
    <row r="1875" spans="9:14" x14ac:dyDescent="0.25">
      <c r="I1875" s="8">
        <v>1873</v>
      </c>
      <c r="J1875" s="8" t="s">
        <v>3382</v>
      </c>
      <c r="K1875" s="8" t="s">
        <v>3383</v>
      </c>
      <c r="L1875" s="18">
        <v>4.58</v>
      </c>
      <c r="M1875" s="8">
        <v>508</v>
      </c>
      <c r="N1875" s="12">
        <v>69</v>
      </c>
    </row>
    <row r="1876" spans="9:14" x14ac:dyDescent="0.25">
      <c r="I1876" s="8">
        <v>1874</v>
      </c>
      <c r="J1876" s="8" t="s">
        <v>3384</v>
      </c>
      <c r="K1876" s="8" t="s">
        <v>1233</v>
      </c>
      <c r="L1876" s="18">
        <v>4.26</v>
      </c>
      <c r="M1876" s="10">
        <v>19770</v>
      </c>
      <c r="N1876" s="12">
        <v>69</v>
      </c>
    </row>
    <row r="1877" spans="9:14" x14ac:dyDescent="0.25">
      <c r="I1877" s="8">
        <v>1875</v>
      </c>
      <c r="J1877" s="8" t="s">
        <v>3385</v>
      </c>
      <c r="K1877" s="8" t="s">
        <v>3386</v>
      </c>
      <c r="L1877" s="18">
        <v>3.82</v>
      </c>
      <c r="M1877" s="10">
        <v>50615</v>
      </c>
      <c r="N1877" s="12">
        <v>69</v>
      </c>
    </row>
    <row r="1878" spans="9:14" x14ac:dyDescent="0.25">
      <c r="I1878" s="8">
        <v>1876</v>
      </c>
      <c r="J1878" s="8" t="s">
        <v>3387</v>
      </c>
      <c r="K1878" s="8" t="s">
        <v>3388</v>
      </c>
      <c r="L1878" s="18">
        <v>3.7</v>
      </c>
      <c r="M1878" s="10">
        <v>3889</v>
      </c>
      <c r="N1878" s="12">
        <v>69</v>
      </c>
    </row>
    <row r="1879" spans="9:14" x14ac:dyDescent="0.25">
      <c r="I1879" s="8">
        <v>1877</v>
      </c>
      <c r="J1879" s="8" t="s">
        <v>3389</v>
      </c>
      <c r="K1879" s="8" t="s">
        <v>3390</v>
      </c>
      <c r="L1879" s="18">
        <v>3.97</v>
      </c>
      <c r="M1879" s="10">
        <v>61039</v>
      </c>
      <c r="N1879" s="12">
        <v>69</v>
      </c>
    </row>
    <row r="1880" spans="9:14" x14ac:dyDescent="0.25">
      <c r="I1880" s="8">
        <v>1878</v>
      </c>
      <c r="J1880" s="8" t="s">
        <v>3391</v>
      </c>
      <c r="K1880" s="8" t="s">
        <v>3392</v>
      </c>
      <c r="L1880" s="18">
        <v>3.53</v>
      </c>
      <c r="M1880" s="10">
        <v>1854</v>
      </c>
      <c r="N1880" s="12">
        <v>69</v>
      </c>
    </row>
    <row r="1881" spans="9:14" x14ac:dyDescent="0.25">
      <c r="I1881" s="8">
        <v>1879</v>
      </c>
      <c r="J1881" s="8" t="s">
        <v>3393</v>
      </c>
      <c r="K1881" s="8" t="s">
        <v>3394</v>
      </c>
      <c r="L1881" s="18">
        <v>3.53</v>
      </c>
      <c r="M1881" s="10">
        <v>10364</v>
      </c>
      <c r="N1881" s="12">
        <v>69</v>
      </c>
    </row>
    <row r="1882" spans="9:14" x14ac:dyDescent="0.25">
      <c r="I1882" s="8">
        <v>1880</v>
      </c>
      <c r="J1882" s="8" t="s">
        <v>3395</v>
      </c>
      <c r="K1882" s="8" t="s">
        <v>51</v>
      </c>
      <c r="L1882" s="18">
        <v>4.07</v>
      </c>
      <c r="M1882" s="10">
        <v>62930</v>
      </c>
      <c r="N1882" s="12">
        <v>69</v>
      </c>
    </row>
    <row r="1883" spans="9:14" x14ac:dyDescent="0.25">
      <c r="I1883" s="8">
        <v>1881</v>
      </c>
      <c r="J1883" s="8" t="s">
        <v>3396</v>
      </c>
      <c r="K1883" s="8" t="s">
        <v>3397</v>
      </c>
      <c r="L1883" s="18">
        <v>3.76</v>
      </c>
      <c r="M1883" s="10">
        <v>3233</v>
      </c>
      <c r="N1883" s="12">
        <v>69</v>
      </c>
    </row>
    <row r="1884" spans="9:14" x14ac:dyDescent="0.25">
      <c r="I1884" s="8">
        <v>1882</v>
      </c>
      <c r="J1884" s="8" t="s">
        <v>3398</v>
      </c>
      <c r="K1884" s="8" t="s">
        <v>3399</v>
      </c>
      <c r="L1884" s="19">
        <v>4</v>
      </c>
      <c r="M1884" s="10">
        <v>78228</v>
      </c>
      <c r="N1884" s="12">
        <v>69</v>
      </c>
    </row>
    <row r="1885" spans="9:14" x14ac:dyDescent="0.25">
      <c r="I1885" s="8">
        <v>1883</v>
      </c>
      <c r="J1885" s="8" t="s">
        <v>3400</v>
      </c>
      <c r="K1885" s="8" t="s">
        <v>3401</v>
      </c>
      <c r="L1885" s="18">
        <v>3.36</v>
      </c>
      <c r="M1885" s="10">
        <v>1946</v>
      </c>
      <c r="N1885" s="12">
        <v>69</v>
      </c>
    </row>
    <row r="1886" spans="9:14" x14ac:dyDescent="0.25">
      <c r="I1886" s="8">
        <v>1884</v>
      </c>
      <c r="J1886" s="8" t="s">
        <v>3402</v>
      </c>
      <c r="K1886" s="8" t="s">
        <v>3403</v>
      </c>
      <c r="L1886" s="18">
        <v>3.82</v>
      </c>
      <c r="M1886" s="10">
        <v>53489</v>
      </c>
      <c r="N1886" s="12">
        <v>69</v>
      </c>
    </row>
    <row r="1887" spans="9:14" x14ac:dyDescent="0.25">
      <c r="I1887" s="8">
        <v>1885</v>
      </c>
      <c r="J1887" s="8" t="s">
        <v>3404</v>
      </c>
      <c r="K1887" s="8" t="s">
        <v>3405</v>
      </c>
      <c r="L1887" s="18">
        <v>4.0999999999999996</v>
      </c>
      <c r="M1887" s="10">
        <v>2091</v>
      </c>
      <c r="N1887" s="12">
        <v>69</v>
      </c>
    </row>
    <row r="1888" spans="9:14" x14ac:dyDescent="0.25">
      <c r="I1888" s="8">
        <v>1886</v>
      </c>
      <c r="J1888" s="8" t="s">
        <v>3406</v>
      </c>
      <c r="K1888" s="8" t="s">
        <v>3407</v>
      </c>
      <c r="L1888" s="18">
        <v>3.92</v>
      </c>
      <c r="M1888" s="10">
        <v>1615</v>
      </c>
      <c r="N1888" s="12">
        <v>69</v>
      </c>
    </row>
    <row r="1889" spans="9:14" x14ac:dyDescent="0.25">
      <c r="I1889" s="8">
        <v>1887</v>
      </c>
      <c r="J1889" s="8" t="s">
        <v>3408</v>
      </c>
      <c r="K1889" s="8" t="s">
        <v>3409</v>
      </c>
      <c r="L1889" s="18">
        <v>4.08</v>
      </c>
      <c r="M1889" s="10">
        <v>2980</v>
      </c>
      <c r="N1889" s="12">
        <v>68</v>
      </c>
    </row>
    <row r="1890" spans="9:14" x14ac:dyDescent="0.25">
      <c r="I1890" s="8">
        <v>1888</v>
      </c>
      <c r="J1890" s="8" t="s">
        <v>3410</v>
      </c>
      <c r="K1890" s="8" t="s">
        <v>3411</v>
      </c>
      <c r="L1890" s="18">
        <v>4.42</v>
      </c>
      <c r="M1890" s="10">
        <v>3130</v>
      </c>
      <c r="N1890" s="12">
        <v>68</v>
      </c>
    </row>
    <row r="1891" spans="9:14" x14ac:dyDescent="0.25">
      <c r="I1891" s="8">
        <v>1889</v>
      </c>
      <c r="J1891" s="8" t="s">
        <v>3412</v>
      </c>
      <c r="K1891" s="8" t="s">
        <v>441</v>
      </c>
      <c r="L1891" s="18">
        <v>4.17</v>
      </c>
      <c r="M1891" s="10">
        <v>33834</v>
      </c>
      <c r="N1891" s="12">
        <v>68</v>
      </c>
    </row>
    <row r="1892" spans="9:14" x14ac:dyDescent="0.25">
      <c r="I1892" s="8">
        <v>1890</v>
      </c>
      <c r="J1892" s="8" t="s">
        <v>3413</v>
      </c>
      <c r="K1892" s="8" t="s">
        <v>3414</v>
      </c>
      <c r="L1892" s="18">
        <v>4.42</v>
      </c>
      <c r="M1892" s="8">
        <v>300</v>
      </c>
      <c r="N1892" s="12">
        <v>68</v>
      </c>
    </row>
    <row r="1893" spans="9:14" x14ac:dyDescent="0.25">
      <c r="I1893" s="8">
        <v>1891</v>
      </c>
      <c r="J1893" s="8" t="s">
        <v>3415</v>
      </c>
      <c r="K1893" s="8" t="s">
        <v>3416</v>
      </c>
      <c r="L1893" s="18">
        <v>4.24</v>
      </c>
      <c r="M1893" s="8">
        <v>110</v>
      </c>
      <c r="N1893" s="12">
        <v>68</v>
      </c>
    </row>
    <row r="1894" spans="9:14" x14ac:dyDescent="0.25">
      <c r="I1894" s="8">
        <v>1892</v>
      </c>
      <c r="J1894" s="8" t="s">
        <v>3417</v>
      </c>
      <c r="K1894" s="8" t="s">
        <v>3172</v>
      </c>
      <c r="L1894" s="18">
        <v>3.7</v>
      </c>
      <c r="M1894" s="10">
        <v>12469</v>
      </c>
      <c r="N1894" s="12">
        <v>68</v>
      </c>
    </row>
    <row r="1895" spans="9:14" x14ac:dyDescent="0.25">
      <c r="I1895" s="8">
        <v>1893</v>
      </c>
      <c r="J1895" s="8" t="s">
        <v>3418</v>
      </c>
      <c r="K1895" s="8" t="s">
        <v>2669</v>
      </c>
      <c r="L1895" s="18">
        <v>4.1900000000000004</v>
      </c>
      <c r="M1895" s="10">
        <v>6788</v>
      </c>
      <c r="N1895" s="12">
        <v>68</v>
      </c>
    </row>
    <row r="1896" spans="9:14" x14ac:dyDescent="0.25">
      <c r="I1896" s="8">
        <v>1894</v>
      </c>
      <c r="J1896" s="8" t="s">
        <v>3419</v>
      </c>
      <c r="K1896" s="8" t="s">
        <v>3420</v>
      </c>
      <c r="L1896" s="18">
        <v>3.83</v>
      </c>
      <c r="M1896" s="10">
        <v>10672</v>
      </c>
      <c r="N1896" s="12">
        <v>68</v>
      </c>
    </row>
    <row r="1897" spans="9:14" x14ac:dyDescent="0.25">
      <c r="I1897" s="8">
        <v>1895</v>
      </c>
      <c r="J1897" s="8" t="s">
        <v>3421</v>
      </c>
      <c r="K1897" s="8" t="s">
        <v>1276</v>
      </c>
      <c r="L1897" s="18">
        <v>3.95</v>
      </c>
      <c r="M1897" s="10">
        <v>7590</v>
      </c>
      <c r="N1897" s="12">
        <v>68</v>
      </c>
    </row>
    <row r="1898" spans="9:14" x14ac:dyDescent="0.25">
      <c r="I1898" s="8">
        <v>1896</v>
      </c>
      <c r="J1898" s="8" t="s">
        <v>3422</v>
      </c>
      <c r="K1898" s="8" t="s">
        <v>3423</v>
      </c>
      <c r="L1898" s="18">
        <v>3.99</v>
      </c>
      <c r="M1898" s="10">
        <v>4025</v>
      </c>
      <c r="N1898" s="12">
        <v>68</v>
      </c>
    </row>
    <row r="1899" spans="9:14" x14ac:dyDescent="0.25">
      <c r="I1899" s="8">
        <v>1897</v>
      </c>
      <c r="J1899" s="8" t="s">
        <v>3424</v>
      </c>
      <c r="K1899" s="8" t="s">
        <v>3425</v>
      </c>
      <c r="L1899" s="18">
        <v>4.08</v>
      </c>
      <c r="M1899" s="8">
        <v>303</v>
      </c>
      <c r="N1899" s="12">
        <v>68</v>
      </c>
    </row>
    <row r="1900" spans="9:14" x14ac:dyDescent="0.25">
      <c r="I1900" s="8">
        <v>1898</v>
      </c>
      <c r="J1900" s="8" t="s">
        <v>3426</v>
      </c>
      <c r="K1900" s="8" t="s">
        <v>3427</v>
      </c>
      <c r="L1900" s="18">
        <v>3.9</v>
      </c>
      <c r="M1900" s="8">
        <v>21</v>
      </c>
      <c r="N1900" s="12">
        <v>68</v>
      </c>
    </row>
    <row r="1901" spans="9:14" x14ac:dyDescent="0.25">
      <c r="I1901" s="8">
        <v>1899</v>
      </c>
      <c r="J1901" s="8" t="s">
        <v>3428</v>
      </c>
      <c r="K1901" s="8" t="s">
        <v>3403</v>
      </c>
      <c r="L1901" s="18">
        <v>4.3099999999999996</v>
      </c>
      <c r="M1901" s="10">
        <v>50773</v>
      </c>
      <c r="N1901" s="12">
        <v>68</v>
      </c>
    </row>
    <row r="1902" spans="9:14" x14ac:dyDescent="0.25">
      <c r="I1902" s="8">
        <v>1900</v>
      </c>
      <c r="J1902" s="8" t="s">
        <v>3429</v>
      </c>
      <c r="K1902" s="8" t="s">
        <v>3430</v>
      </c>
      <c r="L1902" s="18">
        <v>3.97</v>
      </c>
      <c r="M1902" s="10">
        <v>14942</v>
      </c>
      <c r="N1902" s="12">
        <v>68</v>
      </c>
    </row>
    <row r="1903" spans="9:14" x14ac:dyDescent="0.25">
      <c r="I1903" s="8">
        <v>1901</v>
      </c>
      <c r="J1903" s="8" t="s">
        <v>3431</v>
      </c>
      <c r="K1903" s="8" t="s">
        <v>243</v>
      </c>
      <c r="L1903" s="18">
        <v>4.03</v>
      </c>
      <c r="M1903" s="10">
        <v>365524</v>
      </c>
      <c r="N1903" s="12">
        <v>68</v>
      </c>
    </row>
    <row r="1904" spans="9:14" x14ac:dyDescent="0.25">
      <c r="I1904" s="8">
        <v>1902</v>
      </c>
      <c r="J1904" s="8" t="s">
        <v>3432</v>
      </c>
      <c r="K1904" s="8" t="s">
        <v>3433</v>
      </c>
      <c r="L1904" s="18">
        <v>4.22</v>
      </c>
      <c r="M1904" s="10">
        <v>1447</v>
      </c>
      <c r="N1904" s="12">
        <v>67</v>
      </c>
    </row>
    <row r="1905" spans="9:14" x14ac:dyDescent="0.25">
      <c r="I1905" s="8">
        <v>1903</v>
      </c>
      <c r="J1905" s="8" t="s">
        <v>3434</v>
      </c>
      <c r="K1905" s="8" t="s">
        <v>3435</v>
      </c>
      <c r="L1905" s="18">
        <v>4.46</v>
      </c>
      <c r="M1905" s="8">
        <v>270</v>
      </c>
      <c r="N1905" s="12">
        <v>67</v>
      </c>
    </row>
    <row r="1906" spans="9:14" x14ac:dyDescent="0.25">
      <c r="I1906" s="8">
        <v>1904</v>
      </c>
      <c r="J1906" s="8" t="s">
        <v>3436</v>
      </c>
      <c r="K1906" s="8" t="s">
        <v>3437</v>
      </c>
      <c r="L1906" s="18">
        <v>3.76</v>
      </c>
      <c r="M1906" s="10">
        <v>3261</v>
      </c>
      <c r="N1906" s="12">
        <v>67</v>
      </c>
    </row>
    <row r="1907" spans="9:14" x14ac:dyDescent="0.25">
      <c r="I1907" s="8">
        <v>1905</v>
      </c>
      <c r="J1907" s="8" t="s">
        <v>3438</v>
      </c>
      <c r="K1907" s="8" t="s">
        <v>3439</v>
      </c>
      <c r="L1907" s="18">
        <v>4.08</v>
      </c>
      <c r="M1907" s="10">
        <v>5354</v>
      </c>
      <c r="N1907" s="12">
        <v>67</v>
      </c>
    </row>
    <row r="1908" spans="9:14" x14ac:dyDescent="0.25">
      <c r="I1908" s="8">
        <v>1906</v>
      </c>
      <c r="J1908" s="8" t="s">
        <v>3440</v>
      </c>
      <c r="K1908" s="8" t="s">
        <v>3441</v>
      </c>
      <c r="L1908" s="18">
        <v>4.0599999999999996</v>
      </c>
      <c r="M1908" s="10">
        <v>47144</v>
      </c>
      <c r="N1908" s="12">
        <v>67</v>
      </c>
    </row>
    <row r="1909" spans="9:14" x14ac:dyDescent="0.25">
      <c r="I1909" s="8">
        <v>1907</v>
      </c>
      <c r="J1909" s="8" t="s">
        <v>3442</v>
      </c>
      <c r="K1909" s="8" t="s">
        <v>3443</v>
      </c>
      <c r="L1909" s="18">
        <v>4.01</v>
      </c>
      <c r="M1909" s="10">
        <v>1620</v>
      </c>
      <c r="N1909" s="12">
        <v>67</v>
      </c>
    </row>
    <row r="1910" spans="9:14" x14ac:dyDescent="0.25">
      <c r="I1910" s="8">
        <v>1908</v>
      </c>
      <c r="J1910" s="8" t="s">
        <v>3444</v>
      </c>
      <c r="K1910" s="8" t="s">
        <v>210</v>
      </c>
      <c r="L1910" s="18">
        <v>3.6</v>
      </c>
      <c r="M1910" s="10">
        <v>315840</v>
      </c>
      <c r="N1910" s="12">
        <v>67</v>
      </c>
    </row>
    <row r="1911" spans="9:14" x14ac:dyDescent="0.25">
      <c r="I1911" s="8">
        <v>1909</v>
      </c>
      <c r="J1911" s="8" t="s">
        <v>3445</v>
      </c>
      <c r="K1911" s="8" t="s">
        <v>601</v>
      </c>
      <c r="L1911" s="18">
        <v>3.87</v>
      </c>
      <c r="M1911" s="10">
        <v>18055</v>
      </c>
      <c r="N1911" s="12">
        <v>67</v>
      </c>
    </row>
    <row r="1912" spans="9:14" x14ac:dyDescent="0.25">
      <c r="I1912" s="8">
        <v>1910</v>
      </c>
      <c r="J1912" s="8" t="s">
        <v>3446</v>
      </c>
      <c r="K1912" s="8" t="s">
        <v>373</v>
      </c>
      <c r="L1912" s="18">
        <v>3.94</v>
      </c>
      <c r="M1912" s="10">
        <v>16045</v>
      </c>
      <c r="N1912" s="12">
        <v>67</v>
      </c>
    </row>
    <row r="1913" spans="9:14" x14ac:dyDescent="0.25">
      <c r="I1913" s="8">
        <v>1911</v>
      </c>
      <c r="J1913" s="8" t="s">
        <v>3447</v>
      </c>
      <c r="K1913" s="8" t="s">
        <v>3403</v>
      </c>
      <c r="L1913" s="18">
        <v>4.04</v>
      </c>
      <c r="M1913" s="10">
        <v>99686</v>
      </c>
      <c r="N1913" s="12">
        <v>67</v>
      </c>
    </row>
    <row r="1914" spans="9:14" x14ac:dyDescent="0.25">
      <c r="I1914" s="8">
        <v>1912</v>
      </c>
      <c r="J1914" s="8" t="s">
        <v>3448</v>
      </c>
      <c r="K1914" s="8" t="s">
        <v>3449</v>
      </c>
      <c r="L1914" s="18">
        <v>3.69</v>
      </c>
      <c r="M1914" s="10">
        <v>1695</v>
      </c>
      <c r="N1914" s="12">
        <v>67</v>
      </c>
    </row>
    <row r="1915" spans="9:14" x14ac:dyDescent="0.25">
      <c r="I1915" s="8">
        <v>1913</v>
      </c>
      <c r="J1915" s="8" t="s">
        <v>3450</v>
      </c>
      <c r="K1915" s="8" t="s">
        <v>3451</v>
      </c>
      <c r="L1915" s="18">
        <v>3.96</v>
      </c>
      <c r="M1915" s="10">
        <v>7703</v>
      </c>
      <c r="N1915" s="12">
        <v>66</v>
      </c>
    </row>
    <row r="1916" spans="9:14" x14ac:dyDescent="0.25">
      <c r="I1916" s="8">
        <v>1914</v>
      </c>
      <c r="J1916" s="8" t="s">
        <v>3452</v>
      </c>
      <c r="K1916" s="8" t="s">
        <v>3453</v>
      </c>
      <c r="L1916" s="18">
        <v>3.65</v>
      </c>
      <c r="M1916" s="10">
        <v>1896</v>
      </c>
      <c r="N1916" s="12">
        <v>66</v>
      </c>
    </row>
    <row r="1917" spans="9:14" x14ac:dyDescent="0.25">
      <c r="I1917" s="8">
        <v>1915</v>
      </c>
      <c r="J1917" s="8" t="s">
        <v>3454</v>
      </c>
      <c r="K1917" s="8" t="s">
        <v>3455</v>
      </c>
      <c r="L1917" s="18">
        <v>3.8</v>
      </c>
      <c r="M1917" s="8">
        <v>35</v>
      </c>
      <c r="N1917" s="12">
        <v>66</v>
      </c>
    </row>
    <row r="1918" spans="9:14" x14ac:dyDescent="0.25">
      <c r="I1918" s="8">
        <v>1916</v>
      </c>
      <c r="J1918" s="8" t="s">
        <v>3456</v>
      </c>
      <c r="K1918" s="8" t="s">
        <v>3314</v>
      </c>
      <c r="L1918" s="18">
        <v>4.07</v>
      </c>
      <c r="M1918" s="10">
        <v>3736</v>
      </c>
      <c r="N1918" s="12">
        <v>66</v>
      </c>
    </row>
    <row r="1919" spans="9:14" x14ac:dyDescent="0.25">
      <c r="I1919" s="8">
        <v>1917</v>
      </c>
      <c r="J1919" s="8" t="s">
        <v>3457</v>
      </c>
      <c r="K1919" s="8" t="s">
        <v>705</v>
      </c>
      <c r="L1919" s="18">
        <v>3.58</v>
      </c>
      <c r="M1919" s="8">
        <v>60</v>
      </c>
      <c r="N1919" s="12">
        <v>66</v>
      </c>
    </row>
    <row r="1920" spans="9:14" x14ac:dyDescent="0.25">
      <c r="I1920" s="8">
        <v>1918</v>
      </c>
      <c r="J1920" s="8" t="s">
        <v>3458</v>
      </c>
      <c r="K1920" s="8" t="s">
        <v>3459</v>
      </c>
      <c r="L1920" s="18">
        <v>3.8</v>
      </c>
      <c r="M1920" s="10">
        <v>4533</v>
      </c>
      <c r="N1920" s="12">
        <v>66</v>
      </c>
    </row>
    <row r="1921" spans="9:14" x14ac:dyDescent="0.25">
      <c r="I1921" s="8">
        <v>1919</v>
      </c>
      <c r="J1921" s="8" t="s">
        <v>3460</v>
      </c>
      <c r="K1921" s="8" t="s">
        <v>1312</v>
      </c>
      <c r="L1921" s="18">
        <v>3.89</v>
      </c>
      <c r="M1921" s="10">
        <v>12867</v>
      </c>
      <c r="N1921" s="12">
        <v>66</v>
      </c>
    </row>
    <row r="1922" spans="9:14" x14ac:dyDescent="0.25">
      <c r="I1922" s="8">
        <v>1920</v>
      </c>
      <c r="J1922" s="8" t="s">
        <v>3461</v>
      </c>
      <c r="K1922" s="8" t="s">
        <v>3462</v>
      </c>
      <c r="L1922" s="18">
        <v>4.0999999999999996</v>
      </c>
      <c r="M1922" s="10">
        <v>7681</v>
      </c>
      <c r="N1922" s="12">
        <v>66</v>
      </c>
    </row>
    <row r="1923" spans="9:14" x14ac:dyDescent="0.25">
      <c r="I1923" s="8">
        <v>1921</v>
      </c>
      <c r="J1923" s="8" t="s">
        <v>3463</v>
      </c>
      <c r="K1923" s="8" t="s">
        <v>3464</v>
      </c>
      <c r="L1923" s="18">
        <v>3.78</v>
      </c>
      <c r="M1923" s="10">
        <v>2897</v>
      </c>
      <c r="N1923" s="12">
        <v>66</v>
      </c>
    </row>
    <row r="1924" spans="9:14" x14ac:dyDescent="0.25">
      <c r="I1924" s="8">
        <v>1922</v>
      </c>
      <c r="J1924" s="8" t="s">
        <v>3465</v>
      </c>
      <c r="K1924" s="8" t="s">
        <v>1553</v>
      </c>
      <c r="L1924" s="18">
        <v>4.42</v>
      </c>
      <c r="M1924" s="10">
        <v>12019</v>
      </c>
      <c r="N1924" s="12">
        <v>66</v>
      </c>
    </row>
    <row r="1925" spans="9:14" x14ac:dyDescent="0.25">
      <c r="I1925" s="8">
        <v>1923</v>
      </c>
      <c r="J1925" s="8" t="s">
        <v>3466</v>
      </c>
      <c r="K1925" s="8" t="s">
        <v>3467</v>
      </c>
      <c r="L1925" s="18">
        <v>4.1900000000000004</v>
      </c>
      <c r="M1925" s="10">
        <v>16504</v>
      </c>
      <c r="N1925" s="12">
        <v>66</v>
      </c>
    </row>
    <row r="1926" spans="9:14" x14ac:dyDescent="0.25">
      <c r="I1926" s="8">
        <v>1924</v>
      </c>
      <c r="J1926" s="8" t="s">
        <v>3468</v>
      </c>
      <c r="K1926" s="8" t="s">
        <v>214</v>
      </c>
      <c r="L1926" s="18">
        <v>3.95</v>
      </c>
      <c r="M1926" s="10">
        <v>31739</v>
      </c>
      <c r="N1926" s="12">
        <v>66</v>
      </c>
    </row>
    <row r="1927" spans="9:14" x14ac:dyDescent="0.25">
      <c r="I1927" s="8">
        <v>1925</v>
      </c>
      <c r="J1927" s="8" t="s">
        <v>3469</v>
      </c>
      <c r="K1927" s="8" t="s">
        <v>3135</v>
      </c>
      <c r="L1927" s="18">
        <v>3.97</v>
      </c>
      <c r="M1927" s="10">
        <v>802629</v>
      </c>
      <c r="N1927" s="12">
        <v>66</v>
      </c>
    </row>
    <row r="1928" spans="9:14" x14ac:dyDescent="0.25">
      <c r="I1928" s="8">
        <v>1926</v>
      </c>
      <c r="J1928" s="8" t="s">
        <v>3470</v>
      </c>
      <c r="K1928" s="8" t="s">
        <v>3471</v>
      </c>
      <c r="L1928" s="18">
        <v>4.0999999999999996</v>
      </c>
      <c r="M1928" s="10">
        <v>3174</v>
      </c>
      <c r="N1928" s="12">
        <v>65</v>
      </c>
    </row>
    <row r="1929" spans="9:14" x14ac:dyDescent="0.25">
      <c r="I1929" s="8">
        <v>1927</v>
      </c>
      <c r="J1929" s="8" t="s">
        <v>3472</v>
      </c>
      <c r="K1929" s="8" t="s">
        <v>1161</v>
      </c>
      <c r="L1929" s="18">
        <v>4.28</v>
      </c>
      <c r="M1929" s="10">
        <v>7355</v>
      </c>
      <c r="N1929" s="12">
        <v>65</v>
      </c>
    </row>
    <row r="1930" spans="9:14" x14ac:dyDescent="0.25">
      <c r="I1930" s="8">
        <v>1928</v>
      </c>
      <c r="J1930" s="8" t="s">
        <v>3473</v>
      </c>
      <c r="K1930" s="8" t="s">
        <v>520</v>
      </c>
      <c r="L1930" s="18">
        <v>3.9</v>
      </c>
      <c r="M1930" s="10">
        <v>10924</v>
      </c>
      <c r="N1930" s="12">
        <v>65</v>
      </c>
    </row>
    <row r="1931" spans="9:14" x14ac:dyDescent="0.25">
      <c r="I1931" s="8">
        <v>1929</v>
      </c>
      <c r="J1931" s="8" t="s">
        <v>3474</v>
      </c>
      <c r="K1931" s="8" t="s">
        <v>2610</v>
      </c>
      <c r="L1931" s="18">
        <v>4.22</v>
      </c>
      <c r="M1931" s="10">
        <v>3990</v>
      </c>
      <c r="N1931" s="12">
        <v>65</v>
      </c>
    </row>
    <row r="1932" spans="9:14" x14ac:dyDescent="0.25">
      <c r="I1932" s="8">
        <v>1930</v>
      </c>
      <c r="J1932" s="8" t="s">
        <v>3475</v>
      </c>
      <c r="K1932" s="8" t="s">
        <v>3476</v>
      </c>
      <c r="L1932" s="18">
        <v>3.87</v>
      </c>
      <c r="M1932" s="10">
        <v>7356</v>
      </c>
      <c r="N1932" s="12">
        <v>65</v>
      </c>
    </row>
    <row r="1933" spans="9:14" x14ac:dyDescent="0.25">
      <c r="I1933" s="8">
        <v>1931</v>
      </c>
      <c r="J1933" s="8" t="s">
        <v>3477</v>
      </c>
      <c r="K1933" s="8" t="s">
        <v>3478</v>
      </c>
      <c r="L1933" s="18">
        <v>4.46</v>
      </c>
      <c r="M1933" s="10">
        <v>38814</v>
      </c>
      <c r="N1933" s="12">
        <v>65</v>
      </c>
    </row>
    <row r="1934" spans="9:14" x14ac:dyDescent="0.25">
      <c r="I1934" s="8">
        <v>1932</v>
      </c>
      <c r="J1934" s="8" t="s">
        <v>3479</v>
      </c>
      <c r="K1934" s="8" t="s">
        <v>3480</v>
      </c>
      <c r="L1934" s="18">
        <v>4.4400000000000004</v>
      </c>
      <c r="M1934" s="8">
        <v>560</v>
      </c>
      <c r="N1934" s="12">
        <v>65</v>
      </c>
    </row>
    <row r="1935" spans="9:14" x14ac:dyDescent="0.25">
      <c r="I1935" s="8">
        <v>1933</v>
      </c>
      <c r="J1935" s="8" t="s">
        <v>3481</v>
      </c>
      <c r="K1935" s="8" t="s">
        <v>3482</v>
      </c>
      <c r="L1935" s="18">
        <v>4.04</v>
      </c>
      <c r="M1935" s="10">
        <v>1030</v>
      </c>
      <c r="N1935" s="12">
        <v>65</v>
      </c>
    </row>
    <row r="1936" spans="9:14" x14ac:dyDescent="0.25">
      <c r="I1936" s="8">
        <v>1934</v>
      </c>
      <c r="J1936" s="8" t="s">
        <v>3483</v>
      </c>
      <c r="K1936" s="8" t="s">
        <v>1553</v>
      </c>
      <c r="L1936" s="18">
        <v>4.45</v>
      </c>
      <c r="M1936" s="10">
        <v>10432</v>
      </c>
      <c r="N1936" s="12">
        <v>65</v>
      </c>
    </row>
    <row r="1937" spans="9:14" x14ac:dyDescent="0.25">
      <c r="I1937" s="8">
        <v>1935</v>
      </c>
      <c r="J1937" s="8" t="s">
        <v>3484</v>
      </c>
      <c r="K1937" s="8" t="s">
        <v>3485</v>
      </c>
      <c r="L1937" s="18">
        <v>4.04</v>
      </c>
      <c r="M1937" s="10">
        <v>1741</v>
      </c>
      <c r="N1937" s="12">
        <v>65</v>
      </c>
    </row>
    <row r="1938" spans="9:14" x14ac:dyDescent="0.25">
      <c r="I1938" s="8">
        <v>1936</v>
      </c>
      <c r="J1938" s="8" t="s">
        <v>3486</v>
      </c>
      <c r="K1938" s="8" t="s">
        <v>3487</v>
      </c>
      <c r="L1938" s="18">
        <v>4.03</v>
      </c>
      <c r="M1938" s="10">
        <v>113088</v>
      </c>
      <c r="N1938" s="12">
        <v>65</v>
      </c>
    </row>
    <row r="1939" spans="9:14" x14ac:dyDescent="0.25">
      <c r="I1939" s="8">
        <v>1937</v>
      </c>
      <c r="J1939" s="8" t="s">
        <v>3488</v>
      </c>
      <c r="K1939" s="8" t="s">
        <v>3489</v>
      </c>
      <c r="L1939" s="18">
        <v>4.5199999999999996</v>
      </c>
      <c r="M1939" s="8">
        <v>419</v>
      </c>
      <c r="N1939" s="12">
        <v>64</v>
      </c>
    </row>
    <row r="1940" spans="9:14" x14ac:dyDescent="0.25">
      <c r="I1940" s="8">
        <v>1938</v>
      </c>
      <c r="J1940" s="8" t="s">
        <v>3490</v>
      </c>
      <c r="K1940" s="8" t="s">
        <v>3491</v>
      </c>
      <c r="L1940" s="18">
        <v>3.8</v>
      </c>
      <c r="M1940" s="10">
        <v>8942</v>
      </c>
      <c r="N1940" s="12">
        <v>64</v>
      </c>
    </row>
    <row r="1941" spans="9:14" x14ac:dyDescent="0.25">
      <c r="I1941" s="8">
        <v>1939</v>
      </c>
      <c r="J1941" s="8" t="s">
        <v>3492</v>
      </c>
      <c r="K1941" s="8" t="s">
        <v>2669</v>
      </c>
      <c r="L1941" s="18">
        <v>4.17</v>
      </c>
      <c r="M1941" s="10">
        <v>9640</v>
      </c>
      <c r="N1941" s="12">
        <v>64</v>
      </c>
    </row>
    <row r="1942" spans="9:14" x14ac:dyDescent="0.25">
      <c r="I1942" s="8">
        <v>1940</v>
      </c>
      <c r="J1942" s="8" t="s">
        <v>3493</v>
      </c>
      <c r="K1942" s="8" t="s">
        <v>3494</v>
      </c>
      <c r="L1942" s="18">
        <v>3.67</v>
      </c>
      <c r="M1942" s="8">
        <v>827</v>
      </c>
      <c r="N1942" s="12">
        <v>64</v>
      </c>
    </row>
    <row r="1943" spans="9:14" x14ac:dyDescent="0.25">
      <c r="I1943" s="8">
        <v>1941</v>
      </c>
      <c r="J1943" s="8" t="s">
        <v>3495</v>
      </c>
      <c r="K1943" s="8" t="s">
        <v>3496</v>
      </c>
      <c r="L1943" s="18">
        <v>3.29</v>
      </c>
      <c r="M1943" s="10">
        <v>20375</v>
      </c>
      <c r="N1943" s="12">
        <v>64</v>
      </c>
    </row>
    <row r="1944" spans="9:14" x14ac:dyDescent="0.25">
      <c r="I1944" s="8">
        <v>1942</v>
      </c>
      <c r="J1944" s="8" t="s">
        <v>3497</v>
      </c>
      <c r="K1944" s="8" t="s">
        <v>3498</v>
      </c>
      <c r="L1944" s="18">
        <v>3.58</v>
      </c>
      <c r="M1944" s="10">
        <v>7361</v>
      </c>
      <c r="N1944" s="12">
        <v>64</v>
      </c>
    </row>
    <row r="1945" spans="9:14" x14ac:dyDescent="0.25">
      <c r="I1945" s="8">
        <v>1943</v>
      </c>
      <c r="J1945" s="8" t="s">
        <v>3499</v>
      </c>
      <c r="K1945" s="8" t="s">
        <v>2832</v>
      </c>
      <c r="L1945" s="18">
        <v>4.3</v>
      </c>
      <c r="M1945" s="10">
        <v>2612</v>
      </c>
      <c r="N1945" s="12">
        <v>64</v>
      </c>
    </row>
    <row r="1946" spans="9:14" x14ac:dyDescent="0.25">
      <c r="I1946" s="8">
        <v>1944</v>
      </c>
      <c r="J1946" s="8" t="s">
        <v>3500</v>
      </c>
      <c r="K1946" s="8" t="s">
        <v>2363</v>
      </c>
      <c r="L1946" s="18">
        <v>4.42</v>
      </c>
      <c r="M1946" s="10">
        <v>5971</v>
      </c>
      <c r="N1946" s="12">
        <v>64</v>
      </c>
    </row>
    <row r="1947" spans="9:14" x14ac:dyDescent="0.25">
      <c r="I1947" s="8">
        <v>1945</v>
      </c>
      <c r="J1947" s="8" t="s">
        <v>3501</v>
      </c>
      <c r="K1947" s="8" t="s">
        <v>1545</v>
      </c>
      <c r="L1947" s="18">
        <v>3.78</v>
      </c>
      <c r="M1947" s="10">
        <v>46214</v>
      </c>
      <c r="N1947" s="12">
        <v>64</v>
      </c>
    </row>
    <row r="1948" spans="9:14" x14ac:dyDescent="0.25">
      <c r="I1948" s="8">
        <v>1946</v>
      </c>
      <c r="J1948" s="8" t="s">
        <v>3502</v>
      </c>
      <c r="K1948" s="8" t="s">
        <v>3503</v>
      </c>
      <c r="L1948" s="18">
        <v>3.9</v>
      </c>
      <c r="M1948" s="10">
        <v>3798</v>
      </c>
      <c r="N1948" s="12">
        <v>64</v>
      </c>
    </row>
    <row r="1949" spans="9:14" x14ac:dyDescent="0.25">
      <c r="I1949" s="8">
        <v>1947</v>
      </c>
      <c r="J1949" s="8" t="s">
        <v>3504</v>
      </c>
      <c r="K1949" s="8" t="s">
        <v>3505</v>
      </c>
      <c r="L1949" s="18">
        <v>4.13</v>
      </c>
      <c r="M1949" s="10">
        <v>133005</v>
      </c>
      <c r="N1949" s="12">
        <v>64</v>
      </c>
    </row>
    <row r="1950" spans="9:14" x14ac:dyDescent="0.25">
      <c r="I1950" s="8">
        <v>1948</v>
      </c>
      <c r="J1950" s="8" t="s">
        <v>3506</v>
      </c>
      <c r="K1950" s="8" t="s">
        <v>2915</v>
      </c>
      <c r="L1950" s="18">
        <v>4.12</v>
      </c>
      <c r="M1950" s="8">
        <v>312</v>
      </c>
      <c r="N1950" s="12">
        <v>63</v>
      </c>
    </row>
    <row r="1951" spans="9:14" x14ac:dyDescent="0.25">
      <c r="I1951" s="8">
        <v>1949</v>
      </c>
      <c r="J1951" s="8" t="s">
        <v>3507</v>
      </c>
      <c r="K1951" s="8" t="s">
        <v>3508</v>
      </c>
      <c r="L1951" s="18">
        <v>4.08</v>
      </c>
      <c r="M1951" s="8">
        <v>985</v>
      </c>
      <c r="N1951" s="12">
        <v>63</v>
      </c>
    </row>
    <row r="1952" spans="9:14" x14ac:dyDescent="0.25">
      <c r="I1952" s="8">
        <v>1950</v>
      </c>
      <c r="J1952" s="8" t="s">
        <v>3509</v>
      </c>
      <c r="K1952" s="8" t="s">
        <v>3510</v>
      </c>
      <c r="L1952" s="18">
        <v>3.96</v>
      </c>
      <c r="M1952" s="10">
        <v>41892</v>
      </c>
      <c r="N1952" s="12">
        <v>63</v>
      </c>
    </row>
    <row r="1953" spans="9:14" x14ac:dyDescent="0.25">
      <c r="I1953" s="8">
        <v>1951</v>
      </c>
      <c r="J1953" s="8" t="s">
        <v>3511</v>
      </c>
      <c r="K1953" s="8" t="s">
        <v>3512</v>
      </c>
      <c r="L1953" s="18">
        <v>3.89</v>
      </c>
      <c r="M1953" s="8">
        <v>444</v>
      </c>
      <c r="N1953" s="12">
        <v>63</v>
      </c>
    </row>
    <row r="1954" spans="9:14" x14ac:dyDescent="0.25">
      <c r="I1954" s="8">
        <v>1952</v>
      </c>
      <c r="J1954" s="8" t="s">
        <v>3513</v>
      </c>
      <c r="K1954" s="8" t="s">
        <v>443</v>
      </c>
      <c r="L1954" s="18">
        <v>4.18</v>
      </c>
      <c r="M1954" s="10">
        <v>197893</v>
      </c>
      <c r="N1954" s="12">
        <v>63</v>
      </c>
    </row>
    <row r="1955" spans="9:14" x14ac:dyDescent="0.25">
      <c r="I1955" s="8">
        <v>1953</v>
      </c>
      <c r="J1955" s="8" t="s">
        <v>3514</v>
      </c>
      <c r="K1955" s="8" t="s">
        <v>1553</v>
      </c>
      <c r="L1955" s="18">
        <v>4.2300000000000004</v>
      </c>
      <c r="M1955" s="10">
        <v>80832</v>
      </c>
      <c r="N1955" s="12">
        <v>63</v>
      </c>
    </row>
    <row r="1956" spans="9:14" x14ac:dyDescent="0.25">
      <c r="I1956" s="8">
        <v>1954</v>
      </c>
      <c r="J1956" s="8" t="s">
        <v>3515</v>
      </c>
      <c r="K1956" s="8" t="s">
        <v>3516</v>
      </c>
      <c r="L1956" s="18">
        <v>4.17</v>
      </c>
      <c r="M1956" s="10">
        <v>3292</v>
      </c>
      <c r="N1956" s="12">
        <v>63</v>
      </c>
    </row>
    <row r="1957" spans="9:14" x14ac:dyDescent="0.25">
      <c r="I1957" s="8">
        <v>1955</v>
      </c>
      <c r="J1957" s="8" t="s">
        <v>3517</v>
      </c>
      <c r="K1957" s="8" t="s">
        <v>3518</v>
      </c>
      <c r="L1957" s="18">
        <v>4.05</v>
      </c>
      <c r="M1957" s="10">
        <v>4002</v>
      </c>
      <c r="N1957" s="12">
        <v>63</v>
      </c>
    </row>
    <row r="1958" spans="9:14" x14ac:dyDescent="0.25">
      <c r="I1958" s="8">
        <v>1956</v>
      </c>
      <c r="J1958" s="8" t="s">
        <v>3519</v>
      </c>
      <c r="K1958" s="8" t="s">
        <v>3520</v>
      </c>
      <c r="L1958" s="18">
        <v>4.17</v>
      </c>
      <c r="M1958" s="10">
        <v>2645</v>
      </c>
      <c r="N1958" s="12">
        <v>62</v>
      </c>
    </row>
    <row r="1959" spans="9:14" x14ac:dyDescent="0.25">
      <c r="I1959" s="8">
        <v>1957</v>
      </c>
      <c r="J1959" s="8" t="s">
        <v>3521</v>
      </c>
      <c r="K1959" s="8" t="s">
        <v>2915</v>
      </c>
      <c r="L1959" s="18">
        <v>4.0599999999999996</v>
      </c>
      <c r="M1959" s="10">
        <v>3185</v>
      </c>
      <c r="N1959" s="12">
        <v>62</v>
      </c>
    </row>
    <row r="1960" spans="9:14" x14ac:dyDescent="0.25">
      <c r="I1960" s="8">
        <v>1958</v>
      </c>
      <c r="J1960" s="8" t="s">
        <v>3522</v>
      </c>
      <c r="K1960" s="8" t="s">
        <v>3523</v>
      </c>
      <c r="L1960" s="18">
        <v>3.93</v>
      </c>
      <c r="M1960" s="10">
        <v>1262</v>
      </c>
      <c r="N1960" s="12">
        <v>62</v>
      </c>
    </row>
    <row r="1961" spans="9:14" x14ac:dyDescent="0.25">
      <c r="I1961" s="8">
        <v>1959</v>
      </c>
      <c r="J1961" s="8" t="s">
        <v>3524</v>
      </c>
      <c r="K1961" s="8" t="s">
        <v>1466</v>
      </c>
      <c r="L1961" s="18">
        <v>3.91</v>
      </c>
      <c r="M1961" s="10">
        <v>1644</v>
      </c>
      <c r="N1961" s="12">
        <v>62</v>
      </c>
    </row>
    <row r="1962" spans="9:14" x14ac:dyDescent="0.25">
      <c r="I1962" s="8">
        <v>1960</v>
      </c>
      <c r="J1962" s="8" t="s">
        <v>3525</v>
      </c>
      <c r="K1962" s="8" t="s">
        <v>249</v>
      </c>
      <c r="L1962" s="18">
        <v>4.1399999999999997</v>
      </c>
      <c r="M1962" s="10">
        <v>4112</v>
      </c>
      <c r="N1962" s="12">
        <v>62</v>
      </c>
    </row>
    <row r="1963" spans="9:14" x14ac:dyDescent="0.25">
      <c r="I1963" s="8">
        <v>1961</v>
      </c>
      <c r="J1963" s="8" t="s">
        <v>3526</v>
      </c>
      <c r="K1963" s="8" t="s">
        <v>3527</v>
      </c>
      <c r="L1963" s="18">
        <v>4.3099999999999996</v>
      </c>
      <c r="M1963" s="10">
        <v>2943</v>
      </c>
      <c r="N1963" s="12">
        <v>62</v>
      </c>
    </row>
    <row r="1964" spans="9:14" x14ac:dyDescent="0.25">
      <c r="I1964" s="8">
        <v>1962</v>
      </c>
      <c r="J1964" s="8" t="s">
        <v>3528</v>
      </c>
      <c r="K1964" s="8" t="s">
        <v>924</v>
      </c>
      <c r="L1964" s="18">
        <v>4.2699999999999996</v>
      </c>
      <c r="M1964" s="10">
        <v>14233</v>
      </c>
      <c r="N1964" s="12">
        <v>62</v>
      </c>
    </row>
    <row r="1965" spans="9:14" x14ac:dyDescent="0.25">
      <c r="I1965" s="8">
        <v>1963</v>
      </c>
      <c r="J1965" s="8" t="s">
        <v>3529</v>
      </c>
      <c r="K1965" s="8" t="s">
        <v>486</v>
      </c>
      <c r="L1965" s="18">
        <v>3.94</v>
      </c>
      <c r="M1965" s="10">
        <v>112073</v>
      </c>
      <c r="N1965" s="12">
        <v>62</v>
      </c>
    </row>
    <row r="1966" spans="9:14" x14ac:dyDescent="0.25">
      <c r="I1966" s="8">
        <v>1964</v>
      </c>
      <c r="J1966" s="8" t="s">
        <v>3530</v>
      </c>
      <c r="K1966" s="8" t="s">
        <v>1553</v>
      </c>
      <c r="L1966" s="18">
        <v>4.3499999999999996</v>
      </c>
      <c r="M1966" s="10">
        <v>103748</v>
      </c>
      <c r="N1966" s="12">
        <v>62</v>
      </c>
    </row>
    <row r="1967" spans="9:14" x14ac:dyDescent="0.25">
      <c r="I1967" s="8">
        <v>1965</v>
      </c>
      <c r="J1967" s="8" t="s">
        <v>3531</v>
      </c>
      <c r="K1967" s="8" t="s">
        <v>3532</v>
      </c>
      <c r="L1967" s="18">
        <v>4.24</v>
      </c>
      <c r="M1967" s="8">
        <v>654</v>
      </c>
      <c r="N1967" s="12">
        <v>62</v>
      </c>
    </row>
    <row r="1968" spans="9:14" x14ac:dyDescent="0.25">
      <c r="I1968" s="8">
        <v>1966</v>
      </c>
      <c r="J1968" s="8" t="s">
        <v>3533</v>
      </c>
      <c r="K1968" s="8" t="s">
        <v>739</v>
      </c>
      <c r="L1968" s="18">
        <v>4.1399999999999997</v>
      </c>
      <c r="M1968" s="10">
        <v>6705</v>
      </c>
      <c r="N1968" s="12">
        <v>62</v>
      </c>
    </row>
    <row r="1969" spans="9:14" x14ac:dyDescent="0.25">
      <c r="I1969" s="8">
        <v>1967</v>
      </c>
      <c r="J1969" s="8" t="s">
        <v>3534</v>
      </c>
      <c r="K1969" s="8" t="s">
        <v>3535</v>
      </c>
      <c r="L1969" s="18">
        <v>3.35</v>
      </c>
      <c r="M1969" s="10">
        <v>1228</v>
      </c>
      <c r="N1969" s="12">
        <v>61</v>
      </c>
    </row>
    <row r="1970" spans="9:14" x14ac:dyDescent="0.25">
      <c r="I1970" s="8">
        <v>1968</v>
      </c>
      <c r="J1970" s="8" t="s">
        <v>3536</v>
      </c>
      <c r="K1970" s="8" t="s">
        <v>3172</v>
      </c>
      <c r="L1970" s="18">
        <v>3.68</v>
      </c>
      <c r="M1970" s="10">
        <v>7240</v>
      </c>
      <c r="N1970" s="12">
        <v>61</v>
      </c>
    </row>
    <row r="1971" spans="9:14" x14ac:dyDescent="0.25">
      <c r="I1971" s="8">
        <v>1969</v>
      </c>
      <c r="J1971" s="8" t="s">
        <v>3537</v>
      </c>
      <c r="K1971" s="8" t="s">
        <v>3538</v>
      </c>
      <c r="L1971" s="18">
        <v>3.45</v>
      </c>
      <c r="M1971" s="10">
        <v>34235</v>
      </c>
      <c r="N1971" s="12">
        <v>61</v>
      </c>
    </row>
    <row r="1972" spans="9:14" x14ac:dyDescent="0.25">
      <c r="I1972" s="8">
        <v>1970</v>
      </c>
      <c r="J1972" s="8" t="s">
        <v>3539</v>
      </c>
      <c r="K1972" s="8" t="s">
        <v>3540</v>
      </c>
      <c r="L1972" s="18">
        <v>4.04</v>
      </c>
      <c r="M1972" s="10">
        <v>8512</v>
      </c>
      <c r="N1972" s="12">
        <v>61</v>
      </c>
    </row>
    <row r="1973" spans="9:14" x14ac:dyDescent="0.25">
      <c r="I1973" s="8">
        <v>1971</v>
      </c>
      <c r="J1973" s="8" t="s">
        <v>3541</v>
      </c>
      <c r="K1973" s="8" t="s">
        <v>3542</v>
      </c>
      <c r="L1973" s="18">
        <v>4.47</v>
      </c>
      <c r="M1973" s="10">
        <v>150874</v>
      </c>
      <c r="N1973" s="12">
        <v>61</v>
      </c>
    </row>
    <row r="1974" spans="9:14" x14ac:dyDescent="0.25">
      <c r="I1974" s="8">
        <v>1972</v>
      </c>
      <c r="J1974" s="8" t="s">
        <v>3543</v>
      </c>
      <c r="K1974" s="8" t="s">
        <v>284</v>
      </c>
      <c r="L1974" s="18">
        <v>4.17</v>
      </c>
      <c r="M1974" s="10">
        <v>7057</v>
      </c>
      <c r="N1974" s="12">
        <v>61</v>
      </c>
    </row>
    <row r="1975" spans="9:14" x14ac:dyDescent="0.25">
      <c r="I1975" s="8">
        <v>1973</v>
      </c>
      <c r="J1975" s="8" t="s">
        <v>3544</v>
      </c>
      <c r="K1975" s="8" t="s">
        <v>1553</v>
      </c>
      <c r="L1975" s="18">
        <v>4.33</v>
      </c>
      <c r="M1975" s="10">
        <v>117295</v>
      </c>
      <c r="N1975" s="12">
        <v>61</v>
      </c>
    </row>
    <row r="1976" spans="9:14" x14ac:dyDescent="0.25">
      <c r="I1976" s="8">
        <v>1974</v>
      </c>
      <c r="J1976" s="8" t="s">
        <v>3545</v>
      </c>
      <c r="K1976" s="8" t="s">
        <v>3546</v>
      </c>
      <c r="L1976" s="18">
        <v>3.86</v>
      </c>
      <c r="M1976" s="10">
        <v>3401</v>
      </c>
      <c r="N1976" s="12">
        <v>61</v>
      </c>
    </row>
    <row r="1977" spans="9:14" x14ac:dyDescent="0.25">
      <c r="I1977" s="8">
        <v>1975</v>
      </c>
      <c r="J1977" s="8" t="s">
        <v>3547</v>
      </c>
      <c r="K1977" s="8" t="s">
        <v>1322</v>
      </c>
      <c r="L1977" s="18">
        <v>3.96</v>
      </c>
      <c r="M1977" s="10">
        <v>68656</v>
      </c>
      <c r="N1977" s="12">
        <v>60</v>
      </c>
    </row>
    <row r="1978" spans="9:14" x14ac:dyDescent="0.25">
      <c r="I1978" s="8">
        <v>1976</v>
      </c>
      <c r="J1978" s="8" t="s">
        <v>3548</v>
      </c>
      <c r="K1978" s="8" t="s">
        <v>3549</v>
      </c>
      <c r="L1978" s="18">
        <v>4.08</v>
      </c>
      <c r="M1978" s="10">
        <v>1776</v>
      </c>
      <c r="N1978" s="12">
        <v>60</v>
      </c>
    </row>
    <row r="1979" spans="9:14" x14ac:dyDescent="0.25">
      <c r="I1979" s="8">
        <v>1977</v>
      </c>
      <c r="J1979" s="8" t="s">
        <v>3550</v>
      </c>
      <c r="K1979" s="8" t="s">
        <v>3551</v>
      </c>
      <c r="L1979" s="18">
        <v>3.96</v>
      </c>
      <c r="M1979" s="10">
        <v>42098</v>
      </c>
      <c r="N1979" s="12">
        <v>60</v>
      </c>
    </row>
    <row r="1980" spans="9:14" x14ac:dyDescent="0.25">
      <c r="I1980" s="8">
        <v>1978</v>
      </c>
      <c r="J1980" s="8" t="s">
        <v>3552</v>
      </c>
      <c r="K1980" s="8" t="s">
        <v>3553</v>
      </c>
      <c r="L1980" s="18">
        <v>3.73</v>
      </c>
      <c r="M1980" s="10">
        <v>4216</v>
      </c>
      <c r="N1980" s="12">
        <v>60</v>
      </c>
    </row>
    <row r="1981" spans="9:14" x14ac:dyDescent="0.25">
      <c r="I1981" s="8">
        <v>1979</v>
      </c>
      <c r="J1981" s="8" t="s">
        <v>3554</v>
      </c>
      <c r="K1981" s="8" t="s">
        <v>1553</v>
      </c>
      <c r="L1981" s="18">
        <v>4.28</v>
      </c>
      <c r="M1981" s="10">
        <v>133782</v>
      </c>
      <c r="N1981" s="12">
        <v>60</v>
      </c>
    </row>
    <row r="1982" spans="9:14" x14ac:dyDescent="0.25">
      <c r="I1982" s="8">
        <v>1980</v>
      </c>
      <c r="J1982" s="8" t="s">
        <v>3555</v>
      </c>
      <c r="K1982" s="8" t="s">
        <v>3556</v>
      </c>
      <c r="L1982" s="18">
        <v>3.91</v>
      </c>
      <c r="M1982" s="10">
        <v>1371</v>
      </c>
      <c r="N1982" s="12">
        <v>60</v>
      </c>
    </row>
    <row r="1983" spans="9:14" x14ac:dyDescent="0.25">
      <c r="I1983" s="8">
        <v>1981</v>
      </c>
      <c r="J1983" s="8" t="s">
        <v>3557</v>
      </c>
      <c r="K1983" s="8" t="s">
        <v>2363</v>
      </c>
      <c r="L1983" s="18">
        <v>4.16</v>
      </c>
      <c r="M1983" s="10">
        <v>4885</v>
      </c>
      <c r="N1983" s="12">
        <v>60</v>
      </c>
    </row>
    <row r="1984" spans="9:14" x14ac:dyDescent="0.25">
      <c r="I1984" s="8">
        <v>1982</v>
      </c>
      <c r="J1984" s="8" t="s">
        <v>3558</v>
      </c>
      <c r="K1984" s="8" t="s">
        <v>3559</v>
      </c>
      <c r="L1984" s="18">
        <v>4.41</v>
      </c>
      <c r="M1984" s="10">
        <v>14115</v>
      </c>
      <c r="N1984" s="12">
        <v>59</v>
      </c>
    </row>
    <row r="1985" spans="9:14" x14ac:dyDescent="0.25">
      <c r="I1985" s="8">
        <v>1983</v>
      </c>
      <c r="J1985" s="8" t="s">
        <v>3560</v>
      </c>
      <c r="K1985" s="8" t="s">
        <v>984</v>
      </c>
      <c r="L1985" s="18">
        <v>4.5199999999999996</v>
      </c>
      <c r="M1985" s="10">
        <v>18386</v>
      </c>
      <c r="N1985" s="12">
        <v>59</v>
      </c>
    </row>
    <row r="1986" spans="9:14" x14ac:dyDescent="0.25">
      <c r="I1986" s="8">
        <v>1984</v>
      </c>
      <c r="J1986" s="8" t="s">
        <v>3561</v>
      </c>
      <c r="K1986" s="8" t="s">
        <v>3562</v>
      </c>
      <c r="L1986" s="18">
        <v>4.29</v>
      </c>
      <c r="M1986" s="8">
        <v>170</v>
      </c>
      <c r="N1986" s="12">
        <v>59</v>
      </c>
    </row>
    <row r="1987" spans="9:14" x14ac:dyDescent="0.25">
      <c r="I1987" s="8">
        <v>1985</v>
      </c>
      <c r="J1987" s="8" t="s">
        <v>3563</v>
      </c>
      <c r="K1987" s="8" t="s">
        <v>1424</v>
      </c>
      <c r="L1987" s="18">
        <v>4.0599999999999996</v>
      </c>
      <c r="M1987" s="10">
        <v>62150</v>
      </c>
      <c r="N1987" s="12">
        <v>59</v>
      </c>
    </row>
    <row r="1988" spans="9:14" x14ac:dyDescent="0.25">
      <c r="I1988" s="8">
        <v>1986</v>
      </c>
      <c r="J1988" s="8" t="s">
        <v>3564</v>
      </c>
      <c r="K1988" s="8" t="s">
        <v>3565</v>
      </c>
      <c r="L1988" s="18">
        <v>3.67</v>
      </c>
      <c r="M1988" s="10">
        <v>24370</v>
      </c>
      <c r="N1988" s="12">
        <v>59</v>
      </c>
    </row>
    <row r="1989" spans="9:14" x14ac:dyDescent="0.25">
      <c r="I1989" s="8">
        <v>1987</v>
      </c>
      <c r="J1989" s="8" t="s">
        <v>3566</v>
      </c>
      <c r="K1989" s="8" t="s">
        <v>3567</v>
      </c>
      <c r="L1989" s="18">
        <v>3.54</v>
      </c>
      <c r="M1989" s="10">
        <v>113434</v>
      </c>
      <c r="N1989" s="12">
        <v>59</v>
      </c>
    </row>
    <row r="1990" spans="9:14" x14ac:dyDescent="0.25">
      <c r="I1990" s="8">
        <v>1988</v>
      </c>
      <c r="J1990" s="8" t="s">
        <v>3568</v>
      </c>
      <c r="K1990" s="8" t="s">
        <v>3569</v>
      </c>
      <c r="L1990" s="18">
        <v>3.8</v>
      </c>
      <c r="M1990" s="8">
        <v>898</v>
      </c>
      <c r="N1990" s="12">
        <v>59</v>
      </c>
    </row>
    <row r="1991" spans="9:14" x14ac:dyDescent="0.25">
      <c r="I1991" s="8">
        <v>1989</v>
      </c>
      <c r="J1991" s="8" t="s">
        <v>3570</v>
      </c>
      <c r="K1991" s="8" t="s">
        <v>3571</v>
      </c>
      <c r="L1991" s="18">
        <v>4.49</v>
      </c>
      <c r="M1991" s="10">
        <v>62336</v>
      </c>
      <c r="N1991" s="12">
        <v>59</v>
      </c>
    </row>
    <row r="1992" spans="9:14" x14ac:dyDescent="0.25">
      <c r="I1992" s="8">
        <v>1990</v>
      </c>
      <c r="J1992" s="8" t="s">
        <v>3572</v>
      </c>
      <c r="K1992" s="8" t="s">
        <v>389</v>
      </c>
      <c r="L1992" s="18">
        <v>3.77</v>
      </c>
      <c r="M1992" s="10">
        <v>14100</v>
      </c>
      <c r="N1992" s="12">
        <v>59</v>
      </c>
    </row>
    <row r="1993" spans="9:14" x14ac:dyDescent="0.25">
      <c r="I1993" s="8">
        <v>1991</v>
      </c>
      <c r="J1993" s="8" t="s">
        <v>3573</v>
      </c>
      <c r="K1993" s="8" t="s">
        <v>1553</v>
      </c>
      <c r="L1993" s="18">
        <v>4.3600000000000003</v>
      </c>
      <c r="M1993" s="10">
        <v>39288</v>
      </c>
      <c r="N1993" s="12">
        <v>59</v>
      </c>
    </row>
    <row r="1994" spans="9:14" x14ac:dyDescent="0.25">
      <c r="I1994" s="8">
        <v>1992</v>
      </c>
      <c r="J1994" s="8" t="s">
        <v>3574</v>
      </c>
      <c r="K1994" s="8" t="s">
        <v>3575</v>
      </c>
      <c r="L1994" s="18">
        <v>4.53</v>
      </c>
      <c r="M1994" s="8">
        <v>737</v>
      </c>
      <c r="N1994" s="12">
        <v>59</v>
      </c>
    </row>
    <row r="1995" spans="9:14" x14ac:dyDescent="0.25">
      <c r="I1995" s="8">
        <v>1993</v>
      </c>
      <c r="J1995" s="8" t="s">
        <v>3576</v>
      </c>
      <c r="K1995" s="8" t="s">
        <v>3577</v>
      </c>
      <c r="L1995" s="18">
        <v>4.45</v>
      </c>
      <c r="M1995" s="10">
        <v>1168</v>
      </c>
      <c r="N1995" s="12">
        <v>58</v>
      </c>
    </row>
    <row r="1996" spans="9:14" x14ac:dyDescent="0.25">
      <c r="I1996" s="8">
        <v>1994</v>
      </c>
      <c r="J1996" s="8" t="s">
        <v>3578</v>
      </c>
      <c r="K1996" s="8" t="s">
        <v>3579</v>
      </c>
      <c r="L1996" s="18">
        <v>4.17</v>
      </c>
      <c r="M1996" s="10">
        <v>4608</v>
      </c>
      <c r="N1996" s="12">
        <v>58</v>
      </c>
    </row>
    <row r="1997" spans="9:14" x14ac:dyDescent="0.25">
      <c r="I1997" s="8">
        <v>1995</v>
      </c>
      <c r="J1997" s="8" t="s">
        <v>3580</v>
      </c>
      <c r="K1997" s="8" t="s">
        <v>1346</v>
      </c>
      <c r="L1997" s="18">
        <v>4.4000000000000004</v>
      </c>
      <c r="M1997" s="10">
        <v>5525</v>
      </c>
      <c r="N1997" s="12">
        <v>58</v>
      </c>
    </row>
    <row r="1998" spans="9:14" x14ac:dyDescent="0.25">
      <c r="I1998" s="8">
        <v>1996</v>
      </c>
      <c r="J1998" s="8" t="s">
        <v>3581</v>
      </c>
      <c r="K1998" s="8" t="s">
        <v>984</v>
      </c>
      <c r="L1998" s="18">
        <v>4.38</v>
      </c>
      <c r="M1998" s="10">
        <v>21597</v>
      </c>
      <c r="N1998" s="12">
        <v>58</v>
      </c>
    </row>
    <row r="1999" spans="9:14" x14ac:dyDescent="0.25">
      <c r="I1999" s="8">
        <v>1997</v>
      </c>
      <c r="J1999" s="8" t="s">
        <v>3582</v>
      </c>
      <c r="K1999" s="8" t="s">
        <v>3583</v>
      </c>
      <c r="L1999" s="18">
        <v>3.65</v>
      </c>
      <c r="M1999" s="10">
        <v>5606</v>
      </c>
      <c r="N1999" s="12">
        <v>58</v>
      </c>
    </row>
    <row r="2000" spans="9:14" x14ac:dyDescent="0.25">
      <c r="I2000" s="8">
        <v>1998</v>
      </c>
      <c r="J2000" s="8" t="s">
        <v>3584</v>
      </c>
      <c r="K2000" s="8" t="s">
        <v>3585</v>
      </c>
      <c r="L2000" s="18">
        <v>3.51</v>
      </c>
      <c r="M2000" s="10">
        <v>18178</v>
      </c>
      <c r="N2000" s="12">
        <v>58</v>
      </c>
    </row>
    <row r="2001" spans="9:14" x14ac:dyDescent="0.25">
      <c r="I2001" s="8">
        <v>1999</v>
      </c>
      <c r="J2001" s="8" t="s">
        <v>3586</v>
      </c>
      <c r="K2001" s="8" t="s">
        <v>3587</v>
      </c>
      <c r="L2001" s="18">
        <v>3.61</v>
      </c>
      <c r="M2001" s="10">
        <v>11042</v>
      </c>
      <c r="N2001" s="12">
        <v>58</v>
      </c>
    </row>
    <row r="2002" spans="9:14" x14ac:dyDescent="0.25">
      <c r="I2002" s="8">
        <v>2000</v>
      </c>
      <c r="J2002" s="8" t="s">
        <v>3588</v>
      </c>
      <c r="K2002" s="8" t="s">
        <v>389</v>
      </c>
      <c r="L2002" s="18">
        <v>3.77</v>
      </c>
      <c r="M2002" s="10">
        <v>19135</v>
      </c>
      <c r="N2002" s="12">
        <v>58</v>
      </c>
    </row>
    <row r="2003" spans="9:14" x14ac:dyDescent="0.25">
      <c r="I2003" s="8">
        <v>2001</v>
      </c>
      <c r="J2003" s="8" t="s">
        <v>3589</v>
      </c>
      <c r="K2003" s="8" t="s">
        <v>1553</v>
      </c>
      <c r="L2003" s="18">
        <v>4.42</v>
      </c>
      <c r="M2003" s="10">
        <v>35679</v>
      </c>
      <c r="N2003" s="12">
        <v>58</v>
      </c>
    </row>
    <row r="2004" spans="9:14" x14ac:dyDescent="0.25">
      <c r="I2004" s="8">
        <v>2002</v>
      </c>
      <c r="J2004" s="8" t="s">
        <v>3590</v>
      </c>
      <c r="K2004" s="8" t="s">
        <v>3591</v>
      </c>
      <c r="L2004" s="18">
        <v>4.21</v>
      </c>
      <c r="M2004" s="10">
        <v>4192</v>
      </c>
      <c r="N2004" s="12">
        <v>58</v>
      </c>
    </row>
    <row r="2005" spans="9:14" x14ac:dyDescent="0.25">
      <c r="I2005" s="8">
        <v>2003</v>
      </c>
      <c r="J2005" s="8" t="s">
        <v>3592</v>
      </c>
      <c r="K2005" s="8" t="s">
        <v>3593</v>
      </c>
      <c r="L2005" s="18">
        <v>4.1500000000000004</v>
      </c>
      <c r="M2005" s="10">
        <v>8191</v>
      </c>
      <c r="N2005" s="12">
        <v>57</v>
      </c>
    </row>
    <row r="2006" spans="9:14" x14ac:dyDescent="0.25">
      <c r="I2006" s="8">
        <v>2004</v>
      </c>
      <c r="J2006" s="8" t="s">
        <v>3594</v>
      </c>
      <c r="K2006" s="8" t="s">
        <v>1551</v>
      </c>
      <c r="L2006" s="18">
        <v>3.95</v>
      </c>
      <c r="M2006" s="10">
        <v>35860</v>
      </c>
      <c r="N2006" s="12">
        <v>57</v>
      </c>
    </row>
    <row r="2007" spans="9:14" x14ac:dyDescent="0.25">
      <c r="I2007" s="8">
        <v>2005</v>
      </c>
      <c r="J2007" s="8" t="s">
        <v>3595</v>
      </c>
      <c r="K2007" s="8" t="s">
        <v>3596</v>
      </c>
      <c r="L2007" s="18">
        <v>3.52</v>
      </c>
      <c r="M2007" s="10">
        <v>3233</v>
      </c>
      <c r="N2007" s="12">
        <v>57</v>
      </c>
    </row>
    <row r="2008" spans="9:14" x14ac:dyDescent="0.25">
      <c r="I2008" s="8">
        <v>2006</v>
      </c>
      <c r="J2008" s="8" t="s">
        <v>3597</v>
      </c>
      <c r="K2008" s="8" t="s">
        <v>984</v>
      </c>
      <c r="L2008" s="18">
        <v>4.4000000000000004</v>
      </c>
      <c r="M2008" s="10">
        <v>24506</v>
      </c>
      <c r="N2008" s="12">
        <v>57</v>
      </c>
    </row>
    <row r="2009" spans="9:14" x14ac:dyDescent="0.25">
      <c r="I2009" s="8">
        <v>2007</v>
      </c>
      <c r="J2009" s="8" t="s">
        <v>3598</v>
      </c>
      <c r="K2009" s="8" t="s">
        <v>3599</v>
      </c>
      <c r="L2009" s="18">
        <v>4.0599999999999996</v>
      </c>
      <c r="M2009" s="10">
        <v>4858</v>
      </c>
      <c r="N2009" s="12">
        <v>57</v>
      </c>
    </row>
    <row r="2010" spans="9:14" x14ac:dyDescent="0.25">
      <c r="I2010" s="8">
        <v>2008</v>
      </c>
      <c r="J2010" s="8" t="s">
        <v>3600</v>
      </c>
      <c r="K2010" s="8" t="s">
        <v>3302</v>
      </c>
      <c r="L2010" s="18">
        <v>4.45</v>
      </c>
      <c r="M2010" s="10">
        <v>6485</v>
      </c>
      <c r="N2010" s="12">
        <v>57</v>
      </c>
    </row>
    <row r="2011" spans="9:14" x14ac:dyDescent="0.25">
      <c r="I2011" s="8">
        <v>2009</v>
      </c>
      <c r="J2011" s="8" t="s">
        <v>3601</v>
      </c>
      <c r="K2011" s="8" t="s">
        <v>3602</v>
      </c>
      <c r="L2011" s="18">
        <v>4.26</v>
      </c>
      <c r="M2011" s="10">
        <v>21916</v>
      </c>
      <c r="N2011" s="12">
        <v>57</v>
      </c>
    </row>
    <row r="2012" spans="9:14" x14ac:dyDescent="0.25">
      <c r="I2012" s="8">
        <v>2010</v>
      </c>
      <c r="J2012" s="8" t="s">
        <v>3603</v>
      </c>
      <c r="K2012" s="8" t="s">
        <v>3604</v>
      </c>
      <c r="L2012" s="18">
        <v>3.99</v>
      </c>
      <c r="M2012" s="8">
        <v>494</v>
      </c>
      <c r="N2012" s="12">
        <v>57</v>
      </c>
    </row>
    <row r="2013" spans="9:14" x14ac:dyDescent="0.25">
      <c r="I2013" s="8">
        <v>2011</v>
      </c>
      <c r="J2013" s="8" t="s">
        <v>3605</v>
      </c>
      <c r="K2013" s="8" t="s">
        <v>3606</v>
      </c>
      <c r="L2013" s="18">
        <v>4.0599999999999996</v>
      </c>
      <c r="M2013" s="10">
        <v>3225</v>
      </c>
      <c r="N2013" s="12">
        <v>56</v>
      </c>
    </row>
    <row r="2014" spans="9:14" x14ac:dyDescent="0.25">
      <c r="I2014" s="8">
        <v>2012</v>
      </c>
      <c r="J2014" s="8" t="s">
        <v>3607</v>
      </c>
      <c r="K2014" s="8" t="s">
        <v>3608</v>
      </c>
      <c r="L2014" s="18">
        <v>4.2699999999999996</v>
      </c>
      <c r="M2014" s="8">
        <v>11</v>
      </c>
      <c r="N2014" s="12">
        <v>56</v>
      </c>
    </row>
    <row r="2015" spans="9:14" x14ac:dyDescent="0.25">
      <c r="I2015" s="8">
        <v>2013</v>
      </c>
      <c r="J2015" s="8" t="s">
        <v>3609</v>
      </c>
      <c r="K2015" s="8" t="s">
        <v>1193</v>
      </c>
      <c r="L2015" s="18">
        <v>3.82</v>
      </c>
      <c r="M2015" s="8">
        <v>747</v>
      </c>
      <c r="N2015" s="12">
        <v>56</v>
      </c>
    </row>
    <row r="2016" spans="9:14" x14ac:dyDescent="0.25">
      <c r="I2016" s="8">
        <v>2014</v>
      </c>
      <c r="J2016" s="8" t="s">
        <v>3610</v>
      </c>
      <c r="K2016" s="8" t="s">
        <v>3611</v>
      </c>
      <c r="L2016" s="18">
        <v>4.12</v>
      </c>
      <c r="M2016" s="10">
        <v>11049</v>
      </c>
      <c r="N2016" s="12">
        <v>56</v>
      </c>
    </row>
    <row r="2017" spans="9:14" x14ac:dyDescent="0.25">
      <c r="I2017" s="8">
        <v>2015</v>
      </c>
      <c r="J2017" s="8" t="s">
        <v>3612</v>
      </c>
      <c r="K2017" s="8" t="s">
        <v>984</v>
      </c>
      <c r="L2017" s="18">
        <v>4.55</v>
      </c>
      <c r="M2017" s="10">
        <v>33274</v>
      </c>
      <c r="N2017" s="12">
        <v>56</v>
      </c>
    </row>
    <row r="2018" spans="9:14" x14ac:dyDescent="0.25">
      <c r="I2018" s="8">
        <v>2016</v>
      </c>
      <c r="J2018" s="8" t="s">
        <v>3613</v>
      </c>
      <c r="K2018" s="8" t="s">
        <v>2352</v>
      </c>
      <c r="L2018" s="18">
        <v>3.1</v>
      </c>
      <c r="M2018" s="10">
        <v>3953</v>
      </c>
      <c r="N2018" s="12">
        <v>56</v>
      </c>
    </row>
    <row r="2019" spans="9:14" x14ac:dyDescent="0.25">
      <c r="I2019" s="8">
        <v>2017</v>
      </c>
      <c r="J2019" s="8" t="s">
        <v>3614</v>
      </c>
      <c r="K2019" s="8" t="s">
        <v>3302</v>
      </c>
      <c r="L2019" s="18">
        <v>4.26</v>
      </c>
      <c r="M2019" s="10">
        <v>7835</v>
      </c>
      <c r="N2019" s="12">
        <v>56</v>
      </c>
    </row>
    <row r="2020" spans="9:14" x14ac:dyDescent="0.25">
      <c r="I2020" s="8">
        <v>2018</v>
      </c>
      <c r="J2020" s="8" t="s">
        <v>3615</v>
      </c>
      <c r="K2020" s="8" t="s">
        <v>3616</v>
      </c>
      <c r="L2020" s="18">
        <v>4.21</v>
      </c>
      <c r="M2020" s="10">
        <v>4536</v>
      </c>
      <c r="N2020" s="12">
        <v>56</v>
      </c>
    </row>
    <row r="2021" spans="9:14" x14ac:dyDescent="0.25">
      <c r="I2021" s="8">
        <v>2019</v>
      </c>
      <c r="J2021" s="8" t="s">
        <v>3617</v>
      </c>
      <c r="K2021" s="8" t="s">
        <v>3618</v>
      </c>
      <c r="L2021" s="18">
        <v>3.72</v>
      </c>
      <c r="M2021" s="10">
        <v>1462</v>
      </c>
      <c r="N2021" s="12">
        <v>56</v>
      </c>
    </row>
    <row r="2022" spans="9:14" x14ac:dyDescent="0.25">
      <c r="I2022" s="8">
        <v>2020</v>
      </c>
      <c r="J2022" s="8" t="s">
        <v>3619</v>
      </c>
      <c r="K2022" s="8" t="s">
        <v>857</v>
      </c>
      <c r="L2022" s="18">
        <v>4.07</v>
      </c>
      <c r="M2022" s="10">
        <v>5220</v>
      </c>
      <c r="N2022" s="12">
        <v>56</v>
      </c>
    </row>
    <row r="2023" spans="9:14" x14ac:dyDescent="0.25">
      <c r="I2023" s="8">
        <v>2021</v>
      </c>
      <c r="J2023" s="8" t="s">
        <v>3620</v>
      </c>
      <c r="K2023" s="8" t="s">
        <v>3621</v>
      </c>
      <c r="L2023" s="18">
        <v>3.75</v>
      </c>
      <c r="M2023" s="10">
        <v>75045</v>
      </c>
      <c r="N2023" s="12">
        <v>55</v>
      </c>
    </row>
    <row r="2024" spans="9:14" x14ac:dyDescent="0.25">
      <c r="I2024" s="8">
        <v>2022</v>
      </c>
      <c r="J2024" s="8" t="s">
        <v>3622</v>
      </c>
      <c r="K2024" s="8" t="s">
        <v>3623</v>
      </c>
      <c r="L2024" s="18">
        <v>3.93</v>
      </c>
      <c r="M2024" s="10">
        <v>30360</v>
      </c>
      <c r="N2024" s="12">
        <v>55</v>
      </c>
    </row>
    <row r="2025" spans="9:14" x14ac:dyDescent="0.25">
      <c r="I2025" s="8">
        <v>2023</v>
      </c>
      <c r="J2025" s="8" t="s">
        <v>3624</v>
      </c>
      <c r="K2025" s="8" t="s">
        <v>3625</v>
      </c>
      <c r="L2025" s="18">
        <v>3.58</v>
      </c>
      <c r="M2025" s="10">
        <v>15546</v>
      </c>
      <c r="N2025" s="12">
        <v>55</v>
      </c>
    </row>
    <row r="2026" spans="9:14" x14ac:dyDescent="0.25">
      <c r="I2026" s="8">
        <v>2024</v>
      </c>
      <c r="J2026" s="8" t="s">
        <v>3626</v>
      </c>
      <c r="K2026" s="8" t="s">
        <v>1046</v>
      </c>
      <c r="L2026" s="18">
        <v>3.71</v>
      </c>
      <c r="M2026" s="10">
        <v>7869</v>
      </c>
      <c r="N2026" s="12">
        <v>55</v>
      </c>
    </row>
    <row r="2027" spans="9:14" x14ac:dyDescent="0.25">
      <c r="I2027" s="8">
        <v>2025</v>
      </c>
      <c r="J2027" s="8" t="s">
        <v>3627</v>
      </c>
      <c r="K2027" s="8" t="s">
        <v>3302</v>
      </c>
      <c r="L2027" s="18">
        <v>4.04</v>
      </c>
      <c r="M2027" s="10">
        <v>12322</v>
      </c>
      <c r="N2027" s="12">
        <v>55</v>
      </c>
    </row>
    <row r="2028" spans="9:14" x14ac:dyDescent="0.25">
      <c r="I2028" s="8">
        <v>2026</v>
      </c>
      <c r="J2028" s="8" t="s">
        <v>3628</v>
      </c>
      <c r="K2028" s="8" t="s">
        <v>3629</v>
      </c>
      <c r="L2028" s="18">
        <v>3.71</v>
      </c>
      <c r="M2028" s="10">
        <v>3302</v>
      </c>
      <c r="N2028" s="12">
        <v>55</v>
      </c>
    </row>
    <row r="2029" spans="9:14" x14ac:dyDescent="0.25">
      <c r="I2029" s="8">
        <v>2027</v>
      </c>
      <c r="J2029" s="8" t="s">
        <v>3630</v>
      </c>
      <c r="K2029" s="8" t="s">
        <v>3631</v>
      </c>
      <c r="L2029" s="18">
        <v>4.1399999999999997</v>
      </c>
      <c r="M2029" s="10">
        <v>29288</v>
      </c>
      <c r="N2029" s="12">
        <v>55</v>
      </c>
    </row>
    <row r="2030" spans="9:14" x14ac:dyDescent="0.25">
      <c r="I2030" s="8">
        <v>2028</v>
      </c>
      <c r="J2030" s="8" t="s">
        <v>3632</v>
      </c>
      <c r="K2030" s="8" t="s">
        <v>352</v>
      </c>
      <c r="L2030" s="18">
        <v>3.91</v>
      </c>
      <c r="M2030" s="10">
        <v>36028</v>
      </c>
      <c r="N2030" s="12">
        <v>55</v>
      </c>
    </row>
    <row r="2031" spans="9:14" x14ac:dyDescent="0.25">
      <c r="I2031" s="8">
        <v>2029</v>
      </c>
      <c r="J2031" s="8" t="s">
        <v>3633</v>
      </c>
      <c r="K2031" s="8" t="s">
        <v>166</v>
      </c>
      <c r="L2031" s="18">
        <v>4.29</v>
      </c>
      <c r="M2031" s="10">
        <v>154342</v>
      </c>
      <c r="N2031" s="12">
        <v>55</v>
      </c>
    </row>
    <row r="2032" spans="9:14" x14ac:dyDescent="0.25">
      <c r="I2032" s="8">
        <v>2030</v>
      </c>
      <c r="J2032" s="8" t="s">
        <v>3634</v>
      </c>
      <c r="K2032" s="8" t="s">
        <v>3635</v>
      </c>
      <c r="L2032" s="18">
        <v>4.22</v>
      </c>
      <c r="M2032" s="10">
        <v>1946</v>
      </c>
      <c r="N2032" s="12">
        <v>54</v>
      </c>
    </row>
    <row r="2033" spans="9:14" x14ac:dyDescent="0.25">
      <c r="I2033" s="8">
        <v>2031</v>
      </c>
      <c r="J2033" s="8" t="s">
        <v>3636</v>
      </c>
      <c r="K2033" s="8" t="s">
        <v>3637</v>
      </c>
      <c r="L2033" s="18">
        <v>3.75</v>
      </c>
      <c r="M2033" s="10">
        <v>4003</v>
      </c>
      <c r="N2033" s="12">
        <v>54</v>
      </c>
    </row>
    <row r="2034" spans="9:14" x14ac:dyDescent="0.25">
      <c r="I2034" s="8">
        <v>2032</v>
      </c>
      <c r="J2034" s="8" t="s">
        <v>3638</v>
      </c>
      <c r="K2034" s="8" t="s">
        <v>857</v>
      </c>
      <c r="L2034" s="18">
        <v>4.4400000000000004</v>
      </c>
      <c r="M2034" s="10">
        <v>5581</v>
      </c>
      <c r="N2034" s="12">
        <v>54</v>
      </c>
    </row>
    <row r="2035" spans="9:14" x14ac:dyDescent="0.25">
      <c r="I2035" s="8">
        <v>2033</v>
      </c>
      <c r="J2035" s="8" t="s">
        <v>3639</v>
      </c>
      <c r="K2035" s="8" t="s">
        <v>3611</v>
      </c>
      <c r="L2035" s="18">
        <v>4.38</v>
      </c>
      <c r="M2035" s="10">
        <v>6185</v>
      </c>
      <c r="N2035" s="12">
        <v>54</v>
      </c>
    </row>
    <row r="2036" spans="9:14" x14ac:dyDescent="0.25">
      <c r="I2036" s="8">
        <v>2034</v>
      </c>
      <c r="J2036" s="8" t="s">
        <v>3640</v>
      </c>
      <c r="K2036" s="8" t="s">
        <v>3641</v>
      </c>
      <c r="L2036" s="18">
        <v>3.95</v>
      </c>
      <c r="M2036" s="10">
        <v>1040</v>
      </c>
      <c r="N2036" s="12">
        <v>54</v>
      </c>
    </row>
    <row r="2037" spans="9:14" x14ac:dyDescent="0.25">
      <c r="I2037" s="8">
        <v>2035</v>
      </c>
      <c r="J2037" s="8" t="s">
        <v>3642</v>
      </c>
      <c r="K2037" s="8" t="s">
        <v>3643</v>
      </c>
      <c r="L2037" s="18">
        <v>4.28</v>
      </c>
      <c r="M2037" s="10">
        <v>1514</v>
      </c>
      <c r="N2037" s="12">
        <v>54</v>
      </c>
    </row>
    <row r="2038" spans="9:14" x14ac:dyDescent="0.25">
      <c r="I2038" s="8">
        <v>2036</v>
      </c>
      <c r="J2038" s="8" t="s">
        <v>3644</v>
      </c>
      <c r="K2038" s="8" t="s">
        <v>3645</v>
      </c>
      <c r="L2038" s="18">
        <v>3.93</v>
      </c>
      <c r="M2038" s="10">
        <v>7535</v>
      </c>
      <c r="N2038" s="12">
        <v>54</v>
      </c>
    </row>
    <row r="2039" spans="9:14" x14ac:dyDescent="0.25">
      <c r="I2039" s="8">
        <v>2037</v>
      </c>
      <c r="J2039" s="8" t="s">
        <v>3646</v>
      </c>
      <c r="K2039" s="8" t="s">
        <v>1165</v>
      </c>
      <c r="L2039" s="18">
        <v>4.3099999999999996</v>
      </c>
      <c r="M2039" s="10">
        <v>8300</v>
      </c>
      <c r="N2039" s="12">
        <v>54</v>
      </c>
    </row>
    <row r="2040" spans="9:14" x14ac:dyDescent="0.25">
      <c r="I2040" s="8">
        <v>2038</v>
      </c>
      <c r="J2040" s="8" t="s">
        <v>3647</v>
      </c>
      <c r="K2040" s="8" t="s">
        <v>3648</v>
      </c>
      <c r="L2040" s="18">
        <v>4.01</v>
      </c>
      <c r="M2040" s="10">
        <v>2750</v>
      </c>
      <c r="N2040" s="12">
        <v>54</v>
      </c>
    </row>
    <row r="2041" spans="9:14" x14ac:dyDescent="0.25">
      <c r="I2041" s="8">
        <v>2039</v>
      </c>
      <c r="J2041" s="8" t="s">
        <v>3649</v>
      </c>
      <c r="K2041" s="8" t="s">
        <v>3650</v>
      </c>
      <c r="L2041" s="18">
        <v>4.41</v>
      </c>
      <c r="M2041" s="8">
        <v>681</v>
      </c>
      <c r="N2041" s="12">
        <v>54</v>
      </c>
    </row>
    <row r="2042" spans="9:14" x14ac:dyDescent="0.25">
      <c r="I2042" s="8">
        <v>2040</v>
      </c>
      <c r="J2042" s="8" t="s">
        <v>3651</v>
      </c>
      <c r="K2042" s="8" t="s">
        <v>3652</v>
      </c>
      <c r="L2042" s="19">
        <v>4</v>
      </c>
      <c r="M2042" s="10">
        <v>3938</v>
      </c>
      <c r="N2042" s="12">
        <v>54</v>
      </c>
    </row>
    <row r="2043" spans="9:14" x14ac:dyDescent="0.25">
      <c r="I2043" s="8">
        <v>2041</v>
      </c>
      <c r="J2043" s="8" t="s">
        <v>3653</v>
      </c>
      <c r="K2043" s="8" t="s">
        <v>3611</v>
      </c>
      <c r="L2043" s="18">
        <v>4.32</v>
      </c>
      <c r="M2043" s="10">
        <v>7942</v>
      </c>
      <c r="N2043" s="12">
        <v>54</v>
      </c>
    </row>
    <row r="2044" spans="9:14" x14ac:dyDescent="0.25">
      <c r="I2044" s="8">
        <v>2042</v>
      </c>
      <c r="J2044" s="8" t="s">
        <v>3654</v>
      </c>
      <c r="K2044" s="8" t="s">
        <v>3655</v>
      </c>
      <c r="L2044" s="18">
        <v>3.82</v>
      </c>
      <c r="M2044" s="10">
        <v>4100</v>
      </c>
      <c r="N2044" s="12">
        <v>53</v>
      </c>
    </row>
    <row r="2045" spans="9:14" x14ac:dyDescent="0.25">
      <c r="I2045" s="8">
        <v>2043</v>
      </c>
      <c r="J2045" s="8" t="s">
        <v>3656</v>
      </c>
      <c r="K2045" s="8" t="s">
        <v>3657</v>
      </c>
      <c r="L2045" s="18">
        <v>4.46</v>
      </c>
      <c r="M2045" s="10">
        <v>29105</v>
      </c>
      <c r="N2045" s="12">
        <v>53</v>
      </c>
    </row>
    <row r="2046" spans="9:14" x14ac:dyDescent="0.25">
      <c r="I2046" s="8">
        <v>2044</v>
      </c>
      <c r="J2046" s="8" t="s">
        <v>3658</v>
      </c>
      <c r="K2046" s="8" t="s">
        <v>3659</v>
      </c>
      <c r="L2046" s="18">
        <v>3.87</v>
      </c>
      <c r="M2046" s="10">
        <v>4365</v>
      </c>
      <c r="N2046" s="12">
        <v>53</v>
      </c>
    </row>
    <row r="2047" spans="9:14" x14ac:dyDescent="0.25">
      <c r="I2047" s="8">
        <v>2045</v>
      </c>
      <c r="J2047" s="8" t="s">
        <v>3660</v>
      </c>
      <c r="K2047" s="8" t="s">
        <v>3661</v>
      </c>
      <c r="L2047" s="18">
        <v>4.1100000000000003</v>
      </c>
      <c r="M2047" s="10">
        <v>13088</v>
      </c>
      <c r="N2047" s="12">
        <v>53</v>
      </c>
    </row>
    <row r="2048" spans="9:14" x14ac:dyDescent="0.25">
      <c r="I2048" s="8">
        <v>2046</v>
      </c>
      <c r="J2048" s="8" t="s">
        <v>3662</v>
      </c>
      <c r="K2048" s="8" t="s">
        <v>3663</v>
      </c>
      <c r="L2048" s="18">
        <v>4.21</v>
      </c>
      <c r="M2048" s="10">
        <v>2691</v>
      </c>
      <c r="N2048" s="12">
        <v>53</v>
      </c>
    </row>
    <row r="2049" spans="9:14" x14ac:dyDescent="0.25">
      <c r="I2049" s="8">
        <v>2047</v>
      </c>
      <c r="J2049" s="8" t="s">
        <v>3664</v>
      </c>
      <c r="K2049" s="8" t="s">
        <v>617</v>
      </c>
      <c r="L2049" s="18">
        <v>4.3099999999999996</v>
      </c>
      <c r="M2049" s="10">
        <v>49200</v>
      </c>
      <c r="N2049" s="12">
        <v>53</v>
      </c>
    </row>
    <row r="2050" spans="9:14" x14ac:dyDescent="0.25">
      <c r="I2050" s="8">
        <v>2048</v>
      </c>
      <c r="J2050" s="8" t="s">
        <v>3665</v>
      </c>
      <c r="K2050" s="8" t="s">
        <v>3666</v>
      </c>
      <c r="L2050" s="18">
        <v>3.67</v>
      </c>
      <c r="M2050" s="10">
        <v>3930</v>
      </c>
      <c r="N2050" s="12">
        <v>53</v>
      </c>
    </row>
    <row r="2051" spans="9:14" x14ac:dyDescent="0.25">
      <c r="I2051" s="8">
        <v>2049</v>
      </c>
      <c r="J2051" s="8" t="s">
        <v>3667</v>
      </c>
      <c r="K2051" s="8" t="s">
        <v>3611</v>
      </c>
      <c r="L2051" s="18">
        <v>4.37</v>
      </c>
      <c r="M2051" s="10">
        <v>6604</v>
      </c>
      <c r="N2051" s="12">
        <v>53</v>
      </c>
    </row>
    <row r="2052" spans="9:14" x14ac:dyDescent="0.25">
      <c r="I2052" s="8">
        <v>2050</v>
      </c>
      <c r="J2052" s="8" t="s">
        <v>3668</v>
      </c>
      <c r="K2052" s="8" t="s">
        <v>3669</v>
      </c>
      <c r="L2052" s="18">
        <v>4.24</v>
      </c>
      <c r="M2052" s="10">
        <v>1623</v>
      </c>
      <c r="N2052" s="12">
        <v>53</v>
      </c>
    </row>
    <row r="2053" spans="9:14" x14ac:dyDescent="0.25">
      <c r="I2053" s="8">
        <v>2051</v>
      </c>
      <c r="J2053" s="8" t="s">
        <v>3670</v>
      </c>
      <c r="K2053" s="8" t="s">
        <v>3671</v>
      </c>
      <c r="L2053" s="18">
        <v>3.78</v>
      </c>
      <c r="M2053" s="10">
        <v>1107</v>
      </c>
      <c r="N2053" s="12">
        <v>52</v>
      </c>
    </row>
    <row r="2054" spans="9:14" x14ac:dyDescent="0.25">
      <c r="I2054" s="8">
        <v>2052</v>
      </c>
      <c r="J2054" s="8" t="s">
        <v>3672</v>
      </c>
      <c r="K2054" s="8" t="s">
        <v>258</v>
      </c>
      <c r="L2054" s="18">
        <v>4.18</v>
      </c>
      <c r="M2054" s="10">
        <v>16214</v>
      </c>
      <c r="N2054" s="12">
        <v>52</v>
      </c>
    </row>
    <row r="2055" spans="9:14" x14ac:dyDescent="0.25">
      <c r="I2055" s="8">
        <v>2053</v>
      </c>
      <c r="J2055" s="8" t="s">
        <v>3673</v>
      </c>
      <c r="K2055" s="8" t="s">
        <v>127</v>
      </c>
      <c r="L2055" s="18">
        <v>4.5</v>
      </c>
      <c r="M2055" s="10">
        <v>114281</v>
      </c>
      <c r="N2055" s="12">
        <v>52</v>
      </c>
    </row>
    <row r="2056" spans="9:14" x14ac:dyDescent="0.25">
      <c r="I2056" s="8">
        <v>2054</v>
      </c>
      <c r="J2056" s="8" t="s">
        <v>3674</v>
      </c>
      <c r="K2056" s="8" t="s">
        <v>3675</v>
      </c>
      <c r="L2056" s="18">
        <v>3.39</v>
      </c>
      <c r="M2056" s="8">
        <v>922</v>
      </c>
      <c r="N2056" s="12">
        <v>52</v>
      </c>
    </row>
    <row r="2057" spans="9:14" x14ac:dyDescent="0.25">
      <c r="I2057" s="8">
        <v>2055</v>
      </c>
      <c r="J2057" s="8" t="s">
        <v>3676</v>
      </c>
      <c r="K2057" s="8" t="s">
        <v>3677</v>
      </c>
      <c r="L2057" s="18">
        <v>4.21</v>
      </c>
      <c r="M2057" s="10">
        <v>8106</v>
      </c>
      <c r="N2057" s="12">
        <v>52</v>
      </c>
    </row>
    <row r="2058" spans="9:14" x14ac:dyDescent="0.25">
      <c r="I2058" s="8">
        <v>2056</v>
      </c>
      <c r="J2058" s="8" t="s">
        <v>3678</v>
      </c>
      <c r="K2058" s="8" t="s">
        <v>3679</v>
      </c>
      <c r="L2058" s="18">
        <v>3.53</v>
      </c>
      <c r="M2058" s="10">
        <v>2697</v>
      </c>
      <c r="N2058" s="12">
        <v>52</v>
      </c>
    </row>
    <row r="2059" spans="9:14" x14ac:dyDescent="0.25">
      <c r="I2059" s="8">
        <v>2057</v>
      </c>
      <c r="J2059" s="8" t="s">
        <v>3680</v>
      </c>
      <c r="K2059" s="8" t="s">
        <v>3681</v>
      </c>
      <c r="L2059" s="18">
        <v>3.54</v>
      </c>
      <c r="M2059" s="10">
        <v>2834</v>
      </c>
      <c r="N2059" s="12">
        <v>52</v>
      </c>
    </row>
    <row r="2060" spans="9:14" x14ac:dyDescent="0.25">
      <c r="I2060" s="8">
        <v>2058</v>
      </c>
      <c r="J2060" s="8" t="s">
        <v>3682</v>
      </c>
      <c r="K2060" s="8" t="s">
        <v>3683</v>
      </c>
      <c r="L2060" s="18">
        <v>3.42</v>
      </c>
      <c r="M2060" s="10">
        <v>12549</v>
      </c>
      <c r="N2060" s="12">
        <v>52</v>
      </c>
    </row>
    <row r="2061" spans="9:14" x14ac:dyDescent="0.25">
      <c r="I2061" s="8">
        <v>2059</v>
      </c>
      <c r="J2061" s="8" t="s">
        <v>3684</v>
      </c>
      <c r="K2061" s="8" t="s">
        <v>2490</v>
      </c>
      <c r="L2061" s="18">
        <v>4.24</v>
      </c>
      <c r="M2061" s="10">
        <v>17571</v>
      </c>
      <c r="N2061" s="12">
        <v>52</v>
      </c>
    </row>
    <row r="2062" spans="9:14" x14ac:dyDescent="0.25">
      <c r="I2062" s="8">
        <v>2060</v>
      </c>
      <c r="J2062" s="8" t="s">
        <v>3685</v>
      </c>
      <c r="K2062" s="8" t="s">
        <v>3686</v>
      </c>
      <c r="L2062" s="18">
        <v>4.01</v>
      </c>
      <c r="M2062" s="8">
        <v>99</v>
      </c>
      <c r="N2062" s="12">
        <v>52</v>
      </c>
    </row>
    <row r="2063" spans="9:14" x14ac:dyDescent="0.25">
      <c r="I2063" s="8">
        <v>2061</v>
      </c>
      <c r="J2063" s="8" t="s">
        <v>3687</v>
      </c>
      <c r="K2063" s="8" t="s">
        <v>3688</v>
      </c>
      <c r="L2063" s="18">
        <v>4.57</v>
      </c>
      <c r="M2063" s="10">
        <v>18174</v>
      </c>
      <c r="N2063" s="12">
        <v>51</v>
      </c>
    </row>
    <row r="2064" spans="9:14" x14ac:dyDescent="0.25">
      <c r="I2064" s="8">
        <v>2062</v>
      </c>
      <c r="J2064" s="8" t="s">
        <v>3689</v>
      </c>
      <c r="K2064" s="8" t="s">
        <v>3690</v>
      </c>
      <c r="L2064" s="18">
        <v>3.48</v>
      </c>
      <c r="M2064" s="10">
        <v>42050</v>
      </c>
      <c r="N2064" s="12">
        <v>51</v>
      </c>
    </row>
    <row r="2065" spans="9:14" x14ac:dyDescent="0.25">
      <c r="I2065" s="8">
        <v>2063</v>
      </c>
      <c r="J2065" s="8" t="s">
        <v>3691</v>
      </c>
      <c r="K2065" s="8" t="s">
        <v>3692</v>
      </c>
      <c r="L2065" s="18">
        <v>3.12</v>
      </c>
      <c r="M2065" s="10">
        <v>2864</v>
      </c>
      <c r="N2065" s="12">
        <v>51</v>
      </c>
    </row>
    <row r="2066" spans="9:14" x14ac:dyDescent="0.25">
      <c r="I2066" s="8">
        <v>2064</v>
      </c>
      <c r="J2066" s="8" t="s">
        <v>3693</v>
      </c>
      <c r="K2066" s="8" t="s">
        <v>3694</v>
      </c>
      <c r="L2066" s="18">
        <v>3.64</v>
      </c>
      <c r="M2066" s="10">
        <v>2245</v>
      </c>
      <c r="N2066" s="12">
        <v>51</v>
      </c>
    </row>
    <row r="2067" spans="9:14" x14ac:dyDescent="0.25">
      <c r="I2067" s="8">
        <v>2065</v>
      </c>
      <c r="J2067" s="8" t="s">
        <v>3695</v>
      </c>
      <c r="K2067" s="8" t="s">
        <v>3696</v>
      </c>
      <c r="L2067" s="18">
        <v>4.08</v>
      </c>
      <c r="M2067" s="10">
        <v>11309</v>
      </c>
      <c r="N2067" s="12">
        <v>51</v>
      </c>
    </row>
    <row r="2068" spans="9:14" x14ac:dyDescent="0.25">
      <c r="I2068" s="8">
        <v>2066</v>
      </c>
      <c r="J2068" s="8" t="s">
        <v>3697</v>
      </c>
      <c r="K2068" s="8" t="s">
        <v>3698</v>
      </c>
      <c r="L2068" s="18">
        <v>3.82</v>
      </c>
      <c r="M2068" s="10">
        <v>49036</v>
      </c>
      <c r="N2068" s="12">
        <v>51</v>
      </c>
    </row>
    <row r="2069" spans="9:14" x14ac:dyDescent="0.25">
      <c r="I2069" s="8">
        <v>2067</v>
      </c>
      <c r="J2069" s="8" t="s">
        <v>3699</v>
      </c>
      <c r="K2069" s="8" t="s">
        <v>3700</v>
      </c>
      <c r="L2069" s="18">
        <v>3.97</v>
      </c>
      <c r="M2069" s="10">
        <v>1247</v>
      </c>
      <c r="N2069" s="12">
        <v>51</v>
      </c>
    </row>
    <row r="2070" spans="9:14" x14ac:dyDescent="0.25">
      <c r="I2070" s="8">
        <v>2068</v>
      </c>
      <c r="J2070" s="8" t="s">
        <v>3701</v>
      </c>
      <c r="K2070" s="8" t="s">
        <v>315</v>
      </c>
      <c r="L2070" s="18">
        <v>3.37</v>
      </c>
      <c r="M2070" s="10">
        <v>154892</v>
      </c>
      <c r="N2070" s="12">
        <v>51</v>
      </c>
    </row>
    <row r="2071" spans="9:14" x14ac:dyDescent="0.25">
      <c r="I2071" s="8">
        <v>2069</v>
      </c>
      <c r="J2071" s="8" t="s">
        <v>3702</v>
      </c>
      <c r="K2071" s="8" t="s">
        <v>2696</v>
      </c>
      <c r="L2071" s="18">
        <v>3.76</v>
      </c>
      <c r="M2071" s="10">
        <v>107005</v>
      </c>
      <c r="N2071" s="12">
        <v>50</v>
      </c>
    </row>
    <row r="2072" spans="9:14" x14ac:dyDescent="0.25">
      <c r="I2072" s="8">
        <v>2070</v>
      </c>
      <c r="J2072" s="8" t="s">
        <v>3703</v>
      </c>
      <c r="K2072" s="8" t="s">
        <v>857</v>
      </c>
      <c r="L2072" s="18">
        <v>4.22</v>
      </c>
      <c r="M2072" s="10">
        <v>70048</v>
      </c>
      <c r="N2072" s="12">
        <v>50</v>
      </c>
    </row>
    <row r="2073" spans="9:14" x14ac:dyDescent="0.25">
      <c r="I2073" s="8">
        <v>2071</v>
      </c>
      <c r="J2073" s="8" t="s">
        <v>3704</v>
      </c>
      <c r="K2073" s="8" t="s">
        <v>3705</v>
      </c>
      <c r="L2073" s="18">
        <v>4.33</v>
      </c>
      <c r="M2073" s="10">
        <v>2036</v>
      </c>
      <c r="N2073" s="12">
        <v>50</v>
      </c>
    </row>
    <row r="2074" spans="9:14" x14ac:dyDescent="0.25">
      <c r="I2074" s="8">
        <v>2072</v>
      </c>
      <c r="J2074" s="8" t="s">
        <v>3706</v>
      </c>
      <c r="K2074" s="8" t="s">
        <v>3707</v>
      </c>
      <c r="L2074" s="18">
        <v>3.91</v>
      </c>
      <c r="M2074" s="10">
        <v>4711</v>
      </c>
      <c r="N2074" s="12">
        <v>50</v>
      </c>
    </row>
    <row r="2075" spans="9:14" x14ac:dyDescent="0.25">
      <c r="I2075" s="8">
        <v>2073</v>
      </c>
      <c r="J2075" s="8" t="s">
        <v>3708</v>
      </c>
      <c r="K2075" s="8" t="s">
        <v>3709</v>
      </c>
      <c r="L2075" s="18">
        <v>3.84</v>
      </c>
      <c r="M2075" s="10">
        <v>100847</v>
      </c>
      <c r="N2075" s="12">
        <v>50</v>
      </c>
    </row>
    <row r="2076" spans="9:14" x14ac:dyDescent="0.25">
      <c r="I2076" s="8">
        <v>2074</v>
      </c>
      <c r="J2076" s="8" t="s">
        <v>3710</v>
      </c>
      <c r="K2076" s="8" t="s">
        <v>2478</v>
      </c>
      <c r="L2076" s="18">
        <v>3.65</v>
      </c>
      <c r="M2076" s="10">
        <v>1295</v>
      </c>
      <c r="N2076" s="12">
        <v>50</v>
      </c>
    </row>
    <row r="2077" spans="9:14" x14ac:dyDescent="0.25">
      <c r="I2077" s="8">
        <v>2075</v>
      </c>
      <c r="J2077" s="8" t="s">
        <v>3711</v>
      </c>
      <c r="K2077" s="8" t="s">
        <v>3712</v>
      </c>
      <c r="L2077" s="18">
        <v>4.09</v>
      </c>
      <c r="M2077" s="10">
        <v>4790</v>
      </c>
      <c r="N2077" s="12">
        <v>50</v>
      </c>
    </row>
    <row r="2078" spans="9:14" x14ac:dyDescent="0.25">
      <c r="I2078" s="8">
        <v>2076</v>
      </c>
      <c r="J2078" s="8" t="s">
        <v>3713</v>
      </c>
      <c r="K2078" s="8" t="s">
        <v>3714</v>
      </c>
      <c r="L2078" s="18">
        <v>3.81</v>
      </c>
      <c r="M2078" s="10">
        <v>52618</v>
      </c>
      <c r="N2078" s="12">
        <v>50</v>
      </c>
    </row>
    <row r="2079" spans="9:14" x14ac:dyDescent="0.25">
      <c r="I2079" s="8">
        <v>2077</v>
      </c>
      <c r="J2079" s="8" t="s">
        <v>3715</v>
      </c>
      <c r="K2079" s="8" t="s">
        <v>3698</v>
      </c>
      <c r="L2079" s="18">
        <v>3.68</v>
      </c>
      <c r="M2079" s="10">
        <v>22243</v>
      </c>
      <c r="N2079" s="12">
        <v>50</v>
      </c>
    </row>
    <row r="2080" spans="9:14" x14ac:dyDescent="0.25">
      <c r="I2080" s="8">
        <v>2078</v>
      </c>
      <c r="J2080" s="8" t="s">
        <v>3716</v>
      </c>
      <c r="K2080" s="8" t="s">
        <v>3717</v>
      </c>
      <c r="L2080" s="18">
        <v>4.21</v>
      </c>
      <c r="M2080" s="10">
        <v>1120</v>
      </c>
      <c r="N2080" s="12">
        <v>50</v>
      </c>
    </row>
    <row r="2081" spans="9:14" x14ac:dyDescent="0.25">
      <c r="I2081" s="8">
        <v>2079</v>
      </c>
      <c r="J2081" s="8" t="s">
        <v>3718</v>
      </c>
      <c r="K2081" s="8" t="s">
        <v>3719</v>
      </c>
      <c r="L2081" s="18">
        <v>3.79</v>
      </c>
      <c r="M2081" s="10">
        <v>37154</v>
      </c>
      <c r="N2081" s="12">
        <v>50</v>
      </c>
    </row>
    <row r="2082" spans="9:14" x14ac:dyDescent="0.25">
      <c r="I2082" s="8">
        <v>2080</v>
      </c>
      <c r="J2082" s="8" t="s">
        <v>3720</v>
      </c>
      <c r="K2082" s="8" t="s">
        <v>3721</v>
      </c>
      <c r="L2082" s="18">
        <v>3.82</v>
      </c>
      <c r="M2082" s="10">
        <v>4963</v>
      </c>
      <c r="N2082" s="12">
        <v>49</v>
      </c>
    </row>
    <row r="2083" spans="9:14" x14ac:dyDescent="0.25">
      <c r="I2083" s="8">
        <v>2081</v>
      </c>
      <c r="J2083" s="8" t="s">
        <v>3722</v>
      </c>
      <c r="K2083" s="8" t="s">
        <v>3723</v>
      </c>
      <c r="L2083" s="18">
        <v>4.1500000000000004</v>
      </c>
      <c r="M2083" s="8">
        <v>295</v>
      </c>
      <c r="N2083" s="12">
        <v>49</v>
      </c>
    </row>
    <row r="2084" spans="9:14" x14ac:dyDescent="0.25">
      <c r="I2084" s="8">
        <v>2082</v>
      </c>
      <c r="J2084" s="8" t="s">
        <v>3724</v>
      </c>
      <c r="K2084" s="8" t="s">
        <v>3725</v>
      </c>
      <c r="L2084" s="18">
        <v>4.4000000000000004</v>
      </c>
      <c r="M2084" s="10">
        <v>8367</v>
      </c>
      <c r="N2084" s="12">
        <v>49</v>
      </c>
    </row>
    <row r="2085" spans="9:14" x14ac:dyDescent="0.25">
      <c r="I2085" s="8">
        <v>2083</v>
      </c>
      <c r="J2085" s="8" t="s">
        <v>3726</v>
      </c>
      <c r="K2085" s="8" t="s">
        <v>3727</v>
      </c>
      <c r="L2085" s="18">
        <v>3.97</v>
      </c>
      <c r="M2085" s="10">
        <v>5665</v>
      </c>
      <c r="N2085" s="12">
        <v>49</v>
      </c>
    </row>
    <row r="2086" spans="9:14" x14ac:dyDescent="0.25">
      <c r="I2086" s="8">
        <v>2084</v>
      </c>
      <c r="J2086" s="8" t="s">
        <v>3728</v>
      </c>
      <c r="K2086" s="8" t="s">
        <v>3729</v>
      </c>
      <c r="L2086" s="18">
        <v>4.2</v>
      </c>
      <c r="M2086" s="10">
        <v>18501</v>
      </c>
      <c r="N2086" s="12">
        <v>49</v>
      </c>
    </row>
    <row r="2087" spans="9:14" x14ac:dyDescent="0.25">
      <c r="I2087" s="8">
        <v>2085</v>
      </c>
      <c r="J2087" s="8" t="s">
        <v>3730</v>
      </c>
      <c r="K2087" s="8" t="s">
        <v>3731</v>
      </c>
      <c r="L2087" s="18">
        <v>4.1399999999999997</v>
      </c>
      <c r="M2087" s="8">
        <v>289</v>
      </c>
      <c r="N2087" s="12">
        <v>49</v>
      </c>
    </row>
    <row r="2088" spans="9:14" x14ac:dyDescent="0.25">
      <c r="I2088" s="8">
        <v>2086</v>
      </c>
      <c r="J2088" s="8" t="s">
        <v>3732</v>
      </c>
      <c r="K2088" s="8" t="s">
        <v>3733</v>
      </c>
      <c r="L2088" s="18">
        <v>3.9</v>
      </c>
      <c r="M2088" s="8">
        <v>179</v>
      </c>
      <c r="N2088" s="12">
        <v>49</v>
      </c>
    </row>
    <row r="2089" spans="9:14" x14ac:dyDescent="0.25">
      <c r="I2089" s="8">
        <v>2087</v>
      </c>
      <c r="J2089" s="8" t="s">
        <v>3734</v>
      </c>
      <c r="K2089" s="8" t="s">
        <v>2981</v>
      </c>
      <c r="L2089" s="18">
        <v>4.2300000000000004</v>
      </c>
      <c r="M2089" s="10">
        <v>107194</v>
      </c>
      <c r="N2089" s="12">
        <v>48</v>
      </c>
    </row>
    <row r="2090" spans="9:14" x14ac:dyDescent="0.25">
      <c r="I2090" s="8">
        <v>2088</v>
      </c>
      <c r="J2090" s="8" t="s">
        <v>3735</v>
      </c>
      <c r="K2090" s="8" t="s">
        <v>3736</v>
      </c>
      <c r="L2090" s="18">
        <v>4.53</v>
      </c>
      <c r="M2090" s="10">
        <v>1256</v>
      </c>
      <c r="N2090" s="12">
        <v>48</v>
      </c>
    </row>
    <row r="2091" spans="9:14" x14ac:dyDescent="0.25">
      <c r="I2091" s="8">
        <v>2089</v>
      </c>
      <c r="J2091" s="8" t="s">
        <v>3737</v>
      </c>
      <c r="K2091" s="8" t="s">
        <v>3738</v>
      </c>
      <c r="L2091" s="18">
        <v>3.91</v>
      </c>
      <c r="M2091" s="10">
        <v>6756</v>
      </c>
      <c r="N2091" s="12">
        <v>48</v>
      </c>
    </row>
    <row r="2092" spans="9:14" x14ac:dyDescent="0.25">
      <c r="I2092" s="8">
        <v>2090</v>
      </c>
      <c r="J2092" s="8" t="s">
        <v>3739</v>
      </c>
      <c r="K2092" s="8" t="s">
        <v>3740</v>
      </c>
      <c r="L2092" s="18">
        <v>4.1100000000000003</v>
      </c>
      <c r="M2092" s="10">
        <v>52318</v>
      </c>
      <c r="N2092" s="12">
        <v>48</v>
      </c>
    </row>
    <row r="2093" spans="9:14" x14ac:dyDescent="0.25">
      <c r="I2093" s="8">
        <v>2091</v>
      </c>
      <c r="J2093" s="8" t="s">
        <v>3741</v>
      </c>
      <c r="K2093" s="8" t="s">
        <v>3742</v>
      </c>
      <c r="L2093" s="18">
        <v>3.8</v>
      </c>
      <c r="M2093" s="10">
        <v>14915</v>
      </c>
      <c r="N2093" s="12">
        <v>48</v>
      </c>
    </row>
    <row r="2094" spans="9:14" x14ac:dyDescent="0.25">
      <c r="I2094" s="8">
        <v>2092</v>
      </c>
      <c r="J2094" s="8" t="s">
        <v>3743</v>
      </c>
      <c r="K2094" s="8" t="s">
        <v>3729</v>
      </c>
      <c r="L2094" s="18">
        <v>4.29</v>
      </c>
      <c r="M2094" s="10">
        <v>14997</v>
      </c>
      <c r="N2094" s="12">
        <v>48</v>
      </c>
    </row>
    <row r="2095" spans="9:14" x14ac:dyDescent="0.25">
      <c r="I2095" s="8">
        <v>2093</v>
      </c>
      <c r="J2095" s="8" t="s">
        <v>3744</v>
      </c>
      <c r="K2095" s="8" t="s">
        <v>3745</v>
      </c>
      <c r="L2095" s="18">
        <v>3.72</v>
      </c>
      <c r="M2095" s="10">
        <v>23624</v>
      </c>
      <c r="N2095" s="12">
        <v>48</v>
      </c>
    </row>
    <row r="2096" spans="9:14" x14ac:dyDescent="0.25">
      <c r="I2096" s="8">
        <v>2094</v>
      </c>
      <c r="J2096" s="8" t="s">
        <v>3746</v>
      </c>
      <c r="K2096" s="8" t="s">
        <v>3747</v>
      </c>
      <c r="L2096" s="18">
        <v>4.26</v>
      </c>
      <c r="M2096" s="10">
        <v>9224</v>
      </c>
      <c r="N2096" s="12">
        <v>47</v>
      </c>
    </row>
    <row r="2097" spans="9:14" x14ac:dyDescent="0.25">
      <c r="I2097" s="8">
        <v>2095</v>
      </c>
      <c r="J2097" s="8" t="s">
        <v>3748</v>
      </c>
      <c r="K2097" s="8" t="s">
        <v>3749</v>
      </c>
      <c r="L2097" s="18">
        <v>3.93</v>
      </c>
      <c r="M2097" s="10">
        <v>2447</v>
      </c>
      <c r="N2097" s="12">
        <v>47</v>
      </c>
    </row>
    <row r="2098" spans="9:14" x14ac:dyDescent="0.25">
      <c r="I2098" s="8">
        <v>2096</v>
      </c>
      <c r="J2098" s="8" t="s">
        <v>3750</v>
      </c>
      <c r="K2098" s="8" t="s">
        <v>1280</v>
      </c>
      <c r="L2098" s="18">
        <v>4.08</v>
      </c>
      <c r="M2098" s="10">
        <v>168503</v>
      </c>
      <c r="N2098" s="12">
        <v>47</v>
      </c>
    </row>
    <row r="2099" spans="9:14" x14ac:dyDescent="0.25">
      <c r="I2099" s="8">
        <v>2097</v>
      </c>
      <c r="J2099" s="8" t="s">
        <v>3751</v>
      </c>
      <c r="K2099" s="8" t="s">
        <v>3752</v>
      </c>
      <c r="L2099" s="18">
        <v>3.93</v>
      </c>
      <c r="M2099" s="10">
        <v>1264</v>
      </c>
      <c r="N2099" s="12">
        <v>47</v>
      </c>
    </row>
    <row r="2100" spans="9:14" x14ac:dyDescent="0.25">
      <c r="I2100" s="8">
        <v>2098</v>
      </c>
      <c r="J2100" s="8" t="s">
        <v>3753</v>
      </c>
      <c r="K2100" s="8" t="s">
        <v>1493</v>
      </c>
      <c r="L2100" s="18">
        <v>4.04</v>
      </c>
      <c r="M2100" s="10">
        <v>12670</v>
      </c>
      <c r="N2100" s="12">
        <v>47</v>
      </c>
    </row>
    <row r="2101" spans="9:14" x14ac:dyDescent="0.25">
      <c r="I2101" s="8">
        <v>2099</v>
      </c>
      <c r="J2101" s="8" t="s">
        <v>3754</v>
      </c>
      <c r="K2101" s="8" t="s">
        <v>3755</v>
      </c>
      <c r="L2101" s="18">
        <v>3.72</v>
      </c>
      <c r="M2101" s="8">
        <v>857</v>
      </c>
      <c r="N2101" s="12">
        <v>47</v>
      </c>
    </row>
    <row r="2102" spans="9:14" x14ac:dyDescent="0.25">
      <c r="I2102" s="8">
        <v>2100</v>
      </c>
      <c r="J2102" s="8" t="s">
        <v>3756</v>
      </c>
      <c r="K2102" s="8" t="s">
        <v>3729</v>
      </c>
      <c r="L2102" s="18">
        <v>4.2699999999999996</v>
      </c>
      <c r="M2102" s="10">
        <v>12413</v>
      </c>
      <c r="N2102" s="12">
        <v>47</v>
      </c>
    </row>
    <row r="2103" spans="9:14" x14ac:dyDescent="0.25">
      <c r="I2103" s="8">
        <v>2101</v>
      </c>
      <c r="J2103" s="8" t="s">
        <v>3757</v>
      </c>
      <c r="K2103" s="8" t="s">
        <v>3747</v>
      </c>
      <c r="L2103" s="18">
        <v>4.13</v>
      </c>
      <c r="M2103" s="10">
        <v>7614</v>
      </c>
      <c r="N2103" s="12">
        <v>46</v>
      </c>
    </row>
    <row r="2104" spans="9:14" x14ac:dyDescent="0.25">
      <c r="I2104" s="8">
        <v>2102</v>
      </c>
      <c r="J2104" s="8" t="s">
        <v>3758</v>
      </c>
      <c r="K2104" s="8" t="s">
        <v>3759</v>
      </c>
      <c r="L2104" s="18">
        <v>4.46</v>
      </c>
      <c r="M2104" s="10">
        <v>9023</v>
      </c>
      <c r="N2104" s="12">
        <v>46</v>
      </c>
    </row>
    <row r="2105" spans="9:14" x14ac:dyDescent="0.25">
      <c r="I2105" s="8">
        <v>2103</v>
      </c>
      <c r="J2105" s="8" t="s">
        <v>3760</v>
      </c>
      <c r="K2105" s="8" t="s">
        <v>3761</v>
      </c>
      <c r="L2105" s="18">
        <v>3.52</v>
      </c>
      <c r="M2105" s="10">
        <v>9444</v>
      </c>
      <c r="N2105" s="12">
        <v>46</v>
      </c>
    </row>
    <row r="2106" spans="9:14" x14ac:dyDescent="0.25">
      <c r="I2106" s="8">
        <v>2104</v>
      </c>
      <c r="J2106" s="8" t="s">
        <v>3762</v>
      </c>
      <c r="K2106" s="8" t="s">
        <v>3763</v>
      </c>
      <c r="L2106" s="18">
        <v>4.67</v>
      </c>
      <c r="M2106" s="10">
        <v>1007</v>
      </c>
      <c r="N2106" s="12">
        <v>46</v>
      </c>
    </row>
    <row r="2107" spans="9:14" x14ac:dyDescent="0.25">
      <c r="I2107" s="8">
        <v>2105</v>
      </c>
      <c r="J2107" s="8" t="s">
        <v>3764</v>
      </c>
      <c r="K2107" s="8" t="s">
        <v>3765</v>
      </c>
      <c r="L2107" s="18">
        <v>4.3499999999999996</v>
      </c>
      <c r="M2107" s="10">
        <v>6050</v>
      </c>
      <c r="N2107" s="12">
        <v>46</v>
      </c>
    </row>
    <row r="2108" spans="9:14" x14ac:dyDescent="0.25">
      <c r="I2108" s="8">
        <v>2106</v>
      </c>
      <c r="J2108" s="8" t="s">
        <v>3766</v>
      </c>
      <c r="K2108" s="8" t="s">
        <v>3767</v>
      </c>
      <c r="L2108" s="18">
        <v>3.93</v>
      </c>
      <c r="M2108" s="10">
        <v>2257</v>
      </c>
      <c r="N2108" s="12">
        <v>46</v>
      </c>
    </row>
    <row r="2109" spans="9:14" x14ac:dyDescent="0.25">
      <c r="I2109" s="8">
        <v>2107</v>
      </c>
      <c r="J2109" s="8" t="s">
        <v>3768</v>
      </c>
      <c r="K2109" s="8" t="s">
        <v>1455</v>
      </c>
      <c r="L2109" s="18">
        <v>4.22</v>
      </c>
      <c r="M2109" s="10">
        <v>7427</v>
      </c>
      <c r="N2109" s="12">
        <v>46</v>
      </c>
    </row>
    <row r="2110" spans="9:14" x14ac:dyDescent="0.25">
      <c r="I2110" s="8">
        <v>2108</v>
      </c>
      <c r="J2110" s="8" t="s">
        <v>3769</v>
      </c>
      <c r="K2110" s="8" t="s">
        <v>3770</v>
      </c>
      <c r="L2110" s="18">
        <v>3.7</v>
      </c>
      <c r="M2110" s="8">
        <v>886</v>
      </c>
      <c r="N2110" s="12">
        <v>46</v>
      </c>
    </row>
    <row r="2111" spans="9:14" x14ac:dyDescent="0.25">
      <c r="I2111" s="8">
        <v>2109</v>
      </c>
      <c r="J2111" s="8" t="s">
        <v>3771</v>
      </c>
      <c r="K2111" s="8" t="s">
        <v>3772</v>
      </c>
      <c r="L2111" s="18">
        <v>4.1399999999999997</v>
      </c>
      <c r="M2111" s="10">
        <v>24972</v>
      </c>
      <c r="N2111" s="12">
        <v>46</v>
      </c>
    </row>
    <row r="2112" spans="9:14" x14ac:dyDescent="0.25">
      <c r="I2112" s="8">
        <v>2110</v>
      </c>
      <c r="J2112" s="8" t="s">
        <v>3773</v>
      </c>
      <c r="K2112" s="8" t="s">
        <v>3774</v>
      </c>
      <c r="L2112" s="18">
        <v>3.75</v>
      </c>
      <c r="M2112" s="10">
        <v>55945</v>
      </c>
      <c r="N2112" s="12">
        <v>46</v>
      </c>
    </row>
    <row r="2113" spans="9:14" x14ac:dyDescent="0.25">
      <c r="I2113" s="8">
        <v>2111</v>
      </c>
      <c r="J2113" s="8" t="s">
        <v>3775</v>
      </c>
      <c r="K2113" s="8" t="s">
        <v>3776</v>
      </c>
      <c r="L2113" s="18">
        <v>3.88</v>
      </c>
      <c r="M2113" s="10">
        <v>23231</v>
      </c>
      <c r="N2113" s="12">
        <v>45</v>
      </c>
    </row>
    <row r="2114" spans="9:14" x14ac:dyDescent="0.25">
      <c r="I2114" s="8">
        <v>2112</v>
      </c>
      <c r="J2114" s="8" t="s">
        <v>3777</v>
      </c>
      <c r="K2114" s="8" t="s">
        <v>3778</v>
      </c>
      <c r="L2114" s="19">
        <v>4</v>
      </c>
      <c r="M2114" s="10">
        <v>8965</v>
      </c>
      <c r="N2114" s="12">
        <v>45</v>
      </c>
    </row>
    <row r="2115" spans="9:14" x14ac:dyDescent="0.25">
      <c r="I2115" s="8">
        <v>2113</v>
      </c>
      <c r="J2115" s="8" t="s">
        <v>3779</v>
      </c>
      <c r="K2115" s="8" t="s">
        <v>3780</v>
      </c>
      <c r="L2115" s="18">
        <v>4.45</v>
      </c>
      <c r="M2115" s="10">
        <v>2167</v>
      </c>
      <c r="N2115" s="12">
        <v>45</v>
      </c>
    </row>
    <row r="2116" spans="9:14" x14ac:dyDescent="0.25">
      <c r="I2116" s="8">
        <v>2114</v>
      </c>
      <c r="J2116" s="8" t="s">
        <v>3781</v>
      </c>
      <c r="K2116" s="8" t="s">
        <v>3782</v>
      </c>
      <c r="L2116" s="18">
        <v>3.82</v>
      </c>
      <c r="M2116" s="10">
        <v>124824</v>
      </c>
      <c r="N2116" s="12">
        <v>45</v>
      </c>
    </row>
    <row r="2117" spans="9:14" x14ac:dyDescent="0.25">
      <c r="I2117" s="8">
        <v>2115</v>
      </c>
      <c r="J2117" s="8" t="s">
        <v>3783</v>
      </c>
      <c r="K2117" s="8" t="s">
        <v>346</v>
      </c>
      <c r="L2117" s="18">
        <v>3.92</v>
      </c>
      <c r="M2117" s="10">
        <v>2792</v>
      </c>
      <c r="N2117" s="12">
        <v>45</v>
      </c>
    </row>
    <row r="2118" spans="9:14" x14ac:dyDescent="0.25">
      <c r="I2118" s="8">
        <v>2116</v>
      </c>
      <c r="J2118" s="8" t="s">
        <v>3784</v>
      </c>
      <c r="K2118" s="8" t="s">
        <v>3765</v>
      </c>
      <c r="L2118" s="18">
        <v>4.2</v>
      </c>
      <c r="M2118" s="10">
        <v>7989</v>
      </c>
      <c r="N2118" s="12">
        <v>45</v>
      </c>
    </row>
    <row r="2119" spans="9:14" x14ac:dyDescent="0.25">
      <c r="I2119" s="8">
        <v>2117</v>
      </c>
      <c r="J2119" s="8" t="s">
        <v>3785</v>
      </c>
      <c r="K2119" s="8" t="s">
        <v>3786</v>
      </c>
      <c r="L2119" s="18">
        <v>4.3600000000000003</v>
      </c>
      <c r="M2119" s="10">
        <v>8082</v>
      </c>
      <c r="N2119" s="12">
        <v>45</v>
      </c>
    </row>
    <row r="2120" spans="9:14" x14ac:dyDescent="0.25">
      <c r="I2120" s="8">
        <v>2118</v>
      </c>
      <c r="J2120" s="8" t="s">
        <v>3787</v>
      </c>
      <c r="K2120" s="8" t="s">
        <v>3788</v>
      </c>
      <c r="L2120" s="18">
        <v>4.22</v>
      </c>
      <c r="M2120" s="10">
        <v>3311</v>
      </c>
      <c r="N2120" s="12">
        <v>45</v>
      </c>
    </row>
    <row r="2121" spans="9:14" x14ac:dyDescent="0.25">
      <c r="I2121" s="8">
        <v>2119</v>
      </c>
      <c r="J2121" s="8" t="s">
        <v>3789</v>
      </c>
      <c r="K2121" s="8" t="s">
        <v>3772</v>
      </c>
      <c r="L2121" s="18">
        <v>4.2</v>
      </c>
      <c r="M2121" s="10">
        <v>17609</v>
      </c>
      <c r="N2121" s="12">
        <v>45</v>
      </c>
    </row>
    <row r="2122" spans="9:14" x14ac:dyDescent="0.25">
      <c r="I2122" s="8">
        <v>2120</v>
      </c>
      <c r="J2122" s="8" t="s">
        <v>3790</v>
      </c>
      <c r="K2122" s="8" t="s">
        <v>3791</v>
      </c>
      <c r="L2122" s="18">
        <v>3.84</v>
      </c>
      <c r="M2122" s="10">
        <v>14643</v>
      </c>
      <c r="N2122" s="12">
        <v>45</v>
      </c>
    </row>
    <row r="2123" spans="9:14" x14ac:dyDescent="0.25">
      <c r="I2123" s="8">
        <v>2121</v>
      </c>
      <c r="J2123" s="8" t="s">
        <v>3792</v>
      </c>
      <c r="K2123" s="8" t="s">
        <v>3793</v>
      </c>
      <c r="L2123" s="18">
        <v>3.65</v>
      </c>
      <c r="M2123" s="10">
        <v>1892</v>
      </c>
      <c r="N2123" s="12">
        <v>45</v>
      </c>
    </row>
    <row r="2124" spans="9:14" x14ac:dyDescent="0.25">
      <c r="I2124" s="8">
        <v>2122</v>
      </c>
      <c r="J2124" s="8" t="s">
        <v>3794</v>
      </c>
      <c r="K2124" s="8" t="s">
        <v>3795</v>
      </c>
      <c r="L2124" s="18">
        <v>3.76</v>
      </c>
      <c r="M2124" s="10">
        <v>20992</v>
      </c>
      <c r="N2124" s="12">
        <v>44</v>
      </c>
    </row>
    <row r="2125" spans="9:14" x14ac:dyDescent="0.25">
      <c r="I2125" s="8">
        <v>2123</v>
      </c>
      <c r="J2125" s="8" t="s">
        <v>3796</v>
      </c>
      <c r="K2125" s="8" t="s">
        <v>3797</v>
      </c>
      <c r="L2125" s="18">
        <v>4.22</v>
      </c>
      <c r="M2125" s="8">
        <v>820</v>
      </c>
      <c r="N2125" s="12">
        <v>44</v>
      </c>
    </row>
    <row r="2126" spans="9:14" x14ac:dyDescent="0.25">
      <c r="I2126" s="8">
        <v>2124</v>
      </c>
      <c r="J2126" s="8" t="s">
        <v>3798</v>
      </c>
      <c r="K2126" s="8" t="s">
        <v>3799</v>
      </c>
      <c r="L2126" s="18">
        <v>3.94</v>
      </c>
      <c r="M2126" s="10">
        <v>3393</v>
      </c>
      <c r="N2126" s="12">
        <v>44</v>
      </c>
    </row>
    <row r="2127" spans="9:14" x14ac:dyDescent="0.25">
      <c r="I2127" s="8">
        <v>2125</v>
      </c>
      <c r="J2127" s="8" t="s">
        <v>3800</v>
      </c>
      <c r="K2127" s="8" t="s">
        <v>3801</v>
      </c>
      <c r="L2127" s="18">
        <v>3.97</v>
      </c>
      <c r="M2127" s="10">
        <v>5371</v>
      </c>
      <c r="N2127" s="12">
        <v>44</v>
      </c>
    </row>
    <row r="2128" spans="9:14" x14ac:dyDescent="0.25">
      <c r="I2128" s="8">
        <v>2126</v>
      </c>
      <c r="J2128" s="8" t="s">
        <v>3802</v>
      </c>
      <c r="K2128" s="8" t="s">
        <v>3803</v>
      </c>
      <c r="L2128" s="18">
        <v>4.2300000000000004</v>
      </c>
      <c r="M2128" s="8">
        <v>807</v>
      </c>
      <c r="N2128" s="12">
        <v>44</v>
      </c>
    </row>
    <row r="2129" spans="9:14" x14ac:dyDescent="0.25">
      <c r="I2129" s="8">
        <v>2127</v>
      </c>
      <c r="J2129" s="8" t="s">
        <v>3804</v>
      </c>
      <c r="K2129" s="8" t="s">
        <v>3805</v>
      </c>
      <c r="L2129" s="18">
        <v>3.96</v>
      </c>
      <c r="M2129" s="10">
        <v>589494</v>
      </c>
      <c r="N2129" s="12">
        <v>44</v>
      </c>
    </row>
    <row r="2130" spans="9:14" x14ac:dyDescent="0.25">
      <c r="I2130" s="8">
        <v>2128</v>
      </c>
      <c r="J2130" s="8" t="s">
        <v>3806</v>
      </c>
      <c r="K2130" s="8" t="s">
        <v>3807</v>
      </c>
      <c r="L2130" s="18">
        <v>4.2300000000000004</v>
      </c>
      <c r="M2130" s="10">
        <v>12255</v>
      </c>
      <c r="N2130" s="12">
        <v>43</v>
      </c>
    </row>
    <row r="2131" spans="9:14" x14ac:dyDescent="0.25">
      <c r="I2131" s="8">
        <v>2129</v>
      </c>
      <c r="J2131" s="8" t="s">
        <v>3808</v>
      </c>
      <c r="K2131" s="8" t="s">
        <v>2570</v>
      </c>
      <c r="L2131" s="18">
        <v>3.68</v>
      </c>
      <c r="M2131" s="10">
        <v>405524</v>
      </c>
      <c r="N2131" s="12">
        <v>43</v>
      </c>
    </row>
    <row r="2132" spans="9:14" x14ac:dyDescent="0.25">
      <c r="I2132" s="8">
        <v>2130</v>
      </c>
      <c r="J2132" s="8" t="s">
        <v>3809</v>
      </c>
      <c r="K2132" s="8" t="s">
        <v>3168</v>
      </c>
      <c r="L2132" s="18">
        <v>3.55</v>
      </c>
      <c r="M2132" s="10">
        <v>72624</v>
      </c>
      <c r="N2132" s="12">
        <v>43</v>
      </c>
    </row>
    <row r="2133" spans="9:14" x14ac:dyDescent="0.25">
      <c r="I2133" s="8">
        <v>2131</v>
      </c>
      <c r="J2133" s="8" t="s">
        <v>3810</v>
      </c>
      <c r="K2133" s="8" t="s">
        <v>346</v>
      </c>
      <c r="L2133" s="18">
        <v>4.05</v>
      </c>
      <c r="M2133" s="10">
        <v>17626</v>
      </c>
      <c r="N2133" s="12">
        <v>43</v>
      </c>
    </row>
    <row r="2134" spans="9:14" x14ac:dyDescent="0.25">
      <c r="I2134" s="8">
        <v>2132</v>
      </c>
      <c r="J2134" s="8" t="s">
        <v>3811</v>
      </c>
      <c r="K2134" s="8" t="s">
        <v>3812</v>
      </c>
      <c r="L2134" s="18">
        <v>3.56</v>
      </c>
      <c r="M2134" s="10">
        <v>2542</v>
      </c>
      <c r="N2134" s="12">
        <v>43</v>
      </c>
    </row>
    <row r="2135" spans="9:14" x14ac:dyDescent="0.25">
      <c r="I2135" s="8">
        <v>2133</v>
      </c>
      <c r="J2135" s="8" t="s">
        <v>3813</v>
      </c>
      <c r="K2135" s="8" t="s">
        <v>3805</v>
      </c>
      <c r="L2135" s="18">
        <v>4.0999999999999996</v>
      </c>
      <c r="M2135" s="10">
        <v>396617</v>
      </c>
      <c r="N2135" s="12">
        <v>43</v>
      </c>
    </row>
    <row r="2136" spans="9:14" x14ac:dyDescent="0.25">
      <c r="I2136" s="8">
        <v>2134</v>
      </c>
      <c r="J2136" s="8" t="s">
        <v>3814</v>
      </c>
      <c r="K2136" s="8" t="s">
        <v>3815</v>
      </c>
      <c r="L2136" s="18">
        <v>3.95</v>
      </c>
      <c r="M2136" s="10">
        <v>3774</v>
      </c>
      <c r="N2136" s="12">
        <v>43</v>
      </c>
    </row>
    <row r="2137" spans="9:14" x14ac:dyDescent="0.25">
      <c r="I2137" s="8">
        <v>2135</v>
      </c>
      <c r="J2137" s="8" t="s">
        <v>3816</v>
      </c>
      <c r="K2137" s="8" t="s">
        <v>2299</v>
      </c>
      <c r="L2137" s="19">
        <v>4</v>
      </c>
      <c r="M2137" s="10">
        <v>5888</v>
      </c>
      <c r="N2137" s="12">
        <v>42</v>
      </c>
    </row>
    <row r="2138" spans="9:14" x14ac:dyDescent="0.25">
      <c r="I2138" s="8">
        <v>2136</v>
      </c>
      <c r="J2138" s="8" t="s">
        <v>3817</v>
      </c>
      <c r="K2138" s="8" t="s">
        <v>3818</v>
      </c>
      <c r="L2138" s="18">
        <v>4.1900000000000004</v>
      </c>
      <c r="M2138" s="10">
        <v>2412</v>
      </c>
      <c r="N2138" s="12">
        <v>42</v>
      </c>
    </row>
    <row r="2139" spans="9:14" x14ac:dyDescent="0.25">
      <c r="I2139" s="8">
        <v>2137</v>
      </c>
      <c r="J2139" s="8" t="s">
        <v>3819</v>
      </c>
      <c r="K2139" s="8" t="s">
        <v>419</v>
      </c>
      <c r="L2139" s="18">
        <v>3.54</v>
      </c>
      <c r="M2139" s="10">
        <v>42504</v>
      </c>
      <c r="N2139" s="12">
        <v>42</v>
      </c>
    </row>
    <row r="2140" spans="9:14" x14ac:dyDescent="0.25">
      <c r="I2140" s="8">
        <v>2138</v>
      </c>
      <c r="J2140" s="8" t="s">
        <v>3820</v>
      </c>
      <c r="K2140" s="8" t="s">
        <v>1448</v>
      </c>
      <c r="L2140" s="18">
        <v>4.17</v>
      </c>
      <c r="M2140" s="10">
        <v>2111</v>
      </c>
      <c r="N2140" s="12">
        <v>42</v>
      </c>
    </row>
    <row r="2141" spans="9:14" x14ac:dyDescent="0.25">
      <c r="I2141" s="8">
        <v>2139</v>
      </c>
      <c r="J2141" s="8" t="s">
        <v>3821</v>
      </c>
      <c r="K2141" s="8" t="s">
        <v>3822</v>
      </c>
      <c r="L2141" s="18">
        <v>4.28</v>
      </c>
      <c r="M2141" s="10">
        <v>6804</v>
      </c>
      <c r="N2141" s="12">
        <v>42</v>
      </c>
    </row>
    <row r="2142" spans="9:14" x14ac:dyDescent="0.25">
      <c r="I2142" s="8">
        <v>2140</v>
      </c>
      <c r="J2142" s="8" t="s">
        <v>3823</v>
      </c>
      <c r="K2142" s="8" t="s">
        <v>3824</v>
      </c>
      <c r="L2142" s="18">
        <v>4.13</v>
      </c>
      <c r="M2142" s="10">
        <v>61062</v>
      </c>
      <c r="N2142" s="12">
        <v>42</v>
      </c>
    </row>
    <row r="2143" spans="9:14" x14ac:dyDescent="0.25">
      <c r="I2143" s="8">
        <v>2141</v>
      </c>
      <c r="J2143" s="8" t="s">
        <v>3825</v>
      </c>
      <c r="K2143" s="8" t="s">
        <v>3826</v>
      </c>
      <c r="L2143" s="18">
        <v>4.0999999999999996</v>
      </c>
      <c r="M2143" s="10">
        <v>3027</v>
      </c>
      <c r="N2143" s="12">
        <v>42</v>
      </c>
    </row>
    <row r="2144" spans="9:14" x14ac:dyDescent="0.25">
      <c r="I2144" s="8">
        <v>2142</v>
      </c>
      <c r="J2144" s="8" t="s">
        <v>3827</v>
      </c>
      <c r="K2144" s="8" t="s">
        <v>3828</v>
      </c>
      <c r="L2144" s="18">
        <v>3.94</v>
      </c>
      <c r="M2144" s="10">
        <v>29887</v>
      </c>
      <c r="N2144" s="12">
        <v>41</v>
      </c>
    </row>
    <row r="2145" spans="9:14" x14ac:dyDescent="0.25">
      <c r="I2145" s="8">
        <v>2143</v>
      </c>
      <c r="J2145" s="8" t="s">
        <v>3829</v>
      </c>
      <c r="K2145" s="8" t="s">
        <v>3830</v>
      </c>
      <c r="L2145" s="18">
        <v>3.85</v>
      </c>
      <c r="M2145" s="10">
        <v>3405</v>
      </c>
      <c r="N2145" s="12">
        <v>41</v>
      </c>
    </row>
    <row r="2146" spans="9:14" x14ac:dyDescent="0.25">
      <c r="I2146" s="8">
        <v>2144</v>
      </c>
      <c r="J2146" s="8" t="s">
        <v>3831</v>
      </c>
      <c r="K2146" s="8" t="s">
        <v>3832</v>
      </c>
      <c r="L2146" s="18">
        <v>4.4800000000000004</v>
      </c>
      <c r="M2146" s="10">
        <v>4030</v>
      </c>
      <c r="N2146" s="12">
        <v>41</v>
      </c>
    </row>
    <row r="2147" spans="9:14" x14ac:dyDescent="0.25">
      <c r="I2147" s="8">
        <v>2145</v>
      </c>
      <c r="J2147" s="8" t="s">
        <v>3833</v>
      </c>
      <c r="K2147" s="8" t="s">
        <v>3834</v>
      </c>
      <c r="L2147" s="18">
        <v>4.05</v>
      </c>
      <c r="M2147" s="10">
        <v>2072</v>
      </c>
      <c r="N2147" s="12">
        <v>41</v>
      </c>
    </row>
    <row r="2148" spans="9:14" x14ac:dyDescent="0.25">
      <c r="I2148" s="8">
        <v>2146</v>
      </c>
      <c r="J2148" s="8" t="s">
        <v>3835</v>
      </c>
      <c r="K2148" s="8" t="s">
        <v>3824</v>
      </c>
      <c r="L2148" s="18">
        <v>4.2300000000000004</v>
      </c>
      <c r="M2148" s="10">
        <v>33326</v>
      </c>
      <c r="N2148" s="12">
        <v>41</v>
      </c>
    </row>
    <row r="2149" spans="9:14" x14ac:dyDescent="0.25">
      <c r="I2149" s="8">
        <v>2147</v>
      </c>
      <c r="J2149" s="8" t="s">
        <v>3836</v>
      </c>
      <c r="K2149" s="8" t="s">
        <v>109</v>
      </c>
      <c r="L2149" s="18">
        <v>4.26</v>
      </c>
      <c r="M2149" s="8">
        <v>705</v>
      </c>
      <c r="N2149" s="12">
        <v>40</v>
      </c>
    </row>
    <row r="2150" spans="9:14" x14ac:dyDescent="0.25">
      <c r="I2150" s="8">
        <v>2148</v>
      </c>
      <c r="J2150" s="8" t="s">
        <v>3837</v>
      </c>
      <c r="K2150" s="8" t="s">
        <v>1479</v>
      </c>
      <c r="L2150" s="18">
        <v>3.53</v>
      </c>
      <c r="M2150" s="10">
        <v>73587</v>
      </c>
      <c r="N2150" s="12">
        <v>40</v>
      </c>
    </row>
    <row r="2151" spans="9:14" x14ac:dyDescent="0.25">
      <c r="I2151" s="8">
        <v>2149</v>
      </c>
      <c r="J2151" s="8" t="s">
        <v>3838</v>
      </c>
      <c r="K2151" s="8" t="s">
        <v>3096</v>
      </c>
      <c r="L2151" s="18">
        <v>4.03</v>
      </c>
      <c r="M2151" s="10">
        <v>1434</v>
      </c>
      <c r="N2151" s="12">
        <v>40</v>
      </c>
    </row>
    <row r="2152" spans="9:14" x14ac:dyDescent="0.25">
      <c r="I2152" s="8">
        <v>2150</v>
      </c>
      <c r="J2152" s="8" t="s">
        <v>3839</v>
      </c>
      <c r="K2152" s="8" t="s">
        <v>3840</v>
      </c>
      <c r="L2152" s="19">
        <v>4</v>
      </c>
      <c r="M2152" s="10">
        <v>2500</v>
      </c>
      <c r="N2152" s="12">
        <v>40</v>
      </c>
    </row>
    <row r="2153" spans="9:14" x14ac:dyDescent="0.25">
      <c r="I2153" s="8">
        <v>2151</v>
      </c>
      <c r="J2153" s="8" t="s">
        <v>3841</v>
      </c>
      <c r="K2153" s="8" t="s">
        <v>3842</v>
      </c>
      <c r="L2153" s="18">
        <v>3.55</v>
      </c>
      <c r="M2153" s="10">
        <v>1219</v>
      </c>
      <c r="N2153" s="12">
        <v>39</v>
      </c>
    </row>
    <row r="2154" spans="9:14" x14ac:dyDescent="0.25">
      <c r="I2154" s="8">
        <v>2152</v>
      </c>
      <c r="J2154" s="8" t="s">
        <v>3843</v>
      </c>
      <c r="K2154" s="8" t="s">
        <v>3844</v>
      </c>
      <c r="L2154" s="18">
        <v>3.79</v>
      </c>
      <c r="M2154" s="10">
        <v>16224</v>
      </c>
      <c r="N2154" s="12">
        <v>39</v>
      </c>
    </row>
    <row r="2155" spans="9:14" x14ac:dyDescent="0.25">
      <c r="I2155" s="8">
        <v>2153</v>
      </c>
      <c r="J2155" s="8" t="s">
        <v>3845</v>
      </c>
      <c r="K2155" s="8" t="s">
        <v>3846</v>
      </c>
      <c r="L2155" s="18">
        <v>3.66</v>
      </c>
      <c r="M2155" s="10">
        <v>3896</v>
      </c>
      <c r="N2155" s="12">
        <v>39</v>
      </c>
    </row>
    <row r="2156" spans="9:14" x14ac:dyDescent="0.25">
      <c r="I2156" s="8">
        <v>2154</v>
      </c>
      <c r="J2156" s="8" t="s">
        <v>3847</v>
      </c>
      <c r="K2156" s="8" t="s">
        <v>3848</v>
      </c>
      <c r="L2156" s="18">
        <v>4.21</v>
      </c>
      <c r="M2156" s="10">
        <v>4062</v>
      </c>
      <c r="N2156" s="12">
        <v>39</v>
      </c>
    </row>
    <row r="2157" spans="9:14" x14ac:dyDescent="0.25">
      <c r="I2157" s="8">
        <v>2155</v>
      </c>
      <c r="J2157" s="8" t="s">
        <v>3849</v>
      </c>
      <c r="K2157" s="8" t="s">
        <v>2478</v>
      </c>
      <c r="L2157" s="18">
        <v>3.94</v>
      </c>
      <c r="M2157" s="10">
        <v>2892</v>
      </c>
      <c r="N2157" s="12">
        <v>39</v>
      </c>
    </row>
    <row r="2158" spans="9:14" x14ac:dyDescent="0.25">
      <c r="I2158" s="8">
        <v>2156</v>
      </c>
      <c r="J2158" s="8" t="s">
        <v>3850</v>
      </c>
      <c r="K2158" s="8" t="s">
        <v>3851</v>
      </c>
      <c r="L2158" s="18">
        <v>4.01</v>
      </c>
      <c r="M2158" s="10">
        <v>2378</v>
      </c>
      <c r="N2158" s="12">
        <v>39</v>
      </c>
    </row>
    <row r="2159" spans="9:14" x14ac:dyDescent="0.25">
      <c r="I2159" s="8">
        <v>2157</v>
      </c>
      <c r="J2159" s="8" t="s">
        <v>3852</v>
      </c>
      <c r="K2159" s="8" t="s">
        <v>3853</v>
      </c>
      <c r="L2159" s="18">
        <v>4.09</v>
      </c>
      <c r="M2159" s="8">
        <v>146</v>
      </c>
      <c r="N2159" s="12">
        <v>38</v>
      </c>
    </row>
    <row r="2160" spans="9:14" x14ac:dyDescent="0.25">
      <c r="I2160" s="8">
        <v>2158</v>
      </c>
      <c r="J2160" s="8" t="s">
        <v>3854</v>
      </c>
      <c r="K2160" s="8" t="s">
        <v>3855</v>
      </c>
      <c r="L2160" s="18">
        <v>4.33</v>
      </c>
      <c r="M2160" s="8">
        <v>242</v>
      </c>
      <c r="N2160" s="12">
        <v>38</v>
      </c>
    </row>
    <row r="2161" spans="9:14" x14ac:dyDescent="0.25">
      <c r="I2161" s="8">
        <v>2159</v>
      </c>
      <c r="J2161" s="8" t="s">
        <v>3856</v>
      </c>
      <c r="K2161" s="8" t="s">
        <v>3857</v>
      </c>
      <c r="L2161" s="18">
        <v>3.38</v>
      </c>
      <c r="M2161" s="10">
        <v>1976</v>
      </c>
      <c r="N2161" s="12">
        <v>38</v>
      </c>
    </row>
    <row r="2162" spans="9:14" x14ac:dyDescent="0.25">
      <c r="I2162" s="8">
        <v>2160</v>
      </c>
      <c r="J2162" s="8" t="s">
        <v>3858</v>
      </c>
      <c r="K2162" s="8" t="s">
        <v>3859</v>
      </c>
      <c r="L2162" s="18">
        <v>3.56</v>
      </c>
      <c r="M2162" s="8">
        <v>325</v>
      </c>
      <c r="N2162" s="12">
        <v>38</v>
      </c>
    </row>
    <row r="2163" spans="9:14" x14ac:dyDescent="0.25">
      <c r="I2163" s="8">
        <v>2161</v>
      </c>
      <c r="J2163" s="8" t="s">
        <v>3860</v>
      </c>
      <c r="K2163" s="8" t="s">
        <v>3861</v>
      </c>
      <c r="L2163" s="18">
        <v>4.37</v>
      </c>
      <c r="M2163" s="10">
        <v>1615</v>
      </c>
      <c r="N2163" s="12">
        <v>38</v>
      </c>
    </row>
    <row r="2164" spans="9:14" x14ac:dyDescent="0.25">
      <c r="I2164" s="8">
        <v>2162</v>
      </c>
      <c r="J2164" s="8" t="s">
        <v>3862</v>
      </c>
      <c r="K2164" s="8" t="s">
        <v>3863</v>
      </c>
      <c r="L2164" s="18">
        <v>4.47</v>
      </c>
      <c r="M2164" s="10">
        <v>3829</v>
      </c>
      <c r="N2164" s="12">
        <v>38</v>
      </c>
    </row>
    <row r="2165" spans="9:14" x14ac:dyDescent="0.25">
      <c r="I2165" s="8">
        <v>2163</v>
      </c>
      <c r="J2165" s="8" t="s">
        <v>3864</v>
      </c>
      <c r="K2165" s="8" t="s">
        <v>3865</v>
      </c>
      <c r="L2165" s="18">
        <v>3.7</v>
      </c>
      <c r="M2165" s="10">
        <v>2297</v>
      </c>
      <c r="N2165" s="12">
        <v>38</v>
      </c>
    </row>
    <row r="2166" spans="9:14" x14ac:dyDescent="0.25">
      <c r="I2166" s="8">
        <v>2164</v>
      </c>
      <c r="J2166" s="8" t="s">
        <v>3866</v>
      </c>
      <c r="K2166" s="8" t="s">
        <v>3867</v>
      </c>
      <c r="L2166" s="18">
        <v>4.3</v>
      </c>
      <c r="M2166" s="10">
        <v>1654</v>
      </c>
      <c r="N2166" s="12">
        <v>38</v>
      </c>
    </row>
    <row r="2167" spans="9:14" x14ac:dyDescent="0.25">
      <c r="I2167" s="8">
        <v>2165</v>
      </c>
      <c r="J2167" s="8" t="s">
        <v>3868</v>
      </c>
      <c r="K2167" s="8" t="s">
        <v>3869</v>
      </c>
      <c r="L2167" s="18">
        <v>4.55</v>
      </c>
      <c r="M2167" s="8">
        <v>361</v>
      </c>
      <c r="N2167" s="12">
        <v>37</v>
      </c>
    </row>
    <row r="2168" spans="9:14" x14ac:dyDescent="0.25">
      <c r="I2168" s="8">
        <v>2166</v>
      </c>
      <c r="J2168" s="8" t="s">
        <v>3870</v>
      </c>
      <c r="K2168" s="8" t="s">
        <v>3871</v>
      </c>
      <c r="L2168" s="18">
        <v>4.1500000000000004</v>
      </c>
      <c r="M2168" s="10">
        <v>5016</v>
      </c>
      <c r="N2168" s="12">
        <v>37</v>
      </c>
    </row>
    <row r="2169" spans="9:14" x14ac:dyDescent="0.25">
      <c r="I2169" s="8">
        <v>2167</v>
      </c>
      <c r="J2169" s="8" t="s">
        <v>3872</v>
      </c>
      <c r="K2169" s="8" t="s">
        <v>3873</v>
      </c>
      <c r="L2169" s="18">
        <v>3.99</v>
      </c>
      <c r="M2169" s="10">
        <v>1744</v>
      </c>
      <c r="N2169" s="12">
        <v>37</v>
      </c>
    </row>
    <row r="2170" spans="9:14" x14ac:dyDescent="0.25">
      <c r="I2170" s="8">
        <v>2168</v>
      </c>
      <c r="J2170" s="8" t="s">
        <v>3874</v>
      </c>
      <c r="K2170" s="8" t="s">
        <v>3875</v>
      </c>
      <c r="L2170" s="18">
        <v>4.38</v>
      </c>
      <c r="M2170" s="10">
        <v>2460</v>
      </c>
      <c r="N2170" s="12">
        <v>37</v>
      </c>
    </row>
    <row r="2171" spans="9:14" x14ac:dyDescent="0.25">
      <c r="I2171" s="8">
        <v>2169</v>
      </c>
      <c r="J2171" s="8" t="s">
        <v>3876</v>
      </c>
      <c r="K2171" s="8" t="s">
        <v>3877</v>
      </c>
      <c r="L2171" s="18">
        <v>4.3899999999999997</v>
      </c>
      <c r="M2171" s="10">
        <v>7223</v>
      </c>
      <c r="N2171" s="12">
        <v>37</v>
      </c>
    </row>
    <row r="2172" spans="9:14" x14ac:dyDescent="0.25">
      <c r="I2172" s="8">
        <v>2170</v>
      </c>
      <c r="J2172" s="8" t="s">
        <v>3878</v>
      </c>
      <c r="K2172" s="8" t="s">
        <v>3879</v>
      </c>
      <c r="L2172" s="18">
        <v>4.21</v>
      </c>
      <c r="M2172" s="10">
        <v>12608</v>
      </c>
      <c r="N2172" s="12">
        <v>37</v>
      </c>
    </row>
    <row r="2173" spans="9:14" x14ac:dyDescent="0.25">
      <c r="I2173" s="8">
        <v>2171</v>
      </c>
      <c r="J2173" s="8" t="s">
        <v>3880</v>
      </c>
      <c r="K2173" s="8" t="s">
        <v>3881</v>
      </c>
      <c r="L2173" s="18">
        <v>3.39</v>
      </c>
      <c r="M2173" s="10">
        <v>13433</v>
      </c>
      <c r="N2173" s="12">
        <v>37</v>
      </c>
    </row>
    <row r="2174" spans="9:14" x14ac:dyDescent="0.25">
      <c r="I2174" s="8">
        <v>2172</v>
      </c>
      <c r="J2174" s="8" t="s">
        <v>3882</v>
      </c>
      <c r="K2174" s="8" t="s">
        <v>1284</v>
      </c>
      <c r="L2174" s="18">
        <v>4.1100000000000003</v>
      </c>
      <c r="M2174" s="10">
        <v>4580</v>
      </c>
      <c r="N2174" s="12">
        <v>37</v>
      </c>
    </row>
    <row r="2175" spans="9:14" x14ac:dyDescent="0.25">
      <c r="I2175" s="8">
        <v>2173</v>
      </c>
      <c r="J2175" s="8" t="s">
        <v>3883</v>
      </c>
      <c r="K2175" s="8" t="s">
        <v>1459</v>
      </c>
      <c r="L2175" s="18">
        <v>4.18</v>
      </c>
      <c r="M2175" s="10">
        <v>50993</v>
      </c>
      <c r="N2175" s="12">
        <v>36</v>
      </c>
    </row>
    <row r="2176" spans="9:14" x14ac:dyDescent="0.25">
      <c r="I2176" s="8">
        <v>2174</v>
      </c>
      <c r="J2176" s="8" t="s">
        <v>3884</v>
      </c>
      <c r="K2176" s="8" t="s">
        <v>3885</v>
      </c>
      <c r="L2176" s="18">
        <v>4.38</v>
      </c>
      <c r="M2176" s="10">
        <v>3930</v>
      </c>
      <c r="N2176" s="12">
        <v>36</v>
      </c>
    </row>
    <row r="2177" spans="9:14" x14ac:dyDescent="0.25">
      <c r="I2177" s="8">
        <v>2175</v>
      </c>
      <c r="J2177" s="8" t="s">
        <v>3886</v>
      </c>
      <c r="K2177" s="8" t="s">
        <v>3887</v>
      </c>
      <c r="L2177" s="18">
        <v>4.4000000000000004</v>
      </c>
      <c r="M2177" s="10">
        <v>12219</v>
      </c>
      <c r="N2177" s="12">
        <v>36</v>
      </c>
    </row>
    <row r="2178" spans="9:14" x14ac:dyDescent="0.25">
      <c r="I2178" s="8">
        <v>2176</v>
      </c>
      <c r="J2178" s="8" t="s">
        <v>3888</v>
      </c>
      <c r="K2178" s="8" t="s">
        <v>3889</v>
      </c>
      <c r="L2178" s="18">
        <v>4.05</v>
      </c>
      <c r="M2178" s="10">
        <v>11092</v>
      </c>
      <c r="N2178" s="12">
        <v>36</v>
      </c>
    </row>
    <row r="2179" spans="9:14" x14ac:dyDescent="0.25">
      <c r="I2179" s="8">
        <v>2177</v>
      </c>
      <c r="J2179" s="8" t="s">
        <v>3890</v>
      </c>
      <c r="K2179" s="8" t="s">
        <v>3891</v>
      </c>
      <c r="L2179" s="18">
        <v>3.27</v>
      </c>
      <c r="M2179" s="10">
        <v>11958</v>
      </c>
      <c r="N2179" s="12">
        <v>36</v>
      </c>
    </row>
    <row r="2180" spans="9:14" x14ac:dyDescent="0.25">
      <c r="I2180" s="8">
        <v>2178</v>
      </c>
      <c r="J2180" s="8" t="s">
        <v>3892</v>
      </c>
      <c r="K2180" s="8" t="s">
        <v>2478</v>
      </c>
      <c r="L2180" s="18">
        <v>3.79</v>
      </c>
      <c r="M2180" s="8">
        <v>309</v>
      </c>
      <c r="N2180" s="12">
        <v>36</v>
      </c>
    </row>
    <row r="2181" spans="9:14" x14ac:dyDescent="0.25">
      <c r="I2181" s="8">
        <v>2179</v>
      </c>
      <c r="J2181" s="8" t="s">
        <v>3893</v>
      </c>
      <c r="K2181" s="8" t="s">
        <v>461</v>
      </c>
      <c r="L2181" s="18">
        <v>3.88</v>
      </c>
      <c r="M2181" s="10">
        <v>7246</v>
      </c>
      <c r="N2181" s="12">
        <v>36</v>
      </c>
    </row>
    <row r="2182" spans="9:14" x14ac:dyDescent="0.25">
      <c r="I2182" s="8">
        <v>2180</v>
      </c>
      <c r="J2182" s="8" t="s">
        <v>3894</v>
      </c>
      <c r="K2182" s="8" t="s">
        <v>3895</v>
      </c>
      <c r="L2182" s="18">
        <v>4.24</v>
      </c>
      <c r="M2182" s="10">
        <v>3672</v>
      </c>
      <c r="N2182" s="12">
        <v>35</v>
      </c>
    </row>
    <row r="2183" spans="9:14" x14ac:dyDescent="0.25">
      <c r="I2183" s="8">
        <v>2181</v>
      </c>
      <c r="J2183" s="8" t="s">
        <v>3896</v>
      </c>
      <c r="K2183" s="8" t="s">
        <v>3897</v>
      </c>
      <c r="L2183" s="18">
        <v>3.74</v>
      </c>
      <c r="M2183" s="10">
        <v>6998</v>
      </c>
      <c r="N2183" s="12">
        <v>35</v>
      </c>
    </row>
    <row r="2184" spans="9:14" x14ac:dyDescent="0.25">
      <c r="I2184" s="8">
        <v>2182</v>
      </c>
      <c r="J2184" s="8" t="s">
        <v>3898</v>
      </c>
      <c r="K2184" s="8" t="s">
        <v>916</v>
      </c>
      <c r="L2184" s="18">
        <v>3.91</v>
      </c>
      <c r="M2184" s="8">
        <v>465</v>
      </c>
      <c r="N2184" s="12">
        <v>35</v>
      </c>
    </row>
    <row r="2185" spans="9:14" x14ac:dyDescent="0.25">
      <c r="I2185" s="8">
        <v>2183</v>
      </c>
      <c r="J2185" s="8" t="s">
        <v>3899</v>
      </c>
      <c r="K2185" s="8" t="s">
        <v>3900</v>
      </c>
      <c r="L2185" s="18">
        <v>4.12</v>
      </c>
      <c r="M2185" s="10">
        <v>677428</v>
      </c>
      <c r="N2185" s="12">
        <v>35</v>
      </c>
    </row>
    <row r="2186" spans="9:14" x14ac:dyDescent="0.25">
      <c r="I2186" s="8">
        <v>2184</v>
      </c>
      <c r="J2186" s="8" t="s">
        <v>3901</v>
      </c>
      <c r="K2186" s="8" t="s">
        <v>3902</v>
      </c>
      <c r="L2186" s="18">
        <v>4.24</v>
      </c>
      <c r="M2186" s="10">
        <v>1754</v>
      </c>
      <c r="N2186" s="12">
        <v>35</v>
      </c>
    </row>
    <row r="2187" spans="9:14" x14ac:dyDescent="0.25">
      <c r="I2187" s="8">
        <v>2185</v>
      </c>
      <c r="J2187" s="8" t="s">
        <v>3903</v>
      </c>
      <c r="K2187" s="8" t="s">
        <v>3904</v>
      </c>
      <c r="L2187" s="18">
        <v>4.17</v>
      </c>
      <c r="M2187" s="10">
        <v>3987</v>
      </c>
      <c r="N2187" s="12">
        <v>34</v>
      </c>
    </row>
    <row r="2188" spans="9:14" x14ac:dyDescent="0.25">
      <c r="I2188" s="8">
        <v>2186</v>
      </c>
      <c r="J2188" s="8" t="s">
        <v>3905</v>
      </c>
      <c r="K2188" s="8" t="s">
        <v>3906</v>
      </c>
      <c r="L2188" s="18">
        <v>3.78</v>
      </c>
      <c r="M2188" s="10">
        <v>1297</v>
      </c>
      <c r="N2188" s="12">
        <v>34</v>
      </c>
    </row>
    <row r="2189" spans="9:14" x14ac:dyDescent="0.25">
      <c r="I2189" s="8">
        <v>2187</v>
      </c>
      <c r="J2189" s="8" t="s">
        <v>3907</v>
      </c>
      <c r="K2189" s="8" t="s">
        <v>1553</v>
      </c>
      <c r="L2189" s="18">
        <v>4.13</v>
      </c>
      <c r="M2189" s="10">
        <v>28449</v>
      </c>
      <c r="N2189" s="12">
        <v>34</v>
      </c>
    </row>
    <row r="2190" spans="9:14" x14ac:dyDescent="0.25">
      <c r="I2190" s="8">
        <v>2188</v>
      </c>
      <c r="J2190" s="8" t="s">
        <v>3908</v>
      </c>
      <c r="K2190" s="8" t="s">
        <v>3909</v>
      </c>
      <c r="L2190" s="18">
        <v>4.3499999999999996</v>
      </c>
      <c r="M2190" s="8">
        <v>843</v>
      </c>
      <c r="N2190" s="12">
        <v>33</v>
      </c>
    </row>
    <row r="2191" spans="9:14" x14ac:dyDescent="0.25">
      <c r="I2191" s="8">
        <v>2189</v>
      </c>
      <c r="J2191" s="8" t="s">
        <v>3910</v>
      </c>
      <c r="K2191" s="8" t="s">
        <v>3911</v>
      </c>
      <c r="L2191" s="18">
        <v>3.67</v>
      </c>
      <c r="M2191" s="10">
        <v>1664</v>
      </c>
      <c r="N2191" s="12">
        <v>33</v>
      </c>
    </row>
    <row r="2192" spans="9:14" x14ac:dyDescent="0.25">
      <c r="I2192" s="8">
        <v>2190</v>
      </c>
      <c r="J2192" s="8" t="s">
        <v>3912</v>
      </c>
      <c r="K2192" s="8" t="s">
        <v>3913</v>
      </c>
      <c r="L2192" s="18">
        <v>3.54</v>
      </c>
      <c r="M2192" s="10">
        <v>2042</v>
      </c>
      <c r="N2192" s="12">
        <v>33</v>
      </c>
    </row>
    <row r="2193" spans="9:14" x14ac:dyDescent="0.25">
      <c r="I2193" s="8">
        <v>2191</v>
      </c>
      <c r="J2193" s="8" t="s">
        <v>3914</v>
      </c>
      <c r="K2193" s="8" t="s">
        <v>3915</v>
      </c>
      <c r="L2193" s="18">
        <v>4.5199999999999996</v>
      </c>
      <c r="M2193" s="10">
        <v>2286</v>
      </c>
      <c r="N2193" s="12">
        <v>33</v>
      </c>
    </row>
    <row r="2194" spans="9:14" x14ac:dyDescent="0.25">
      <c r="I2194" s="8">
        <v>2192</v>
      </c>
      <c r="J2194" s="8" t="s">
        <v>3916</v>
      </c>
      <c r="K2194" s="8" t="s">
        <v>3917</v>
      </c>
      <c r="L2194" s="18">
        <v>4.16</v>
      </c>
      <c r="M2194" s="10">
        <v>14812</v>
      </c>
      <c r="N2194" s="12">
        <v>33</v>
      </c>
    </row>
    <row r="2195" spans="9:14" x14ac:dyDescent="0.25">
      <c r="I2195" s="8">
        <v>2193</v>
      </c>
      <c r="J2195" s="8" t="s">
        <v>3918</v>
      </c>
      <c r="K2195" s="8" t="s">
        <v>3919</v>
      </c>
      <c r="L2195" s="18">
        <v>3.57</v>
      </c>
      <c r="M2195" s="8">
        <v>860</v>
      </c>
      <c r="N2195" s="12">
        <v>33</v>
      </c>
    </row>
    <row r="2196" spans="9:14" x14ac:dyDescent="0.25">
      <c r="I2196" s="8">
        <v>2194</v>
      </c>
      <c r="J2196" s="8" t="s">
        <v>3920</v>
      </c>
      <c r="K2196" s="8" t="s">
        <v>3198</v>
      </c>
      <c r="L2196" s="18">
        <v>3.73</v>
      </c>
      <c r="M2196" s="10">
        <v>13557</v>
      </c>
      <c r="N2196" s="12">
        <v>32</v>
      </c>
    </row>
    <row r="2197" spans="9:14" x14ac:dyDescent="0.25">
      <c r="I2197" s="8">
        <v>2195</v>
      </c>
      <c r="J2197" s="8" t="s">
        <v>3921</v>
      </c>
      <c r="K2197" s="8" t="s">
        <v>3922</v>
      </c>
      <c r="L2197" s="18">
        <v>3.96</v>
      </c>
      <c r="M2197" s="10">
        <v>147566</v>
      </c>
      <c r="N2197" s="12">
        <v>32</v>
      </c>
    </row>
    <row r="2198" spans="9:14" x14ac:dyDescent="0.25">
      <c r="I2198" s="8">
        <v>2196</v>
      </c>
      <c r="J2198" s="8" t="s">
        <v>3923</v>
      </c>
      <c r="K2198" s="8" t="s">
        <v>3924</v>
      </c>
      <c r="L2198" s="18">
        <v>4.26</v>
      </c>
      <c r="M2198" s="10">
        <v>7168</v>
      </c>
      <c r="N2198" s="12">
        <v>32</v>
      </c>
    </row>
    <row r="2199" spans="9:14" x14ac:dyDescent="0.25">
      <c r="I2199" s="8">
        <v>2197</v>
      </c>
      <c r="J2199" s="8" t="s">
        <v>3925</v>
      </c>
      <c r="K2199" s="8" t="s">
        <v>3917</v>
      </c>
      <c r="L2199" s="18">
        <v>4.1500000000000004</v>
      </c>
      <c r="M2199" s="10">
        <v>20531</v>
      </c>
      <c r="N2199" s="12">
        <v>32</v>
      </c>
    </row>
    <row r="2200" spans="9:14" x14ac:dyDescent="0.25">
      <c r="I2200" s="8">
        <v>2198</v>
      </c>
      <c r="J2200" s="8" t="s">
        <v>3926</v>
      </c>
      <c r="K2200" s="8" t="s">
        <v>3927</v>
      </c>
      <c r="L2200" s="18">
        <v>4.3499999999999996</v>
      </c>
      <c r="M2200" s="8">
        <v>371</v>
      </c>
      <c r="N2200" s="12">
        <v>32</v>
      </c>
    </row>
    <row r="2201" spans="9:14" x14ac:dyDescent="0.25">
      <c r="I2201" s="8">
        <v>2199</v>
      </c>
      <c r="J2201" s="8" t="s">
        <v>3928</v>
      </c>
      <c r="K2201" s="8" t="s">
        <v>3929</v>
      </c>
      <c r="L2201" s="18">
        <v>4.03</v>
      </c>
      <c r="M2201" s="10">
        <v>1622</v>
      </c>
      <c r="N2201" s="12">
        <v>32</v>
      </c>
    </row>
    <row r="2202" spans="9:14" x14ac:dyDescent="0.25">
      <c r="I2202" s="8">
        <v>2200</v>
      </c>
      <c r="J2202" s="8" t="s">
        <v>3930</v>
      </c>
      <c r="K2202" s="8" t="s">
        <v>3931</v>
      </c>
      <c r="L2202" s="18">
        <v>3.21</v>
      </c>
      <c r="M2202" s="10">
        <v>14951</v>
      </c>
      <c r="N2202" s="12">
        <v>31</v>
      </c>
    </row>
    <row r="2203" spans="9:14" x14ac:dyDescent="0.25">
      <c r="I2203" s="8">
        <v>2201</v>
      </c>
      <c r="J2203" s="8" t="s">
        <v>3932</v>
      </c>
      <c r="K2203" s="8" t="s">
        <v>3924</v>
      </c>
      <c r="L2203" s="18">
        <v>4.3099999999999996</v>
      </c>
      <c r="M2203" s="10">
        <v>14252</v>
      </c>
      <c r="N2203" s="12">
        <v>31</v>
      </c>
    </row>
    <row r="2204" spans="9:14" x14ac:dyDescent="0.25">
      <c r="I2204" s="8">
        <v>2202</v>
      </c>
      <c r="J2204" s="8" t="s">
        <v>3933</v>
      </c>
      <c r="K2204" s="8" t="s">
        <v>3917</v>
      </c>
      <c r="L2204" s="18">
        <v>4.17</v>
      </c>
      <c r="M2204" s="10">
        <v>24781</v>
      </c>
      <c r="N2204" s="12">
        <v>31</v>
      </c>
    </row>
    <row r="2205" spans="9:14" x14ac:dyDescent="0.25">
      <c r="I2205" s="8">
        <v>2203</v>
      </c>
      <c r="J2205" s="8" t="s">
        <v>3934</v>
      </c>
      <c r="K2205" s="8" t="s">
        <v>3935</v>
      </c>
      <c r="L2205" s="18">
        <v>4.28</v>
      </c>
      <c r="M2205" s="10">
        <v>4186</v>
      </c>
      <c r="N2205" s="12">
        <v>31</v>
      </c>
    </row>
    <row r="2206" spans="9:14" x14ac:dyDescent="0.25">
      <c r="I2206" s="8">
        <v>2204</v>
      </c>
      <c r="J2206" s="8" t="s">
        <v>3936</v>
      </c>
      <c r="K2206" s="8" t="s">
        <v>3937</v>
      </c>
      <c r="L2206" s="18">
        <v>4.2300000000000004</v>
      </c>
      <c r="M2206" s="10">
        <v>10908</v>
      </c>
      <c r="N2206" s="12">
        <v>30</v>
      </c>
    </row>
    <row r="2207" spans="9:14" x14ac:dyDescent="0.25">
      <c r="I2207" s="8">
        <v>2205</v>
      </c>
      <c r="J2207" s="8" t="s">
        <v>3938</v>
      </c>
      <c r="K2207" s="8" t="s">
        <v>3939</v>
      </c>
      <c r="L2207" s="18">
        <v>4.7</v>
      </c>
      <c r="M2207" s="10">
        <v>1616</v>
      </c>
      <c r="N2207" s="12">
        <v>30</v>
      </c>
    </row>
    <row r="2208" spans="9:14" x14ac:dyDescent="0.25">
      <c r="I2208" s="8">
        <v>2206</v>
      </c>
      <c r="J2208" s="8" t="s">
        <v>3940</v>
      </c>
      <c r="K2208" s="8" t="s">
        <v>3917</v>
      </c>
      <c r="L2208" s="18">
        <v>4.1100000000000003</v>
      </c>
      <c r="M2208" s="10">
        <v>32724</v>
      </c>
      <c r="N2208" s="12">
        <v>30</v>
      </c>
    </row>
    <row r="2209" spans="9:14" x14ac:dyDescent="0.25">
      <c r="I2209" s="8">
        <v>2207</v>
      </c>
      <c r="J2209" s="8" t="s">
        <v>3941</v>
      </c>
      <c r="K2209" s="8" t="s">
        <v>3942</v>
      </c>
      <c r="L2209" s="18">
        <v>4.21</v>
      </c>
      <c r="M2209" s="10">
        <v>1850</v>
      </c>
      <c r="N2209" s="12">
        <v>30</v>
      </c>
    </row>
    <row r="2210" spans="9:14" x14ac:dyDescent="0.25">
      <c r="I2210" s="8">
        <v>2208</v>
      </c>
      <c r="J2210" s="8" t="s">
        <v>3943</v>
      </c>
      <c r="K2210" s="8" t="s">
        <v>701</v>
      </c>
      <c r="L2210" s="18">
        <v>4.0999999999999996</v>
      </c>
      <c r="M2210" s="10">
        <v>7768</v>
      </c>
      <c r="N2210" s="12">
        <v>29</v>
      </c>
    </row>
    <row r="2211" spans="9:14" x14ac:dyDescent="0.25">
      <c r="I2211" s="8">
        <v>2209</v>
      </c>
      <c r="J2211" s="8" t="s">
        <v>3944</v>
      </c>
      <c r="K2211" s="8" t="s">
        <v>3945</v>
      </c>
      <c r="L2211" s="18">
        <v>3.55</v>
      </c>
      <c r="M2211" s="10">
        <v>15681</v>
      </c>
      <c r="N2211" s="12">
        <v>29</v>
      </c>
    </row>
    <row r="2212" spans="9:14" x14ac:dyDescent="0.25">
      <c r="I2212" s="8">
        <v>2210</v>
      </c>
      <c r="J2212" s="8" t="s">
        <v>3946</v>
      </c>
      <c r="K2212" s="8" t="s">
        <v>3947</v>
      </c>
      <c r="L2212" s="18">
        <v>4.1900000000000004</v>
      </c>
      <c r="M2212" s="10">
        <v>3170</v>
      </c>
      <c r="N2212" s="12">
        <v>29</v>
      </c>
    </row>
    <row r="2213" spans="9:14" x14ac:dyDescent="0.25">
      <c r="I2213" s="8">
        <v>2211</v>
      </c>
      <c r="J2213" s="8" t="s">
        <v>3948</v>
      </c>
      <c r="K2213" s="8" t="s">
        <v>3917</v>
      </c>
      <c r="L2213" s="18">
        <v>4.07</v>
      </c>
      <c r="M2213" s="10">
        <v>12492</v>
      </c>
      <c r="N2213" s="12">
        <v>29</v>
      </c>
    </row>
    <row r="2214" spans="9:14" x14ac:dyDescent="0.25">
      <c r="I2214" s="8">
        <v>2212</v>
      </c>
      <c r="J2214" s="8" t="s">
        <v>3949</v>
      </c>
      <c r="K2214" s="8" t="s">
        <v>3950</v>
      </c>
      <c r="L2214" s="18">
        <v>3.74</v>
      </c>
      <c r="M2214" s="10">
        <v>6696</v>
      </c>
      <c r="N2214" s="12">
        <v>29</v>
      </c>
    </row>
    <row r="2215" spans="9:14" x14ac:dyDescent="0.25">
      <c r="I2215" s="8">
        <v>2213</v>
      </c>
      <c r="J2215" s="8" t="s">
        <v>3951</v>
      </c>
      <c r="K2215" s="8" t="s">
        <v>3952</v>
      </c>
      <c r="L2215" s="18">
        <v>4.5599999999999996</v>
      </c>
      <c r="M2215" s="10">
        <v>5558</v>
      </c>
      <c r="N2215" s="12">
        <v>28</v>
      </c>
    </row>
    <row r="2216" spans="9:14" x14ac:dyDescent="0.25">
      <c r="I2216" s="8">
        <v>2214</v>
      </c>
      <c r="J2216" s="8" t="s">
        <v>3953</v>
      </c>
      <c r="K2216" s="8" t="s">
        <v>3954</v>
      </c>
      <c r="L2216" s="18">
        <v>3.69</v>
      </c>
      <c r="M2216" s="10">
        <v>38473</v>
      </c>
      <c r="N2216" s="12">
        <v>28</v>
      </c>
    </row>
    <row r="2217" spans="9:14" x14ac:dyDescent="0.25">
      <c r="I2217" s="8">
        <v>2215</v>
      </c>
      <c r="J2217" s="8" t="s">
        <v>3955</v>
      </c>
      <c r="K2217" s="8" t="s">
        <v>3956</v>
      </c>
      <c r="L2217" s="18">
        <v>3.96</v>
      </c>
      <c r="M2217" s="10">
        <v>11375</v>
      </c>
      <c r="N2217" s="12">
        <v>28</v>
      </c>
    </row>
    <row r="2218" spans="9:14" x14ac:dyDescent="0.25">
      <c r="I2218" s="8">
        <v>2216</v>
      </c>
      <c r="J2218" s="8" t="s">
        <v>3957</v>
      </c>
      <c r="K2218" s="8" t="s">
        <v>3958</v>
      </c>
      <c r="L2218" s="18">
        <v>4.37</v>
      </c>
      <c r="M2218" s="10">
        <v>1811</v>
      </c>
      <c r="N2218" s="12">
        <v>28</v>
      </c>
    </row>
    <row r="2219" spans="9:14" x14ac:dyDescent="0.25">
      <c r="I2219" s="8">
        <v>2217</v>
      </c>
      <c r="J2219" s="8" t="s">
        <v>3959</v>
      </c>
      <c r="K2219" s="8" t="s">
        <v>3960</v>
      </c>
      <c r="L2219" s="18">
        <v>3.74</v>
      </c>
      <c r="M2219" s="10">
        <v>19821</v>
      </c>
      <c r="N2219" s="12">
        <v>27</v>
      </c>
    </row>
    <row r="2220" spans="9:14" x14ac:dyDescent="0.25">
      <c r="I2220" s="8">
        <v>2218</v>
      </c>
      <c r="J2220" s="8" t="s">
        <v>3961</v>
      </c>
      <c r="K2220" s="8" t="s">
        <v>3962</v>
      </c>
      <c r="L2220" s="18">
        <v>4.0599999999999996</v>
      </c>
      <c r="M2220" s="10">
        <v>9783</v>
      </c>
      <c r="N2220" s="12">
        <v>27</v>
      </c>
    </row>
    <row r="2221" spans="9:14" x14ac:dyDescent="0.25">
      <c r="I2221" s="8">
        <v>2219</v>
      </c>
      <c r="J2221" s="8" t="s">
        <v>3963</v>
      </c>
      <c r="K2221" s="8" t="s">
        <v>3964</v>
      </c>
      <c r="L2221" s="18">
        <v>4.0599999999999996</v>
      </c>
      <c r="M2221" s="10">
        <v>12110</v>
      </c>
      <c r="N2221" s="12">
        <v>27</v>
      </c>
    </row>
    <row r="2222" spans="9:14" x14ac:dyDescent="0.25">
      <c r="I2222" s="8">
        <v>2220</v>
      </c>
      <c r="J2222" s="8" t="s">
        <v>3965</v>
      </c>
      <c r="K2222" s="8" t="s">
        <v>3881</v>
      </c>
      <c r="L2222" s="18">
        <v>3.58</v>
      </c>
      <c r="M2222" s="10">
        <v>5705</v>
      </c>
      <c r="N2222" s="12">
        <v>27</v>
      </c>
    </row>
    <row r="2223" spans="9:14" x14ac:dyDescent="0.25">
      <c r="I2223" s="8">
        <v>2221</v>
      </c>
      <c r="J2223" s="8" t="s">
        <v>3966</v>
      </c>
      <c r="K2223" s="8" t="s">
        <v>1551</v>
      </c>
      <c r="L2223" s="18">
        <v>4.01</v>
      </c>
      <c r="M2223" s="10">
        <v>77184</v>
      </c>
      <c r="N2223" s="12">
        <v>26</v>
      </c>
    </row>
    <row r="2224" spans="9:14" x14ac:dyDescent="0.25">
      <c r="I2224" s="8">
        <v>2222</v>
      </c>
      <c r="J2224" s="8" t="s">
        <v>3967</v>
      </c>
      <c r="K2224" s="8" t="s">
        <v>3968</v>
      </c>
      <c r="L2224" s="18">
        <v>4.6399999999999997</v>
      </c>
      <c r="M2224" s="10">
        <v>2049</v>
      </c>
      <c r="N2224" s="12">
        <v>26</v>
      </c>
    </row>
    <row r="2225" spans="9:14" x14ac:dyDescent="0.25">
      <c r="I2225" s="8">
        <v>2223</v>
      </c>
      <c r="J2225" s="8" t="s">
        <v>3969</v>
      </c>
      <c r="K2225" s="8" t="s">
        <v>3970</v>
      </c>
      <c r="L2225" s="18">
        <v>4.08</v>
      </c>
      <c r="M2225" s="10">
        <v>9138</v>
      </c>
      <c r="N2225" s="12">
        <v>26</v>
      </c>
    </row>
    <row r="2226" spans="9:14" x14ac:dyDescent="0.25">
      <c r="I2226" s="8">
        <v>2224</v>
      </c>
      <c r="J2226" s="8" t="s">
        <v>3971</v>
      </c>
      <c r="K2226" s="8" t="s">
        <v>3972</v>
      </c>
      <c r="L2226" s="18">
        <v>4.18</v>
      </c>
      <c r="M2226" s="10">
        <v>4245</v>
      </c>
      <c r="N2226" s="12">
        <v>26</v>
      </c>
    </row>
    <row r="2227" spans="9:14" x14ac:dyDescent="0.25">
      <c r="I2227" s="8">
        <v>2225</v>
      </c>
      <c r="J2227" s="8" t="s">
        <v>3973</v>
      </c>
      <c r="K2227" s="8" t="s">
        <v>3974</v>
      </c>
      <c r="L2227" s="18">
        <v>3.55</v>
      </c>
      <c r="M2227" s="10">
        <v>125603</v>
      </c>
      <c r="N2227" s="12">
        <v>26</v>
      </c>
    </row>
    <row r="2228" spans="9:14" x14ac:dyDescent="0.25">
      <c r="I2228" s="8">
        <v>2226</v>
      </c>
      <c r="J2228" s="8" t="s">
        <v>3975</v>
      </c>
      <c r="K2228" s="8" t="s">
        <v>3976</v>
      </c>
      <c r="L2228" s="18">
        <v>4.5199999999999996</v>
      </c>
      <c r="M2228" s="10">
        <v>3604</v>
      </c>
      <c r="N2228" s="12">
        <v>26</v>
      </c>
    </row>
    <row r="2229" spans="9:14" x14ac:dyDescent="0.25">
      <c r="I2229" s="8">
        <v>2227</v>
      </c>
      <c r="J2229" s="8" t="s">
        <v>3977</v>
      </c>
      <c r="K2229" s="8" t="s">
        <v>3881</v>
      </c>
      <c r="L2229" s="18">
        <v>3.76</v>
      </c>
      <c r="M2229" s="10">
        <v>3209</v>
      </c>
      <c r="N2229" s="12">
        <v>26</v>
      </c>
    </row>
    <row r="2230" spans="9:14" x14ac:dyDescent="0.25">
      <c r="I2230" s="8">
        <v>2228</v>
      </c>
      <c r="J2230" s="8" t="s">
        <v>3978</v>
      </c>
      <c r="K2230" s="8" t="s">
        <v>3979</v>
      </c>
      <c r="L2230" s="18">
        <v>4.38</v>
      </c>
      <c r="M2230" s="8">
        <v>139</v>
      </c>
      <c r="N2230" s="12">
        <v>25</v>
      </c>
    </row>
    <row r="2231" spans="9:14" x14ac:dyDescent="0.25">
      <c r="I2231" s="8">
        <v>2229</v>
      </c>
      <c r="J2231" s="8" t="s">
        <v>3980</v>
      </c>
      <c r="K2231" s="8" t="s">
        <v>2915</v>
      </c>
      <c r="L2231" s="18">
        <v>4.1399999999999997</v>
      </c>
      <c r="M2231" s="10">
        <v>3641</v>
      </c>
      <c r="N2231" s="12">
        <v>25</v>
      </c>
    </row>
    <row r="2232" spans="9:14" x14ac:dyDescent="0.25">
      <c r="I2232" s="8">
        <v>2230</v>
      </c>
      <c r="J2232" s="8" t="s">
        <v>3981</v>
      </c>
      <c r="K2232" s="8" t="s">
        <v>3982</v>
      </c>
      <c r="L2232" s="18">
        <v>3.59</v>
      </c>
      <c r="M2232" s="10">
        <v>1729</v>
      </c>
      <c r="N2232" s="12">
        <v>25</v>
      </c>
    </row>
    <row r="2233" spans="9:14" x14ac:dyDescent="0.25">
      <c r="I2233" s="8">
        <v>2231</v>
      </c>
      <c r="J2233" s="8" t="s">
        <v>3983</v>
      </c>
      <c r="K2233" s="8" t="s">
        <v>3984</v>
      </c>
      <c r="L2233" s="18">
        <v>3.87</v>
      </c>
      <c r="M2233" s="10">
        <v>3340</v>
      </c>
      <c r="N2233" s="12">
        <v>25</v>
      </c>
    </row>
    <row r="2234" spans="9:14" x14ac:dyDescent="0.25">
      <c r="I2234" s="8">
        <v>2232</v>
      </c>
      <c r="J2234" s="8" t="s">
        <v>3985</v>
      </c>
      <c r="K2234" s="8" t="s">
        <v>3986</v>
      </c>
      <c r="L2234" s="18">
        <v>4.25</v>
      </c>
      <c r="M2234" s="10">
        <v>23529</v>
      </c>
      <c r="N2234" s="12">
        <v>25</v>
      </c>
    </row>
    <row r="2235" spans="9:14" x14ac:dyDescent="0.25">
      <c r="I2235" s="8">
        <v>2233</v>
      </c>
      <c r="J2235" s="8" t="s">
        <v>3987</v>
      </c>
      <c r="K2235" s="8" t="s">
        <v>3881</v>
      </c>
      <c r="L2235" s="18">
        <v>3.43</v>
      </c>
      <c r="M2235" s="10">
        <v>7103</v>
      </c>
      <c r="N2235" s="12">
        <v>25</v>
      </c>
    </row>
    <row r="2236" spans="9:14" x14ac:dyDescent="0.25">
      <c r="I2236" s="8">
        <v>2234</v>
      </c>
      <c r="J2236" s="8" t="s">
        <v>3988</v>
      </c>
      <c r="K2236" s="8" t="s">
        <v>3989</v>
      </c>
      <c r="L2236" s="18">
        <v>4.28</v>
      </c>
      <c r="M2236" s="10">
        <v>2900</v>
      </c>
      <c r="N2236" s="12">
        <v>24</v>
      </c>
    </row>
    <row r="2237" spans="9:14" x14ac:dyDescent="0.25">
      <c r="I2237" s="8">
        <v>2235</v>
      </c>
      <c r="J2237" s="8" t="s">
        <v>3990</v>
      </c>
      <c r="K2237" s="8" t="s">
        <v>2915</v>
      </c>
      <c r="L2237" s="18">
        <v>3.93</v>
      </c>
      <c r="M2237" s="10">
        <v>6028</v>
      </c>
      <c r="N2237" s="12">
        <v>24</v>
      </c>
    </row>
    <row r="2238" spans="9:14" x14ac:dyDescent="0.25">
      <c r="I2238" s="8">
        <v>2236</v>
      </c>
      <c r="J2238" s="8" t="s">
        <v>3991</v>
      </c>
      <c r="K2238" s="8" t="s">
        <v>3895</v>
      </c>
      <c r="L2238" s="18">
        <v>3.87</v>
      </c>
      <c r="M2238" s="10">
        <v>3567</v>
      </c>
      <c r="N2238" s="12">
        <v>24</v>
      </c>
    </row>
    <row r="2239" spans="9:14" x14ac:dyDescent="0.25">
      <c r="I2239" s="8">
        <v>2237</v>
      </c>
      <c r="J2239" s="8" t="s">
        <v>3992</v>
      </c>
      <c r="K2239" s="8" t="s">
        <v>3993</v>
      </c>
      <c r="L2239" s="18">
        <v>4.4800000000000004</v>
      </c>
      <c r="M2239" s="8">
        <v>942</v>
      </c>
      <c r="N2239" s="12">
        <v>24</v>
      </c>
    </row>
    <row r="2240" spans="9:14" x14ac:dyDescent="0.25">
      <c r="I2240" s="8">
        <v>2238</v>
      </c>
      <c r="J2240" s="8" t="s">
        <v>3994</v>
      </c>
      <c r="K2240" s="8" t="s">
        <v>3995</v>
      </c>
      <c r="L2240" s="18">
        <v>4.1100000000000003</v>
      </c>
      <c r="M2240" s="8">
        <v>261</v>
      </c>
      <c r="N2240" s="12">
        <v>24</v>
      </c>
    </row>
    <row r="2241" spans="9:14" x14ac:dyDescent="0.25">
      <c r="I2241" s="8">
        <v>2239</v>
      </c>
      <c r="J2241" s="8" t="s">
        <v>3996</v>
      </c>
      <c r="K2241" s="8" t="s">
        <v>3527</v>
      </c>
      <c r="L2241" s="18">
        <v>4.13</v>
      </c>
      <c r="M2241" s="10">
        <v>8931</v>
      </c>
      <c r="N2241" s="12">
        <v>23</v>
      </c>
    </row>
    <row r="2242" spans="9:14" x14ac:dyDescent="0.25">
      <c r="I2242" s="8">
        <v>2240</v>
      </c>
      <c r="J2242" s="8" t="s">
        <v>3997</v>
      </c>
      <c r="K2242" s="8" t="s">
        <v>3998</v>
      </c>
      <c r="L2242" s="18">
        <v>4.4800000000000004</v>
      </c>
      <c r="M2242" s="8">
        <v>467</v>
      </c>
      <c r="N2242" s="12">
        <v>23</v>
      </c>
    </row>
    <row r="2243" spans="9:14" x14ac:dyDescent="0.25">
      <c r="I2243" s="8">
        <v>2241</v>
      </c>
      <c r="J2243" s="8" t="s">
        <v>3999</v>
      </c>
      <c r="K2243" s="8" t="s">
        <v>3721</v>
      </c>
      <c r="L2243" s="18">
        <v>3.8</v>
      </c>
      <c r="M2243" s="8">
        <v>415</v>
      </c>
      <c r="N2243" s="12">
        <v>23</v>
      </c>
    </row>
    <row r="2244" spans="9:14" x14ac:dyDescent="0.25">
      <c r="I2244" s="8">
        <v>2242</v>
      </c>
      <c r="J2244" s="8" t="s">
        <v>4000</v>
      </c>
      <c r="K2244" s="8" t="s">
        <v>373</v>
      </c>
      <c r="L2244" s="18">
        <v>3.88</v>
      </c>
      <c r="M2244" s="10">
        <v>13285</v>
      </c>
      <c r="N2244" s="12">
        <v>23</v>
      </c>
    </row>
    <row r="2245" spans="9:14" x14ac:dyDescent="0.25">
      <c r="I2245" s="8">
        <v>2243</v>
      </c>
      <c r="J2245" s="8" t="s">
        <v>4001</v>
      </c>
      <c r="K2245" s="8" t="s">
        <v>713</v>
      </c>
      <c r="L2245" s="18">
        <v>3.88</v>
      </c>
      <c r="M2245" s="10">
        <v>10767</v>
      </c>
      <c r="N2245" s="12">
        <v>23</v>
      </c>
    </row>
    <row r="2246" spans="9:14" x14ac:dyDescent="0.25">
      <c r="I2246" s="8">
        <v>2244</v>
      </c>
      <c r="J2246" s="8" t="s">
        <v>4002</v>
      </c>
      <c r="K2246" s="8" t="s">
        <v>4003</v>
      </c>
      <c r="L2246" s="18">
        <v>4.0999999999999996</v>
      </c>
      <c r="M2246" s="10">
        <v>5508</v>
      </c>
      <c r="N2246" s="12">
        <v>23</v>
      </c>
    </row>
    <row r="2247" spans="9:14" x14ac:dyDescent="0.25">
      <c r="I2247" s="8">
        <v>2245</v>
      </c>
      <c r="J2247" s="8" t="s">
        <v>4004</v>
      </c>
      <c r="K2247" s="8" t="s">
        <v>3937</v>
      </c>
      <c r="L2247" s="18">
        <v>4.16</v>
      </c>
      <c r="M2247" s="10">
        <v>15875</v>
      </c>
      <c r="N2247" s="12">
        <v>22</v>
      </c>
    </row>
    <row r="2248" spans="9:14" x14ac:dyDescent="0.25">
      <c r="I2248" s="8">
        <v>2246</v>
      </c>
      <c r="J2248" s="8" t="s">
        <v>4005</v>
      </c>
      <c r="K2248" s="8" t="s">
        <v>3204</v>
      </c>
      <c r="L2248" s="18">
        <v>4.2699999999999996</v>
      </c>
      <c r="M2248" s="10">
        <v>26978</v>
      </c>
      <c r="N2248" s="12">
        <v>22</v>
      </c>
    </row>
    <row r="2249" spans="9:14" x14ac:dyDescent="0.25">
      <c r="I2249" s="8">
        <v>2247</v>
      </c>
      <c r="J2249" s="8" t="s">
        <v>4006</v>
      </c>
      <c r="K2249" s="8" t="s">
        <v>3815</v>
      </c>
      <c r="L2249" s="18">
        <v>3.93</v>
      </c>
      <c r="M2249" s="10">
        <v>6099</v>
      </c>
      <c r="N2249" s="12">
        <v>22</v>
      </c>
    </row>
    <row r="2250" spans="9:14" x14ac:dyDescent="0.25">
      <c r="I2250" s="8">
        <v>2248</v>
      </c>
      <c r="J2250" s="8" t="s">
        <v>4007</v>
      </c>
      <c r="K2250" s="8" t="s">
        <v>4008</v>
      </c>
      <c r="L2250" s="18">
        <v>3.87</v>
      </c>
      <c r="M2250" s="10">
        <v>7574</v>
      </c>
      <c r="N2250" s="12">
        <v>22</v>
      </c>
    </row>
    <row r="2251" spans="9:14" x14ac:dyDescent="0.25">
      <c r="I2251" s="8">
        <v>2249</v>
      </c>
      <c r="J2251" s="8" t="s">
        <v>4009</v>
      </c>
      <c r="K2251" s="8" t="s">
        <v>3900</v>
      </c>
      <c r="L2251" s="18">
        <v>3.8</v>
      </c>
      <c r="M2251" s="10">
        <v>155043</v>
      </c>
      <c r="N2251" s="12">
        <v>22</v>
      </c>
    </row>
    <row r="2252" spans="9:14" x14ac:dyDescent="0.25">
      <c r="I2252" s="8">
        <v>2250</v>
      </c>
      <c r="J2252" s="8" t="s">
        <v>4010</v>
      </c>
      <c r="K2252" s="8" t="s">
        <v>4011</v>
      </c>
      <c r="L2252" s="18">
        <v>4.1500000000000004</v>
      </c>
      <c r="M2252" s="10">
        <v>6779</v>
      </c>
      <c r="N2252" s="12">
        <v>22</v>
      </c>
    </row>
    <row r="2253" spans="9:14" x14ac:dyDescent="0.25">
      <c r="I2253" s="8">
        <v>2251</v>
      </c>
      <c r="J2253" s="8" t="s">
        <v>4012</v>
      </c>
      <c r="K2253" s="8" t="s">
        <v>4013</v>
      </c>
      <c r="L2253" s="18">
        <v>4.21</v>
      </c>
      <c r="M2253" s="8">
        <v>261</v>
      </c>
      <c r="N2253" s="12">
        <v>22</v>
      </c>
    </row>
    <row r="2254" spans="9:14" x14ac:dyDescent="0.25">
      <c r="I2254" s="8">
        <v>2252</v>
      </c>
      <c r="J2254" s="8" t="s">
        <v>4014</v>
      </c>
      <c r="K2254" s="8" t="s">
        <v>451</v>
      </c>
      <c r="L2254" s="18">
        <v>3.67</v>
      </c>
      <c r="M2254" s="10">
        <v>7297</v>
      </c>
      <c r="N2254" s="12">
        <v>22</v>
      </c>
    </row>
    <row r="2255" spans="9:14" x14ac:dyDescent="0.25">
      <c r="I2255" s="8">
        <v>2253</v>
      </c>
      <c r="J2255" s="8" t="s">
        <v>4015</v>
      </c>
      <c r="K2255" s="8" t="s">
        <v>4016</v>
      </c>
      <c r="L2255" s="18">
        <v>4.1399999999999997</v>
      </c>
      <c r="M2255" s="8">
        <v>96</v>
      </c>
      <c r="N2255" s="12">
        <v>21</v>
      </c>
    </row>
    <row r="2256" spans="9:14" x14ac:dyDescent="0.25">
      <c r="I2256" s="8">
        <v>2254</v>
      </c>
      <c r="J2256" s="8" t="s">
        <v>4017</v>
      </c>
      <c r="K2256" s="8" t="s">
        <v>3204</v>
      </c>
      <c r="L2256" s="18">
        <v>4.18</v>
      </c>
      <c r="M2256" s="10">
        <v>34000</v>
      </c>
      <c r="N2256" s="12">
        <v>21</v>
      </c>
    </row>
    <row r="2257" spans="9:14" x14ac:dyDescent="0.25">
      <c r="I2257" s="8">
        <v>2255</v>
      </c>
      <c r="J2257" s="8" t="s">
        <v>4018</v>
      </c>
      <c r="K2257" s="8" t="s">
        <v>4019</v>
      </c>
      <c r="L2257" s="18">
        <v>4.4800000000000004</v>
      </c>
      <c r="M2257" s="10">
        <v>1704</v>
      </c>
      <c r="N2257" s="12">
        <v>21</v>
      </c>
    </row>
    <row r="2258" spans="9:14" x14ac:dyDescent="0.25">
      <c r="I2258" s="8">
        <v>2256</v>
      </c>
      <c r="J2258" s="8" t="s">
        <v>4020</v>
      </c>
      <c r="K2258" s="8" t="s">
        <v>4021</v>
      </c>
      <c r="L2258" s="18">
        <v>3.78</v>
      </c>
      <c r="M2258" s="10">
        <v>100006</v>
      </c>
      <c r="N2258" s="12">
        <v>21</v>
      </c>
    </row>
    <row r="2259" spans="9:14" x14ac:dyDescent="0.25">
      <c r="I2259" s="8">
        <v>2257</v>
      </c>
      <c r="J2259" s="8" t="s">
        <v>4022</v>
      </c>
      <c r="K2259" s="8" t="s">
        <v>4023</v>
      </c>
      <c r="L2259" s="18">
        <v>3.86</v>
      </c>
      <c r="M2259" s="10">
        <v>109220</v>
      </c>
      <c r="N2259" s="12">
        <v>21</v>
      </c>
    </row>
    <row r="2260" spans="9:14" x14ac:dyDescent="0.25">
      <c r="I2260" s="8">
        <v>2258</v>
      </c>
      <c r="J2260" s="8" t="s">
        <v>4024</v>
      </c>
      <c r="K2260" s="8" t="s">
        <v>4025</v>
      </c>
      <c r="L2260" s="18">
        <v>4.16</v>
      </c>
      <c r="M2260" s="10">
        <v>1175</v>
      </c>
      <c r="N2260" s="12">
        <v>21</v>
      </c>
    </row>
    <row r="2261" spans="9:14" x14ac:dyDescent="0.25">
      <c r="I2261" s="8">
        <v>2259</v>
      </c>
      <c r="J2261" s="8" t="s">
        <v>4026</v>
      </c>
      <c r="K2261" s="8" t="s">
        <v>4027</v>
      </c>
      <c r="L2261" s="18">
        <v>3.79</v>
      </c>
      <c r="M2261" s="10">
        <v>9239</v>
      </c>
      <c r="N2261" s="12">
        <v>21</v>
      </c>
    </row>
    <row r="2262" spans="9:14" x14ac:dyDescent="0.25">
      <c r="I2262" s="8">
        <v>2260</v>
      </c>
      <c r="J2262" s="8" t="s">
        <v>4028</v>
      </c>
      <c r="K2262" s="8" t="s">
        <v>4029</v>
      </c>
      <c r="L2262" s="18">
        <v>4.38</v>
      </c>
      <c r="M2262" s="10">
        <v>4585</v>
      </c>
      <c r="N2262" s="12">
        <v>20</v>
      </c>
    </row>
    <row r="2263" spans="9:14" x14ac:dyDescent="0.25">
      <c r="I2263" s="8">
        <v>2261</v>
      </c>
      <c r="J2263" s="8" t="s">
        <v>4030</v>
      </c>
      <c r="K2263" s="8" t="s">
        <v>857</v>
      </c>
      <c r="L2263" s="18">
        <v>4.0199999999999996</v>
      </c>
      <c r="M2263" s="10">
        <v>59921</v>
      </c>
      <c r="N2263" s="12">
        <v>20</v>
      </c>
    </row>
    <row r="2264" spans="9:14" x14ac:dyDescent="0.25">
      <c r="I2264" s="8">
        <v>2262</v>
      </c>
      <c r="J2264" s="8" t="s">
        <v>4031</v>
      </c>
      <c r="K2264" s="8" t="s">
        <v>4032</v>
      </c>
      <c r="L2264" s="18">
        <v>3.99</v>
      </c>
      <c r="M2264" s="8">
        <v>67</v>
      </c>
      <c r="N2264" s="12">
        <v>20</v>
      </c>
    </row>
    <row r="2265" spans="9:14" x14ac:dyDescent="0.25">
      <c r="I2265" s="8">
        <v>2263</v>
      </c>
      <c r="J2265" s="8" t="s">
        <v>4033</v>
      </c>
      <c r="K2265" s="8" t="s">
        <v>114</v>
      </c>
      <c r="L2265" s="18">
        <v>4.0999999999999996</v>
      </c>
      <c r="M2265" s="8">
        <v>999</v>
      </c>
      <c r="N2265" s="12">
        <v>20</v>
      </c>
    </row>
    <row r="2266" spans="9:14" x14ac:dyDescent="0.25">
      <c r="I2266" s="8">
        <v>2264</v>
      </c>
      <c r="J2266" s="8" t="s">
        <v>4034</v>
      </c>
      <c r="K2266" s="8" t="s">
        <v>4035</v>
      </c>
      <c r="L2266" s="18">
        <v>4.0599999999999996</v>
      </c>
      <c r="M2266" s="8">
        <v>796</v>
      </c>
      <c r="N2266" s="12">
        <v>20</v>
      </c>
    </row>
    <row r="2267" spans="9:14" x14ac:dyDescent="0.25">
      <c r="I2267" s="8">
        <v>2265</v>
      </c>
      <c r="J2267" s="8" t="s">
        <v>4036</v>
      </c>
      <c r="K2267" s="8" t="s">
        <v>4037</v>
      </c>
      <c r="L2267" s="18">
        <v>4.07</v>
      </c>
      <c r="M2267" s="10">
        <v>3738</v>
      </c>
      <c r="N2267" s="12">
        <v>20</v>
      </c>
    </row>
    <row r="2268" spans="9:14" x14ac:dyDescent="0.25">
      <c r="I2268" s="8">
        <v>2266</v>
      </c>
      <c r="J2268" s="8" t="s">
        <v>4038</v>
      </c>
      <c r="K2268" s="8" t="s">
        <v>4039</v>
      </c>
      <c r="L2268" s="18">
        <v>3.82</v>
      </c>
      <c r="M2268" s="10">
        <v>46227</v>
      </c>
      <c r="N2268" s="12">
        <v>19</v>
      </c>
    </row>
    <row r="2269" spans="9:14" x14ac:dyDescent="0.25">
      <c r="I2269" s="8">
        <v>2267</v>
      </c>
      <c r="J2269" s="8" t="s">
        <v>4040</v>
      </c>
      <c r="K2269" s="8" t="s">
        <v>857</v>
      </c>
      <c r="L2269" s="18">
        <v>4.22</v>
      </c>
      <c r="M2269" s="10">
        <v>78194</v>
      </c>
      <c r="N2269" s="12">
        <v>19</v>
      </c>
    </row>
    <row r="2270" spans="9:14" x14ac:dyDescent="0.25">
      <c r="I2270" s="8">
        <v>2268</v>
      </c>
      <c r="J2270" s="8" t="s">
        <v>4041</v>
      </c>
      <c r="K2270" s="8" t="s">
        <v>4042</v>
      </c>
      <c r="L2270" s="18">
        <v>4.2300000000000004</v>
      </c>
      <c r="M2270" s="10">
        <v>1972</v>
      </c>
      <c r="N2270" s="12">
        <v>19</v>
      </c>
    </row>
    <row r="2271" spans="9:14" x14ac:dyDescent="0.25">
      <c r="I2271" s="8">
        <v>2269</v>
      </c>
      <c r="J2271" s="8" t="s">
        <v>4043</v>
      </c>
      <c r="K2271" s="8" t="s">
        <v>4044</v>
      </c>
      <c r="L2271" s="18">
        <v>3.83</v>
      </c>
      <c r="M2271" s="10">
        <v>1448</v>
      </c>
      <c r="N2271" s="12">
        <v>19</v>
      </c>
    </row>
    <row r="2272" spans="9:14" x14ac:dyDescent="0.25">
      <c r="I2272" s="8">
        <v>2270</v>
      </c>
      <c r="J2272" s="8" t="s">
        <v>4045</v>
      </c>
      <c r="K2272" s="8" t="s">
        <v>4046</v>
      </c>
      <c r="L2272" s="18">
        <v>3.65</v>
      </c>
      <c r="M2272" s="10">
        <v>3210</v>
      </c>
      <c r="N2272" s="12">
        <v>19</v>
      </c>
    </row>
    <row r="2273" spans="9:14" x14ac:dyDescent="0.25">
      <c r="I2273" s="8">
        <v>2271</v>
      </c>
      <c r="J2273" s="8" t="s">
        <v>4047</v>
      </c>
      <c r="K2273" s="8" t="s">
        <v>4048</v>
      </c>
      <c r="L2273" s="18">
        <v>4.26</v>
      </c>
      <c r="M2273" s="10">
        <v>27918</v>
      </c>
      <c r="N2273" s="12">
        <v>19</v>
      </c>
    </row>
    <row r="2274" spans="9:14" x14ac:dyDescent="0.25">
      <c r="I2274" s="8">
        <v>2272</v>
      </c>
      <c r="J2274" s="8" t="s">
        <v>4049</v>
      </c>
      <c r="K2274" s="8" t="s">
        <v>1213</v>
      </c>
      <c r="L2274" s="18">
        <v>4.2</v>
      </c>
      <c r="M2274" s="10">
        <v>1210</v>
      </c>
      <c r="N2274" s="12">
        <v>19</v>
      </c>
    </row>
    <row r="2275" spans="9:14" x14ac:dyDescent="0.25">
      <c r="I2275" s="8">
        <v>2273</v>
      </c>
      <c r="J2275" s="8" t="s">
        <v>4050</v>
      </c>
      <c r="K2275" s="8" t="s">
        <v>4051</v>
      </c>
      <c r="L2275" s="18">
        <v>3.97</v>
      </c>
      <c r="M2275" s="10">
        <v>45511</v>
      </c>
      <c r="N2275" s="12">
        <v>19</v>
      </c>
    </row>
    <row r="2276" spans="9:14" x14ac:dyDescent="0.25">
      <c r="I2276" s="8">
        <v>2274</v>
      </c>
      <c r="J2276" s="8" t="s">
        <v>4052</v>
      </c>
      <c r="K2276" s="8" t="s">
        <v>328</v>
      </c>
      <c r="L2276" s="18">
        <v>4.04</v>
      </c>
      <c r="M2276" s="10">
        <v>112457</v>
      </c>
      <c r="N2276" s="12">
        <v>19</v>
      </c>
    </row>
    <row r="2277" spans="9:14" x14ac:dyDescent="0.25">
      <c r="I2277" s="8">
        <v>2275</v>
      </c>
      <c r="J2277" s="8" t="s">
        <v>4053</v>
      </c>
      <c r="K2277" s="8" t="s">
        <v>3204</v>
      </c>
      <c r="L2277" s="18">
        <v>4.33</v>
      </c>
      <c r="M2277" s="10">
        <v>21964</v>
      </c>
      <c r="N2277" s="12">
        <v>18</v>
      </c>
    </row>
    <row r="2278" spans="9:14" x14ac:dyDescent="0.25">
      <c r="I2278" s="8">
        <v>2276</v>
      </c>
      <c r="J2278" s="8" t="s">
        <v>4054</v>
      </c>
      <c r="K2278" s="8" t="s">
        <v>4055</v>
      </c>
      <c r="L2278" s="18">
        <v>4.4000000000000004</v>
      </c>
      <c r="M2278" s="8">
        <v>436</v>
      </c>
      <c r="N2278" s="12">
        <v>18</v>
      </c>
    </row>
    <row r="2279" spans="9:14" x14ac:dyDescent="0.25">
      <c r="I2279" s="8">
        <v>2277</v>
      </c>
      <c r="J2279" s="8" t="s">
        <v>4056</v>
      </c>
      <c r="K2279" s="8" t="s">
        <v>2943</v>
      </c>
      <c r="L2279" s="18">
        <v>4.0199999999999996</v>
      </c>
      <c r="M2279" s="10">
        <v>4635</v>
      </c>
      <c r="N2279" s="12">
        <v>18</v>
      </c>
    </row>
    <row r="2280" spans="9:14" x14ac:dyDescent="0.25">
      <c r="I2280" s="8">
        <v>2278</v>
      </c>
      <c r="J2280" s="8" t="s">
        <v>4057</v>
      </c>
      <c r="K2280" s="8" t="s">
        <v>4058</v>
      </c>
      <c r="L2280" s="18">
        <v>4.3600000000000003</v>
      </c>
      <c r="M2280" s="10">
        <v>2047</v>
      </c>
      <c r="N2280" s="12">
        <v>18</v>
      </c>
    </row>
    <row r="2281" spans="9:14" x14ac:dyDescent="0.25">
      <c r="I2281" s="8">
        <v>2279</v>
      </c>
      <c r="J2281" s="8" t="s">
        <v>4059</v>
      </c>
      <c r="K2281" s="8" t="s">
        <v>4060</v>
      </c>
      <c r="L2281" s="18">
        <v>4.3099999999999996</v>
      </c>
      <c r="M2281" s="10">
        <v>5546</v>
      </c>
      <c r="N2281" s="12">
        <v>18</v>
      </c>
    </row>
    <row r="2282" spans="9:14" x14ac:dyDescent="0.25">
      <c r="I2282" s="8">
        <v>2280</v>
      </c>
      <c r="J2282" s="8" t="s">
        <v>4061</v>
      </c>
      <c r="K2282" s="8" t="s">
        <v>857</v>
      </c>
      <c r="L2282" s="18">
        <v>4.49</v>
      </c>
      <c r="M2282" s="10">
        <v>6840</v>
      </c>
      <c r="N2282" s="12">
        <v>17</v>
      </c>
    </row>
    <row r="2283" spans="9:14" x14ac:dyDescent="0.25">
      <c r="I2283" s="8">
        <v>2281</v>
      </c>
      <c r="J2283" s="8" t="s">
        <v>4062</v>
      </c>
      <c r="K2283" s="8" t="s">
        <v>4063</v>
      </c>
      <c r="L2283" s="18">
        <v>4.3600000000000003</v>
      </c>
      <c r="M2283" s="8">
        <v>485</v>
      </c>
      <c r="N2283" s="12">
        <v>17</v>
      </c>
    </row>
    <row r="2284" spans="9:14" x14ac:dyDescent="0.25">
      <c r="I2284" s="8">
        <v>2282</v>
      </c>
      <c r="J2284" s="8" t="s">
        <v>4064</v>
      </c>
      <c r="K2284" s="8" t="s">
        <v>4065</v>
      </c>
      <c r="L2284" s="18">
        <v>3.98</v>
      </c>
      <c r="M2284" s="10">
        <v>14838</v>
      </c>
      <c r="N2284" s="12">
        <v>17</v>
      </c>
    </row>
    <row r="2285" spans="9:14" x14ac:dyDescent="0.25">
      <c r="I2285" s="8">
        <v>2283</v>
      </c>
      <c r="J2285" s="8" t="s">
        <v>4066</v>
      </c>
      <c r="K2285" s="8" t="s">
        <v>4067</v>
      </c>
      <c r="L2285" s="18">
        <v>4.24</v>
      </c>
      <c r="M2285" s="8">
        <v>475</v>
      </c>
      <c r="N2285" s="12">
        <v>17</v>
      </c>
    </row>
    <row r="2286" spans="9:14" x14ac:dyDescent="0.25">
      <c r="I2286" s="8">
        <v>2284</v>
      </c>
      <c r="J2286" s="8" t="s">
        <v>4068</v>
      </c>
      <c r="K2286" s="8" t="s">
        <v>3329</v>
      </c>
      <c r="L2286" s="18">
        <v>4.25</v>
      </c>
      <c r="M2286" s="10">
        <v>3123</v>
      </c>
      <c r="N2286" s="12">
        <v>17</v>
      </c>
    </row>
    <row r="2287" spans="9:14" x14ac:dyDescent="0.25">
      <c r="I2287" s="8">
        <v>2285</v>
      </c>
      <c r="J2287" s="8" t="s">
        <v>4069</v>
      </c>
      <c r="K2287" s="8" t="s">
        <v>857</v>
      </c>
      <c r="L2287" s="18">
        <v>4.3899999999999997</v>
      </c>
      <c r="M2287" s="10">
        <v>5032</v>
      </c>
      <c r="N2287" s="12">
        <v>16</v>
      </c>
    </row>
    <row r="2288" spans="9:14" x14ac:dyDescent="0.25">
      <c r="I2288" s="8">
        <v>2286</v>
      </c>
      <c r="J2288" s="8" t="s">
        <v>4070</v>
      </c>
      <c r="K2288" s="8" t="s">
        <v>4071</v>
      </c>
      <c r="L2288" s="18">
        <v>4.0599999999999996</v>
      </c>
      <c r="M2288" s="10">
        <v>17257</v>
      </c>
      <c r="N2288" s="12">
        <v>16</v>
      </c>
    </row>
    <row r="2289" spans="9:14" x14ac:dyDescent="0.25">
      <c r="I2289" s="8">
        <v>2287</v>
      </c>
      <c r="J2289" s="8" t="s">
        <v>4072</v>
      </c>
      <c r="K2289" s="8" t="s">
        <v>4073</v>
      </c>
      <c r="L2289" s="18">
        <v>3.81</v>
      </c>
      <c r="M2289" s="10">
        <v>2967</v>
      </c>
      <c r="N2289" s="12">
        <v>16</v>
      </c>
    </row>
    <row r="2290" spans="9:14" x14ac:dyDescent="0.25">
      <c r="I2290" s="8">
        <v>2288</v>
      </c>
      <c r="J2290" s="8" t="s">
        <v>4074</v>
      </c>
      <c r="K2290" s="8" t="s">
        <v>4075</v>
      </c>
      <c r="L2290" s="18">
        <v>4.41</v>
      </c>
      <c r="M2290" s="8">
        <v>907</v>
      </c>
      <c r="N2290" s="12">
        <v>16</v>
      </c>
    </row>
    <row r="2291" spans="9:14" x14ac:dyDescent="0.25">
      <c r="I2291" s="8">
        <v>2289</v>
      </c>
      <c r="J2291" s="8" t="s">
        <v>4076</v>
      </c>
      <c r="K2291" s="8" t="s">
        <v>4077</v>
      </c>
      <c r="L2291" s="18">
        <v>4.25</v>
      </c>
      <c r="M2291" s="8">
        <v>442</v>
      </c>
      <c r="N2291" s="12">
        <v>16</v>
      </c>
    </row>
    <row r="2292" spans="9:14" x14ac:dyDescent="0.25">
      <c r="I2292" s="8">
        <v>2290</v>
      </c>
      <c r="J2292" s="8" t="s">
        <v>4078</v>
      </c>
      <c r="K2292" s="8" t="s">
        <v>4079</v>
      </c>
      <c r="L2292" s="18">
        <v>3.82</v>
      </c>
      <c r="M2292" s="10">
        <v>28906</v>
      </c>
      <c r="N2292" s="12">
        <v>15</v>
      </c>
    </row>
    <row r="2293" spans="9:14" x14ac:dyDescent="0.25">
      <c r="I2293" s="8">
        <v>2291</v>
      </c>
      <c r="J2293" s="8" t="s">
        <v>4080</v>
      </c>
      <c r="K2293" s="8" t="s">
        <v>879</v>
      </c>
      <c r="L2293" s="18">
        <v>3.95</v>
      </c>
      <c r="M2293" s="10">
        <v>108090</v>
      </c>
      <c r="N2293" s="12">
        <v>15</v>
      </c>
    </row>
    <row r="2294" spans="9:14" x14ac:dyDescent="0.25">
      <c r="I2294" s="8">
        <v>2292</v>
      </c>
      <c r="J2294" s="8" t="s">
        <v>4081</v>
      </c>
      <c r="K2294" s="8" t="s">
        <v>4082</v>
      </c>
      <c r="L2294" s="18">
        <v>4.2699999999999996</v>
      </c>
      <c r="M2294" s="10">
        <v>1274</v>
      </c>
      <c r="N2294" s="12">
        <v>15</v>
      </c>
    </row>
    <row r="2295" spans="9:14" x14ac:dyDescent="0.25">
      <c r="I2295" s="8">
        <v>2293</v>
      </c>
      <c r="J2295" s="8" t="s">
        <v>4083</v>
      </c>
      <c r="K2295" s="8" t="s">
        <v>857</v>
      </c>
      <c r="L2295" s="18">
        <v>4.55</v>
      </c>
      <c r="M2295" s="10">
        <v>6037</v>
      </c>
      <c r="N2295" s="12">
        <v>14</v>
      </c>
    </row>
    <row r="2296" spans="9:14" x14ac:dyDescent="0.25">
      <c r="I2296" s="8">
        <v>2294</v>
      </c>
      <c r="J2296" s="8" t="s">
        <v>4084</v>
      </c>
      <c r="K2296" s="8" t="s">
        <v>4085</v>
      </c>
      <c r="L2296" s="18">
        <v>4.03</v>
      </c>
      <c r="M2296" s="10">
        <v>6237</v>
      </c>
      <c r="N2296" s="12">
        <v>14</v>
      </c>
    </row>
    <row r="2297" spans="9:14" x14ac:dyDescent="0.25">
      <c r="I2297" s="8">
        <v>2295</v>
      </c>
      <c r="J2297" s="8" t="s">
        <v>4086</v>
      </c>
      <c r="K2297" s="8" t="s">
        <v>4087</v>
      </c>
      <c r="L2297" s="18">
        <v>4.05</v>
      </c>
      <c r="M2297" s="10">
        <v>8524</v>
      </c>
      <c r="N2297" s="12">
        <v>14</v>
      </c>
    </row>
    <row r="2298" spans="9:14" x14ac:dyDescent="0.25">
      <c r="I2298" s="8">
        <v>2296</v>
      </c>
      <c r="J2298" s="8" t="s">
        <v>4088</v>
      </c>
      <c r="K2298" s="8" t="s">
        <v>857</v>
      </c>
      <c r="L2298" s="18">
        <v>4.21</v>
      </c>
      <c r="M2298" s="10">
        <v>89977</v>
      </c>
      <c r="N2298" s="12">
        <v>13</v>
      </c>
    </row>
    <row r="2299" spans="9:14" x14ac:dyDescent="0.25">
      <c r="I2299" s="8">
        <v>2297</v>
      </c>
      <c r="J2299" s="8" t="s">
        <v>4089</v>
      </c>
      <c r="K2299" s="8" t="s">
        <v>4090</v>
      </c>
      <c r="L2299" s="18">
        <v>4.26</v>
      </c>
      <c r="M2299" s="10">
        <v>36479</v>
      </c>
      <c r="N2299" s="12">
        <v>13</v>
      </c>
    </row>
    <row r="2300" spans="9:14" x14ac:dyDescent="0.25">
      <c r="I2300" s="8">
        <v>2298</v>
      </c>
      <c r="J2300" s="8" t="s">
        <v>4091</v>
      </c>
      <c r="K2300" s="8" t="s">
        <v>4092</v>
      </c>
      <c r="L2300" s="18">
        <v>4.16</v>
      </c>
      <c r="M2300" s="10">
        <v>1501</v>
      </c>
      <c r="N2300" s="12">
        <v>13</v>
      </c>
    </row>
    <row r="2301" spans="9:14" x14ac:dyDescent="0.25">
      <c r="I2301" s="8">
        <v>2299</v>
      </c>
      <c r="J2301" s="8" t="s">
        <v>4093</v>
      </c>
      <c r="K2301" s="8" t="s">
        <v>194</v>
      </c>
      <c r="L2301" s="18">
        <v>4.16</v>
      </c>
      <c r="M2301" s="10">
        <v>28986</v>
      </c>
      <c r="N2301" s="12">
        <v>13</v>
      </c>
    </row>
    <row r="2302" spans="9:14" x14ac:dyDescent="0.25">
      <c r="I2302" s="8">
        <v>2300</v>
      </c>
      <c r="J2302" s="8" t="s">
        <v>4094</v>
      </c>
      <c r="K2302" s="8" t="s">
        <v>4095</v>
      </c>
      <c r="L2302" s="18">
        <v>3.83</v>
      </c>
      <c r="M2302" s="10">
        <v>5517</v>
      </c>
      <c r="N2302" s="12">
        <v>12</v>
      </c>
    </row>
    <row r="2303" spans="9:14" x14ac:dyDescent="0.25">
      <c r="I2303" s="8">
        <v>2301</v>
      </c>
      <c r="J2303" s="8" t="s">
        <v>4096</v>
      </c>
      <c r="K2303" s="8" t="s">
        <v>4097</v>
      </c>
      <c r="L2303" s="18">
        <v>3.74</v>
      </c>
      <c r="M2303" s="10">
        <v>69133</v>
      </c>
      <c r="N2303" s="12">
        <v>12</v>
      </c>
    </row>
    <row r="2304" spans="9:14" x14ac:dyDescent="0.25">
      <c r="I2304" s="8">
        <v>2302</v>
      </c>
      <c r="J2304" s="8" t="s">
        <v>4098</v>
      </c>
      <c r="K2304" s="8" t="s">
        <v>4099</v>
      </c>
      <c r="L2304" s="18">
        <v>3.9</v>
      </c>
      <c r="M2304" s="10">
        <v>17489</v>
      </c>
      <c r="N2304" s="12">
        <v>12</v>
      </c>
    </row>
    <row r="2305" spans="9:14" x14ac:dyDescent="0.25">
      <c r="I2305" s="8">
        <v>2303</v>
      </c>
      <c r="J2305" s="8" t="s">
        <v>4100</v>
      </c>
      <c r="K2305" s="8" t="s">
        <v>4101</v>
      </c>
      <c r="L2305" s="18">
        <v>3.79</v>
      </c>
      <c r="M2305" s="8">
        <v>354</v>
      </c>
      <c r="N2305" s="12">
        <v>12</v>
      </c>
    </row>
    <row r="2306" spans="9:14" x14ac:dyDescent="0.25">
      <c r="I2306" s="8">
        <v>2304</v>
      </c>
      <c r="J2306" s="8" t="s">
        <v>4102</v>
      </c>
      <c r="K2306" s="8" t="s">
        <v>857</v>
      </c>
      <c r="L2306" s="18">
        <v>4.26</v>
      </c>
      <c r="M2306" s="10">
        <v>101036</v>
      </c>
      <c r="N2306" s="12">
        <v>11</v>
      </c>
    </row>
    <row r="2307" spans="9:14" x14ac:dyDescent="0.25">
      <c r="I2307" s="8">
        <v>2305</v>
      </c>
      <c r="J2307" s="8" t="s">
        <v>4103</v>
      </c>
      <c r="K2307" s="8" t="s">
        <v>4071</v>
      </c>
      <c r="L2307" s="18">
        <v>4.03</v>
      </c>
      <c r="M2307" s="10">
        <v>16981</v>
      </c>
      <c r="N2307" s="12">
        <v>11</v>
      </c>
    </row>
    <row r="2308" spans="9:14" x14ac:dyDescent="0.25">
      <c r="I2308" s="8">
        <v>2306</v>
      </c>
      <c r="J2308" s="8" t="s">
        <v>4104</v>
      </c>
      <c r="K2308" s="8" t="s">
        <v>4105</v>
      </c>
      <c r="L2308" s="18">
        <v>4.04</v>
      </c>
      <c r="M2308" s="10">
        <v>45406</v>
      </c>
      <c r="N2308" s="12">
        <v>10</v>
      </c>
    </row>
    <row r="2309" spans="9:14" x14ac:dyDescent="0.25">
      <c r="I2309" s="8">
        <v>2307</v>
      </c>
      <c r="J2309" s="8" t="s">
        <v>4106</v>
      </c>
      <c r="K2309" s="8" t="s">
        <v>4107</v>
      </c>
      <c r="L2309" s="18">
        <v>3.92</v>
      </c>
      <c r="M2309" s="10">
        <v>5068</v>
      </c>
      <c r="N2309" s="12">
        <v>10</v>
      </c>
    </row>
    <row r="2310" spans="9:14" x14ac:dyDescent="0.25">
      <c r="I2310" s="8">
        <v>2308</v>
      </c>
      <c r="J2310" s="8" t="s">
        <v>4108</v>
      </c>
      <c r="K2310" s="8" t="s">
        <v>673</v>
      </c>
      <c r="L2310" s="18">
        <v>4.1900000000000004</v>
      </c>
      <c r="M2310" s="10">
        <v>1641</v>
      </c>
      <c r="N2310" s="12">
        <v>10</v>
      </c>
    </row>
    <row r="2311" spans="9:14" x14ac:dyDescent="0.25">
      <c r="I2311" s="8">
        <v>2309</v>
      </c>
      <c r="J2311" s="8" t="s">
        <v>4109</v>
      </c>
      <c r="K2311" s="8" t="s">
        <v>4110</v>
      </c>
      <c r="L2311" s="18">
        <v>4.2</v>
      </c>
      <c r="M2311" s="10">
        <v>71017</v>
      </c>
      <c r="N2311" s="12">
        <v>10</v>
      </c>
    </row>
    <row r="2312" spans="9:14" x14ac:dyDescent="0.25">
      <c r="I2312" s="8">
        <v>2310</v>
      </c>
      <c r="J2312" s="8" t="s">
        <v>4111</v>
      </c>
      <c r="K2312" s="8" t="s">
        <v>4112</v>
      </c>
      <c r="L2312" s="18">
        <v>3.7</v>
      </c>
      <c r="M2312" s="10">
        <v>49161</v>
      </c>
      <c r="N2312" s="12">
        <v>10</v>
      </c>
    </row>
    <row r="2313" spans="9:14" x14ac:dyDescent="0.25">
      <c r="I2313" s="8">
        <v>2311</v>
      </c>
      <c r="J2313" s="8" t="s">
        <v>4113</v>
      </c>
      <c r="K2313" s="8" t="s">
        <v>4114</v>
      </c>
      <c r="L2313" s="18">
        <v>3.84</v>
      </c>
      <c r="M2313" s="10">
        <v>13194</v>
      </c>
      <c r="N2313" s="12">
        <v>9</v>
      </c>
    </row>
    <row r="2314" spans="9:14" x14ac:dyDescent="0.25">
      <c r="I2314" s="8">
        <v>2312</v>
      </c>
      <c r="J2314" s="8" t="s">
        <v>4115</v>
      </c>
      <c r="K2314" s="8" t="s">
        <v>4105</v>
      </c>
      <c r="L2314" s="18">
        <v>4.1100000000000003</v>
      </c>
      <c r="M2314" s="10">
        <v>50833</v>
      </c>
      <c r="N2314" s="12">
        <v>9</v>
      </c>
    </row>
    <row r="2315" spans="9:14" x14ac:dyDescent="0.25">
      <c r="I2315" s="8">
        <v>2313</v>
      </c>
      <c r="J2315" s="8" t="s">
        <v>4116</v>
      </c>
      <c r="K2315" s="8" t="s">
        <v>3314</v>
      </c>
      <c r="L2315" s="18">
        <v>3.99</v>
      </c>
      <c r="M2315" s="8">
        <v>692</v>
      </c>
      <c r="N2315" s="12">
        <v>9</v>
      </c>
    </row>
    <row r="2316" spans="9:14" x14ac:dyDescent="0.25">
      <c r="I2316" s="8">
        <v>2314</v>
      </c>
      <c r="J2316" s="8" t="s">
        <v>4117</v>
      </c>
      <c r="K2316" s="8" t="s">
        <v>4118</v>
      </c>
      <c r="L2316" s="18">
        <v>4.12</v>
      </c>
      <c r="M2316" s="10">
        <v>4389</v>
      </c>
      <c r="N2316" s="12">
        <v>9</v>
      </c>
    </row>
    <row r="2317" spans="9:14" x14ac:dyDescent="0.25">
      <c r="I2317" s="8">
        <v>2315</v>
      </c>
      <c r="J2317" s="8" t="s">
        <v>4119</v>
      </c>
      <c r="K2317" s="8" t="s">
        <v>4120</v>
      </c>
      <c r="L2317" s="18">
        <v>3.87</v>
      </c>
      <c r="M2317" s="10">
        <v>1311</v>
      </c>
      <c r="N2317" s="12">
        <v>8</v>
      </c>
    </row>
    <row r="2318" spans="9:14" x14ac:dyDescent="0.25">
      <c r="I2318" s="8">
        <v>2316</v>
      </c>
      <c r="J2318" s="8" t="s">
        <v>4121</v>
      </c>
      <c r="K2318" s="8" t="s">
        <v>4122</v>
      </c>
      <c r="L2318" s="18">
        <v>4.32</v>
      </c>
      <c r="M2318" s="10">
        <v>1858</v>
      </c>
      <c r="N2318" s="12">
        <v>8</v>
      </c>
    </row>
    <row r="2319" spans="9:14" x14ac:dyDescent="0.25">
      <c r="I2319" s="8">
        <v>2317</v>
      </c>
      <c r="J2319" s="8" t="s">
        <v>4123</v>
      </c>
      <c r="K2319" s="8" t="s">
        <v>4124</v>
      </c>
      <c r="L2319" s="18">
        <v>3.68</v>
      </c>
      <c r="M2319" s="8">
        <v>627</v>
      </c>
      <c r="N2319" s="12">
        <v>8</v>
      </c>
    </row>
    <row r="2320" spans="9:14" x14ac:dyDescent="0.25">
      <c r="I2320" s="8">
        <v>2318</v>
      </c>
      <c r="J2320" s="8" t="s">
        <v>4125</v>
      </c>
      <c r="K2320" s="8" t="s">
        <v>4126</v>
      </c>
      <c r="L2320" s="18">
        <v>4.29</v>
      </c>
      <c r="M2320" s="10">
        <v>16328</v>
      </c>
      <c r="N2320" s="12">
        <v>7</v>
      </c>
    </row>
    <row r="2321" spans="9:14" x14ac:dyDescent="0.25">
      <c r="I2321" s="8">
        <v>2319</v>
      </c>
      <c r="J2321" s="8" t="s">
        <v>4127</v>
      </c>
      <c r="K2321" s="8" t="s">
        <v>1428</v>
      </c>
      <c r="L2321" s="18">
        <v>3.79</v>
      </c>
      <c r="M2321" s="10">
        <v>150186</v>
      </c>
      <c r="N2321" s="12">
        <v>7</v>
      </c>
    </row>
    <row r="2322" spans="9:14" x14ac:dyDescent="0.25">
      <c r="I2322" s="8">
        <v>2320</v>
      </c>
      <c r="J2322" s="8" t="s">
        <v>4128</v>
      </c>
      <c r="K2322" s="8" t="s">
        <v>4129</v>
      </c>
      <c r="L2322" s="18">
        <v>3.56</v>
      </c>
      <c r="M2322" s="10">
        <v>6012</v>
      </c>
      <c r="N2322" s="12">
        <v>7</v>
      </c>
    </row>
    <row r="2323" spans="9:14" x14ac:dyDescent="0.25">
      <c r="I2323" s="8">
        <v>2321</v>
      </c>
      <c r="J2323" s="8" t="s">
        <v>4130</v>
      </c>
      <c r="K2323" s="8" t="s">
        <v>4131</v>
      </c>
      <c r="L2323" s="18">
        <v>4.4000000000000004</v>
      </c>
      <c r="M2323" s="10">
        <v>4747</v>
      </c>
      <c r="N2323" s="12">
        <v>7</v>
      </c>
    </row>
    <row r="2324" spans="9:14" x14ac:dyDescent="0.25">
      <c r="I2324" s="8">
        <v>2322</v>
      </c>
      <c r="J2324" s="8" t="s">
        <v>4132</v>
      </c>
      <c r="K2324" s="8" t="s">
        <v>4133</v>
      </c>
      <c r="L2324" s="18">
        <v>3.58</v>
      </c>
      <c r="M2324" s="8">
        <v>903</v>
      </c>
      <c r="N2324" s="12">
        <v>6</v>
      </c>
    </row>
    <row r="2325" spans="9:14" x14ac:dyDescent="0.25">
      <c r="I2325" s="8">
        <v>2323</v>
      </c>
      <c r="J2325" s="8" t="s">
        <v>4134</v>
      </c>
      <c r="K2325" s="8" t="s">
        <v>1233</v>
      </c>
      <c r="L2325" s="18">
        <v>4.38</v>
      </c>
      <c r="M2325" s="10">
        <v>5496</v>
      </c>
      <c r="N2325" s="12">
        <v>5</v>
      </c>
    </row>
    <row r="2326" spans="9:14" x14ac:dyDescent="0.25">
      <c r="I2326" s="8">
        <v>2324</v>
      </c>
      <c r="J2326" s="8" t="s">
        <v>4135</v>
      </c>
      <c r="K2326" s="8" t="s">
        <v>4136</v>
      </c>
      <c r="L2326" s="18">
        <v>4.5199999999999996</v>
      </c>
      <c r="M2326" s="10">
        <v>46600</v>
      </c>
      <c r="N2326" s="12">
        <v>4</v>
      </c>
    </row>
    <row r="2327" spans="9:14" x14ac:dyDescent="0.25">
      <c r="I2327" s="8">
        <v>2325</v>
      </c>
      <c r="J2327" s="8" t="s">
        <v>4137</v>
      </c>
      <c r="K2327" s="8" t="s">
        <v>1233</v>
      </c>
      <c r="L2327" s="18">
        <v>4.49</v>
      </c>
      <c r="M2327" s="10">
        <v>3764</v>
      </c>
      <c r="N2327" s="12">
        <v>4</v>
      </c>
    </row>
    <row r="2328" spans="9:14" x14ac:dyDescent="0.25">
      <c r="I2328" s="8">
        <v>2326</v>
      </c>
      <c r="J2328" s="8" t="s">
        <v>4138</v>
      </c>
      <c r="K2328" s="8" t="s">
        <v>4139</v>
      </c>
      <c r="L2328" s="18">
        <v>3.8</v>
      </c>
      <c r="M2328" s="10">
        <v>73552</v>
      </c>
      <c r="N2328" s="12">
        <v>4</v>
      </c>
    </row>
    <row r="2329" spans="9:14" x14ac:dyDescent="0.25">
      <c r="I2329" s="8">
        <v>2327</v>
      </c>
      <c r="J2329" s="8" t="s">
        <v>4140</v>
      </c>
      <c r="K2329" s="8" t="s">
        <v>4141</v>
      </c>
      <c r="L2329" s="18">
        <v>3.48</v>
      </c>
      <c r="M2329" s="8">
        <v>430</v>
      </c>
      <c r="N2329" s="12">
        <v>3</v>
      </c>
    </row>
    <row r="2330" spans="9:14" x14ac:dyDescent="0.25">
      <c r="I2330" s="8">
        <v>2328</v>
      </c>
      <c r="J2330" s="8" t="s">
        <v>4142</v>
      </c>
      <c r="K2330" s="8" t="s">
        <v>4143</v>
      </c>
      <c r="L2330" s="18">
        <v>3.89</v>
      </c>
      <c r="M2330" s="10">
        <v>12851</v>
      </c>
      <c r="N2330" s="12">
        <v>3</v>
      </c>
    </row>
    <row r="2331" spans="9:14" x14ac:dyDescent="0.25">
      <c r="I2331" s="9">
        <v>2329</v>
      </c>
      <c r="J2331" s="9" t="s">
        <v>4144</v>
      </c>
      <c r="K2331" s="9" t="s">
        <v>4145</v>
      </c>
      <c r="L2331" s="20">
        <v>3.89</v>
      </c>
      <c r="M2331" s="11">
        <v>3774</v>
      </c>
      <c r="N2331" s="13">
        <v>2</v>
      </c>
    </row>
  </sheetData>
  <mergeCells count="7">
    <mergeCell ref="A13:B13"/>
    <mergeCell ref="A10:B10"/>
    <mergeCell ref="A11:B11"/>
    <mergeCell ref="A3:B3"/>
    <mergeCell ref="A4:B4"/>
    <mergeCell ref="A5:A8"/>
    <mergeCell ref="A12:B12"/>
  </mergeCells>
  <pageMargins left="0.7" right="0.7" top="0.75" bottom="0.75" header="0.3" footer="0.3"/>
  <pageSetup scale="73" orientation="portrait" horizontalDpi="4294967293" verticalDpi="0" r:id="rId1"/>
  <headerFooter>
    <oddFooter>&amp;LOctober 27th, 2024&amp;CMegahn Christianson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E1759-2919-4375-BE1A-4C9EF71D112C}">
  <sheetPr>
    <tabColor rgb="FF00B050"/>
  </sheetPr>
  <dimension ref="A4:W2333"/>
  <sheetViews>
    <sheetView zoomScaleNormal="100" workbookViewId="0">
      <selection activeCell="A2" sqref="A2"/>
    </sheetView>
  </sheetViews>
  <sheetFormatPr defaultRowHeight="15" x14ac:dyDescent="0.25"/>
  <cols>
    <col min="1" max="1" width="17.7109375" customWidth="1"/>
    <col min="3" max="3" width="16.140625" bestFit="1" customWidth="1"/>
    <col min="4" max="4" width="15.85546875" bestFit="1" customWidth="1"/>
    <col min="6" max="6" width="14.140625" bestFit="1" customWidth="1"/>
    <col min="7" max="7" width="20.7109375" bestFit="1" customWidth="1"/>
    <col min="8" max="8" width="20.42578125" bestFit="1" customWidth="1"/>
    <col min="19" max="19" width="65" customWidth="1"/>
    <col min="20" max="20" width="44" bestFit="1" customWidth="1"/>
    <col min="21" max="21" width="8.85546875" style="29" customWidth="1"/>
    <col min="22" max="22" width="23.85546875" customWidth="1"/>
    <col min="23" max="23" width="9.5703125" customWidth="1"/>
  </cols>
  <sheetData>
    <row r="4" spans="1:23" s="15" customFormat="1" ht="28.9" customHeight="1" x14ac:dyDescent="0.25">
      <c r="A4" s="32" t="s">
        <v>4165</v>
      </c>
      <c r="B4" s="32" t="s">
        <v>4166</v>
      </c>
      <c r="C4" s="32" t="s">
        <v>4167</v>
      </c>
      <c r="D4" s="32" t="s">
        <v>4168</v>
      </c>
      <c r="E4" s="32"/>
      <c r="F4" s="32" t="s">
        <v>4169</v>
      </c>
      <c r="G4" s="32" t="s">
        <v>4170</v>
      </c>
      <c r="H4" s="32" t="s">
        <v>4171</v>
      </c>
      <c r="I4" s="32"/>
      <c r="J4" s="32"/>
      <c r="K4" s="32"/>
      <c r="L4"/>
      <c r="M4"/>
      <c r="N4"/>
      <c r="O4"/>
      <c r="P4"/>
      <c r="Q4"/>
      <c r="R4" s="6" t="s">
        <v>35</v>
      </c>
      <c r="S4" s="6" t="s">
        <v>36</v>
      </c>
      <c r="T4" s="6" t="s">
        <v>37</v>
      </c>
      <c r="U4" s="25" t="s">
        <v>38</v>
      </c>
      <c r="V4" s="6" t="s">
        <v>39</v>
      </c>
      <c r="W4" s="6" t="s">
        <v>40</v>
      </c>
    </row>
    <row r="5" spans="1:23" x14ac:dyDescent="0.25">
      <c r="A5" t="str" cm="1">
        <f t="array" ref="A5:A1772">_xlfn.UNIQUE(T5:T2333,FALSE,FALSE)</f>
        <v>Victoria Schwab</v>
      </c>
      <c r="B5">
        <f>COUNTIF($T$5:$T$2333,A5)</f>
        <v>4</v>
      </c>
      <c r="C5" s="33">
        <f>B5/$F$5</f>
        <v>1.7174753112924003E-3</v>
      </c>
      <c r="D5" s="30">
        <f>B5/$F$5</f>
        <v>1.7174753112924003E-3</v>
      </c>
      <c r="F5">
        <f>SUM(B5:B1772)</f>
        <v>2329</v>
      </c>
      <c r="G5">
        <f>SUM(C5:C1772)</f>
        <v>0.99999999999996292</v>
      </c>
      <c r="H5" s="31">
        <f>SUM(D5:D1772)</f>
        <v>0.99999999999996292</v>
      </c>
      <c r="R5" s="8">
        <v>1</v>
      </c>
      <c r="S5" s="8" t="s">
        <v>42</v>
      </c>
      <c r="T5" s="8" t="s">
        <v>43</v>
      </c>
      <c r="U5" s="26">
        <v>4.18</v>
      </c>
      <c r="V5" s="10">
        <v>1184531</v>
      </c>
      <c r="W5" s="12">
        <v>62443</v>
      </c>
    </row>
    <row r="6" spans="1:23" x14ac:dyDescent="0.25">
      <c r="A6" t="str">
        <v>T.J. Klune</v>
      </c>
      <c r="B6">
        <f t="shared" ref="B6:B69" si="0">COUNTIF(T6:T2334,A6)</f>
        <v>3</v>
      </c>
      <c r="C6" s="33">
        <f t="shared" ref="C6:C69" si="1">B6/$F$5</f>
        <v>1.2881064834693002E-3</v>
      </c>
      <c r="D6" s="30">
        <f t="shared" ref="D6:D69" si="2">B6/$F$5</f>
        <v>1.2881064834693002E-3</v>
      </c>
      <c r="R6" s="8">
        <v>2</v>
      </c>
      <c r="S6" s="8" t="s">
        <v>45</v>
      </c>
      <c r="T6" s="8" t="s">
        <v>46</v>
      </c>
      <c r="U6" s="26">
        <v>4.4000000000000004</v>
      </c>
      <c r="V6" s="10">
        <v>718243</v>
      </c>
      <c r="W6" s="12">
        <v>47323</v>
      </c>
    </row>
    <row r="7" spans="1:23" x14ac:dyDescent="0.25">
      <c r="A7" t="str">
        <v>Andy Weir</v>
      </c>
      <c r="B7">
        <f t="shared" si="0"/>
        <v>1</v>
      </c>
      <c r="C7" s="33">
        <f t="shared" si="1"/>
        <v>4.2936882782310007E-4</v>
      </c>
      <c r="D7" s="30">
        <f t="shared" si="2"/>
        <v>4.2936882782310007E-4</v>
      </c>
      <c r="R7" s="8">
        <v>3</v>
      </c>
      <c r="S7" s="8" t="s">
        <v>48</v>
      </c>
      <c r="T7" s="8" t="s">
        <v>49</v>
      </c>
      <c r="U7" s="26">
        <v>4.51</v>
      </c>
      <c r="V7" s="10">
        <v>657869</v>
      </c>
      <c r="W7" s="12">
        <v>45972</v>
      </c>
    </row>
    <row r="8" spans="1:23" x14ac:dyDescent="0.25">
      <c r="A8" t="str">
        <v>Matt Haig</v>
      </c>
      <c r="B8">
        <f t="shared" si="0"/>
        <v>2</v>
      </c>
      <c r="C8" s="33">
        <f t="shared" si="1"/>
        <v>8.5873765564620013E-4</v>
      </c>
      <c r="D8" s="30">
        <f t="shared" si="2"/>
        <v>8.5873765564620013E-4</v>
      </c>
      <c r="R8" s="8">
        <v>4</v>
      </c>
      <c r="S8" s="8" t="s">
        <v>50</v>
      </c>
      <c r="T8" s="8" t="s">
        <v>51</v>
      </c>
      <c r="U8" s="26">
        <v>3.99</v>
      </c>
      <c r="V8" s="10">
        <v>1967348</v>
      </c>
      <c r="W8" s="12">
        <v>42746</v>
      </c>
    </row>
    <row r="9" spans="1:23" x14ac:dyDescent="0.25">
      <c r="A9" t="str">
        <v>Jennette McCurdy</v>
      </c>
      <c r="B9">
        <f t="shared" si="0"/>
        <v>1</v>
      </c>
      <c r="C9" s="33">
        <f t="shared" si="1"/>
        <v>4.2936882782310007E-4</v>
      </c>
      <c r="D9" s="30">
        <f t="shared" si="2"/>
        <v>4.2936882782310007E-4</v>
      </c>
      <c r="R9" s="8">
        <v>5</v>
      </c>
      <c r="S9" s="8" t="s">
        <v>53</v>
      </c>
      <c r="T9" s="8" t="s">
        <v>54</v>
      </c>
      <c r="U9" s="26">
        <v>4.46</v>
      </c>
      <c r="V9" s="10">
        <v>1151831</v>
      </c>
      <c r="W9" s="12">
        <v>37509</v>
      </c>
    </row>
    <row r="10" spans="1:23" x14ac:dyDescent="0.25">
      <c r="A10" t="str">
        <v>Rebecca Yarros</v>
      </c>
      <c r="B10">
        <f t="shared" si="0"/>
        <v>3</v>
      </c>
      <c r="C10" s="33">
        <f t="shared" si="1"/>
        <v>1.2881064834693002E-3</v>
      </c>
      <c r="D10" s="30">
        <f t="shared" si="2"/>
        <v>1.2881064834693002E-3</v>
      </c>
      <c r="R10" s="8">
        <v>6</v>
      </c>
      <c r="S10" s="8" t="s">
        <v>56</v>
      </c>
      <c r="T10" s="8" t="s">
        <v>57</v>
      </c>
      <c r="U10" s="26">
        <v>4.57</v>
      </c>
      <c r="V10" s="10">
        <v>2071618</v>
      </c>
      <c r="W10" s="12">
        <v>32490</v>
      </c>
    </row>
    <row r="11" spans="1:23" x14ac:dyDescent="0.25">
      <c r="A11" t="str">
        <v>Suzanne Collins</v>
      </c>
      <c r="B11">
        <f t="shared" si="0"/>
        <v>2</v>
      </c>
      <c r="C11" s="33">
        <f t="shared" si="1"/>
        <v>8.5873765564620013E-4</v>
      </c>
      <c r="D11" s="30">
        <f t="shared" si="2"/>
        <v>8.5873765564620013E-4</v>
      </c>
      <c r="R11" s="8">
        <v>7</v>
      </c>
      <c r="S11" s="8" t="s">
        <v>59</v>
      </c>
      <c r="T11" s="8" t="s">
        <v>60</v>
      </c>
      <c r="U11" s="26">
        <v>3.96</v>
      </c>
      <c r="V11" s="10">
        <v>853601</v>
      </c>
      <c r="W11" s="12">
        <v>24060</v>
      </c>
    </row>
    <row r="12" spans="1:23" x14ac:dyDescent="0.25">
      <c r="A12" t="str">
        <v>Susanna Clarke</v>
      </c>
      <c r="B12">
        <f t="shared" si="0"/>
        <v>1</v>
      </c>
      <c r="C12" s="33">
        <f t="shared" si="1"/>
        <v>4.2936882782310007E-4</v>
      </c>
      <c r="D12" s="30">
        <f t="shared" si="2"/>
        <v>4.2936882782310007E-4</v>
      </c>
      <c r="R12" s="8">
        <v>8</v>
      </c>
      <c r="S12" s="8" t="s">
        <v>61</v>
      </c>
      <c r="T12" s="8" t="s">
        <v>62</v>
      </c>
      <c r="U12" s="26">
        <v>4.2300000000000004</v>
      </c>
      <c r="V12" s="10">
        <v>323496</v>
      </c>
      <c r="W12" s="12">
        <v>23238</v>
      </c>
    </row>
    <row r="13" spans="1:23" x14ac:dyDescent="0.25">
      <c r="A13" t="str">
        <v>Bonnie Garmus</v>
      </c>
      <c r="B13">
        <f t="shared" si="0"/>
        <v>1</v>
      </c>
      <c r="C13" s="33">
        <f t="shared" si="1"/>
        <v>4.2936882782310007E-4</v>
      </c>
      <c r="D13" s="30">
        <f t="shared" si="2"/>
        <v>4.2936882782310007E-4</v>
      </c>
      <c r="R13" s="8">
        <v>9</v>
      </c>
      <c r="S13" s="8" t="s">
        <v>64</v>
      </c>
      <c r="T13" s="8" t="s">
        <v>65</v>
      </c>
      <c r="U13" s="26">
        <v>4.29</v>
      </c>
      <c r="V13" s="10">
        <v>1444923</v>
      </c>
      <c r="W13" s="12">
        <v>23130</v>
      </c>
    </row>
    <row r="14" spans="1:23" x14ac:dyDescent="0.25">
      <c r="A14" t="str">
        <v>Sarah J. Maas</v>
      </c>
      <c r="B14">
        <f t="shared" si="0"/>
        <v>5</v>
      </c>
      <c r="C14" s="33">
        <f t="shared" si="1"/>
        <v>2.1468441391155001E-3</v>
      </c>
      <c r="D14" s="30">
        <f t="shared" si="2"/>
        <v>2.1468441391155001E-3</v>
      </c>
      <c r="R14" s="8">
        <v>10</v>
      </c>
      <c r="S14" s="8" t="s">
        <v>67</v>
      </c>
      <c r="T14" s="8" t="s">
        <v>68</v>
      </c>
      <c r="U14" s="26">
        <v>4.47</v>
      </c>
      <c r="V14" s="10">
        <v>815164</v>
      </c>
      <c r="W14" s="12">
        <v>20610</v>
      </c>
    </row>
    <row r="15" spans="1:23" x14ac:dyDescent="0.25">
      <c r="A15" t="str">
        <v>Gabrielle Zevin</v>
      </c>
      <c r="B15">
        <f t="shared" si="0"/>
        <v>1</v>
      </c>
      <c r="C15" s="33">
        <f t="shared" si="1"/>
        <v>4.2936882782310007E-4</v>
      </c>
      <c r="D15" s="30">
        <f t="shared" si="2"/>
        <v>4.2936882782310007E-4</v>
      </c>
      <c r="R15" s="8">
        <v>11</v>
      </c>
      <c r="S15" s="8" t="s">
        <v>70</v>
      </c>
      <c r="T15" s="8" t="s">
        <v>71</v>
      </c>
      <c r="U15" s="26">
        <v>4.1500000000000004</v>
      </c>
      <c r="V15" s="10">
        <v>1037972</v>
      </c>
      <c r="W15" s="12">
        <v>20547</v>
      </c>
    </row>
    <row r="16" spans="1:23" x14ac:dyDescent="0.25">
      <c r="A16" t="str">
        <v>Kate Elizabeth Russell</v>
      </c>
      <c r="B16">
        <f t="shared" si="0"/>
        <v>1</v>
      </c>
      <c r="C16" s="33">
        <f t="shared" si="1"/>
        <v>4.2936882782310007E-4</v>
      </c>
      <c r="D16" s="30">
        <f t="shared" si="2"/>
        <v>4.2936882782310007E-4</v>
      </c>
      <c r="R16" s="8">
        <v>12</v>
      </c>
      <c r="S16" s="8" t="s">
        <v>72</v>
      </c>
      <c r="T16" s="8" t="s">
        <v>73</v>
      </c>
      <c r="U16" s="26">
        <v>4.0999999999999996</v>
      </c>
      <c r="V16" s="10">
        <v>360089</v>
      </c>
      <c r="W16" s="12">
        <v>20223</v>
      </c>
    </row>
    <row r="17" spans="1:23" x14ac:dyDescent="0.25">
      <c r="A17" t="str">
        <v>Brit Bennett</v>
      </c>
      <c r="B17">
        <f t="shared" si="0"/>
        <v>1</v>
      </c>
      <c r="C17" s="33">
        <f t="shared" si="1"/>
        <v>4.2936882782310007E-4</v>
      </c>
      <c r="D17" s="30">
        <f t="shared" si="2"/>
        <v>4.2936882782310007E-4</v>
      </c>
      <c r="R17" s="8">
        <v>13</v>
      </c>
      <c r="S17" s="8" t="s">
        <v>74</v>
      </c>
      <c r="T17" s="8" t="s">
        <v>68</v>
      </c>
      <c r="U17" s="26">
        <v>4.47</v>
      </c>
      <c r="V17" s="10">
        <v>1440061</v>
      </c>
      <c r="W17" s="12">
        <v>19855</v>
      </c>
    </row>
    <row r="18" spans="1:23" x14ac:dyDescent="0.25">
      <c r="A18" t="str">
        <v>Emily Henry</v>
      </c>
      <c r="B18">
        <f t="shared" si="0"/>
        <v>6</v>
      </c>
      <c r="C18" s="33">
        <f t="shared" si="1"/>
        <v>2.5762129669386004E-3</v>
      </c>
      <c r="D18" s="30">
        <f t="shared" si="2"/>
        <v>2.5762129669386004E-3</v>
      </c>
      <c r="R18" s="8">
        <v>14</v>
      </c>
      <c r="S18" s="8" t="s">
        <v>75</v>
      </c>
      <c r="T18" s="8" t="s">
        <v>76</v>
      </c>
      <c r="U18" s="26">
        <v>4.1399999999999997</v>
      </c>
      <c r="V18" s="10">
        <v>786310</v>
      </c>
      <c r="W18" s="12">
        <v>19749</v>
      </c>
    </row>
    <row r="19" spans="1:23" x14ac:dyDescent="0.25">
      <c r="A19" t="str">
        <v>Ali Hazelwood</v>
      </c>
      <c r="B19">
        <f t="shared" si="0"/>
        <v>8</v>
      </c>
      <c r="C19" s="33">
        <f t="shared" si="1"/>
        <v>3.4349506225848005E-3</v>
      </c>
      <c r="D19" s="30">
        <f t="shared" si="2"/>
        <v>3.4349506225848005E-3</v>
      </c>
      <c r="R19" s="8">
        <v>15</v>
      </c>
      <c r="S19" s="8" t="s">
        <v>77</v>
      </c>
      <c r="T19" s="8" t="s">
        <v>78</v>
      </c>
      <c r="U19" s="27">
        <v>4</v>
      </c>
      <c r="V19" s="10">
        <v>1304135</v>
      </c>
      <c r="W19" s="12">
        <v>19244</v>
      </c>
    </row>
    <row r="20" spans="1:23" x14ac:dyDescent="0.25">
      <c r="A20" t="str">
        <v>R.F. Kuang</v>
      </c>
      <c r="B20">
        <f t="shared" si="0"/>
        <v>3</v>
      </c>
      <c r="C20" s="33">
        <f t="shared" si="1"/>
        <v>1.2881064834693002E-3</v>
      </c>
      <c r="D20" s="30">
        <f t="shared" si="2"/>
        <v>1.2881064834693002E-3</v>
      </c>
      <c r="R20" s="8">
        <v>16</v>
      </c>
      <c r="S20" s="8" t="s">
        <v>79</v>
      </c>
      <c r="T20" s="8" t="s">
        <v>80</v>
      </c>
      <c r="U20" s="26">
        <v>4.13</v>
      </c>
      <c r="V20" s="10">
        <v>1513373</v>
      </c>
      <c r="W20" s="12">
        <v>18531</v>
      </c>
    </row>
    <row r="21" spans="1:23" x14ac:dyDescent="0.25">
      <c r="A21" t="str">
        <v>Taylor Jenkins Reid</v>
      </c>
      <c r="B21">
        <f t="shared" si="0"/>
        <v>2</v>
      </c>
      <c r="C21" s="33">
        <f t="shared" si="1"/>
        <v>8.5873765564620013E-4</v>
      </c>
      <c r="D21" s="30">
        <f t="shared" si="2"/>
        <v>8.5873765564620013E-4</v>
      </c>
      <c r="R21" s="8">
        <v>17</v>
      </c>
      <c r="S21" s="8" t="s">
        <v>81</v>
      </c>
      <c r="T21" s="8" t="s">
        <v>82</v>
      </c>
      <c r="U21" s="26">
        <v>4.17</v>
      </c>
      <c r="V21" s="10">
        <v>283448</v>
      </c>
      <c r="W21" s="12">
        <v>17606</v>
      </c>
    </row>
    <row r="22" spans="1:23" x14ac:dyDescent="0.25">
      <c r="A22" t="str">
        <v>Jennifer Lynn Barnes</v>
      </c>
      <c r="B22">
        <f t="shared" si="0"/>
        <v>4</v>
      </c>
      <c r="C22" s="33">
        <f t="shared" si="1"/>
        <v>1.7174753112924003E-3</v>
      </c>
      <c r="D22" s="30">
        <f t="shared" si="2"/>
        <v>1.7174753112924003E-3</v>
      </c>
      <c r="R22" s="8">
        <v>18</v>
      </c>
      <c r="S22" s="8" t="s">
        <v>83</v>
      </c>
      <c r="T22" s="8" t="s">
        <v>84</v>
      </c>
      <c r="U22" s="26">
        <v>4.03</v>
      </c>
      <c r="V22" s="10">
        <v>1118674</v>
      </c>
      <c r="W22" s="12">
        <v>15949</v>
      </c>
    </row>
    <row r="23" spans="1:23" x14ac:dyDescent="0.25">
      <c r="A23" t="str">
        <v>Kristin Hannah</v>
      </c>
      <c r="B23">
        <f t="shared" si="0"/>
        <v>2</v>
      </c>
      <c r="C23" s="33">
        <f t="shared" si="1"/>
        <v>8.5873765564620013E-4</v>
      </c>
      <c r="D23" s="30">
        <f t="shared" si="2"/>
        <v>8.5873765564620013E-4</v>
      </c>
      <c r="R23" s="8">
        <v>19</v>
      </c>
      <c r="S23" s="8" t="s">
        <v>85</v>
      </c>
      <c r="T23" s="8" t="s">
        <v>86</v>
      </c>
      <c r="U23" s="26">
        <v>4.1500000000000004</v>
      </c>
      <c r="V23" s="10">
        <v>831277</v>
      </c>
      <c r="W23" s="12">
        <v>14214</v>
      </c>
    </row>
    <row r="24" spans="1:23" x14ac:dyDescent="0.25">
      <c r="A24" t="str">
        <v>Shelby Van Pelt</v>
      </c>
      <c r="B24">
        <f t="shared" si="0"/>
        <v>1</v>
      </c>
      <c r="C24" s="33">
        <f t="shared" si="1"/>
        <v>4.2936882782310007E-4</v>
      </c>
      <c r="D24" s="30">
        <f t="shared" si="2"/>
        <v>4.2936882782310007E-4</v>
      </c>
      <c r="R24" s="8">
        <v>20</v>
      </c>
      <c r="S24" s="8" t="s">
        <v>87</v>
      </c>
      <c r="T24" s="8" t="s">
        <v>78</v>
      </c>
      <c r="U24" s="26">
        <v>4.13</v>
      </c>
      <c r="V24" s="10">
        <v>1227947</v>
      </c>
      <c r="W24" s="12">
        <v>13253</v>
      </c>
    </row>
    <row r="25" spans="1:23" x14ac:dyDescent="0.25">
      <c r="A25" t="str">
        <v>Michelle Zauner</v>
      </c>
      <c r="B25">
        <f t="shared" si="0"/>
        <v>1</v>
      </c>
      <c r="C25" s="33">
        <f t="shared" si="1"/>
        <v>4.2936882782310007E-4</v>
      </c>
      <c r="D25" s="30">
        <f t="shared" si="2"/>
        <v>4.2936882782310007E-4</v>
      </c>
      <c r="R25" s="8">
        <v>21</v>
      </c>
      <c r="S25" s="8" t="s">
        <v>88</v>
      </c>
      <c r="T25" s="8" t="s">
        <v>89</v>
      </c>
      <c r="U25" s="26">
        <v>4.3</v>
      </c>
      <c r="V25" s="10">
        <v>752909</v>
      </c>
      <c r="W25" s="12">
        <v>12053</v>
      </c>
    </row>
    <row r="26" spans="1:23" x14ac:dyDescent="0.25">
      <c r="A26" t="str">
        <v>Jeanine Cummins</v>
      </c>
      <c r="B26">
        <f t="shared" si="0"/>
        <v>1</v>
      </c>
      <c r="C26" s="33">
        <f t="shared" si="1"/>
        <v>4.2936882782310007E-4</v>
      </c>
      <c r="D26" s="30">
        <f t="shared" si="2"/>
        <v>4.2936882782310007E-4</v>
      </c>
      <c r="R26" s="8">
        <v>22</v>
      </c>
      <c r="S26" s="8" t="s">
        <v>90</v>
      </c>
      <c r="T26" s="8" t="s">
        <v>46</v>
      </c>
      <c r="U26" s="26">
        <v>4.1500000000000004</v>
      </c>
      <c r="V26" s="10">
        <v>255962</v>
      </c>
      <c r="W26" s="12">
        <v>11155</v>
      </c>
    </row>
    <row r="27" spans="1:23" x14ac:dyDescent="0.25">
      <c r="A27" t="str">
        <v>Alice Oseman</v>
      </c>
      <c r="B27">
        <f t="shared" si="0"/>
        <v>6</v>
      </c>
      <c r="C27" s="33">
        <f t="shared" si="1"/>
        <v>2.5762129669386004E-3</v>
      </c>
      <c r="D27" s="30">
        <f t="shared" si="2"/>
        <v>2.5762129669386004E-3</v>
      </c>
      <c r="R27" s="8">
        <v>23</v>
      </c>
      <c r="S27" s="8" t="s">
        <v>91</v>
      </c>
      <c r="T27" s="8" t="s">
        <v>92</v>
      </c>
      <c r="U27" s="26">
        <v>4.38</v>
      </c>
      <c r="V27" s="10">
        <v>747337</v>
      </c>
      <c r="W27" s="12">
        <v>10951</v>
      </c>
    </row>
    <row r="28" spans="1:23" x14ac:dyDescent="0.25">
      <c r="A28" t="str">
        <v>Silvia Moreno-Garcia</v>
      </c>
      <c r="B28">
        <f t="shared" si="0"/>
        <v>3</v>
      </c>
      <c r="C28" s="33">
        <f t="shared" si="1"/>
        <v>1.2881064834693002E-3</v>
      </c>
      <c r="D28" s="30">
        <f t="shared" si="2"/>
        <v>1.2881064834693002E-3</v>
      </c>
      <c r="R28" s="8">
        <v>24</v>
      </c>
      <c r="S28" s="8" t="s">
        <v>93</v>
      </c>
      <c r="T28" s="8" t="s">
        <v>94</v>
      </c>
      <c r="U28" s="26">
        <v>4.26</v>
      </c>
      <c r="V28" s="10">
        <v>472954</v>
      </c>
      <c r="W28" s="12">
        <v>10690</v>
      </c>
    </row>
    <row r="29" spans="1:23" x14ac:dyDescent="0.25">
      <c r="A29" t="str">
        <v>Richard Osman</v>
      </c>
      <c r="B29">
        <f t="shared" si="0"/>
        <v>4</v>
      </c>
      <c r="C29" s="33">
        <f t="shared" si="1"/>
        <v>1.7174753112924003E-3</v>
      </c>
      <c r="D29" s="30">
        <f t="shared" si="2"/>
        <v>1.7174753112924003E-3</v>
      </c>
      <c r="R29" s="8">
        <v>25</v>
      </c>
      <c r="S29" s="8" t="s">
        <v>95</v>
      </c>
      <c r="T29" s="8" t="s">
        <v>96</v>
      </c>
      <c r="U29" s="26">
        <v>4.37</v>
      </c>
      <c r="V29" s="10">
        <v>606994</v>
      </c>
      <c r="W29" s="12">
        <v>10493</v>
      </c>
    </row>
    <row r="30" spans="1:23" x14ac:dyDescent="0.25">
      <c r="A30" t="str">
        <v>Lucy Foley</v>
      </c>
      <c r="B30">
        <f t="shared" si="0"/>
        <v>2</v>
      </c>
      <c r="C30" s="33">
        <f t="shared" si="1"/>
        <v>8.5873765564620013E-4</v>
      </c>
      <c r="D30" s="30">
        <f t="shared" si="2"/>
        <v>8.5873765564620013E-4</v>
      </c>
      <c r="R30" s="8">
        <v>26</v>
      </c>
      <c r="S30" s="8" t="s">
        <v>97</v>
      </c>
      <c r="T30" s="8" t="s">
        <v>98</v>
      </c>
      <c r="U30" s="26">
        <v>4.5599999999999996</v>
      </c>
      <c r="V30" s="10">
        <v>458194</v>
      </c>
      <c r="W30" s="12">
        <v>10472</v>
      </c>
    </row>
    <row r="31" spans="1:23" x14ac:dyDescent="0.25">
      <c r="A31" t="str">
        <v>Emily St. John Mandel</v>
      </c>
      <c r="B31">
        <f t="shared" si="0"/>
        <v>2</v>
      </c>
      <c r="C31" s="33">
        <f t="shared" si="1"/>
        <v>8.5873765564620013E-4</v>
      </c>
      <c r="D31" s="30">
        <f t="shared" si="2"/>
        <v>8.5873765564620013E-4</v>
      </c>
      <c r="R31" s="8">
        <v>27</v>
      </c>
      <c r="S31" s="8" t="s">
        <v>99</v>
      </c>
      <c r="T31" s="8" t="s">
        <v>100</v>
      </c>
      <c r="U31" s="26">
        <v>3.67</v>
      </c>
      <c r="V31" s="10">
        <v>381889</v>
      </c>
      <c r="W31" s="12">
        <v>10230</v>
      </c>
    </row>
    <row r="32" spans="1:23" x14ac:dyDescent="0.25">
      <c r="A32" t="str">
        <v>Maggie O'Farrell</v>
      </c>
      <c r="B32">
        <f t="shared" si="0"/>
        <v>2</v>
      </c>
      <c r="C32" s="33">
        <f t="shared" si="1"/>
        <v>8.5873765564620013E-4</v>
      </c>
      <c r="D32" s="30">
        <f t="shared" si="2"/>
        <v>8.5873765564620013E-4</v>
      </c>
      <c r="R32" s="8">
        <v>28</v>
      </c>
      <c r="S32" s="8" t="s">
        <v>101</v>
      </c>
      <c r="T32" s="8" t="s">
        <v>84</v>
      </c>
      <c r="U32" s="26">
        <v>4.21</v>
      </c>
      <c r="V32" s="10">
        <v>582332</v>
      </c>
      <c r="W32" s="12">
        <v>10119</v>
      </c>
    </row>
    <row r="33" spans="1:23" x14ac:dyDescent="0.25">
      <c r="A33" t="str">
        <v>Rebecca Ross</v>
      </c>
      <c r="B33">
        <f t="shared" si="0"/>
        <v>3</v>
      </c>
      <c r="C33" s="33">
        <f t="shared" si="1"/>
        <v>1.2881064834693002E-3</v>
      </c>
      <c r="D33" s="30">
        <f t="shared" si="2"/>
        <v>1.2881064834693002E-3</v>
      </c>
      <c r="R33" s="8">
        <v>29</v>
      </c>
      <c r="S33" s="8" t="s">
        <v>102</v>
      </c>
      <c r="T33" s="8" t="s">
        <v>103</v>
      </c>
      <c r="U33" s="26">
        <v>3.88</v>
      </c>
      <c r="V33" s="10">
        <v>554250</v>
      </c>
      <c r="W33" s="12">
        <v>9686</v>
      </c>
    </row>
    <row r="34" spans="1:23" x14ac:dyDescent="0.25">
      <c r="A34" t="str">
        <v>Naomi Novik</v>
      </c>
      <c r="B34">
        <f t="shared" si="0"/>
        <v>4</v>
      </c>
      <c r="C34" s="33">
        <f t="shared" si="1"/>
        <v>1.7174753112924003E-3</v>
      </c>
      <c r="D34" s="30">
        <f t="shared" si="2"/>
        <v>1.7174753112924003E-3</v>
      </c>
      <c r="R34" s="8">
        <v>30</v>
      </c>
      <c r="S34" s="8" t="s">
        <v>104</v>
      </c>
      <c r="T34" s="8" t="s">
        <v>105</v>
      </c>
      <c r="U34" s="26">
        <v>3.81</v>
      </c>
      <c r="V34" s="10">
        <v>1092078</v>
      </c>
      <c r="W34" s="12">
        <v>9509</v>
      </c>
    </row>
    <row r="35" spans="1:23" x14ac:dyDescent="0.25">
      <c r="A35" t="str">
        <v>Kazuo Ishiguro</v>
      </c>
      <c r="B35">
        <f t="shared" si="0"/>
        <v>2</v>
      </c>
      <c r="C35" s="33">
        <f t="shared" si="1"/>
        <v>8.5873765564620013E-4</v>
      </c>
      <c r="D35" s="30">
        <f t="shared" si="2"/>
        <v>8.5873765564620013E-4</v>
      </c>
      <c r="R35" s="8">
        <v>31</v>
      </c>
      <c r="S35" s="8" t="s">
        <v>106</v>
      </c>
      <c r="T35" s="8" t="s">
        <v>107</v>
      </c>
      <c r="U35" s="26">
        <v>4.07</v>
      </c>
      <c r="V35" s="10">
        <v>255450</v>
      </c>
      <c r="W35" s="12">
        <v>9469</v>
      </c>
    </row>
    <row r="36" spans="1:23" x14ac:dyDescent="0.25">
      <c r="A36" t="str">
        <v>Isabel Wilkerson</v>
      </c>
      <c r="B36">
        <f t="shared" si="0"/>
        <v>1</v>
      </c>
      <c r="C36" s="33">
        <f t="shared" si="1"/>
        <v>4.2936882782310007E-4</v>
      </c>
      <c r="D36" s="30">
        <f t="shared" si="2"/>
        <v>4.2936882782310007E-4</v>
      </c>
      <c r="R36" s="8">
        <v>32</v>
      </c>
      <c r="S36" s="8" t="s">
        <v>108</v>
      </c>
      <c r="T36" s="8" t="s">
        <v>109</v>
      </c>
      <c r="U36" s="26">
        <v>4.2</v>
      </c>
      <c r="V36" s="10">
        <v>278386</v>
      </c>
      <c r="W36" s="12">
        <v>9414</v>
      </c>
    </row>
    <row r="37" spans="1:23" x14ac:dyDescent="0.25">
      <c r="A37" t="str">
        <v>Barbara Kingsolver</v>
      </c>
      <c r="B37">
        <f t="shared" si="0"/>
        <v>1</v>
      </c>
      <c r="C37" s="33">
        <f t="shared" si="1"/>
        <v>4.2936882782310007E-4</v>
      </c>
      <c r="D37" s="30">
        <f t="shared" si="2"/>
        <v>4.2936882782310007E-4</v>
      </c>
      <c r="R37" s="8">
        <v>33</v>
      </c>
      <c r="S37" s="8" t="s">
        <v>110</v>
      </c>
      <c r="T37" s="8" t="s">
        <v>111</v>
      </c>
      <c r="U37" s="26">
        <v>4.1900000000000004</v>
      </c>
      <c r="V37" s="10">
        <v>522099</v>
      </c>
      <c r="W37" s="12">
        <v>9312</v>
      </c>
    </row>
    <row r="38" spans="1:23" x14ac:dyDescent="0.25">
      <c r="A38" t="str">
        <v>Lancelot Schaubert</v>
      </c>
      <c r="B38">
        <f t="shared" si="0"/>
        <v>1</v>
      </c>
      <c r="C38" s="33">
        <f t="shared" si="1"/>
        <v>4.2936882782310007E-4</v>
      </c>
      <c r="D38" s="30">
        <f t="shared" si="2"/>
        <v>4.2936882782310007E-4</v>
      </c>
      <c r="R38" s="8">
        <v>34</v>
      </c>
      <c r="S38" s="8" t="s">
        <v>112</v>
      </c>
      <c r="T38" s="8" t="s">
        <v>68</v>
      </c>
      <c r="U38" s="26">
        <v>4.47</v>
      </c>
      <c r="V38" s="10">
        <v>570729</v>
      </c>
      <c r="W38" s="12">
        <v>9220</v>
      </c>
    </row>
    <row r="39" spans="1:23" x14ac:dyDescent="0.25">
      <c r="A39" t="str">
        <v>Jennifer L. Armentrout</v>
      </c>
      <c r="B39">
        <f t="shared" si="0"/>
        <v>6</v>
      </c>
      <c r="C39" s="33">
        <f t="shared" si="1"/>
        <v>2.5762129669386004E-3</v>
      </c>
      <c r="D39" s="30">
        <f t="shared" si="2"/>
        <v>2.5762129669386004E-3</v>
      </c>
      <c r="R39" s="8">
        <v>35</v>
      </c>
      <c r="S39" s="8" t="s">
        <v>113</v>
      </c>
      <c r="T39" s="8" t="s">
        <v>114</v>
      </c>
      <c r="U39" s="26">
        <v>3.96</v>
      </c>
      <c r="V39" s="10">
        <v>186078</v>
      </c>
      <c r="W39" s="12">
        <v>9018</v>
      </c>
    </row>
    <row r="40" spans="1:23" x14ac:dyDescent="0.25">
      <c r="A40" t="str">
        <v>Martha Wells</v>
      </c>
      <c r="B40">
        <f t="shared" si="0"/>
        <v>3</v>
      </c>
      <c r="C40" s="33">
        <f t="shared" si="1"/>
        <v>1.2881064834693002E-3</v>
      </c>
      <c r="D40" s="30">
        <f t="shared" si="2"/>
        <v>1.2881064834693002E-3</v>
      </c>
      <c r="R40" s="8">
        <v>36</v>
      </c>
      <c r="S40" s="8" t="s">
        <v>115</v>
      </c>
      <c r="T40" s="8" t="s">
        <v>116</v>
      </c>
      <c r="U40" s="26">
        <v>3.74</v>
      </c>
      <c r="V40" s="10">
        <v>366566</v>
      </c>
      <c r="W40" s="12">
        <v>8602</v>
      </c>
    </row>
    <row r="41" spans="1:23" x14ac:dyDescent="0.25">
      <c r="A41" t="str">
        <v>Karen M. McManus</v>
      </c>
      <c r="B41">
        <f t="shared" si="0"/>
        <v>2</v>
      </c>
      <c r="C41" s="33">
        <f t="shared" si="1"/>
        <v>8.5873765564620013E-4</v>
      </c>
      <c r="D41" s="30">
        <f t="shared" si="2"/>
        <v>8.5873765564620013E-4</v>
      </c>
      <c r="R41" s="8">
        <v>37</v>
      </c>
      <c r="S41" s="8" t="s">
        <v>117</v>
      </c>
      <c r="T41" s="8" t="s">
        <v>118</v>
      </c>
      <c r="U41" s="26">
        <v>4.53</v>
      </c>
      <c r="V41" s="10">
        <v>145545</v>
      </c>
      <c r="W41" s="12">
        <v>7808</v>
      </c>
    </row>
    <row r="42" spans="1:23" x14ac:dyDescent="0.25">
      <c r="A42" t="str">
        <v>Tracy Deonn</v>
      </c>
      <c r="B42">
        <f t="shared" si="0"/>
        <v>2</v>
      </c>
      <c r="C42" s="33">
        <f t="shared" si="1"/>
        <v>8.5873765564620013E-4</v>
      </c>
      <c r="D42" s="30">
        <f t="shared" si="2"/>
        <v>8.5873765564620013E-4</v>
      </c>
      <c r="R42" s="8">
        <v>38</v>
      </c>
      <c r="S42" s="8" t="s">
        <v>119</v>
      </c>
      <c r="T42" s="8" t="s">
        <v>78</v>
      </c>
      <c r="U42" s="26">
        <v>3.86</v>
      </c>
      <c r="V42" s="10">
        <v>1294381</v>
      </c>
      <c r="W42" s="12">
        <v>7596</v>
      </c>
    </row>
    <row r="43" spans="1:23" x14ac:dyDescent="0.25">
      <c r="A43" t="str">
        <v>Cassandra Clare</v>
      </c>
      <c r="B43">
        <f t="shared" si="0"/>
        <v>2</v>
      </c>
      <c r="C43" s="33">
        <f t="shared" si="1"/>
        <v>8.5873765564620013E-4</v>
      </c>
      <c r="D43" s="30">
        <f t="shared" si="2"/>
        <v>8.5873765564620013E-4</v>
      </c>
      <c r="R43" s="8">
        <v>39</v>
      </c>
      <c r="S43" s="8" t="s">
        <v>120</v>
      </c>
      <c r="T43" s="8" t="s">
        <v>121</v>
      </c>
      <c r="U43" s="26">
        <v>4.5</v>
      </c>
      <c r="V43" s="10">
        <v>522793</v>
      </c>
      <c r="W43" s="12">
        <v>7576</v>
      </c>
    </row>
    <row r="44" spans="1:23" x14ac:dyDescent="0.25">
      <c r="A44" t="str">
        <v>Brandon Sanderson</v>
      </c>
      <c r="B44">
        <f t="shared" si="0"/>
        <v>13</v>
      </c>
      <c r="C44" s="33">
        <f t="shared" si="1"/>
        <v>5.5817947617003002E-3</v>
      </c>
      <c r="D44" s="30">
        <f t="shared" si="2"/>
        <v>5.5817947617003002E-3</v>
      </c>
      <c r="R44" s="8">
        <v>40</v>
      </c>
      <c r="S44" s="8" t="s">
        <v>122</v>
      </c>
      <c r="T44" s="8" t="s">
        <v>123</v>
      </c>
      <c r="U44" s="26">
        <v>4.16</v>
      </c>
      <c r="V44" s="8">
        <v>662</v>
      </c>
      <c r="W44" s="12">
        <v>7575</v>
      </c>
    </row>
    <row r="45" spans="1:23" x14ac:dyDescent="0.25">
      <c r="A45" t="str">
        <v>Becky Chambers</v>
      </c>
      <c r="B45">
        <f t="shared" si="0"/>
        <v>3</v>
      </c>
      <c r="C45" s="33">
        <f t="shared" si="1"/>
        <v>1.2881064834693002E-3</v>
      </c>
      <c r="D45" s="30">
        <f t="shared" si="2"/>
        <v>1.2881064834693002E-3</v>
      </c>
      <c r="R45" s="8">
        <v>41</v>
      </c>
      <c r="S45" s="8" t="s">
        <v>124</v>
      </c>
      <c r="T45" s="8" t="s">
        <v>98</v>
      </c>
      <c r="U45" s="26">
        <v>4.2</v>
      </c>
      <c r="V45" s="10">
        <v>108870</v>
      </c>
      <c r="W45" s="12">
        <v>7409</v>
      </c>
    </row>
    <row r="46" spans="1:23" x14ac:dyDescent="0.25">
      <c r="A46" t="str">
        <v>Anthony Doerr</v>
      </c>
      <c r="B46">
        <f t="shared" si="0"/>
        <v>1</v>
      </c>
      <c r="C46" s="33">
        <f t="shared" si="1"/>
        <v>4.2936882782310007E-4</v>
      </c>
      <c r="D46" s="30">
        <f t="shared" si="2"/>
        <v>4.2936882782310007E-4</v>
      </c>
      <c r="R46" s="8">
        <v>42</v>
      </c>
      <c r="S46" s="8" t="s">
        <v>125</v>
      </c>
      <c r="T46" s="8" t="s">
        <v>57</v>
      </c>
      <c r="U46" s="26">
        <v>4.3499999999999996</v>
      </c>
      <c r="V46" s="10">
        <v>1384554</v>
      </c>
      <c r="W46" s="12">
        <v>7243</v>
      </c>
    </row>
    <row r="47" spans="1:23" x14ac:dyDescent="0.25">
      <c r="A47" t="str">
        <v>Leigh Bardugo</v>
      </c>
      <c r="B47">
        <f t="shared" si="0"/>
        <v>5</v>
      </c>
      <c r="C47" s="33">
        <f t="shared" si="1"/>
        <v>2.1468441391155001E-3</v>
      </c>
      <c r="D47" s="30">
        <f t="shared" si="2"/>
        <v>2.1468441391155001E-3</v>
      </c>
      <c r="R47" s="8">
        <v>43</v>
      </c>
      <c r="S47" s="8" t="s">
        <v>126</v>
      </c>
      <c r="T47" s="8" t="s">
        <v>127</v>
      </c>
      <c r="U47" s="26">
        <v>4.2300000000000004</v>
      </c>
      <c r="V47" s="10">
        <v>652547</v>
      </c>
      <c r="W47" s="12">
        <v>6753</v>
      </c>
    </row>
    <row r="48" spans="1:23" x14ac:dyDescent="0.25">
      <c r="A48" t="str">
        <v>Nita Prose</v>
      </c>
      <c r="B48">
        <f t="shared" si="0"/>
        <v>1</v>
      </c>
      <c r="C48" s="33">
        <f t="shared" si="1"/>
        <v>4.2936882782310007E-4</v>
      </c>
      <c r="D48" s="30">
        <f t="shared" si="2"/>
        <v>4.2936882782310007E-4</v>
      </c>
      <c r="R48" s="8">
        <v>44</v>
      </c>
      <c r="S48" s="8" t="s">
        <v>128</v>
      </c>
      <c r="T48" s="8" t="s">
        <v>129</v>
      </c>
      <c r="U48" s="26">
        <v>4.47</v>
      </c>
      <c r="V48" s="10">
        <v>94624</v>
      </c>
      <c r="W48" s="12">
        <v>6720</v>
      </c>
    </row>
    <row r="49" spans="1:23" x14ac:dyDescent="0.25">
      <c r="A49" t="str">
        <v>Barack Obama</v>
      </c>
      <c r="B49">
        <f t="shared" si="0"/>
        <v>1</v>
      </c>
      <c r="C49" s="33">
        <f t="shared" si="1"/>
        <v>4.2936882782310007E-4</v>
      </c>
      <c r="D49" s="30">
        <f t="shared" si="2"/>
        <v>4.2936882782310007E-4</v>
      </c>
      <c r="R49" s="8">
        <v>45</v>
      </c>
      <c r="S49" s="8" t="s">
        <v>130</v>
      </c>
      <c r="T49" s="8" t="s">
        <v>131</v>
      </c>
      <c r="U49" s="26">
        <v>3.91</v>
      </c>
      <c r="V49" s="10">
        <v>247549</v>
      </c>
      <c r="W49" s="12">
        <v>6648</v>
      </c>
    </row>
    <row r="50" spans="1:23" x14ac:dyDescent="0.25">
      <c r="A50" t="str">
        <v>Glennon Doyle</v>
      </c>
      <c r="B50">
        <f t="shared" si="0"/>
        <v>1</v>
      </c>
      <c r="C50" s="33">
        <f t="shared" si="1"/>
        <v>4.2936882782310007E-4</v>
      </c>
      <c r="D50" s="30">
        <f t="shared" si="2"/>
        <v>4.2936882782310007E-4</v>
      </c>
      <c r="R50" s="8">
        <v>46</v>
      </c>
      <c r="S50" s="8" t="s">
        <v>132</v>
      </c>
      <c r="T50" s="8" t="s">
        <v>98</v>
      </c>
      <c r="U50" s="26">
        <v>4.5999999999999996</v>
      </c>
      <c r="V50" s="10">
        <v>404026</v>
      </c>
      <c r="W50" s="12">
        <v>6313</v>
      </c>
    </row>
    <row r="51" spans="1:23" x14ac:dyDescent="0.25">
      <c r="A51" t="str">
        <v>Yaa Gyasi</v>
      </c>
      <c r="B51">
        <f t="shared" si="0"/>
        <v>1</v>
      </c>
      <c r="C51" s="33">
        <f t="shared" si="1"/>
        <v>4.2936882782310007E-4</v>
      </c>
      <c r="D51" s="30">
        <f t="shared" si="2"/>
        <v>4.2936882782310007E-4</v>
      </c>
      <c r="R51" s="8">
        <v>47</v>
      </c>
      <c r="S51" s="8" t="s">
        <v>133</v>
      </c>
      <c r="T51" s="8" t="s">
        <v>134</v>
      </c>
      <c r="U51" s="26">
        <v>4.33</v>
      </c>
      <c r="V51" s="10">
        <v>149321</v>
      </c>
      <c r="W51" s="12">
        <v>5812</v>
      </c>
    </row>
    <row r="52" spans="1:23" x14ac:dyDescent="0.25">
      <c r="A52" t="str">
        <v>Chloe Gong</v>
      </c>
      <c r="B52">
        <f t="shared" si="0"/>
        <v>4</v>
      </c>
      <c r="C52" s="33">
        <f t="shared" si="1"/>
        <v>1.7174753112924003E-3</v>
      </c>
      <c r="D52" s="30">
        <f t="shared" si="2"/>
        <v>1.7174753112924003E-3</v>
      </c>
      <c r="R52" s="8">
        <v>48</v>
      </c>
      <c r="S52" s="8" t="s">
        <v>135</v>
      </c>
      <c r="T52" s="8" t="s">
        <v>136</v>
      </c>
      <c r="U52" s="26">
        <v>4.38</v>
      </c>
      <c r="V52" s="10">
        <v>110522</v>
      </c>
      <c r="W52" s="12">
        <v>5559</v>
      </c>
    </row>
    <row r="53" spans="1:23" x14ac:dyDescent="0.25">
      <c r="A53" t="str">
        <v>Douglas Stuart</v>
      </c>
      <c r="B53">
        <f t="shared" si="0"/>
        <v>2</v>
      </c>
      <c r="C53" s="33">
        <f t="shared" si="1"/>
        <v>8.5873765564620013E-4</v>
      </c>
      <c r="D53" s="30">
        <f t="shared" si="2"/>
        <v>8.5873765564620013E-4</v>
      </c>
      <c r="R53" s="8">
        <v>49</v>
      </c>
      <c r="S53" s="8" t="s">
        <v>137</v>
      </c>
      <c r="T53" s="8" t="s">
        <v>138</v>
      </c>
      <c r="U53" s="26">
        <v>4.62</v>
      </c>
      <c r="V53" s="10">
        <v>166878</v>
      </c>
      <c r="W53" s="12">
        <v>5465</v>
      </c>
    </row>
    <row r="54" spans="1:23" x14ac:dyDescent="0.25">
      <c r="A54" t="str">
        <v>Matthew McConaughey</v>
      </c>
      <c r="B54">
        <f t="shared" si="0"/>
        <v>1</v>
      </c>
      <c r="C54" s="33">
        <f t="shared" si="1"/>
        <v>4.2936882782310007E-4</v>
      </c>
      <c r="D54" s="30">
        <f t="shared" si="2"/>
        <v>4.2936882782310007E-4</v>
      </c>
      <c r="R54" s="8">
        <v>50</v>
      </c>
      <c r="S54" s="8" t="s">
        <v>139</v>
      </c>
      <c r="T54" s="8" t="s">
        <v>82</v>
      </c>
      <c r="U54" s="26">
        <v>4.3</v>
      </c>
      <c r="V54" s="10">
        <v>105626</v>
      </c>
      <c r="W54" s="12">
        <v>5462</v>
      </c>
    </row>
    <row r="55" spans="1:23" x14ac:dyDescent="0.25">
      <c r="A55" t="str">
        <v>Holly Jackson</v>
      </c>
      <c r="B55">
        <f t="shared" si="0"/>
        <v>5</v>
      </c>
      <c r="C55" s="33">
        <f t="shared" si="1"/>
        <v>2.1468441391155001E-3</v>
      </c>
      <c r="D55" s="30">
        <f t="shared" si="2"/>
        <v>2.1468441391155001E-3</v>
      </c>
      <c r="R55" s="8">
        <v>51</v>
      </c>
      <c r="S55" s="8" t="s">
        <v>140</v>
      </c>
      <c r="T55" s="8" t="s">
        <v>141</v>
      </c>
      <c r="U55" s="26">
        <v>4.26</v>
      </c>
      <c r="V55" s="10">
        <v>130094</v>
      </c>
      <c r="W55" s="12">
        <v>5346</v>
      </c>
    </row>
    <row r="56" spans="1:23" x14ac:dyDescent="0.25">
      <c r="A56" t="str">
        <v>Mikki Kendall</v>
      </c>
      <c r="B56">
        <f t="shared" si="0"/>
        <v>1</v>
      </c>
      <c r="C56" s="33">
        <f t="shared" si="1"/>
        <v>4.2936882782310007E-4</v>
      </c>
      <c r="D56" s="30">
        <f t="shared" si="2"/>
        <v>4.2936882782310007E-4</v>
      </c>
      <c r="R56" s="8">
        <v>52</v>
      </c>
      <c r="S56" s="8" t="s">
        <v>142</v>
      </c>
      <c r="T56" s="8" t="s">
        <v>143</v>
      </c>
      <c r="U56" s="26">
        <v>4.26</v>
      </c>
      <c r="V56" s="10">
        <v>232060</v>
      </c>
      <c r="W56" s="12">
        <v>5252</v>
      </c>
    </row>
    <row r="57" spans="1:23" x14ac:dyDescent="0.25">
      <c r="A57" t="str">
        <v>Kate Quinn</v>
      </c>
      <c r="B57">
        <f t="shared" si="0"/>
        <v>2</v>
      </c>
      <c r="C57" s="33">
        <f t="shared" si="1"/>
        <v>8.5873765564620013E-4</v>
      </c>
      <c r="D57" s="30">
        <f t="shared" si="2"/>
        <v>8.5873765564620013E-4</v>
      </c>
      <c r="R57" s="8">
        <v>53</v>
      </c>
      <c r="S57" s="8" t="s">
        <v>144</v>
      </c>
      <c r="T57" s="8" t="s">
        <v>107</v>
      </c>
      <c r="U57" s="26">
        <v>3.69</v>
      </c>
      <c r="V57" s="10">
        <v>180282</v>
      </c>
      <c r="W57" s="12">
        <v>5131</v>
      </c>
    </row>
    <row r="58" spans="1:23" x14ac:dyDescent="0.25">
      <c r="A58" t="str">
        <v>John Green</v>
      </c>
      <c r="B58">
        <f t="shared" si="0"/>
        <v>1</v>
      </c>
      <c r="C58" s="33">
        <f t="shared" si="1"/>
        <v>4.2936882782310007E-4</v>
      </c>
      <c r="D58" s="30">
        <f t="shared" si="2"/>
        <v>4.2936882782310007E-4</v>
      </c>
      <c r="R58" s="8">
        <v>54</v>
      </c>
      <c r="S58" s="8" t="s">
        <v>145</v>
      </c>
      <c r="T58" s="8" t="s">
        <v>146</v>
      </c>
      <c r="U58" s="26">
        <v>4.3499999999999996</v>
      </c>
      <c r="V58" s="10">
        <v>158591</v>
      </c>
      <c r="W58" s="12">
        <v>4900</v>
      </c>
    </row>
    <row r="59" spans="1:23" x14ac:dyDescent="0.25">
      <c r="A59" t="str">
        <v>Angeline Boulley</v>
      </c>
      <c r="B59">
        <f t="shared" si="0"/>
        <v>1</v>
      </c>
      <c r="C59" s="33">
        <f t="shared" si="1"/>
        <v>4.2936882782310007E-4</v>
      </c>
      <c r="D59" s="30">
        <f t="shared" si="2"/>
        <v>4.2936882782310007E-4</v>
      </c>
      <c r="R59" s="8">
        <v>55</v>
      </c>
      <c r="S59" s="8" t="s">
        <v>147</v>
      </c>
      <c r="T59" s="8" t="s">
        <v>148</v>
      </c>
      <c r="U59" s="26">
        <v>3.76</v>
      </c>
      <c r="V59" s="10">
        <v>601905</v>
      </c>
      <c r="W59" s="12">
        <v>4845</v>
      </c>
    </row>
    <row r="60" spans="1:23" x14ac:dyDescent="0.25">
      <c r="A60" t="str">
        <v>Aiden Thomas</v>
      </c>
      <c r="B60">
        <f t="shared" si="0"/>
        <v>1</v>
      </c>
      <c r="C60" s="33">
        <f t="shared" si="1"/>
        <v>4.2936882782310007E-4</v>
      </c>
      <c r="D60" s="30">
        <f t="shared" si="2"/>
        <v>4.2936882782310007E-4</v>
      </c>
      <c r="R60" s="8">
        <v>56</v>
      </c>
      <c r="S60" s="8" t="s">
        <v>149</v>
      </c>
      <c r="T60" s="8" t="s">
        <v>150</v>
      </c>
      <c r="U60" s="26">
        <v>4.33</v>
      </c>
      <c r="V60" s="10">
        <v>241230</v>
      </c>
      <c r="W60" s="12">
        <v>4796</v>
      </c>
    </row>
    <row r="61" spans="1:23" x14ac:dyDescent="0.25">
      <c r="A61" t="str">
        <v>Lily King</v>
      </c>
      <c r="B61">
        <f t="shared" si="0"/>
        <v>2</v>
      </c>
      <c r="C61" s="33">
        <f t="shared" si="1"/>
        <v>8.5873765564620013E-4</v>
      </c>
      <c r="D61" s="30">
        <f t="shared" si="2"/>
        <v>8.5873765564620013E-4</v>
      </c>
      <c r="R61" s="8">
        <v>57</v>
      </c>
      <c r="S61" s="8" t="s">
        <v>151</v>
      </c>
      <c r="T61" s="8" t="s">
        <v>152</v>
      </c>
      <c r="U61" s="26">
        <v>3.99</v>
      </c>
      <c r="V61" s="10">
        <v>465230</v>
      </c>
      <c r="W61" s="12">
        <v>4653</v>
      </c>
    </row>
    <row r="62" spans="1:23" x14ac:dyDescent="0.25">
      <c r="A62" t="str">
        <v>Erik Larson</v>
      </c>
      <c r="B62">
        <f t="shared" si="0"/>
        <v>2</v>
      </c>
      <c r="C62" s="33">
        <f t="shared" si="1"/>
        <v>8.5873765564620013E-4</v>
      </c>
      <c r="D62" s="30">
        <f t="shared" si="2"/>
        <v>8.5873765564620013E-4</v>
      </c>
      <c r="R62" s="8">
        <v>58</v>
      </c>
      <c r="S62" s="8" t="s">
        <v>153</v>
      </c>
      <c r="T62" s="8" t="s">
        <v>154</v>
      </c>
      <c r="U62" s="26">
        <v>4.1100000000000003</v>
      </c>
      <c r="V62" s="10">
        <v>152343</v>
      </c>
      <c r="W62" s="12">
        <v>4594</v>
      </c>
    </row>
    <row r="63" spans="1:23" x14ac:dyDescent="0.25">
      <c r="A63" t="str">
        <v>Simone St. James</v>
      </c>
      <c r="B63">
        <f t="shared" si="0"/>
        <v>2</v>
      </c>
      <c r="C63" s="33">
        <f t="shared" si="1"/>
        <v>8.5873765564620013E-4</v>
      </c>
      <c r="D63" s="30">
        <f t="shared" si="2"/>
        <v>8.5873765564620013E-4</v>
      </c>
      <c r="R63" s="8">
        <v>59</v>
      </c>
      <c r="S63" s="8" t="s">
        <v>155</v>
      </c>
      <c r="T63" s="8" t="s">
        <v>156</v>
      </c>
      <c r="U63" s="26">
        <v>3.83</v>
      </c>
      <c r="V63" s="10">
        <v>154010</v>
      </c>
      <c r="W63" s="12">
        <v>4578</v>
      </c>
    </row>
    <row r="64" spans="1:23" x14ac:dyDescent="0.25">
      <c r="A64" t="str">
        <v>Ashley Audrain</v>
      </c>
      <c r="B64">
        <f t="shared" si="0"/>
        <v>1</v>
      </c>
      <c r="C64" s="33">
        <f t="shared" si="1"/>
        <v>4.2936882782310007E-4</v>
      </c>
      <c r="D64" s="30">
        <f t="shared" si="2"/>
        <v>4.2936882782310007E-4</v>
      </c>
      <c r="R64" s="8">
        <v>60</v>
      </c>
      <c r="S64" s="8" t="s">
        <v>157</v>
      </c>
      <c r="T64" s="8" t="s">
        <v>158</v>
      </c>
      <c r="U64" s="26">
        <v>4.3099999999999996</v>
      </c>
      <c r="V64" s="10">
        <v>163709</v>
      </c>
      <c r="W64" s="12">
        <v>4572</v>
      </c>
    </row>
    <row r="65" spans="1:23" x14ac:dyDescent="0.25">
      <c r="A65" t="str">
        <v>P. DjÃ¨lÃ­ Clark</v>
      </c>
      <c r="B65">
        <f t="shared" si="0"/>
        <v>1</v>
      </c>
      <c r="C65" s="33">
        <f t="shared" si="1"/>
        <v>4.2936882782310007E-4</v>
      </c>
      <c r="D65" s="30">
        <f t="shared" si="2"/>
        <v>4.2936882782310007E-4</v>
      </c>
      <c r="R65" s="8">
        <v>61</v>
      </c>
      <c r="S65" s="8" t="s">
        <v>159</v>
      </c>
      <c r="T65" s="8" t="s">
        <v>160</v>
      </c>
      <c r="U65" s="26">
        <v>4.21</v>
      </c>
      <c r="V65" s="10">
        <v>362818</v>
      </c>
      <c r="W65" s="12">
        <v>4518</v>
      </c>
    </row>
    <row r="66" spans="1:23" x14ac:dyDescent="0.25">
      <c r="A66" t="str">
        <v>Elena Armas</v>
      </c>
      <c r="B66">
        <f t="shared" si="0"/>
        <v>2</v>
      </c>
      <c r="C66" s="33">
        <f t="shared" si="1"/>
        <v>8.5873765564620013E-4</v>
      </c>
      <c r="D66" s="30">
        <f t="shared" si="2"/>
        <v>8.5873765564620013E-4</v>
      </c>
      <c r="R66" s="8">
        <v>62</v>
      </c>
      <c r="S66" s="8" t="s">
        <v>161</v>
      </c>
      <c r="T66" s="8" t="s">
        <v>162</v>
      </c>
      <c r="U66" s="26">
        <v>4.29</v>
      </c>
      <c r="V66" s="10">
        <v>593390</v>
      </c>
      <c r="W66" s="12">
        <v>4504</v>
      </c>
    </row>
    <row r="67" spans="1:23" x14ac:dyDescent="0.25">
      <c r="A67" t="str">
        <v>Kacen Callender</v>
      </c>
      <c r="B67">
        <f t="shared" si="0"/>
        <v>1</v>
      </c>
      <c r="C67" s="33">
        <f t="shared" si="1"/>
        <v>4.2936882782310007E-4</v>
      </c>
      <c r="D67" s="30">
        <f t="shared" si="2"/>
        <v>4.2936882782310007E-4</v>
      </c>
      <c r="R67" s="8">
        <v>63</v>
      </c>
      <c r="S67" s="8" t="s">
        <v>163</v>
      </c>
      <c r="T67" s="8" t="s">
        <v>164</v>
      </c>
      <c r="U67" s="26">
        <v>4.37</v>
      </c>
      <c r="V67" s="10">
        <v>54935</v>
      </c>
      <c r="W67" s="12">
        <v>4442</v>
      </c>
    </row>
    <row r="68" spans="1:23" x14ac:dyDescent="0.25">
      <c r="A68" t="str">
        <v>Talia Hibbert</v>
      </c>
      <c r="B68">
        <f t="shared" si="0"/>
        <v>3</v>
      </c>
      <c r="C68" s="33">
        <f t="shared" si="1"/>
        <v>1.2881064834693002E-3</v>
      </c>
      <c r="D68" s="30">
        <f t="shared" si="2"/>
        <v>1.2881064834693002E-3</v>
      </c>
      <c r="R68" s="8">
        <v>64</v>
      </c>
      <c r="S68" s="8" t="s">
        <v>165</v>
      </c>
      <c r="T68" s="8" t="s">
        <v>166</v>
      </c>
      <c r="U68" s="26">
        <v>4.45</v>
      </c>
      <c r="V68" s="10">
        <v>285773</v>
      </c>
      <c r="W68" s="12">
        <v>4410</v>
      </c>
    </row>
    <row r="69" spans="1:23" x14ac:dyDescent="0.25">
      <c r="A69" t="str">
        <v>Liz Moore</v>
      </c>
      <c r="B69">
        <f t="shared" si="0"/>
        <v>2</v>
      </c>
      <c r="C69" s="33">
        <f t="shared" si="1"/>
        <v>8.5873765564620013E-4</v>
      </c>
      <c r="D69" s="30">
        <f t="shared" si="2"/>
        <v>8.5873765564620013E-4</v>
      </c>
      <c r="R69" s="8">
        <v>65</v>
      </c>
      <c r="S69" s="8" t="s">
        <v>167</v>
      </c>
      <c r="T69" s="8" t="s">
        <v>82</v>
      </c>
      <c r="U69" s="26">
        <v>3.76</v>
      </c>
      <c r="V69" s="10">
        <v>641760</v>
      </c>
      <c r="W69" s="12">
        <v>4312</v>
      </c>
    </row>
    <row r="70" spans="1:23" x14ac:dyDescent="0.25">
      <c r="A70" t="str">
        <v>Alka Joshi</v>
      </c>
      <c r="B70">
        <f t="shared" ref="B70:B133" si="3">COUNTIF(T70:T2398,A70)</f>
        <v>2</v>
      </c>
      <c r="C70" s="33">
        <f t="shared" ref="C70:C133" si="4">B70/$F$5</f>
        <v>8.5873765564620013E-4</v>
      </c>
      <c r="D70" s="30">
        <f t="shared" ref="D70:D133" si="5">B70/$F$5</f>
        <v>8.5873765564620013E-4</v>
      </c>
      <c r="R70" s="8">
        <v>66</v>
      </c>
      <c r="S70" s="8" t="s">
        <v>168</v>
      </c>
      <c r="T70" s="8" t="s">
        <v>169</v>
      </c>
      <c r="U70" s="26">
        <v>4.3600000000000003</v>
      </c>
      <c r="V70" s="10">
        <v>138517</v>
      </c>
      <c r="W70" s="12">
        <v>4016</v>
      </c>
    </row>
    <row r="71" spans="1:23" x14ac:dyDescent="0.25">
      <c r="A71" t="str">
        <v>Sue Monk Kidd</v>
      </c>
      <c r="B71">
        <f t="shared" si="3"/>
        <v>1</v>
      </c>
      <c r="C71" s="33">
        <f t="shared" si="4"/>
        <v>4.2936882782310007E-4</v>
      </c>
      <c r="D71" s="30">
        <f t="shared" si="5"/>
        <v>4.2936882782310007E-4</v>
      </c>
      <c r="R71" s="8">
        <v>67</v>
      </c>
      <c r="S71" s="8" t="s">
        <v>170</v>
      </c>
      <c r="T71" s="8" t="s">
        <v>171</v>
      </c>
      <c r="U71" s="26">
        <v>4.33</v>
      </c>
      <c r="V71" s="10">
        <v>170689</v>
      </c>
      <c r="W71" s="12">
        <v>3948</v>
      </c>
    </row>
    <row r="72" spans="1:23" x14ac:dyDescent="0.25">
      <c r="A72" t="str">
        <v>Abi DarÃ©</v>
      </c>
      <c r="B72">
        <f t="shared" si="3"/>
        <v>1</v>
      </c>
      <c r="C72" s="33">
        <f t="shared" si="4"/>
        <v>4.2936882782310007E-4</v>
      </c>
      <c r="D72" s="30">
        <f t="shared" si="5"/>
        <v>4.2936882782310007E-4</v>
      </c>
      <c r="R72" s="8">
        <v>68</v>
      </c>
      <c r="S72" s="8" t="s">
        <v>172</v>
      </c>
      <c r="T72" s="8" t="s">
        <v>173</v>
      </c>
      <c r="U72" s="26">
        <v>4.2699999999999996</v>
      </c>
      <c r="V72" s="10">
        <v>97471</v>
      </c>
      <c r="W72" s="12">
        <v>3927</v>
      </c>
    </row>
    <row r="73" spans="1:23" x14ac:dyDescent="0.25">
      <c r="A73" t="str">
        <v>S.A. Chakraborty</v>
      </c>
      <c r="B73">
        <f t="shared" si="3"/>
        <v>2</v>
      </c>
      <c r="C73" s="33">
        <f t="shared" si="4"/>
        <v>8.5873765564620013E-4</v>
      </c>
      <c r="D73" s="30">
        <f t="shared" si="5"/>
        <v>8.5873765564620013E-4</v>
      </c>
      <c r="R73" s="8">
        <v>69</v>
      </c>
      <c r="S73" s="8" t="s">
        <v>174</v>
      </c>
      <c r="T73" s="8" t="s">
        <v>175</v>
      </c>
      <c r="U73" s="26">
        <v>4.01</v>
      </c>
      <c r="V73" s="10">
        <v>150895</v>
      </c>
      <c r="W73" s="12">
        <v>3848</v>
      </c>
    </row>
    <row r="74" spans="1:23" x14ac:dyDescent="0.25">
      <c r="A74" t="str">
        <v>Hilary Mantel</v>
      </c>
      <c r="B74">
        <f t="shared" si="3"/>
        <v>1</v>
      </c>
      <c r="C74" s="33">
        <f t="shared" si="4"/>
        <v>4.2936882782310007E-4</v>
      </c>
      <c r="D74" s="30">
        <f t="shared" si="5"/>
        <v>4.2936882782310007E-4</v>
      </c>
      <c r="R74" s="8">
        <v>70</v>
      </c>
      <c r="S74" s="8" t="s">
        <v>176</v>
      </c>
      <c r="T74" s="8" t="s">
        <v>177</v>
      </c>
      <c r="U74" s="26">
        <v>4.3</v>
      </c>
      <c r="V74" s="10">
        <v>122664</v>
      </c>
      <c r="W74" s="12">
        <v>3701</v>
      </c>
    </row>
    <row r="75" spans="1:23" x14ac:dyDescent="0.25">
      <c r="A75" t="str">
        <v>Stephen King</v>
      </c>
      <c r="B75">
        <f t="shared" si="3"/>
        <v>5</v>
      </c>
      <c r="C75" s="33">
        <f t="shared" si="4"/>
        <v>2.1468441391155001E-3</v>
      </c>
      <c r="D75" s="30">
        <f t="shared" si="5"/>
        <v>2.1468441391155001E-3</v>
      </c>
      <c r="R75" s="8">
        <v>71</v>
      </c>
      <c r="S75" s="8" t="s">
        <v>178</v>
      </c>
      <c r="T75" s="8" t="s">
        <v>179</v>
      </c>
      <c r="U75" s="26">
        <v>4.01</v>
      </c>
      <c r="V75" s="10">
        <v>162154</v>
      </c>
      <c r="W75" s="12">
        <v>3661</v>
      </c>
    </row>
    <row r="76" spans="1:23" x14ac:dyDescent="0.25">
      <c r="A76" t="str">
        <v>N.K. Jemisin</v>
      </c>
      <c r="B76">
        <f t="shared" si="3"/>
        <v>2</v>
      </c>
      <c r="C76" s="33">
        <f t="shared" si="4"/>
        <v>8.5873765564620013E-4</v>
      </c>
      <c r="D76" s="30">
        <f t="shared" si="5"/>
        <v>8.5873765564620013E-4</v>
      </c>
      <c r="R76" s="8">
        <v>72</v>
      </c>
      <c r="S76" s="8" t="s">
        <v>180</v>
      </c>
      <c r="T76" s="8" t="s">
        <v>138</v>
      </c>
      <c r="U76" s="26">
        <v>4.38</v>
      </c>
      <c r="V76" s="10">
        <v>157891</v>
      </c>
      <c r="W76" s="12">
        <v>3555</v>
      </c>
    </row>
    <row r="77" spans="1:23" x14ac:dyDescent="0.25">
      <c r="A77" t="str">
        <v>Riley Sager</v>
      </c>
      <c r="B77">
        <f t="shared" si="3"/>
        <v>3</v>
      </c>
      <c r="C77" s="33">
        <f t="shared" si="4"/>
        <v>1.2881064834693002E-3</v>
      </c>
      <c r="D77" s="30">
        <f t="shared" si="5"/>
        <v>1.2881064834693002E-3</v>
      </c>
      <c r="R77" s="8">
        <v>73</v>
      </c>
      <c r="S77" s="8" t="s">
        <v>181</v>
      </c>
      <c r="T77" s="8" t="s">
        <v>182</v>
      </c>
      <c r="U77" s="26">
        <v>4.05</v>
      </c>
      <c r="V77" s="10">
        <v>371278</v>
      </c>
      <c r="W77" s="12">
        <v>3534</v>
      </c>
    </row>
    <row r="78" spans="1:23" x14ac:dyDescent="0.25">
      <c r="A78" t="str">
        <v>Elizabeth Acevedo</v>
      </c>
      <c r="B78">
        <f t="shared" si="3"/>
        <v>1</v>
      </c>
      <c r="C78" s="33">
        <f t="shared" si="4"/>
        <v>4.2936882782310007E-4</v>
      </c>
      <c r="D78" s="30">
        <f t="shared" si="5"/>
        <v>4.2936882782310007E-4</v>
      </c>
      <c r="R78" s="8">
        <v>74</v>
      </c>
      <c r="S78" s="8" t="s">
        <v>183</v>
      </c>
      <c r="T78" s="8" t="s">
        <v>184</v>
      </c>
      <c r="U78" s="26">
        <v>3.99</v>
      </c>
      <c r="V78" s="10">
        <v>38385</v>
      </c>
      <c r="W78" s="12">
        <v>3342</v>
      </c>
    </row>
    <row r="79" spans="1:23" x14ac:dyDescent="0.25">
      <c r="A79" t="str">
        <v>Steven Rowley</v>
      </c>
      <c r="B79">
        <f t="shared" si="3"/>
        <v>2</v>
      </c>
      <c r="C79" s="33">
        <f t="shared" si="4"/>
        <v>8.5873765564620013E-4</v>
      </c>
      <c r="D79" s="30">
        <f t="shared" si="5"/>
        <v>8.5873765564620013E-4</v>
      </c>
      <c r="R79" s="8">
        <v>75</v>
      </c>
      <c r="S79" s="8" t="s">
        <v>185</v>
      </c>
      <c r="T79" s="8" t="s">
        <v>186</v>
      </c>
      <c r="U79" s="26">
        <v>3.82</v>
      </c>
      <c r="V79" s="10">
        <v>731358</v>
      </c>
      <c r="W79" s="12">
        <v>3305</v>
      </c>
    </row>
    <row r="80" spans="1:23" x14ac:dyDescent="0.25">
      <c r="A80" t="str">
        <v>Ann Napolitano</v>
      </c>
      <c r="B80">
        <f t="shared" si="3"/>
        <v>2</v>
      </c>
      <c r="C80" s="33">
        <f t="shared" si="4"/>
        <v>8.5873765564620013E-4</v>
      </c>
      <c r="D80" s="30">
        <f t="shared" si="5"/>
        <v>8.5873765564620013E-4</v>
      </c>
      <c r="R80" s="8">
        <v>76</v>
      </c>
      <c r="S80" s="8" t="s">
        <v>187</v>
      </c>
      <c r="T80" s="8" t="s">
        <v>188</v>
      </c>
      <c r="U80" s="26">
        <v>4.24</v>
      </c>
      <c r="V80" s="10">
        <v>63436</v>
      </c>
      <c r="W80" s="12">
        <v>3304</v>
      </c>
    </row>
    <row r="81" spans="1:23" x14ac:dyDescent="0.25">
      <c r="A81" t="str">
        <v>Kristin Harmel</v>
      </c>
      <c r="B81">
        <f t="shared" si="3"/>
        <v>2</v>
      </c>
      <c r="C81" s="33">
        <f t="shared" si="4"/>
        <v>8.5873765564620013E-4</v>
      </c>
      <c r="D81" s="30">
        <f t="shared" si="5"/>
        <v>8.5873765564620013E-4</v>
      </c>
      <c r="R81" s="8">
        <v>77</v>
      </c>
      <c r="S81" s="8" t="s">
        <v>189</v>
      </c>
      <c r="T81" s="8" t="s">
        <v>190</v>
      </c>
      <c r="U81" s="26">
        <v>4.01</v>
      </c>
      <c r="V81" s="10">
        <v>103738</v>
      </c>
      <c r="W81" s="12">
        <v>3302</v>
      </c>
    </row>
    <row r="82" spans="1:23" x14ac:dyDescent="0.25">
      <c r="A82" t="str">
        <v>Travis Baldree</v>
      </c>
      <c r="B82">
        <f t="shared" si="3"/>
        <v>2</v>
      </c>
      <c r="C82" s="33">
        <f t="shared" si="4"/>
        <v>8.5873765564620013E-4</v>
      </c>
      <c r="D82" s="30">
        <f t="shared" si="5"/>
        <v>8.5873765564620013E-4</v>
      </c>
      <c r="R82" s="8">
        <v>78</v>
      </c>
      <c r="S82" s="8" t="s">
        <v>191</v>
      </c>
      <c r="T82" s="8" t="s">
        <v>192</v>
      </c>
      <c r="U82" s="26">
        <v>4.04</v>
      </c>
      <c r="V82" s="10">
        <v>118876</v>
      </c>
      <c r="W82" s="12">
        <v>3296</v>
      </c>
    </row>
    <row r="83" spans="1:23" x14ac:dyDescent="0.25">
      <c r="A83" t="str">
        <v>Kate Stayman-London</v>
      </c>
      <c r="B83">
        <f t="shared" si="3"/>
        <v>1</v>
      </c>
      <c r="C83" s="33">
        <f t="shared" si="4"/>
        <v>4.2936882782310007E-4</v>
      </c>
      <c r="D83" s="30">
        <f t="shared" si="5"/>
        <v>4.2936882782310007E-4</v>
      </c>
      <c r="R83" s="8">
        <v>79</v>
      </c>
      <c r="S83" s="8" t="s">
        <v>193</v>
      </c>
      <c r="T83" s="8" t="s">
        <v>194</v>
      </c>
      <c r="U83" s="26">
        <v>4.1900000000000004</v>
      </c>
      <c r="V83" s="10">
        <v>189390</v>
      </c>
      <c r="W83" s="12">
        <v>3291</v>
      </c>
    </row>
    <row r="84" spans="1:23" x14ac:dyDescent="0.25">
      <c r="A84" t="str">
        <v>Pip Williams</v>
      </c>
      <c r="B84">
        <f t="shared" si="3"/>
        <v>2</v>
      </c>
      <c r="C84" s="33">
        <f t="shared" si="4"/>
        <v>8.5873765564620013E-4</v>
      </c>
      <c r="D84" s="30">
        <f t="shared" si="5"/>
        <v>8.5873765564620013E-4</v>
      </c>
      <c r="R84" s="8">
        <v>80</v>
      </c>
      <c r="S84" s="8" t="s">
        <v>195</v>
      </c>
      <c r="T84" s="8" t="s">
        <v>196</v>
      </c>
      <c r="U84" s="26">
        <v>4.2300000000000004</v>
      </c>
      <c r="V84" s="10">
        <v>129550</v>
      </c>
      <c r="W84" s="12">
        <v>3251</v>
      </c>
    </row>
    <row r="85" spans="1:23" x14ac:dyDescent="0.25">
      <c r="A85" t="str">
        <v>Margarita Montimore</v>
      </c>
      <c r="B85">
        <f t="shared" si="3"/>
        <v>1</v>
      </c>
      <c r="C85" s="33">
        <f t="shared" si="4"/>
        <v>4.2936882782310007E-4</v>
      </c>
      <c r="D85" s="30">
        <f t="shared" si="5"/>
        <v>4.2936882782310007E-4</v>
      </c>
      <c r="R85" s="8">
        <v>81</v>
      </c>
      <c r="S85" s="8" t="s">
        <v>197</v>
      </c>
      <c r="T85" s="8" t="s">
        <v>198</v>
      </c>
      <c r="U85" s="26">
        <v>4.43</v>
      </c>
      <c r="V85" s="10">
        <v>157251</v>
      </c>
      <c r="W85" s="12">
        <v>3210</v>
      </c>
    </row>
    <row r="86" spans="1:23" x14ac:dyDescent="0.25">
      <c r="A86" t="str">
        <v>Akwaeke Emezi</v>
      </c>
      <c r="B86">
        <f t="shared" si="3"/>
        <v>2</v>
      </c>
      <c r="C86" s="33">
        <f t="shared" si="4"/>
        <v>8.5873765564620013E-4</v>
      </c>
      <c r="D86" s="30">
        <f t="shared" si="5"/>
        <v>8.5873765564620013E-4</v>
      </c>
      <c r="R86" s="8">
        <v>82</v>
      </c>
      <c r="S86" s="8" t="s">
        <v>199</v>
      </c>
      <c r="T86" s="8" t="s">
        <v>200</v>
      </c>
      <c r="U86" s="26">
        <v>4.5</v>
      </c>
      <c r="V86" s="10">
        <v>61604</v>
      </c>
      <c r="W86" s="12">
        <v>3184</v>
      </c>
    </row>
    <row r="87" spans="1:23" x14ac:dyDescent="0.25">
      <c r="A87" t="str">
        <v>Beth O'Leary</v>
      </c>
      <c r="B87">
        <f t="shared" si="3"/>
        <v>3</v>
      </c>
      <c r="C87" s="33">
        <f t="shared" si="4"/>
        <v>1.2881064834693002E-3</v>
      </c>
      <c r="D87" s="30">
        <f t="shared" si="5"/>
        <v>1.2881064834693002E-3</v>
      </c>
      <c r="R87" s="8">
        <v>83</v>
      </c>
      <c r="S87" s="8" t="s">
        <v>201</v>
      </c>
      <c r="T87" s="8" t="s">
        <v>202</v>
      </c>
      <c r="U87" s="26">
        <v>4.3899999999999997</v>
      </c>
      <c r="V87" s="10">
        <v>41120</v>
      </c>
      <c r="W87" s="12">
        <v>3100</v>
      </c>
    </row>
    <row r="88" spans="1:23" x14ac:dyDescent="0.25">
      <c r="A88" t="str">
        <v>Charlotte McConaghy</v>
      </c>
      <c r="B88">
        <f t="shared" si="3"/>
        <v>2</v>
      </c>
      <c r="C88" s="33">
        <f t="shared" si="4"/>
        <v>8.5873765564620013E-4</v>
      </c>
      <c r="D88" s="30">
        <f t="shared" si="5"/>
        <v>8.5873765564620013E-4</v>
      </c>
      <c r="R88" s="8">
        <v>84</v>
      </c>
      <c r="S88" s="8" t="s">
        <v>203</v>
      </c>
      <c r="T88" s="8" t="s">
        <v>78</v>
      </c>
      <c r="U88" s="26">
        <v>3.98</v>
      </c>
      <c r="V88" s="10">
        <v>1071194</v>
      </c>
      <c r="W88" s="12">
        <v>2906</v>
      </c>
    </row>
    <row r="89" spans="1:23" x14ac:dyDescent="0.25">
      <c r="A89" t="str">
        <v>T. Kingfisher</v>
      </c>
      <c r="B89">
        <f t="shared" si="3"/>
        <v>8</v>
      </c>
      <c r="C89" s="33">
        <f t="shared" si="4"/>
        <v>3.4349506225848005E-3</v>
      </c>
      <c r="D89" s="30">
        <f t="shared" si="5"/>
        <v>3.4349506225848005E-3</v>
      </c>
      <c r="R89" s="8">
        <v>85</v>
      </c>
      <c r="S89" s="8" t="s">
        <v>204</v>
      </c>
      <c r="T89" s="8" t="s">
        <v>205</v>
      </c>
      <c r="U89" s="26">
        <v>4.2</v>
      </c>
      <c r="V89" s="10">
        <v>167384</v>
      </c>
      <c r="W89" s="12">
        <v>2892</v>
      </c>
    </row>
    <row r="90" spans="1:23" x14ac:dyDescent="0.25">
      <c r="A90" t="str">
        <v>Louise Erdrich</v>
      </c>
      <c r="B90">
        <f t="shared" si="3"/>
        <v>2</v>
      </c>
      <c r="C90" s="33">
        <f t="shared" si="4"/>
        <v>8.5873765564620013E-4</v>
      </c>
      <c r="D90" s="30">
        <f t="shared" si="5"/>
        <v>8.5873765564620013E-4</v>
      </c>
      <c r="R90" s="8">
        <v>86</v>
      </c>
      <c r="S90" s="8" t="s">
        <v>206</v>
      </c>
      <c r="T90" s="8" t="s">
        <v>127</v>
      </c>
      <c r="U90" s="26">
        <v>4.34</v>
      </c>
      <c r="V90" s="10">
        <v>456514</v>
      </c>
      <c r="W90" s="12">
        <v>2884</v>
      </c>
    </row>
    <row r="91" spans="1:23" x14ac:dyDescent="0.25">
      <c r="A91" t="str">
        <v>Robert Kolker</v>
      </c>
      <c r="B91">
        <f t="shared" si="3"/>
        <v>1</v>
      </c>
      <c r="C91" s="33">
        <f t="shared" si="4"/>
        <v>4.2936882782310007E-4</v>
      </c>
      <c r="D91" s="30">
        <f t="shared" si="5"/>
        <v>4.2936882782310007E-4</v>
      </c>
      <c r="R91" s="8">
        <v>87</v>
      </c>
      <c r="S91" s="8" t="s">
        <v>207</v>
      </c>
      <c r="T91" s="8" t="s">
        <v>208</v>
      </c>
      <c r="U91" s="26">
        <v>3.86</v>
      </c>
      <c r="V91" s="10">
        <v>73081</v>
      </c>
      <c r="W91" s="12">
        <v>2874</v>
      </c>
    </row>
    <row r="92" spans="1:23" x14ac:dyDescent="0.25">
      <c r="A92" t="str">
        <v>Christina Lauren</v>
      </c>
      <c r="B92">
        <f t="shared" si="3"/>
        <v>5</v>
      </c>
      <c r="C92" s="33">
        <f t="shared" si="4"/>
        <v>2.1468441391155001E-3</v>
      </c>
      <c r="D92" s="30">
        <f t="shared" si="5"/>
        <v>2.1468441391155001E-3</v>
      </c>
      <c r="R92" s="8">
        <v>88</v>
      </c>
      <c r="S92" s="8" t="s">
        <v>209</v>
      </c>
      <c r="T92" s="8" t="s">
        <v>210</v>
      </c>
      <c r="U92" s="26">
        <v>4.07</v>
      </c>
      <c r="V92" s="10">
        <v>223593</v>
      </c>
      <c r="W92" s="12">
        <v>2747</v>
      </c>
    </row>
    <row r="93" spans="1:23" x14ac:dyDescent="0.25">
      <c r="A93" t="str">
        <v>Freida McFadden</v>
      </c>
      <c r="B93">
        <f t="shared" si="3"/>
        <v>4</v>
      </c>
      <c r="C93" s="33">
        <f t="shared" si="4"/>
        <v>1.7174753112924003E-3</v>
      </c>
      <c r="D93" s="30">
        <f t="shared" si="5"/>
        <v>1.7174753112924003E-3</v>
      </c>
      <c r="R93" s="8">
        <v>89</v>
      </c>
      <c r="S93" s="8" t="s">
        <v>211</v>
      </c>
      <c r="T93" s="8" t="s">
        <v>212</v>
      </c>
      <c r="U93" s="26">
        <v>4.24</v>
      </c>
      <c r="V93" s="10">
        <v>104220</v>
      </c>
      <c r="W93" s="12">
        <v>2728</v>
      </c>
    </row>
    <row r="94" spans="1:23" x14ac:dyDescent="0.25">
      <c r="A94" t="str">
        <v>Julie Clark</v>
      </c>
      <c r="B94">
        <f t="shared" si="3"/>
        <v>2</v>
      </c>
      <c r="C94" s="33">
        <f t="shared" si="4"/>
        <v>8.5873765564620013E-4</v>
      </c>
      <c r="D94" s="30">
        <f t="shared" si="5"/>
        <v>8.5873765564620013E-4</v>
      </c>
      <c r="R94" s="8">
        <v>90</v>
      </c>
      <c r="S94" s="8" t="s">
        <v>213</v>
      </c>
      <c r="T94" s="8" t="s">
        <v>214</v>
      </c>
      <c r="U94" s="26">
        <v>4.13</v>
      </c>
      <c r="V94" s="10">
        <v>158660</v>
      </c>
      <c r="W94" s="12">
        <v>2686</v>
      </c>
    </row>
    <row r="95" spans="1:23" x14ac:dyDescent="0.25">
      <c r="A95" t="str">
        <v>Rachel Gillig</v>
      </c>
      <c r="B95">
        <f t="shared" si="3"/>
        <v>2</v>
      </c>
      <c r="C95" s="33">
        <f t="shared" si="4"/>
        <v>8.5873765564620013E-4</v>
      </c>
      <c r="D95" s="30">
        <f t="shared" si="5"/>
        <v>8.5873765564620013E-4</v>
      </c>
      <c r="R95" s="8">
        <v>91</v>
      </c>
      <c r="S95" s="8" t="s">
        <v>215</v>
      </c>
      <c r="T95" s="8" t="s">
        <v>216</v>
      </c>
      <c r="U95" s="26">
        <v>4.08</v>
      </c>
      <c r="V95" s="10">
        <v>193309</v>
      </c>
      <c r="W95" s="12">
        <v>2657</v>
      </c>
    </row>
    <row r="96" spans="1:23" x14ac:dyDescent="0.25">
      <c r="A96" t="str">
        <v>Jodi Picoult</v>
      </c>
      <c r="B96">
        <f t="shared" si="3"/>
        <v>4</v>
      </c>
      <c r="C96" s="33">
        <f t="shared" si="4"/>
        <v>1.7174753112924003E-3</v>
      </c>
      <c r="D96" s="30">
        <f t="shared" si="5"/>
        <v>1.7174753112924003E-3</v>
      </c>
      <c r="R96" s="8">
        <v>92</v>
      </c>
      <c r="S96" s="8" t="s">
        <v>217</v>
      </c>
      <c r="T96" s="8" t="s">
        <v>218</v>
      </c>
      <c r="U96" s="26">
        <v>4.43</v>
      </c>
      <c r="V96" s="10">
        <v>225508</v>
      </c>
      <c r="W96" s="12">
        <v>2607</v>
      </c>
    </row>
    <row r="97" spans="1:23" x14ac:dyDescent="0.25">
      <c r="A97" t="str">
        <v>Elin Hilderbrand</v>
      </c>
      <c r="B97">
        <f t="shared" si="3"/>
        <v>3</v>
      </c>
      <c r="C97" s="33">
        <f t="shared" si="4"/>
        <v>1.2881064834693002E-3</v>
      </c>
      <c r="D97" s="30">
        <f t="shared" si="5"/>
        <v>1.2881064834693002E-3</v>
      </c>
      <c r="R97" s="8">
        <v>93</v>
      </c>
      <c r="S97" s="8" t="s">
        <v>219</v>
      </c>
      <c r="T97" s="8" t="s">
        <v>220</v>
      </c>
      <c r="U97" s="26">
        <v>4.1100000000000003</v>
      </c>
      <c r="V97" s="10">
        <v>222680</v>
      </c>
      <c r="W97" s="12">
        <v>2598</v>
      </c>
    </row>
    <row r="98" spans="1:23" x14ac:dyDescent="0.25">
      <c r="A98" t="str">
        <v>Lisa Wingate</v>
      </c>
      <c r="B98">
        <f t="shared" si="3"/>
        <v>1</v>
      </c>
      <c r="C98" s="33">
        <f t="shared" si="4"/>
        <v>4.2936882782310007E-4</v>
      </c>
      <c r="D98" s="30">
        <f t="shared" si="5"/>
        <v>4.2936882782310007E-4</v>
      </c>
      <c r="R98" s="8">
        <v>94</v>
      </c>
      <c r="S98" s="8" t="s">
        <v>221</v>
      </c>
      <c r="T98" s="8" t="s">
        <v>222</v>
      </c>
      <c r="U98" s="26">
        <v>3.88</v>
      </c>
      <c r="V98" s="10">
        <v>95104</v>
      </c>
      <c r="W98" s="12">
        <v>2510</v>
      </c>
    </row>
    <row r="99" spans="1:23" x14ac:dyDescent="0.25">
      <c r="A99" t="str">
        <v>Fredrik Backman</v>
      </c>
      <c r="B99">
        <f t="shared" si="3"/>
        <v>1</v>
      </c>
      <c r="C99" s="33">
        <f t="shared" si="4"/>
        <v>4.2936882782310007E-4</v>
      </c>
      <c r="D99" s="30">
        <f t="shared" si="5"/>
        <v>4.2936882782310007E-4</v>
      </c>
      <c r="R99" s="8">
        <v>95</v>
      </c>
      <c r="S99" s="8" t="s">
        <v>223</v>
      </c>
      <c r="T99" s="8" t="s">
        <v>224</v>
      </c>
      <c r="U99" s="26">
        <v>4.0199999999999996</v>
      </c>
      <c r="V99" s="10">
        <v>156716</v>
      </c>
      <c r="W99" s="12">
        <v>2474</v>
      </c>
    </row>
    <row r="100" spans="1:23" x14ac:dyDescent="0.25">
      <c r="A100" t="str">
        <v>Nghi Vo</v>
      </c>
      <c r="B100">
        <f t="shared" si="3"/>
        <v>3</v>
      </c>
      <c r="C100" s="33">
        <f t="shared" si="4"/>
        <v>1.2881064834693002E-3</v>
      </c>
      <c r="D100" s="30">
        <f t="shared" si="5"/>
        <v>1.2881064834693002E-3</v>
      </c>
      <c r="R100" s="8">
        <v>96</v>
      </c>
      <c r="S100" s="8" t="s">
        <v>225</v>
      </c>
      <c r="T100" s="8" t="s">
        <v>226</v>
      </c>
      <c r="U100" s="26">
        <v>3.86</v>
      </c>
      <c r="V100" s="10">
        <v>87075</v>
      </c>
      <c r="W100" s="12">
        <v>2450</v>
      </c>
    </row>
    <row r="101" spans="1:23" x14ac:dyDescent="0.25">
      <c r="A101" t="str">
        <v>Amor Towles</v>
      </c>
      <c r="B101">
        <f t="shared" si="3"/>
        <v>1</v>
      </c>
      <c r="C101" s="33">
        <f t="shared" si="4"/>
        <v>4.2936882782310007E-4</v>
      </c>
      <c r="D101" s="30">
        <f t="shared" si="5"/>
        <v>4.2936882782310007E-4</v>
      </c>
      <c r="R101" s="8">
        <v>97</v>
      </c>
      <c r="S101" s="8" t="s">
        <v>227</v>
      </c>
      <c r="T101" s="8" t="s">
        <v>228</v>
      </c>
      <c r="U101" s="26">
        <v>4.13</v>
      </c>
      <c r="V101" s="10">
        <v>62746</v>
      </c>
      <c r="W101" s="12">
        <v>2435</v>
      </c>
    </row>
    <row r="102" spans="1:23" x14ac:dyDescent="0.25">
      <c r="A102" t="str">
        <v>Patrick Radden Keefe</v>
      </c>
      <c r="B102">
        <f t="shared" si="3"/>
        <v>2</v>
      </c>
      <c r="C102" s="33">
        <f t="shared" si="4"/>
        <v>8.5873765564620013E-4</v>
      </c>
      <c r="D102" s="30">
        <f t="shared" si="5"/>
        <v>8.5873765564620013E-4</v>
      </c>
      <c r="R102" s="8">
        <v>98</v>
      </c>
      <c r="S102" s="8" t="s">
        <v>229</v>
      </c>
      <c r="T102" s="8" t="s">
        <v>230</v>
      </c>
      <c r="U102" s="26">
        <v>3.95</v>
      </c>
      <c r="V102" s="10">
        <v>134746</v>
      </c>
      <c r="W102" s="12">
        <v>2276</v>
      </c>
    </row>
    <row r="103" spans="1:23" x14ac:dyDescent="0.25">
      <c r="A103" t="str">
        <v>George M. Johnson</v>
      </c>
      <c r="B103">
        <f t="shared" si="3"/>
        <v>1</v>
      </c>
      <c r="C103" s="33">
        <f t="shared" si="4"/>
        <v>4.2936882782310007E-4</v>
      </c>
      <c r="D103" s="30">
        <f t="shared" si="5"/>
        <v>4.2936882782310007E-4</v>
      </c>
      <c r="R103" s="8">
        <v>99</v>
      </c>
      <c r="S103" s="8" t="s">
        <v>231</v>
      </c>
      <c r="T103" s="8" t="s">
        <v>232</v>
      </c>
      <c r="U103" s="26">
        <v>4.13</v>
      </c>
      <c r="V103" s="10">
        <v>79728</v>
      </c>
      <c r="W103" s="12">
        <v>2217</v>
      </c>
    </row>
    <row r="104" spans="1:23" x14ac:dyDescent="0.25">
      <c r="A104" t="str">
        <v>Emma Donoghue</v>
      </c>
      <c r="B104">
        <f t="shared" si="3"/>
        <v>2</v>
      </c>
      <c r="C104" s="33">
        <f t="shared" si="4"/>
        <v>8.5873765564620013E-4</v>
      </c>
      <c r="D104" s="30">
        <f t="shared" si="5"/>
        <v>8.5873765564620013E-4</v>
      </c>
      <c r="R104" s="8">
        <v>100</v>
      </c>
      <c r="S104" s="8" t="s">
        <v>233</v>
      </c>
      <c r="T104" s="8" t="s">
        <v>234</v>
      </c>
      <c r="U104" s="26">
        <v>3.8</v>
      </c>
      <c r="V104" s="10">
        <v>40203</v>
      </c>
      <c r="W104" s="12">
        <v>2209</v>
      </c>
    </row>
    <row r="105" spans="1:23" x14ac:dyDescent="0.25">
      <c r="A105" t="str">
        <v>Sally Rooney</v>
      </c>
      <c r="B105">
        <f t="shared" si="3"/>
        <v>1</v>
      </c>
      <c r="C105" s="33">
        <f t="shared" si="4"/>
        <v>4.2936882782310007E-4</v>
      </c>
      <c r="D105" s="30">
        <f t="shared" si="5"/>
        <v>4.2936882782310007E-4</v>
      </c>
      <c r="R105" s="8">
        <v>101</v>
      </c>
      <c r="S105" s="8" t="s">
        <v>235</v>
      </c>
      <c r="T105" s="8" t="s">
        <v>236</v>
      </c>
      <c r="U105" s="26">
        <v>4.0999999999999996</v>
      </c>
      <c r="V105" s="10">
        <v>79990</v>
      </c>
      <c r="W105" s="12">
        <v>2104</v>
      </c>
    </row>
    <row r="106" spans="1:23" x14ac:dyDescent="0.25">
      <c r="A106" t="str">
        <v>Britney Spears</v>
      </c>
      <c r="B106">
        <f t="shared" si="3"/>
        <v>1</v>
      </c>
      <c r="C106" s="33">
        <f t="shared" si="4"/>
        <v>4.2936882782310007E-4</v>
      </c>
      <c r="D106" s="30">
        <f t="shared" si="5"/>
        <v>4.2936882782310007E-4</v>
      </c>
      <c r="R106" s="8">
        <v>102</v>
      </c>
      <c r="S106" s="8" t="s">
        <v>237</v>
      </c>
      <c r="T106" s="8" t="s">
        <v>238</v>
      </c>
      <c r="U106" s="26">
        <v>4.16</v>
      </c>
      <c r="V106" s="10">
        <v>130582</v>
      </c>
      <c r="W106" s="12">
        <v>2103</v>
      </c>
    </row>
    <row r="107" spans="1:23" x14ac:dyDescent="0.25">
      <c r="A107" t="str">
        <v>Grady Hendrix</v>
      </c>
      <c r="B107">
        <f t="shared" si="3"/>
        <v>3</v>
      </c>
      <c r="C107" s="33">
        <f t="shared" si="4"/>
        <v>1.2881064834693002E-3</v>
      </c>
      <c r="D107" s="30">
        <f t="shared" si="5"/>
        <v>1.2881064834693002E-3</v>
      </c>
      <c r="R107" s="8">
        <v>103</v>
      </c>
      <c r="S107" s="8" t="s">
        <v>239</v>
      </c>
      <c r="T107" s="8" t="s">
        <v>89</v>
      </c>
      <c r="U107" s="26">
        <v>4.63</v>
      </c>
      <c r="V107" s="10">
        <v>741401</v>
      </c>
      <c r="W107" s="12">
        <v>2034</v>
      </c>
    </row>
    <row r="108" spans="1:23" x14ac:dyDescent="0.25">
      <c r="A108" t="str">
        <v>Colson Whitehead</v>
      </c>
      <c r="B108">
        <f t="shared" si="3"/>
        <v>2</v>
      </c>
      <c r="C108" s="33">
        <f t="shared" si="4"/>
        <v>8.5873765564620013E-4</v>
      </c>
      <c r="D108" s="30">
        <f t="shared" si="5"/>
        <v>8.5873765564620013E-4</v>
      </c>
      <c r="R108" s="8">
        <v>104</v>
      </c>
      <c r="S108" s="8" t="s">
        <v>240</v>
      </c>
      <c r="T108" s="8" t="s">
        <v>241</v>
      </c>
      <c r="U108" s="26">
        <v>3.7</v>
      </c>
      <c r="V108" s="10">
        <v>183649</v>
      </c>
      <c r="W108" s="12">
        <v>2004</v>
      </c>
    </row>
    <row r="109" spans="1:23" x14ac:dyDescent="0.25">
      <c r="A109" t="str">
        <v>Mary L. Trump</v>
      </c>
      <c r="B109">
        <f t="shared" si="3"/>
        <v>1</v>
      </c>
      <c r="C109" s="33">
        <f t="shared" si="4"/>
        <v>4.2936882782310007E-4</v>
      </c>
      <c r="D109" s="30">
        <f t="shared" si="5"/>
        <v>4.2936882782310007E-4</v>
      </c>
      <c r="R109" s="8">
        <v>105</v>
      </c>
      <c r="S109" s="8" t="s">
        <v>242</v>
      </c>
      <c r="T109" s="8" t="s">
        <v>243</v>
      </c>
      <c r="U109" s="26">
        <v>4.32</v>
      </c>
      <c r="V109" s="10">
        <v>1601523</v>
      </c>
      <c r="W109" s="12">
        <v>1977</v>
      </c>
    </row>
    <row r="110" spans="1:23" x14ac:dyDescent="0.25">
      <c r="A110" t="str">
        <v>Ken Follett</v>
      </c>
      <c r="B110">
        <f t="shared" si="3"/>
        <v>3</v>
      </c>
      <c r="C110" s="33">
        <f t="shared" si="4"/>
        <v>1.2881064834693002E-3</v>
      </c>
      <c r="D110" s="30">
        <f t="shared" si="5"/>
        <v>1.2881064834693002E-3</v>
      </c>
      <c r="R110" s="8">
        <v>106</v>
      </c>
      <c r="S110" s="8" t="s">
        <v>244</v>
      </c>
      <c r="T110" s="8" t="s">
        <v>245</v>
      </c>
      <c r="U110" s="26">
        <v>4.0999999999999996</v>
      </c>
      <c r="V110" s="10">
        <v>229993</v>
      </c>
      <c r="W110" s="12">
        <v>1973</v>
      </c>
    </row>
    <row r="111" spans="1:23" x14ac:dyDescent="0.25">
      <c r="A111" t="str">
        <v>Olivie Blake</v>
      </c>
      <c r="B111">
        <f t="shared" si="3"/>
        <v>4</v>
      </c>
      <c r="C111" s="33">
        <f t="shared" si="4"/>
        <v>1.7174753112924003E-3</v>
      </c>
      <c r="D111" s="30">
        <f t="shared" si="5"/>
        <v>1.7174753112924003E-3</v>
      </c>
      <c r="R111" s="8">
        <v>107</v>
      </c>
      <c r="S111" s="8" t="s">
        <v>246</v>
      </c>
      <c r="T111" s="8" t="s">
        <v>247</v>
      </c>
      <c r="U111" s="26">
        <v>4.3</v>
      </c>
      <c r="V111" s="10">
        <v>282139</v>
      </c>
      <c r="W111" s="12">
        <v>1956</v>
      </c>
    </row>
    <row r="112" spans="1:23" x14ac:dyDescent="0.25">
      <c r="A112" t="str">
        <v>Elizabeth Lim</v>
      </c>
      <c r="B112">
        <f t="shared" si="3"/>
        <v>3</v>
      </c>
      <c r="C112" s="33">
        <f t="shared" si="4"/>
        <v>1.2881064834693002E-3</v>
      </c>
      <c r="D112" s="30">
        <f t="shared" si="5"/>
        <v>1.2881064834693002E-3</v>
      </c>
      <c r="R112" s="8">
        <v>108</v>
      </c>
      <c r="S112" s="8" t="s">
        <v>248</v>
      </c>
      <c r="T112" s="8" t="s">
        <v>249</v>
      </c>
      <c r="U112" s="26">
        <v>3.66</v>
      </c>
      <c r="V112" s="10">
        <v>101225</v>
      </c>
      <c r="W112" s="12">
        <v>1871</v>
      </c>
    </row>
    <row r="113" spans="1:23" x14ac:dyDescent="0.25">
      <c r="A113" t="str">
        <v>Liane Moriarty</v>
      </c>
      <c r="B113">
        <f t="shared" si="3"/>
        <v>1</v>
      </c>
      <c r="C113" s="33">
        <f t="shared" si="4"/>
        <v>4.2936882782310007E-4</v>
      </c>
      <c r="D113" s="30">
        <f t="shared" si="5"/>
        <v>4.2936882782310007E-4</v>
      </c>
      <c r="R113" s="8">
        <v>109</v>
      </c>
      <c r="S113" s="8" t="s">
        <v>250</v>
      </c>
      <c r="T113" s="8" t="s">
        <v>251</v>
      </c>
      <c r="U113" s="26">
        <v>4.1900000000000004</v>
      </c>
      <c r="V113" s="10">
        <v>228748</v>
      </c>
      <c r="W113" s="12">
        <v>1784</v>
      </c>
    </row>
    <row r="114" spans="1:23" x14ac:dyDescent="0.25">
      <c r="A114" t="str">
        <v>Christopher Paolini</v>
      </c>
      <c r="B114">
        <f t="shared" si="3"/>
        <v>2</v>
      </c>
      <c r="C114" s="33">
        <f t="shared" si="4"/>
        <v>8.5873765564620013E-4</v>
      </c>
      <c r="D114" s="30">
        <f t="shared" si="5"/>
        <v>8.5873765564620013E-4</v>
      </c>
      <c r="R114" s="8">
        <v>110</v>
      </c>
      <c r="S114" s="8" t="s">
        <v>252</v>
      </c>
      <c r="T114" s="8" t="s">
        <v>253</v>
      </c>
      <c r="U114" s="26">
        <v>4.16</v>
      </c>
      <c r="V114" s="10">
        <v>106743</v>
      </c>
      <c r="W114" s="12">
        <v>1772</v>
      </c>
    </row>
    <row r="115" spans="1:23" x14ac:dyDescent="0.25">
      <c r="A115" t="str">
        <v>Xiran Jay Zhao</v>
      </c>
      <c r="B115">
        <f t="shared" si="3"/>
        <v>1</v>
      </c>
      <c r="C115" s="33">
        <f t="shared" si="4"/>
        <v>4.2936882782310007E-4</v>
      </c>
      <c r="D115" s="30">
        <f t="shared" si="5"/>
        <v>4.2936882782310007E-4</v>
      </c>
      <c r="R115" s="8">
        <v>111</v>
      </c>
      <c r="S115" s="8" t="s">
        <v>254</v>
      </c>
      <c r="T115" s="8" t="s">
        <v>255</v>
      </c>
      <c r="U115" s="26">
        <v>4.45</v>
      </c>
      <c r="V115" s="10">
        <v>127209</v>
      </c>
      <c r="W115" s="12">
        <v>1749</v>
      </c>
    </row>
    <row r="116" spans="1:23" x14ac:dyDescent="0.25">
      <c r="A116" t="str">
        <v>Tamsyn Muir</v>
      </c>
      <c r="B116">
        <f t="shared" si="3"/>
        <v>2</v>
      </c>
      <c r="C116" s="33">
        <f t="shared" si="4"/>
        <v>8.5873765564620013E-4</v>
      </c>
      <c r="D116" s="30">
        <f t="shared" si="5"/>
        <v>8.5873765564620013E-4</v>
      </c>
      <c r="R116" s="8">
        <v>112</v>
      </c>
      <c r="S116" s="8" t="s">
        <v>256</v>
      </c>
      <c r="T116" s="8" t="s">
        <v>80</v>
      </c>
      <c r="U116" s="26">
        <v>3.91</v>
      </c>
      <c r="V116" s="10">
        <v>506015</v>
      </c>
      <c r="W116" s="12">
        <v>1749</v>
      </c>
    </row>
    <row r="117" spans="1:23" x14ac:dyDescent="0.25">
      <c r="A117" t="str">
        <v>Allie Brosh</v>
      </c>
      <c r="B117">
        <f t="shared" si="3"/>
        <v>1</v>
      </c>
      <c r="C117" s="33">
        <f t="shared" si="4"/>
        <v>4.2936882782310007E-4</v>
      </c>
      <c r="D117" s="30">
        <f t="shared" si="5"/>
        <v>4.2936882782310007E-4</v>
      </c>
      <c r="R117" s="8">
        <v>113</v>
      </c>
      <c r="S117" s="8" t="s">
        <v>257</v>
      </c>
      <c r="T117" s="8" t="s">
        <v>258</v>
      </c>
      <c r="U117" s="26">
        <v>3.94</v>
      </c>
      <c r="V117" s="10">
        <v>38098</v>
      </c>
      <c r="W117" s="12">
        <v>1715</v>
      </c>
    </row>
    <row r="118" spans="1:23" x14ac:dyDescent="0.25">
      <c r="A118" t="str">
        <v>Lucy Score</v>
      </c>
      <c r="B118">
        <f t="shared" si="3"/>
        <v>1</v>
      </c>
      <c r="C118" s="33">
        <f t="shared" si="4"/>
        <v>4.2936882782310007E-4</v>
      </c>
      <c r="D118" s="30">
        <f t="shared" si="5"/>
        <v>4.2936882782310007E-4</v>
      </c>
      <c r="R118" s="8">
        <v>114</v>
      </c>
      <c r="S118" s="8" t="s">
        <v>259</v>
      </c>
      <c r="T118" s="8" t="s">
        <v>260</v>
      </c>
      <c r="U118" s="26">
        <v>4.2300000000000004</v>
      </c>
      <c r="V118" s="10">
        <v>276987</v>
      </c>
      <c r="W118" s="12">
        <v>1707</v>
      </c>
    </row>
    <row r="119" spans="1:23" x14ac:dyDescent="0.25">
      <c r="A119" t="str">
        <v>Rebecca Roanhorse</v>
      </c>
      <c r="B119">
        <f t="shared" si="3"/>
        <v>2</v>
      </c>
      <c r="C119" s="33">
        <f t="shared" si="4"/>
        <v>8.5873765564620013E-4</v>
      </c>
      <c r="D119" s="30">
        <f t="shared" si="5"/>
        <v>8.5873765564620013E-4</v>
      </c>
      <c r="R119" s="8">
        <v>115</v>
      </c>
      <c r="S119" s="8" t="s">
        <v>261</v>
      </c>
      <c r="T119" s="8" t="s">
        <v>262</v>
      </c>
      <c r="U119" s="26">
        <v>4.54</v>
      </c>
      <c r="V119" s="10">
        <v>112898</v>
      </c>
      <c r="W119" s="12">
        <v>1671</v>
      </c>
    </row>
    <row r="120" spans="1:23" x14ac:dyDescent="0.25">
      <c r="A120" t="str">
        <v>Sarah Penner</v>
      </c>
      <c r="B120">
        <f t="shared" si="3"/>
        <v>1</v>
      </c>
      <c r="C120" s="33">
        <f t="shared" si="4"/>
        <v>4.2936882782310007E-4</v>
      </c>
      <c r="D120" s="30">
        <f t="shared" si="5"/>
        <v>4.2936882782310007E-4</v>
      </c>
      <c r="R120" s="8">
        <v>116</v>
      </c>
      <c r="S120" s="8" t="s">
        <v>263</v>
      </c>
      <c r="T120" s="8" t="s">
        <v>264</v>
      </c>
      <c r="U120" s="26">
        <v>4.2</v>
      </c>
      <c r="V120" s="10">
        <v>40315</v>
      </c>
      <c r="W120" s="12">
        <v>1635</v>
      </c>
    </row>
    <row r="121" spans="1:23" x14ac:dyDescent="0.25">
      <c r="A121" t="str">
        <v>S.T. Gibson</v>
      </c>
      <c r="B121">
        <f t="shared" si="3"/>
        <v>1</v>
      </c>
      <c r="C121" s="33">
        <f t="shared" si="4"/>
        <v>4.2936882782310007E-4</v>
      </c>
      <c r="D121" s="30">
        <f t="shared" si="5"/>
        <v>4.2936882782310007E-4</v>
      </c>
      <c r="R121" s="8">
        <v>117</v>
      </c>
      <c r="S121" s="8" t="s">
        <v>265</v>
      </c>
      <c r="T121" s="8" t="s">
        <v>266</v>
      </c>
      <c r="U121" s="26">
        <v>3.96</v>
      </c>
      <c r="V121" s="10">
        <v>82440</v>
      </c>
      <c r="W121" s="12">
        <v>1635</v>
      </c>
    </row>
    <row r="122" spans="1:23" x14ac:dyDescent="0.25">
      <c r="A122" t="str">
        <v>Kenneth Thomas</v>
      </c>
      <c r="B122">
        <f t="shared" si="3"/>
        <v>2</v>
      </c>
      <c r="C122" s="33">
        <f t="shared" si="4"/>
        <v>8.5873765564620013E-4</v>
      </c>
      <c r="D122" s="30">
        <f t="shared" si="5"/>
        <v>8.5873765564620013E-4</v>
      </c>
      <c r="R122" s="8">
        <v>118</v>
      </c>
      <c r="S122" s="8" t="s">
        <v>267</v>
      </c>
      <c r="T122" s="8" t="s">
        <v>162</v>
      </c>
      <c r="U122" s="26">
        <v>4.21</v>
      </c>
      <c r="V122" s="10">
        <v>421594</v>
      </c>
      <c r="W122" s="12">
        <v>1634</v>
      </c>
    </row>
    <row r="123" spans="1:23" x14ac:dyDescent="0.25">
      <c r="A123" t="str">
        <v>Claire Keegan</v>
      </c>
      <c r="B123">
        <f t="shared" si="3"/>
        <v>2</v>
      </c>
      <c r="C123" s="33">
        <f t="shared" si="4"/>
        <v>8.5873765564620013E-4</v>
      </c>
      <c r="D123" s="30">
        <f t="shared" si="5"/>
        <v>8.5873765564620013E-4</v>
      </c>
      <c r="R123" s="8">
        <v>119</v>
      </c>
      <c r="S123" s="8" t="s">
        <v>268</v>
      </c>
      <c r="T123" s="8" t="s">
        <v>269</v>
      </c>
      <c r="U123" s="26">
        <v>3.53</v>
      </c>
      <c r="V123" s="10">
        <v>421651</v>
      </c>
      <c r="W123" s="12">
        <v>1609</v>
      </c>
    </row>
    <row r="124" spans="1:23" x14ac:dyDescent="0.25">
      <c r="A124" t="str">
        <v>Colleen Hoover</v>
      </c>
      <c r="B124">
        <f t="shared" si="3"/>
        <v>3</v>
      </c>
      <c r="C124" s="33">
        <f t="shared" si="4"/>
        <v>1.2881064834693002E-3</v>
      </c>
      <c r="D124" s="30">
        <f t="shared" si="5"/>
        <v>1.2881064834693002E-3</v>
      </c>
      <c r="R124" s="8">
        <v>120</v>
      </c>
      <c r="S124" s="8" t="s">
        <v>270</v>
      </c>
      <c r="T124" s="8" t="s">
        <v>271</v>
      </c>
      <c r="U124" s="26">
        <v>3.86</v>
      </c>
      <c r="V124" s="10">
        <v>474778</v>
      </c>
      <c r="W124" s="12">
        <v>1599</v>
      </c>
    </row>
    <row r="125" spans="1:23" x14ac:dyDescent="0.25">
      <c r="A125" t="str">
        <v>Stephenie Meyer</v>
      </c>
      <c r="B125">
        <f t="shared" si="3"/>
        <v>1</v>
      </c>
      <c r="C125" s="33">
        <f t="shared" si="4"/>
        <v>4.2936882782310007E-4</v>
      </c>
      <c r="D125" s="30">
        <f t="shared" si="5"/>
        <v>4.2936882782310007E-4</v>
      </c>
      <c r="R125" s="8">
        <v>121</v>
      </c>
      <c r="S125" s="8" t="s">
        <v>272</v>
      </c>
      <c r="T125" s="8" t="s">
        <v>273</v>
      </c>
      <c r="U125" s="26">
        <v>3.8</v>
      </c>
      <c r="V125" s="10">
        <v>243285</v>
      </c>
      <c r="W125" s="12">
        <v>1567</v>
      </c>
    </row>
    <row r="126" spans="1:23" x14ac:dyDescent="0.25">
      <c r="A126" t="str">
        <v>Alex Michaelides</v>
      </c>
      <c r="B126">
        <f t="shared" si="3"/>
        <v>2</v>
      </c>
      <c r="C126" s="33">
        <f t="shared" si="4"/>
        <v>8.5873765564620013E-4</v>
      </c>
      <c r="D126" s="30">
        <f t="shared" si="5"/>
        <v>8.5873765564620013E-4</v>
      </c>
      <c r="R126" s="8">
        <v>122</v>
      </c>
      <c r="S126" s="8" t="s">
        <v>274</v>
      </c>
      <c r="T126" s="8" t="s">
        <v>275</v>
      </c>
      <c r="U126" s="26">
        <v>3.74</v>
      </c>
      <c r="V126" s="10">
        <v>73649</v>
      </c>
      <c r="W126" s="12">
        <v>1527</v>
      </c>
    </row>
    <row r="127" spans="1:23" x14ac:dyDescent="0.25">
      <c r="A127" t="str">
        <v>Shelley Parker-Chan</v>
      </c>
      <c r="B127">
        <f t="shared" si="3"/>
        <v>2</v>
      </c>
      <c r="C127" s="33">
        <f t="shared" si="4"/>
        <v>8.5873765564620013E-4</v>
      </c>
      <c r="D127" s="30">
        <f t="shared" si="5"/>
        <v>8.5873765564620013E-4</v>
      </c>
      <c r="R127" s="8">
        <v>123</v>
      </c>
      <c r="S127" s="8" t="s">
        <v>276</v>
      </c>
      <c r="T127" s="8" t="s">
        <v>277</v>
      </c>
      <c r="U127" s="26">
        <v>3.82</v>
      </c>
      <c r="V127" s="10">
        <v>90856</v>
      </c>
      <c r="W127" s="12">
        <v>1495</v>
      </c>
    </row>
    <row r="128" spans="1:23" x14ac:dyDescent="0.25">
      <c r="A128" t="str">
        <v>Marie Benedict</v>
      </c>
      <c r="B128">
        <f t="shared" si="3"/>
        <v>4</v>
      </c>
      <c r="C128" s="33">
        <f t="shared" si="4"/>
        <v>1.7174753112924003E-3</v>
      </c>
      <c r="D128" s="30">
        <f t="shared" si="5"/>
        <v>1.7174753112924003E-3</v>
      </c>
      <c r="R128" s="8">
        <v>124</v>
      </c>
      <c r="S128" s="8" t="s">
        <v>278</v>
      </c>
      <c r="T128" s="8" t="s">
        <v>190</v>
      </c>
      <c r="U128" s="26">
        <v>4.0999999999999996</v>
      </c>
      <c r="V128" s="10">
        <v>93564</v>
      </c>
      <c r="W128" s="12">
        <v>1491</v>
      </c>
    </row>
    <row r="129" spans="1:23" x14ac:dyDescent="0.25">
      <c r="A129" t="str">
        <v>Rainbow Rowell</v>
      </c>
      <c r="B129">
        <f t="shared" si="3"/>
        <v>1</v>
      </c>
      <c r="C129" s="33">
        <f t="shared" si="4"/>
        <v>4.2936882782310007E-4</v>
      </c>
      <c r="D129" s="30">
        <f t="shared" si="5"/>
        <v>4.2936882782310007E-4</v>
      </c>
      <c r="R129" s="8">
        <v>125</v>
      </c>
      <c r="S129" s="8" t="s">
        <v>279</v>
      </c>
      <c r="T129" s="8" t="s">
        <v>280</v>
      </c>
      <c r="U129" s="26">
        <v>4.3899999999999997</v>
      </c>
      <c r="V129" s="10">
        <v>117395</v>
      </c>
      <c r="W129" s="12">
        <v>1471</v>
      </c>
    </row>
    <row r="130" spans="1:23" x14ac:dyDescent="0.25">
      <c r="A130" t="str">
        <v>Stephanie Garber</v>
      </c>
      <c r="B130">
        <f t="shared" si="3"/>
        <v>3</v>
      </c>
      <c r="C130" s="33">
        <f t="shared" si="4"/>
        <v>1.2881064834693002E-3</v>
      </c>
      <c r="D130" s="30">
        <f t="shared" si="5"/>
        <v>1.2881064834693002E-3</v>
      </c>
      <c r="R130" s="8">
        <v>126</v>
      </c>
      <c r="S130" s="8" t="s">
        <v>281</v>
      </c>
      <c r="T130" s="8" t="s">
        <v>282</v>
      </c>
      <c r="U130" s="26">
        <v>3.58</v>
      </c>
      <c r="V130" s="10">
        <v>230850</v>
      </c>
      <c r="W130" s="12">
        <v>1460</v>
      </c>
    </row>
    <row r="131" spans="1:23" x14ac:dyDescent="0.25">
      <c r="A131" t="str">
        <v>Jesse Q. Sutanto</v>
      </c>
      <c r="B131">
        <f t="shared" si="3"/>
        <v>2</v>
      </c>
      <c r="C131" s="33">
        <f t="shared" si="4"/>
        <v>8.5873765564620013E-4</v>
      </c>
      <c r="D131" s="30">
        <f t="shared" si="5"/>
        <v>8.5873765564620013E-4</v>
      </c>
      <c r="R131" s="8">
        <v>127</v>
      </c>
      <c r="S131" s="8" t="s">
        <v>283</v>
      </c>
      <c r="T131" s="8" t="s">
        <v>284</v>
      </c>
      <c r="U131" s="26">
        <v>4.2</v>
      </c>
      <c r="V131" s="10">
        <v>86158</v>
      </c>
      <c r="W131" s="12">
        <v>1424</v>
      </c>
    </row>
    <row r="132" spans="1:23" x14ac:dyDescent="0.25">
      <c r="A132" t="str">
        <v>Jay Kristoff</v>
      </c>
      <c r="B132">
        <f t="shared" si="3"/>
        <v>1</v>
      </c>
      <c r="C132" s="33">
        <f t="shared" si="4"/>
        <v>4.2936882782310007E-4</v>
      </c>
      <c r="D132" s="30">
        <f t="shared" si="5"/>
        <v>4.2936882782310007E-4</v>
      </c>
      <c r="R132" s="8">
        <v>128</v>
      </c>
      <c r="S132" s="8" t="s">
        <v>285</v>
      </c>
      <c r="T132" s="8" t="s">
        <v>286</v>
      </c>
      <c r="U132" s="26">
        <v>3.76</v>
      </c>
      <c r="V132" s="10">
        <v>389697</v>
      </c>
      <c r="W132" s="12">
        <v>1391</v>
      </c>
    </row>
    <row r="133" spans="1:23" x14ac:dyDescent="0.25">
      <c r="A133" t="str">
        <v>Olivia Dade</v>
      </c>
      <c r="B133">
        <f t="shared" si="3"/>
        <v>3</v>
      </c>
      <c r="C133" s="33">
        <f t="shared" si="4"/>
        <v>1.2881064834693002E-3</v>
      </c>
      <c r="D133" s="30">
        <f t="shared" si="5"/>
        <v>1.2881064834693002E-3</v>
      </c>
      <c r="R133" s="8">
        <v>129</v>
      </c>
      <c r="S133" s="8" t="s">
        <v>287</v>
      </c>
      <c r="T133" s="8" t="s">
        <v>288</v>
      </c>
      <c r="U133" s="26">
        <v>3.8</v>
      </c>
      <c r="V133" s="10">
        <v>62547</v>
      </c>
      <c r="W133" s="12">
        <v>1371</v>
      </c>
    </row>
    <row r="134" spans="1:23" x14ac:dyDescent="0.25">
      <c r="A134" t="str">
        <v>Alex North</v>
      </c>
      <c r="B134">
        <f t="shared" ref="B134:B197" si="6">COUNTIF(T134:T2462,A134)</f>
        <v>1</v>
      </c>
      <c r="C134" s="33">
        <f t="shared" ref="C134:C197" si="7">B134/$F$5</f>
        <v>4.2936882782310007E-4</v>
      </c>
      <c r="D134" s="30">
        <f t="shared" ref="D134:D197" si="8">B134/$F$5</f>
        <v>4.2936882782310007E-4</v>
      </c>
      <c r="R134" s="8">
        <v>130</v>
      </c>
      <c r="S134" s="8" t="s">
        <v>289</v>
      </c>
      <c r="T134" s="8" t="s">
        <v>205</v>
      </c>
      <c r="U134" s="26">
        <v>4.0999999999999996</v>
      </c>
      <c r="V134" s="10">
        <v>273621</v>
      </c>
      <c r="W134" s="12">
        <v>1341</v>
      </c>
    </row>
    <row r="135" spans="1:23" x14ac:dyDescent="0.25">
      <c r="A135" t="str">
        <v>Celeste Ng</v>
      </c>
      <c r="B135">
        <f t="shared" si="6"/>
        <v>1</v>
      </c>
      <c r="C135" s="33">
        <f t="shared" si="7"/>
        <v>4.2936882782310007E-4</v>
      </c>
      <c r="D135" s="30">
        <f t="shared" si="8"/>
        <v>4.2936882782310007E-4</v>
      </c>
      <c r="R135" s="8">
        <v>131</v>
      </c>
      <c r="S135" s="8" t="s">
        <v>290</v>
      </c>
      <c r="T135" s="8" t="s">
        <v>291</v>
      </c>
      <c r="U135" s="26">
        <v>4.0599999999999996</v>
      </c>
      <c r="V135" s="10">
        <v>90950</v>
      </c>
      <c r="W135" s="12">
        <v>1320</v>
      </c>
    </row>
    <row r="136" spans="1:23" x14ac:dyDescent="0.25">
      <c r="A136" t="str">
        <v>Ariel Lawhon</v>
      </c>
      <c r="B136">
        <f t="shared" si="6"/>
        <v>1</v>
      </c>
      <c r="C136" s="33">
        <f t="shared" si="7"/>
        <v>4.2936882782310007E-4</v>
      </c>
      <c r="D136" s="30">
        <f t="shared" si="8"/>
        <v>4.2936882782310007E-4</v>
      </c>
      <c r="R136" s="8">
        <v>132</v>
      </c>
      <c r="S136" s="8" t="s">
        <v>292</v>
      </c>
      <c r="T136" s="8" t="s">
        <v>293</v>
      </c>
      <c r="U136" s="26">
        <v>4.29</v>
      </c>
      <c r="V136" s="10">
        <v>73530</v>
      </c>
      <c r="W136" s="12">
        <v>1303</v>
      </c>
    </row>
    <row r="137" spans="1:23" x14ac:dyDescent="0.25">
      <c r="A137" t="str">
        <v>Alison Cochrun</v>
      </c>
      <c r="B137">
        <f t="shared" si="6"/>
        <v>1</v>
      </c>
      <c r="C137" s="33">
        <f t="shared" si="7"/>
        <v>4.2936882782310007E-4</v>
      </c>
      <c r="D137" s="30">
        <f t="shared" si="8"/>
        <v>4.2936882782310007E-4</v>
      </c>
      <c r="R137" s="8">
        <v>133</v>
      </c>
      <c r="S137" s="8" t="s">
        <v>294</v>
      </c>
      <c r="T137" s="8" t="s">
        <v>295</v>
      </c>
      <c r="U137" s="26">
        <v>4.21</v>
      </c>
      <c r="V137" s="10">
        <v>37278</v>
      </c>
      <c r="W137" s="12">
        <v>1287</v>
      </c>
    </row>
    <row r="138" spans="1:23" x14ac:dyDescent="0.25">
      <c r="A138" t="str">
        <v>Daniel Mode</v>
      </c>
      <c r="B138">
        <f t="shared" si="6"/>
        <v>1</v>
      </c>
      <c r="C138" s="33">
        <f t="shared" si="7"/>
        <v>4.2936882782310007E-4</v>
      </c>
      <c r="D138" s="30">
        <f t="shared" si="8"/>
        <v>4.2936882782310007E-4</v>
      </c>
      <c r="R138" s="8">
        <v>134</v>
      </c>
      <c r="S138" s="8" t="s">
        <v>296</v>
      </c>
      <c r="T138" s="8" t="s">
        <v>297</v>
      </c>
      <c r="U138" s="26">
        <v>4.1500000000000004</v>
      </c>
      <c r="V138" s="10">
        <v>889408</v>
      </c>
      <c r="W138" s="12">
        <v>1268</v>
      </c>
    </row>
    <row r="139" spans="1:23" x14ac:dyDescent="0.25">
      <c r="A139" t="str">
        <v>Seanan McGuire</v>
      </c>
      <c r="B139">
        <f t="shared" si="6"/>
        <v>5</v>
      </c>
      <c r="C139" s="33">
        <f t="shared" si="7"/>
        <v>2.1468441391155001E-3</v>
      </c>
      <c r="D139" s="30">
        <f t="shared" si="8"/>
        <v>2.1468441391155001E-3</v>
      </c>
      <c r="R139" s="8">
        <v>135</v>
      </c>
      <c r="S139" s="8" t="s">
        <v>298</v>
      </c>
      <c r="T139" s="8" t="s">
        <v>299</v>
      </c>
      <c r="U139" s="26">
        <v>4.1900000000000004</v>
      </c>
      <c r="V139" s="10">
        <v>47693</v>
      </c>
      <c r="W139" s="12">
        <v>1262</v>
      </c>
    </row>
    <row r="140" spans="1:23" x14ac:dyDescent="0.25">
      <c r="A140" t="str">
        <v>Sarah Andersen</v>
      </c>
      <c r="B140">
        <f t="shared" si="6"/>
        <v>1</v>
      </c>
      <c r="C140" s="33">
        <f t="shared" si="7"/>
        <v>4.2936882782310007E-4</v>
      </c>
      <c r="D140" s="30">
        <f t="shared" si="8"/>
        <v>4.2936882782310007E-4</v>
      </c>
      <c r="R140" s="8">
        <v>136</v>
      </c>
      <c r="S140" s="8" t="s">
        <v>300</v>
      </c>
      <c r="T140" s="8" t="s">
        <v>301</v>
      </c>
      <c r="U140" s="26">
        <v>3.75</v>
      </c>
      <c r="V140" s="10">
        <v>405378</v>
      </c>
      <c r="W140" s="12">
        <v>1244</v>
      </c>
    </row>
    <row r="141" spans="1:23" x14ac:dyDescent="0.25">
      <c r="A141" t="str">
        <v>Curtis Sittenfeld</v>
      </c>
      <c r="B141">
        <f t="shared" si="6"/>
        <v>1</v>
      </c>
      <c r="C141" s="33">
        <f t="shared" si="7"/>
        <v>4.2936882782310007E-4</v>
      </c>
      <c r="D141" s="30">
        <f t="shared" si="8"/>
        <v>4.2936882782310007E-4</v>
      </c>
      <c r="R141" s="8">
        <v>137</v>
      </c>
      <c r="S141" s="8" t="s">
        <v>302</v>
      </c>
      <c r="T141" s="8" t="s">
        <v>80</v>
      </c>
      <c r="U141" s="26">
        <v>4.0999999999999996</v>
      </c>
      <c r="V141" s="10">
        <v>471595</v>
      </c>
      <c r="W141" s="12">
        <v>1227</v>
      </c>
    </row>
    <row r="142" spans="1:23" x14ac:dyDescent="0.25">
      <c r="A142" t="str">
        <v>Elle Cosimano</v>
      </c>
      <c r="B142">
        <f t="shared" si="6"/>
        <v>2</v>
      </c>
      <c r="C142" s="33">
        <f t="shared" si="7"/>
        <v>8.5873765564620013E-4</v>
      </c>
      <c r="D142" s="30">
        <f t="shared" si="8"/>
        <v>8.5873765564620013E-4</v>
      </c>
      <c r="R142" s="8">
        <v>138</v>
      </c>
      <c r="S142" s="8" t="s">
        <v>303</v>
      </c>
      <c r="T142" s="8" t="s">
        <v>304</v>
      </c>
      <c r="U142" s="26">
        <v>3.99</v>
      </c>
      <c r="V142" s="10">
        <v>71887</v>
      </c>
      <c r="W142" s="12">
        <v>1215</v>
      </c>
    </row>
    <row r="143" spans="1:23" x14ac:dyDescent="0.25">
      <c r="A143" t="str">
        <v>Tomasz Jedrowski</v>
      </c>
      <c r="B143">
        <f t="shared" si="6"/>
        <v>1</v>
      </c>
      <c r="C143" s="33">
        <f t="shared" si="7"/>
        <v>4.2936882782310007E-4</v>
      </c>
      <c r="D143" s="30">
        <f t="shared" si="8"/>
        <v>4.2936882782310007E-4</v>
      </c>
      <c r="R143" s="8">
        <v>139</v>
      </c>
      <c r="S143" s="8" t="s">
        <v>305</v>
      </c>
      <c r="T143" s="8" t="s">
        <v>103</v>
      </c>
      <c r="U143" s="26">
        <v>4.37</v>
      </c>
      <c r="V143" s="10">
        <v>259900</v>
      </c>
      <c r="W143" s="12">
        <v>1199</v>
      </c>
    </row>
    <row r="144" spans="1:23" x14ac:dyDescent="0.25">
      <c r="A144" t="str">
        <v>Holly Black</v>
      </c>
      <c r="B144">
        <f t="shared" si="6"/>
        <v>3</v>
      </c>
      <c r="C144" s="33">
        <f t="shared" si="7"/>
        <v>1.2881064834693002E-3</v>
      </c>
      <c r="D144" s="30">
        <f t="shared" si="8"/>
        <v>1.2881064834693002E-3</v>
      </c>
      <c r="R144" s="8">
        <v>140</v>
      </c>
      <c r="S144" s="8" t="s">
        <v>306</v>
      </c>
      <c r="T144" s="8" t="s">
        <v>307</v>
      </c>
      <c r="U144" s="26">
        <v>3.9</v>
      </c>
      <c r="V144" s="8">
        <v>786</v>
      </c>
      <c r="W144" s="12">
        <v>1180</v>
      </c>
    </row>
    <row r="145" spans="1:23" x14ac:dyDescent="0.25">
      <c r="A145" t="str">
        <v>Micaiah Johnson</v>
      </c>
      <c r="B145">
        <f t="shared" si="6"/>
        <v>1</v>
      </c>
      <c r="C145" s="33">
        <f t="shared" si="7"/>
        <v>4.2936882782310007E-4</v>
      </c>
      <c r="D145" s="30">
        <f t="shared" si="8"/>
        <v>4.2936882782310007E-4</v>
      </c>
      <c r="R145" s="8">
        <v>141</v>
      </c>
      <c r="S145" s="8" t="s">
        <v>308</v>
      </c>
      <c r="T145" s="8" t="s">
        <v>309</v>
      </c>
      <c r="U145" s="26">
        <v>4.18</v>
      </c>
      <c r="V145" s="10">
        <v>195799</v>
      </c>
      <c r="W145" s="12">
        <v>1172</v>
      </c>
    </row>
    <row r="146" spans="1:23" x14ac:dyDescent="0.25">
      <c r="A146" t="str">
        <v>Anne Tyler</v>
      </c>
      <c r="B146">
        <f t="shared" si="6"/>
        <v>1</v>
      </c>
      <c r="C146" s="33">
        <f t="shared" si="7"/>
        <v>4.2936882782310007E-4</v>
      </c>
      <c r="D146" s="30">
        <f t="shared" si="8"/>
        <v>4.2936882782310007E-4</v>
      </c>
      <c r="R146" s="8">
        <v>142</v>
      </c>
      <c r="S146" s="8" t="s">
        <v>310</v>
      </c>
      <c r="T146" s="8" t="s">
        <v>311</v>
      </c>
      <c r="U146" s="26">
        <v>4.3600000000000003</v>
      </c>
      <c r="V146" s="10">
        <v>1334026</v>
      </c>
      <c r="W146" s="12">
        <v>1161</v>
      </c>
    </row>
    <row r="147" spans="1:23" x14ac:dyDescent="0.25">
      <c r="A147" t="str">
        <v>Geraldine Brooks</v>
      </c>
      <c r="B147">
        <f t="shared" si="6"/>
        <v>1</v>
      </c>
      <c r="C147" s="33">
        <f t="shared" si="7"/>
        <v>4.2936882782310007E-4</v>
      </c>
      <c r="D147" s="30">
        <f t="shared" si="8"/>
        <v>4.2936882782310007E-4</v>
      </c>
      <c r="R147" s="8">
        <v>143</v>
      </c>
      <c r="S147" s="8" t="s">
        <v>312</v>
      </c>
      <c r="T147" s="8" t="s">
        <v>313</v>
      </c>
      <c r="U147" s="26">
        <v>3.73</v>
      </c>
      <c r="V147" s="10">
        <v>269311</v>
      </c>
      <c r="W147" s="12">
        <v>1153</v>
      </c>
    </row>
    <row r="148" spans="1:23" x14ac:dyDescent="0.25">
      <c r="A148" t="str">
        <v>James McBride</v>
      </c>
      <c r="B148">
        <f t="shared" si="6"/>
        <v>2</v>
      </c>
      <c r="C148" s="33">
        <f t="shared" si="7"/>
        <v>8.5873765564620013E-4</v>
      </c>
      <c r="D148" s="30">
        <f t="shared" si="8"/>
        <v>8.5873765564620013E-4</v>
      </c>
      <c r="R148" s="8">
        <v>144</v>
      </c>
      <c r="S148" s="8" t="s">
        <v>314</v>
      </c>
      <c r="T148" s="8" t="s">
        <v>315</v>
      </c>
      <c r="U148" s="26">
        <v>3.62</v>
      </c>
      <c r="V148" s="10">
        <v>369956</v>
      </c>
      <c r="W148" s="12">
        <v>1145</v>
      </c>
    </row>
    <row r="149" spans="1:23" x14ac:dyDescent="0.25">
      <c r="A149" t="str">
        <v>Tiffany McDaniel</v>
      </c>
      <c r="B149">
        <f t="shared" si="6"/>
        <v>1</v>
      </c>
      <c r="C149" s="33">
        <f t="shared" si="7"/>
        <v>4.2936882782310007E-4</v>
      </c>
      <c r="D149" s="30">
        <f t="shared" si="8"/>
        <v>4.2936882782310007E-4</v>
      </c>
      <c r="R149" s="8">
        <v>145</v>
      </c>
      <c r="S149" s="8" t="s">
        <v>316</v>
      </c>
      <c r="T149" s="8" t="s">
        <v>317</v>
      </c>
      <c r="U149" s="26">
        <v>3.86</v>
      </c>
      <c r="V149" s="10">
        <v>78185</v>
      </c>
      <c r="W149" s="12">
        <v>1142</v>
      </c>
    </row>
    <row r="150" spans="1:23" x14ac:dyDescent="0.25">
      <c r="A150" t="str">
        <v>Angie Thomas</v>
      </c>
      <c r="B150">
        <f t="shared" si="6"/>
        <v>1</v>
      </c>
      <c r="C150" s="33">
        <f t="shared" si="7"/>
        <v>4.2936882782310007E-4</v>
      </c>
      <c r="D150" s="30">
        <f t="shared" si="8"/>
        <v>4.2936882782310007E-4</v>
      </c>
      <c r="R150" s="8">
        <v>146</v>
      </c>
      <c r="S150" s="8" t="s">
        <v>318</v>
      </c>
      <c r="T150" s="8" t="s">
        <v>98</v>
      </c>
      <c r="U150" s="26">
        <v>4.49</v>
      </c>
      <c r="V150" s="10">
        <v>149651</v>
      </c>
      <c r="W150" s="12">
        <v>1115</v>
      </c>
    </row>
    <row r="151" spans="1:23" x14ac:dyDescent="0.25">
      <c r="A151" t="str">
        <v>Chanel Cleeton</v>
      </c>
      <c r="B151">
        <f t="shared" si="6"/>
        <v>4</v>
      </c>
      <c r="C151" s="33">
        <f t="shared" si="7"/>
        <v>1.7174753112924003E-3</v>
      </c>
      <c r="D151" s="30">
        <f t="shared" si="8"/>
        <v>1.7174753112924003E-3</v>
      </c>
      <c r="R151" s="8">
        <v>147</v>
      </c>
      <c r="S151" s="8" t="s">
        <v>319</v>
      </c>
      <c r="T151" s="8" t="s">
        <v>320</v>
      </c>
      <c r="U151" s="26">
        <v>4.05</v>
      </c>
      <c r="V151" s="10">
        <v>186169</v>
      </c>
      <c r="W151" s="12">
        <v>1102</v>
      </c>
    </row>
    <row r="152" spans="1:23" x14ac:dyDescent="0.25">
      <c r="A152" t="str">
        <v>Elif Shafak</v>
      </c>
      <c r="B152">
        <f t="shared" si="6"/>
        <v>1</v>
      </c>
      <c r="C152" s="33">
        <f t="shared" si="7"/>
        <v>4.2936882782310007E-4</v>
      </c>
      <c r="D152" s="30">
        <f t="shared" si="8"/>
        <v>4.2936882782310007E-4</v>
      </c>
      <c r="R152" s="8">
        <v>148</v>
      </c>
      <c r="S152" s="8" t="s">
        <v>321</v>
      </c>
      <c r="T152" s="8" t="s">
        <v>236</v>
      </c>
      <c r="U152" s="26">
        <v>3.95</v>
      </c>
      <c r="V152" s="10">
        <v>73536</v>
      </c>
      <c r="W152" s="12">
        <v>1099</v>
      </c>
    </row>
    <row r="153" spans="1:23" x14ac:dyDescent="0.25">
      <c r="A153" t="str">
        <v>Sara Nisha Adams</v>
      </c>
      <c r="B153">
        <f t="shared" si="6"/>
        <v>1</v>
      </c>
      <c r="C153" s="33">
        <f t="shared" si="7"/>
        <v>4.2936882782310007E-4</v>
      </c>
      <c r="D153" s="30">
        <f t="shared" si="8"/>
        <v>4.2936882782310007E-4</v>
      </c>
      <c r="R153" s="8">
        <v>149</v>
      </c>
      <c r="S153" s="8" t="s">
        <v>322</v>
      </c>
      <c r="T153" s="8" t="s">
        <v>323</v>
      </c>
      <c r="U153" s="26">
        <v>4.12</v>
      </c>
      <c r="V153" s="10">
        <v>57191</v>
      </c>
      <c r="W153" s="12">
        <v>1075</v>
      </c>
    </row>
    <row r="154" spans="1:23" x14ac:dyDescent="0.25">
      <c r="A154" t="str">
        <v>Alexis Hall</v>
      </c>
      <c r="B154">
        <f t="shared" si="6"/>
        <v>2</v>
      </c>
      <c r="C154" s="33">
        <f t="shared" si="7"/>
        <v>8.5873765564620013E-4</v>
      </c>
      <c r="D154" s="30">
        <f t="shared" si="8"/>
        <v>8.5873765564620013E-4</v>
      </c>
      <c r="R154" s="8">
        <v>150</v>
      </c>
      <c r="S154" s="8" t="s">
        <v>324</v>
      </c>
      <c r="T154" s="8" t="s">
        <v>325</v>
      </c>
      <c r="U154" s="26">
        <v>4.51</v>
      </c>
      <c r="V154" s="10">
        <v>290691</v>
      </c>
      <c r="W154" s="12">
        <v>1074</v>
      </c>
    </row>
    <row r="155" spans="1:23" x14ac:dyDescent="0.25">
      <c r="A155" t="str">
        <v>Casey McQuiston</v>
      </c>
      <c r="B155">
        <f t="shared" si="6"/>
        <v>1</v>
      </c>
      <c r="C155" s="33">
        <f t="shared" si="7"/>
        <v>4.2936882782310007E-4</v>
      </c>
      <c r="D155" s="30">
        <f t="shared" si="8"/>
        <v>4.2936882782310007E-4</v>
      </c>
      <c r="R155" s="8">
        <v>151</v>
      </c>
      <c r="S155" s="8" t="s">
        <v>326</v>
      </c>
      <c r="T155" s="8" t="s">
        <v>307</v>
      </c>
      <c r="U155" s="26">
        <v>3.64</v>
      </c>
      <c r="V155" s="10">
        <v>2302</v>
      </c>
      <c r="W155" s="12">
        <v>1065</v>
      </c>
    </row>
    <row r="156" spans="1:23" x14ac:dyDescent="0.25">
      <c r="A156" t="str">
        <v>Rick Riordan</v>
      </c>
      <c r="B156">
        <f t="shared" si="6"/>
        <v>6</v>
      </c>
      <c r="C156" s="33">
        <f t="shared" si="7"/>
        <v>2.5762129669386004E-3</v>
      </c>
      <c r="D156" s="30">
        <f t="shared" si="8"/>
        <v>2.5762129669386004E-3</v>
      </c>
      <c r="R156" s="8">
        <v>152</v>
      </c>
      <c r="S156" s="8" t="s">
        <v>327</v>
      </c>
      <c r="T156" s="8" t="s">
        <v>328</v>
      </c>
      <c r="U156" s="26">
        <v>3.71</v>
      </c>
      <c r="V156" s="10">
        <v>101764</v>
      </c>
      <c r="W156" s="12">
        <v>1065</v>
      </c>
    </row>
    <row r="157" spans="1:23" x14ac:dyDescent="0.25">
      <c r="A157" t="str">
        <v>Danya Kukafka</v>
      </c>
      <c r="B157">
        <f t="shared" si="6"/>
        <v>1</v>
      </c>
      <c r="C157" s="33">
        <f t="shared" si="7"/>
        <v>4.2936882782310007E-4</v>
      </c>
      <c r="D157" s="30">
        <f t="shared" si="8"/>
        <v>4.2936882782310007E-4</v>
      </c>
      <c r="R157" s="8">
        <v>153</v>
      </c>
      <c r="S157" s="8" t="s">
        <v>329</v>
      </c>
      <c r="T157" s="8" t="s">
        <v>111</v>
      </c>
      <c r="U157" s="26">
        <v>4.04</v>
      </c>
      <c r="V157" s="10">
        <v>269404</v>
      </c>
      <c r="W157" s="12">
        <v>1061</v>
      </c>
    </row>
    <row r="158" spans="1:23" x14ac:dyDescent="0.25">
      <c r="A158" t="str">
        <v>Ashley Poston</v>
      </c>
      <c r="B158">
        <f t="shared" si="6"/>
        <v>4</v>
      </c>
      <c r="C158" s="33">
        <f t="shared" si="7"/>
        <v>1.7174753112924003E-3</v>
      </c>
      <c r="D158" s="30">
        <f t="shared" si="8"/>
        <v>1.7174753112924003E-3</v>
      </c>
      <c r="R158" s="8">
        <v>154</v>
      </c>
      <c r="S158" s="8" t="s">
        <v>330</v>
      </c>
      <c r="T158" s="8" t="s">
        <v>86</v>
      </c>
      <c r="U158" s="26">
        <v>4.2</v>
      </c>
      <c r="V158" s="10">
        <v>484861</v>
      </c>
      <c r="W158" s="12">
        <v>1053</v>
      </c>
    </row>
    <row r="159" spans="1:23" x14ac:dyDescent="0.25">
      <c r="A159" t="str">
        <v>Helen Hoang</v>
      </c>
      <c r="B159">
        <f t="shared" si="6"/>
        <v>1</v>
      </c>
      <c r="C159" s="33">
        <f t="shared" si="7"/>
        <v>4.2936882782310007E-4</v>
      </c>
      <c r="D159" s="30">
        <f t="shared" si="8"/>
        <v>4.2936882782310007E-4</v>
      </c>
      <c r="R159" s="8">
        <v>155</v>
      </c>
      <c r="S159" s="8" t="s">
        <v>331</v>
      </c>
      <c r="T159" s="8" t="s">
        <v>332</v>
      </c>
      <c r="U159" s="26">
        <v>4.3499999999999996</v>
      </c>
      <c r="V159" s="10">
        <v>55072</v>
      </c>
      <c r="W159" s="12">
        <v>1051</v>
      </c>
    </row>
    <row r="160" spans="1:23" x14ac:dyDescent="0.25">
      <c r="A160" t="str">
        <v>Michael Lewis</v>
      </c>
      <c r="B160">
        <f t="shared" si="6"/>
        <v>2</v>
      </c>
      <c r="C160" s="33">
        <f t="shared" si="7"/>
        <v>8.5873765564620013E-4</v>
      </c>
      <c r="D160" s="30">
        <f t="shared" si="8"/>
        <v>8.5873765564620013E-4</v>
      </c>
      <c r="R160" s="8">
        <v>156</v>
      </c>
      <c r="S160" s="8" t="s">
        <v>333</v>
      </c>
      <c r="T160" s="8" t="s">
        <v>334</v>
      </c>
      <c r="U160" s="26">
        <v>3.64</v>
      </c>
      <c r="V160" s="10">
        <v>47965</v>
      </c>
      <c r="W160" s="12">
        <v>1042</v>
      </c>
    </row>
    <row r="161" spans="1:23" x14ac:dyDescent="0.25">
      <c r="A161" t="str">
        <v>Shannon Chakraborty</v>
      </c>
      <c r="B161">
        <f t="shared" si="6"/>
        <v>1</v>
      </c>
      <c r="C161" s="33">
        <f t="shared" si="7"/>
        <v>4.2936882782310007E-4</v>
      </c>
      <c r="D161" s="30">
        <f t="shared" si="8"/>
        <v>4.2936882782310007E-4</v>
      </c>
      <c r="R161" s="8">
        <v>157</v>
      </c>
      <c r="S161" s="8" t="s">
        <v>335</v>
      </c>
      <c r="T161" s="8" t="s">
        <v>336</v>
      </c>
      <c r="U161" s="26">
        <v>3.74</v>
      </c>
      <c r="V161" s="10">
        <v>59487</v>
      </c>
      <c r="W161" s="12">
        <v>1038</v>
      </c>
    </row>
    <row r="162" spans="1:23" x14ac:dyDescent="0.25">
      <c r="A162" t="str">
        <v>Alex Trebek</v>
      </c>
      <c r="B162">
        <f t="shared" si="6"/>
        <v>1</v>
      </c>
      <c r="C162" s="33">
        <f t="shared" si="7"/>
        <v>4.2936882782310007E-4</v>
      </c>
      <c r="D162" s="30">
        <f t="shared" si="8"/>
        <v>4.2936882782310007E-4</v>
      </c>
      <c r="R162" s="8">
        <v>158</v>
      </c>
      <c r="S162" s="8" t="s">
        <v>337</v>
      </c>
      <c r="T162" s="8" t="s">
        <v>338</v>
      </c>
      <c r="U162" s="26">
        <v>3.8</v>
      </c>
      <c r="V162" s="10">
        <v>190096</v>
      </c>
      <c r="W162" s="12">
        <v>1019</v>
      </c>
    </row>
    <row r="163" spans="1:23" x14ac:dyDescent="0.25">
      <c r="A163" t="str">
        <v>Tessa Bailey</v>
      </c>
      <c r="B163">
        <f t="shared" si="6"/>
        <v>4</v>
      </c>
      <c r="C163" s="33">
        <f t="shared" si="7"/>
        <v>1.7174753112924003E-3</v>
      </c>
      <c r="D163" s="30">
        <f t="shared" si="8"/>
        <v>1.7174753112924003E-3</v>
      </c>
      <c r="R163" s="8">
        <v>159</v>
      </c>
      <c r="S163" s="8" t="s">
        <v>339</v>
      </c>
      <c r="T163" s="8" t="s">
        <v>340</v>
      </c>
      <c r="U163" s="26">
        <v>4.41</v>
      </c>
      <c r="V163" s="10">
        <v>51044</v>
      </c>
      <c r="W163" s="12">
        <v>1009</v>
      </c>
    </row>
    <row r="164" spans="1:23" x14ac:dyDescent="0.25">
      <c r="A164" t="str">
        <v>K.D. Edwards</v>
      </c>
      <c r="B164">
        <f t="shared" si="6"/>
        <v>1</v>
      </c>
      <c r="C164" s="33">
        <f t="shared" si="7"/>
        <v>4.2936882782310007E-4</v>
      </c>
      <c r="D164" s="30">
        <f t="shared" si="8"/>
        <v>4.2936882782310007E-4</v>
      </c>
      <c r="R164" s="8">
        <v>160</v>
      </c>
      <c r="S164" s="8" t="s">
        <v>341</v>
      </c>
      <c r="T164" s="8" t="s">
        <v>342</v>
      </c>
      <c r="U164" s="26">
        <v>4.13</v>
      </c>
      <c r="V164" s="10">
        <v>69720</v>
      </c>
      <c r="W164" s="12">
        <v>1001</v>
      </c>
    </row>
    <row r="165" spans="1:23" x14ac:dyDescent="0.25">
      <c r="A165" t="str">
        <v>Tiffany D. Jackson</v>
      </c>
      <c r="B165">
        <f t="shared" si="6"/>
        <v>1</v>
      </c>
      <c r="C165" s="33">
        <f t="shared" si="7"/>
        <v>4.2936882782310007E-4</v>
      </c>
      <c r="D165" s="30">
        <f t="shared" si="8"/>
        <v>4.2936882782310007E-4</v>
      </c>
      <c r="R165" s="8">
        <v>161</v>
      </c>
      <c r="S165" s="8" t="s">
        <v>343</v>
      </c>
      <c r="T165" s="8" t="s">
        <v>344</v>
      </c>
      <c r="U165" s="26">
        <v>4.0999999999999996</v>
      </c>
      <c r="V165" s="8">
        <v>128</v>
      </c>
      <c r="W165" s="12">
        <v>997</v>
      </c>
    </row>
    <row r="166" spans="1:23" x14ac:dyDescent="0.25">
      <c r="A166" t="str">
        <v>Alix E. Harrow</v>
      </c>
      <c r="B166">
        <f t="shared" si="6"/>
        <v>3</v>
      </c>
      <c r="C166" s="33">
        <f t="shared" si="7"/>
        <v>1.2881064834693002E-3</v>
      </c>
      <c r="D166" s="30">
        <f t="shared" si="8"/>
        <v>1.2881064834693002E-3</v>
      </c>
      <c r="R166" s="8">
        <v>162</v>
      </c>
      <c r="S166" s="8" t="s">
        <v>345</v>
      </c>
      <c r="T166" s="8" t="s">
        <v>346</v>
      </c>
      <c r="U166" s="26">
        <v>3.91</v>
      </c>
      <c r="V166" s="10">
        <v>27246</v>
      </c>
      <c r="W166" s="12">
        <v>979</v>
      </c>
    </row>
    <row r="167" spans="1:23" x14ac:dyDescent="0.25">
      <c r="A167" t="str">
        <v>Krystal Sutherland</v>
      </c>
      <c r="B167">
        <f t="shared" si="6"/>
        <v>2</v>
      </c>
      <c r="C167" s="33">
        <f t="shared" si="7"/>
        <v>8.5873765564620013E-4</v>
      </c>
      <c r="D167" s="30">
        <f t="shared" si="8"/>
        <v>8.5873765564620013E-4</v>
      </c>
      <c r="R167" s="8">
        <v>163</v>
      </c>
      <c r="S167" s="8" t="s">
        <v>347</v>
      </c>
      <c r="T167" s="8" t="s">
        <v>348</v>
      </c>
      <c r="U167" s="26">
        <v>4.2300000000000004</v>
      </c>
      <c r="V167" s="10">
        <v>46288</v>
      </c>
      <c r="W167" s="12">
        <v>975</v>
      </c>
    </row>
    <row r="168" spans="1:23" x14ac:dyDescent="0.25">
      <c r="A168" t="str">
        <v>S.A. Cosby</v>
      </c>
      <c r="B168">
        <f t="shared" si="6"/>
        <v>4</v>
      </c>
      <c r="C168" s="33">
        <f t="shared" si="7"/>
        <v>1.7174753112924003E-3</v>
      </c>
      <c r="D168" s="30">
        <f t="shared" si="8"/>
        <v>1.7174753112924003E-3</v>
      </c>
      <c r="R168" s="8">
        <v>164</v>
      </c>
      <c r="S168" s="8" t="s">
        <v>349</v>
      </c>
      <c r="T168" s="8" t="s">
        <v>350</v>
      </c>
      <c r="U168" s="26">
        <v>3.83</v>
      </c>
      <c r="V168" s="10">
        <v>46307</v>
      </c>
      <c r="W168" s="12">
        <v>973</v>
      </c>
    </row>
    <row r="169" spans="1:23" x14ac:dyDescent="0.25">
      <c r="A169" t="str">
        <v>Ruth Ware</v>
      </c>
      <c r="B169">
        <f t="shared" si="6"/>
        <v>3</v>
      </c>
      <c r="C169" s="33">
        <f t="shared" si="7"/>
        <v>1.2881064834693002E-3</v>
      </c>
      <c r="D169" s="30">
        <f t="shared" si="8"/>
        <v>1.2881064834693002E-3</v>
      </c>
      <c r="R169" s="8">
        <v>165</v>
      </c>
      <c r="S169" s="8" t="s">
        <v>351</v>
      </c>
      <c r="T169" s="8" t="s">
        <v>352</v>
      </c>
      <c r="U169" s="26">
        <v>4.01</v>
      </c>
      <c r="V169" s="10">
        <v>188061</v>
      </c>
      <c r="W169" s="12">
        <v>971</v>
      </c>
    </row>
    <row r="170" spans="1:23" x14ac:dyDescent="0.25">
      <c r="A170" t="str">
        <v>Ruta Sepetys</v>
      </c>
      <c r="B170">
        <f t="shared" si="6"/>
        <v>1</v>
      </c>
      <c r="C170" s="33">
        <f t="shared" si="7"/>
        <v>4.2936882782310007E-4</v>
      </c>
      <c r="D170" s="30">
        <f t="shared" si="8"/>
        <v>4.2936882782310007E-4</v>
      </c>
      <c r="R170" s="8">
        <v>166</v>
      </c>
      <c r="S170" s="8" t="s">
        <v>353</v>
      </c>
      <c r="T170" s="8" t="s">
        <v>354</v>
      </c>
      <c r="U170" s="26">
        <v>4.26</v>
      </c>
      <c r="V170" s="10">
        <v>53099</v>
      </c>
      <c r="W170" s="12">
        <v>959</v>
      </c>
    </row>
    <row r="171" spans="1:23" x14ac:dyDescent="0.25">
      <c r="A171" t="str">
        <v>Sarah Winman</v>
      </c>
      <c r="B171">
        <f t="shared" si="6"/>
        <v>1</v>
      </c>
      <c r="C171" s="33">
        <f t="shared" si="7"/>
        <v>4.2936882782310007E-4</v>
      </c>
      <c r="D171" s="30">
        <f t="shared" si="8"/>
        <v>4.2936882782310007E-4</v>
      </c>
      <c r="R171" s="8">
        <v>167</v>
      </c>
      <c r="S171" s="8" t="s">
        <v>355</v>
      </c>
      <c r="T171" s="8" t="s">
        <v>247</v>
      </c>
      <c r="U171" s="26">
        <v>4.43</v>
      </c>
      <c r="V171" s="10">
        <v>201327</v>
      </c>
      <c r="W171" s="12">
        <v>956</v>
      </c>
    </row>
    <row r="172" spans="1:23" x14ac:dyDescent="0.25">
      <c r="A172" t="str">
        <v>Stephen Graham Jones</v>
      </c>
      <c r="B172">
        <f t="shared" si="6"/>
        <v>2</v>
      </c>
      <c r="C172" s="33">
        <f t="shared" si="7"/>
        <v>8.5873765564620013E-4</v>
      </c>
      <c r="D172" s="30">
        <f t="shared" si="8"/>
        <v>8.5873765564620013E-4</v>
      </c>
      <c r="R172" s="8">
        <v>168</v>
      </c>
      <c r="S172" s="8" t="s">
        <v>356</v>
      </c>
      <c r="T172" s="8" t="s">
        <v>357</v>
      </c>
      <c r="U172" s="26">
        <v>3.96</v>
      </c>
      <c r="V172" s="10">
        <v>126237</v>
      </c>
      <c r="W172" s="12">
        <v>949</v>
      </c>
    </row>
    <row r="173" spans="1:23" x14ac:dyDescent="0.25">
      <c r="A173" t="str">
        <v>Peng Shepherd</v>
      </c>
      <c r="B173">
        <f t="shared" si="6"/>
        <v>1</v>
      </c>
      <c r="C173" s="33">
        <f t="shared" si="7"/>
        <v>4.2936882782310007E-4</v>
      </c>
      <c r="D173" s="30">
        <f t="shared" si="8"/>
        <v>4.2936882782310007E-4</v>
      </c>
      <c r="R173" s="8">
        <v>169</v>
      </c>
      <c r="S173" s="8" t="s">
        <v>358</v>
      </c>
      <c r="T173" s="8" t="s">
        <v>80</v>
      </c>
      <c r="U173" s="26">
        <v>4.03</v>
      </c>
      <c r="V173" s="10">
        <v>400737</v>
      </c>
      <c r="W173" s="12">
        <v>934</v>
      </c>
    </row>
    <row r="174" spans="1:23" x14ac:dyDescent="0.25">
      <c r="A174" t="str">
        <v>Robert Galbraith</v>
      </c>
      <c r="B174">
        <f t="shared" si="6"/>
        <v>3</v>
      </c>
      <c r="C174" s="33">
        <f t="shared" si="7"/>
        <v>1.2881064834693002E-3</v>
      </c>
      <c r="D174" s="30">
        <f t="shared" si="8"/>
        <v>1.2881064834693002E-3</v>
      </c>
      <c r="R174" s="8">
        <v>170</v>
      </c>
      <c r="S174" s="8" t="s">
        <v>359</v>
      </c>
      <c r="T174" s="8" t="s">
        <v>360</v>
      </c>
      <c r="U174" s="26">
        <v>3.94</v>
      </c>
      <c r="V174" s="10">
        <v>40293</v>
      </c>
      <c r="W174" s="12">
        <v>932</v>
      </c>
    </row>
    <row r="175" spans="1:23" x14ac:dyDescent="0.25">
      <c r="A175" t="str">
        <v>Katee Robert</v>
      </c>
      <c r="B175">
        <f t="shared" si="6"/>
        <v>2</v>
      </c>
      <c r="C175" s="33">
        <f t="shared" si="7"/>
        <v>8.5873765564620013E-4</v>
      </c>
      <c r="D175" s="30">
        <f t="shared" si="8"/>
        <v>8.5873765564620013E-4</v>
      </c>
      <c r="R175" s="8">
        <v>171</v>
      </c>
      <c r="S175" s="8" t="s">
        <v>361</v>
      </c>
      <c r="T175" s="8" t="s">
        <v>362</v>
      </c>
      <c r="U175" s="26">
        <v>3.61</v>
      </c>
      <c r="V175" s="10">
        <v>46972</v>
      </c>
      <c r="W175" s="12">
        <v>923</v>
      </c>
    </row>
    <row r="176" spans="1:23" x14ac:dyDescent="0.25">
      <c r="A176" t="str">
        <v>Stacy Willingham</v>
      </c>
      <c r="B176">
        <f t="shared" si="6"/>
        <v>2</v>
      </c>
      <c r="C176" s="33">
        <f t="shared" si="7"/>
        <v>8.5873765564620013E-4</v>
      </c>
      <c r="D176" s="30">
        <f t="shared" si="8"/>
        <v>8.5873765564620013E-4</v>
      </c>
      <c r="R176" s="8">
        <v>172</v>
      </c>
      <c r="S176" s="8" t="s">
        <v>363</v>
      </c>
      <c r="T176" s="8" t="s">
        <v>364</v>
      </c>
      <c r="U176" s="26">
        <v>4.2699999999999996</v>
      </c>
      <c r="V176" s="10">
        <v>155447</v>
      </c>
      <c r="W176" s="12">
        <v>923</v>
      </c>
    </row>
    <row r="177" spans="1:23" x14ac:dyDescent="0.25">
      <c r="A177" t="str">
        <v>Ashley Herring Blake</v>
      </c>
      <c r="B177">
        <f t="shared" si="6"/>
        <v>1</v>
      </c>
      <c r="C177" s="33">
        <f t="shared" si="7"/>
        <v>4.2936882782310007E-4</v>
      </c>
      <c r="D177" s="30">
        <f t="shared" si="8"/>
        <v>4.2936882782310007E-4</v>
      </c>
      <c r="R177" s="8">
        <v>173</v>
      </c>
      <c r="S177" s="8" t="s">
        <v>365</v>
      </c>
      <c r="T177" s="8" t="s">
        <v>366</v>
      </c>
      <c r="U177" s="26">
        <v>3.98</v>
      </c>
      <c r="V177" s="10">
        <v>221993</v>
      </c>
      <c r="W177" s="12">
        <v>912</v>
      </c>
    </row>
    <row r="178" spans="1:23" x14ac:dyDescent="0.25">
      <c r="A178" t="str">
        <v>Viola Davis</v>
      </c>
      <c r="B178">
        <f t="shared" si="6"/>
        <v>1</v>
      </c>
      <c r="C178" s="33">
        <f t="shared" si="7"/>
        <v>4.2936882782310007E-4</v>
      </c>
      <c r="D178" s="30">
        <f t="shared" si="8"/>
        <v>4.2936882782310007E-4</v>
      </c>
      <c r="R178" s="8">
        <v>174</v>
      </c>
      <c r="S178" s="8" t="s">
        <v>367</v>
      </c>
      <c r="T178" s="8" t="s">
        <v>368</v>
      </c>
      <c r="U178" s="26">
        <v>4.41</v>
      </c>
      <c r="V178" s="10">
        <v>41349</v>
      </c>
      <c r="W178" s="12">
        <v>908</v>
      </c>
    </row>
    <row r="179" spans="1:23" x14ac:dyDescent="0.25">
      <c r="A179" t="str">
        <v>J.K. Rowling</v>
      </c>
      <c r="B179">
        <f t="shared" si="6"/>
        <v>2</v>
      </c>
      <c r="C179" s="33">
        <f t="shared" si="7"/>
        <v>8.5873765564620013E-4</v>
      </c>
      <c r="D179" s="30">
        <f t="shared" si="8"/>
        <v>8.5873765564620013E-4</v>
      </c>
      <c r="R179" s="8">
        <v>175</v>
      </c>
      <c r="S179" s="8" t="s">
        <v>369</v>
      </c>
      <c r="T179" s="8" t="s">
        <v>370</v>
      </c>
      <c r="U179" s="26">
        <v>4.3899999999999997</v>
      </c>
      <c r="V179" s="10">
        <v>61891</v>
      </c>
      <c r="W179" s="12">
        <v>901</v>
      </c>
    </row>
    <row r="180" spans="1:23" x14ac:dyDescent="0.25">
      <c r="A180" t="str">
        <v>Abby Jimenez</v>
      </c>
      <c r="B180">
        <f t="shared" si="6"/>
        <v>5</v>
      </c>
      <c r="C180" s="33">
        <f t="shared" si="7"/>
        <v>2.1468441391155001E-3</v>
      </c>
      <c r="D180" s="30">
        <f t="shared" si="8"/>
        <v>2.1468441391155001E-3</v>
      </c>
      <c r="R180" s="8">
        <v>176</v>
      </c>
      <c r="S180" s="8" t="s">
        <v>371</v>
      </c>
      <c r="T180" s="8" t="s">
        <v>220</v>
      </c>
      <c r="U180" s="26">
        <v>4.18</v>
      </c>
      <c r="V180" s="10">
        <v>67965</v>
      </c>
      <c r="W180" s="12">
        <v>901</v>
      </c>
    </row>
    <row r="181" spans="1:23" x14ac:dyDescent="0.25">
      <c r="A181" t="str">
        <v>Lauren Hough</v>
      </c>
      <c r="B181">
        <f t="shared" si="6"/>
        <v>1</v>
      </c>
      <c r="C181" s="33">
        <f t="shared" si="7"/>
        <v>4.2936882782310007E-4</v>
      </c>
      <c r="D181" s="30">
        <f t="shared" si="8"/>
        <v>4.2936882782310007E-4</v>
      </c>
      <c r="R181" s="8">
        <v>177</v>
      </c>
      <c r="S181" s="8" t="s">
        <v>372</v>
      </c>
      <c r="T181" s="8" t="s">
        <v>373</v>
      </c>
      <c r="U181" s="26">
        <v>4.0999999999999996</v>
      </c>
      <c r="V181" s="10">
        <v>37544</v>
      </c>
      <c r="W181" s="12">
        <v>898</v>
      </c>
    </row>
    <row r="182" spans="1:23" x14ac:dyDescent="0.25">
      <c r="A182" t="str">
        <v>Prince Harry</v>
      </c>
      <c r="B182">
        <f t="shared" si="6"/>
        <v>1</v>
      </c>
      <c r="C182" s="33">
        <f t="shared" si="7"/>
        <v>4.2936882782310007E-4</v>
      </c>
      <c r="D182" s="30">
        <f t="shared" si="8"/>
        <v>4.2936882782310007E-4</v>
      </c>
      <c r="R182" s="8">
        <v>178</v>
      </c>
      <c r="S182" s="8" t="s">
        <v>374</v>
      </c>
      <c r="T182" s="8" t="s">
        <v>375</v>
      </c>
      <c r="U182" s="26">
        <v>4.1500000000000004</v>
      </c>
      <c r="V182" s="10">
        <v>120626</v>
      </c>
      <c r="W182" s="12">
        <v>897</v>
      </c>
    </row>
    <row r="183" spans="1:23" x14ac:dyDescent="0.25">
      <c r="A183" t="str">
        <v>Stephen Fry</v>
      </c>
      <c r="B183">
        <f t="shared" si="6"/>
        <v>1</v>
      </c>
      <c r="C183" s="33">
        <f t="shared" si="7"/>
        <v>4.2936882782310007E-4</v>
      </c>
      <c r="D183" s="30">
        <f t="shared" si="8"/>
        <v>4.2936882782310007E-4</v>
      </c>
      <c r="R183" s="8">
        <v>179</v>
      </c>
      <c r="S183" s="8" t="s">
        <v>376</v>
      </c>
      <c r="T183" s="8" t="s">
        <v>377</v>
      </c>
      <c r="U183" s="26">
        <v>4.07</v>
      </c>
      <c r="V183" s="10">
        <v>112151</v>
      </c>
      <c r="W183" s="12">
        <v>890</v>
      </c>
    </row>
    <row r="184" spans="1:23" x14ac:dyDescent="0.25">
      <c r="A184" t="str">
        <v>Julia Alvarez</v>
      </c>
      <c r="B184">
        <f t="shared" si="6"/>
        <v>2</v>
      </c>
      <c r="C184" s="33">
        <f t="shared" si="7"/>
        <v>8.5873765564620013E-4</v>
      </c>
      <c r="D184" s="30">
        <f t="shared" si="8"/>
        <v>8.5873765564620013E-4</v>
      </c>
      <c r="R184" s="8">
        <v>180</v>
      </c>
      <c r="S184" s="8" t="s">
        <v>378</v>
      </c>
      <c r="T184" s="8" t="s">
        <v>379</v>
      </c>
      <c r="U184" s="26">
        <v>4.01</v>
      </c>
      <c r="V184" s="10">
        <v>138486</v>
      </c>
      <c r="W184" s="12">
        <v>880</v>
      </c>
    </row>
    <row r="185" spans="1:23" x14ac:dyDescent="0.25">
      <c r="A185" t="str">
        <v>Jennifer Ryan</v>
      </c>
      <c r="B185">
        <f t="shared" si="6"/>
        <v>1</v>
      </c>
      <c r="C185" s="33">
        <f t="shared" si="7"/>
        <v>4.2936882782310007E-4</v>
      </c>
      <c r="D185" s="30">
        <f t="shared" si="8"/>
        <v>4.2936882782310007E-4</v>
      </c>
      <c r="R185" s="8">
        <v>181</v>
      </c>
      <c r="S185" s="8" t="s">
        <v>380</v>
      </c>
      <c r="T185" s="8" t="s">
        <v>381</v>
      </c>
      <c r="U185" s="26">
        <v>3.92</v>
      </c>
      <c r="V185" s="10">
        <v>252775</v>
      </c>
      <c r="W185" s="12">
        <v>880</v>
      </c>
    </row>
    <row r="186" spans="1:23" x14ac:dyDescent="0.25">
      <c r="A186" t="str">
        <v>Matthew Perry</v>
      </c>
      <c r="B186">
        <f t="shared" si="6"/>
        <v>1</v>
      </c>
      <c r="C186" s="33">
        <f t="shared" si="7"/>
        <v>4.2936882782310007E-4</v>
      </c>
      <c r="D186" s="30">
        <f t="shared" si="8"/>
        <v>4.2936882782310007E-4</v>
      </c>
      <c r="R186" s="8">
        <v>182</v>
      </c>
      <c r="S186" s="8" t="s">
        <v>382</v>
      </c>
      <c r="T186" s="8" t="s">
        <v>205</v>
      </c>
      <c r="U186" s="26">
        <v>3.98</v>
      </c>
      <c r="V186" s="10">
        <v>105591</v>
      </c>
      <c r="W186" s="12">
        <v>868</v>
      </c>
    </row>
    <row r="187" spans="1:23" x14ac:dyDescent="0.25">
      <c r="A187" t="str">
        <v>Gillian McAllister</v>
      </c>
      <c r="B187">
        <f t="shared" si="6"/>
        <v>1</v>
      </c>
      <c r="C187" s="33">
        <f t="shared" si="7"/>
        <v>4.2936882782310007E-4</v>
      </c>
      <c r="D187" s="30">
        <f t="shared" si="8"/>
        <v>4.2936882782310007E-4</v>
      </c>
      <c r="R187" s="8">
        <v>183</v>
      </c>
      <c r="S187" s="8" t="s">
        <v>383</v>
      </c>
      <c r="T187" s="8" t="s">
        <v>134</v>
      </c>
      <c r="U187" s="26">
        <v>4.3099999999999996</v>
      </c>
      <c r="V187" s="10">
        <v>63690</v>
      </c>
      <c r="W187" s="12">
        <v>850</v>
      </c>
    </row>
    <row r="188" spans="1:23" x14ac:dyDescent="0.25">
      <c r="A188" t="str">
        <v>Genevieve Gornichec</v>
      </c>
      <c r="B188">
        <f t="shared" si="6"/>
        <v>2</v>
      </c>
      <c r="C188" s="33">
        <f t="shared" si="7"/>
        <v>8.5873765564620013E-4</v>
      </c>
      <c r="D188" s="30">
        <f t="shared" si="8"/>
        <v>8.5873765564620013E-4</v>
      </c>
      <c r="R188" s="8">
        <v>184</v>
      </c>
      <c r="S188" s="8" t="s">
        <v>384</v>
      </c>
      <c r="T188" s="8" t="s">
        <v>385</v>
      </c>
      <c r="U188" s="26">
        <v>4.3099999999999996</v>
      </c>
      <c r="V188" s="10">
        <v>92474</v>
      </c>
      <c r="W188" s="12">
        <v>849</v>
      </c>
    </row>
    <row r="189" spans="1:23" x14ac:dyDescent="0.25">
      <c r="A189" t="str">
        <v>Arkady Martine</v>
      </c>
      <c r="B189">
        <f t="shared" si="6"/>
        <v>1</v>
      </c>
      <c r="C189" s="33">
        <f t="shared" si="7"/>
        <v>4.2936882782310007E-4</v>
      </c>
      <c r="D189" s="30">
        <f t="shared" si="8"/>
        <v>4.2936882782310007E-4</v>
      </c>
      <c r="R189" s="8">
        <v>185</v>
      </c>
      <c r="S189" s="8" t="s">
        <v>386</v>
      </c>
      <c r="T189" s="8" t="s">
        <v>387</v>
      </c>
      <c r="U189" s="26">
        <v>4.07</v>
      </c>
      <c r="V189" s="10">
        <v>106086</v>
      </c>
      <c r="W189" s="12">
        <v>837</v>
      </c>
    </row>
    <row r="190" spans="1:23" x14ac:dyDescent="0.25">
      <c r="A190" t="str">
        <v>Marianne Cronin</v>
      </c>
      <c r="B190">
        <f t="shared" si="6"/>
        <v>1</v>
      </c>
      <c r="C190" s="33">
        <f t="shared" si="7"/>
        <v>4.2936882782310007E-4</v>
      </c>
      <c r="D190" s="30">
        <f t="shared" si="8"/>
        <v>4.2936882782310007E-4</v>
      </c>
      <c r="R190" s="8">
        <v>186</v>
      </c>
      <c r="S190" s="8" t="s">
        <v>388</v>
      </c>
      <c r="T190" s="8" t="s">
        <v>389</v>
      </c>
      <c r="U190" s="26">
        <v>4.21</v>
      </c>
      <c r="V190" s="10">
        <v>293714</v>
      </c>
      <c r="W190" s="12">
        <v>830</v>
      </c>
    </row>
    <row r="191" spans="1:23" x14ac:dyDescent="0.25">
      <c r="A191" t="str">
        <v>Eddie Jaku</v>
      </c>
      <c r="B191">
        <f t="shared" si="6"/>
        <v>1</v>
      </c>
      <c r="C191" s="33">
        <f t="shared" si="7"/>
        <v>4.2936882782310007E-4</v>
      </c>
      <c r="D191" s="30">
        <f t="shared" si="8"/>
        <v>4.2936882782310007E-4</v>
      </c>
      <c r="R191" s="8">
        <v>187</v>
      </c>
      <c r="S191" s="8" t="s">
        <v>390</v>
      </c>
      <c r="T191" s="8" t="s">
        <v>389</v>
      </c>
      <c r="U191" s="26">
        <v>3.93</v>
      </c>
      <c r="V191" s="10">
        <v>187627</v>
      </c>
      <c r="W191" s="12">
        <v>823</v>
      </c>
    </row>
    <row r="192" spans="1:23" x14ac:dyDescent="0.25">
      <c r="A192" t="str">
        <v>Adam Silvera</v>
      </c>
      <c r="B192">
        <f t="shared" si="6"/>
        <v>1</v>
      </c>
      <c r="C192" s="33">
        <f t="shared" si="7"/>
        <v>4.2936882782310007E-4</v>
      </c>
      <c r="D192" s="30">
        <f t="shared" si="8"/>
        <v>4.2936882782310007E-4</v>
      </c>
      <c r="R192" s="8">
        <v>188</v>
      </c>
      <c r="S192" s="8" t="s">
        <v>391</v>
      </c>
      <c r="T192" s="8" t="s">
        <v>86</v>
      </c>
      <c r="U192" s="26">
        <v>4.12</v>
      </c>
      <c r="V192" s="10">
        <v>351436</v>
      </c>
      <c r="W192" s="12">
        <v>823</v>
      </c>
    </row>
    <row r="193" spans="1:23" x14ac:dyDescent="0.25">
      <c r="A193" t="str">
        <v>Lauren Roberts</v>
      </c>
      <c r="B193">
        <f t="shared" si="6"/>
        <v>2</v>
      </c>
      <c r="C193" s="33">
        <f t="shared" si="7"/>
        <v>8.5873765564620013E-4</v>
      </c>
      <c r="D193" s="30">
        <f t="shared" si="8"/>
        <v>8.5873765564620013E-4</v>
      </c>
      <c r="R193" s="8">
        <v>189</v>
      </c>
      <c r="S193" s="8" t="s">
        <v>392</v>
      </c>
      <c r="T193" s="8" t="s">
        <v>393</v>
      </c>
      <c r="U193" s="26">
        <v>3.94</v>
      </c>
      <c r="V193" s="10">
        <v>119904</v>
      </c>
      <c r="W193" s="12">
        <v>822</v>
      </c>
    </row>
    <row r="194" spans="1:23" x14ac:dyDescent="0.25">
      <c r="A194" t="str">
        <v>David Grann</v>
      </c>
      <c r="B194">
        <f t="shared" si="6"/>
        <v>1</v>
      </c>
      <c r="C194" s="33">
        <f t="shared" si="7"/>
        <v>4.2936882782310007E-4</v>
      </c>
      <c r="D194" s="30">
        <f t="shared" si="8"/>
        <v>4.2936882782310007E-4</v>
      </c>
      <c r="R194" s="8">
        <v>190</v>
      </c>
      <c r="S194" s="8" t="s">
        <v>394</v>
      </c>
      <c r="T194" s="8" t="s">
        <v>395</v>
      </c>
      <c r="U194" s="26">
        <v>4.33</v>
      </c>
      <c r="V194" s="10">
        <v>40688</v>
      </c>
      <c r="W194" s="12">
        <v>820</v>
      </c>
    </row>
    <row r="195" spans="1:23" x14ac:dyDescent="0.25">
      <c r="A195" t="str">
        <v>Abraham Verghese</v>
      </c>
      <c r="B195">
        <f t="shared" si="6"/>
        <v>1</v>
      </c>
      <c r="C195" s="33">
        <f t="shared" si="7"/>
        <v>4.2936882782310007E-4</v>
      </c>
      <c r="D195" s="30">
        <f t="shared" si="8"/>
        <v>4.2936882782310007E-4</v>
      </c>
      <c r="R195" s="8">
        <v>191</v>
      </c>
      <c r="S195" s="8" t="s">
        <v>396</v>
      </c>
      <c r="T195" s="8" t="s">
        <v>397</v>
      </c>
      <c r="U195" s="26">
        <v>4.2699999999999996</v>
      </c>
      <c r="V195" s="10">
        <v>55504</v>
      </c>
      <c r="W195" s="12">
        <v>813</v>
      </c>
    </row>
    <row r="196" spans="1:23" x14ac:dyDescent="0.25">
      <c r="A196" t="str">
        <v>Sangu Mandanna</v>
      </c>
      <c r="B196">
        <f t="shared" si="6"/>
        <v>1</v>
      </c>
      <c r="C196" s="33">
        <f t="shared" si="7"/>
        <v>4.2936882782310007E-4</v>
      </c>
      <c r="D196" s="30">
        <f t="shared" si="8"/>
        <v>4.2936882782310007E-4</v>
      </c>
      <c r="R196" s="8">
        <v>192</v>
      </c>
      <c r="S196" s="8" t="s">
        <v>398</v>
      </c>
      <c r="T196" s="8" t="s">
        <v>399</v>
      </c>
      <c r="U196" s="26">
        <v>4.2</v>
      </c>
      <c r="V196" s="10">
        <v>31634</v>
      </c>
      <c r="W196" s="12">
        <v>812</v>
      </c>
    </row>
    <row r="197" spans="1:23" x14ac:dyDescent="0.25">
      <c r="A197" t="str">
        <v>Katherine Center</v>
      </c>
      <c r="B197">
        <f t="shared" si="6"/>
        <v>3</v>
      </c>
      <c r="C197" s="33">
        <f t="shared" si="7"/>
        <v>1.2881064834693002E-3</v>
      </c>
      <c r="D197" s="30">
        <f t="shared" si="8"/>
        <v>1.2881064834693002E-3</v>
      </c>
      <c r="R197" s="8">
        <v>193</v>
      </c>
      <c r="S197" s="8" t="s">
        <v>400</v>
      </c>
      <c r="T197" s="8" t="s">
        <v>401</v>
      </c>
      <c r="U197" s="26">
        <v>3.94</v>
      </c>
      <c r="V197" s="10">
        <v>616694</v>
      </c>
      <c r="W197" s="12">
        <v>812</v>
      </c>
    </row>
    <row r="198" spans="1:23" x14ac:dyDescent="0.25">
      <c r="A198" t="str">
        <v>Torrey Peters</v>
      </c>
      <c r="B198">
        <f t="shared" ref="B198:B261" si="9">COUNTIF(T198:T2526,A198)</f>
        <v>1</v>
      </c>
      <c r="C198" s="33">
        <f t="shared" ref="C198:C261" si="10">B198/$F$5</f>
        <v>4.2936882782310007E-4</v>
      </c>
      <c r="D198" s="30">
        <f t="shared" ref="D198:D261" si="11">B198/$F$5</f>
        <v>4.2936882782310007E-4</v>
      </c>
      <c r="R198" s="8">
        <v>194</v>
      </c>
      <c r="S198" s="8" t="s">
        <v>402</v>
      </c>
      <c r="T198" s="8" t="s">
        <v>403</v>
      </c>
      <c r="U198" s="26">
        <v>4.57</v>
      </c>
      <c r="V198" s="10">
        <v>5109</v>
      </c>
      <c r="W198" s="12">
        <v>794</v>
      </c>
    </row>
    <row r="199" spans="1:23" x14ac:dyDescent="0.25">
      <c r="A199" t="str">
        <v>Lauren Groff</v>
      </c>
      <c r="B199">
        <f t="shared" si="9"/>
        <v>2</v>
      </c>
      <c r="C199" s="33">
        <f t="shared" si="10"/>
        <v>8.5873765564620013E-4</v>
      </c>
      <c r="D199" s="30">
        <f t="shared" si="11"/>
        <v>8.5873765564620013E-4</v>
      </c>
      <c r="R199" s="8">
        <v>195</v>
      </c>
      <c r="S199" s="8" t="s">
        <v>404</v>
      </c>
      <c r="T199" s="8" t="s">
        <v>405</v>
      </c>
      <c r="U199" s="26">
        <v>4.25</v>
      </c>
      <c r="V199" s="10">
        <v>35763</v>
      </c>
      <c r="W199" s="12">
        <v>785</v>
      </c>
    </row>
    <row r="200" spans="1:23" x14ac:dyDescent="0.25">
      <c r="A200" t="str">
        <v>Simon Jimenez</v>
      </c>
      <c r="B200">
        <f t="shared" si="9"/>
        <v>1</v>
      </c>
      <c r="C200" s="33">
        <f t="shared" si="10"/>
        <v>4.2936882782310007E-4</v>
      </c>
      <c r="D200" s="30">
        <f t="shared" si="11"/>
        <v>4.2936882782310007E-4</v>
      </c>
      <c r="R200" s="8">
        <v>196</v>
      </c>
      <c r="S200" s="8" t="s">
        <v>406</v>
      </c>
      <c r="T200" s="8" t="s">
        <v>407</v>
      </c>
      <c r="U200" s="26">
        <v>4.04</v>
      </c>
      <c r="V200" s="10">
        <v>90008</v>
      </c>
      <c r="W200" s="12">
        <v>778</v>
      </c>
    </row>
    <row r="201" spans="1:23" x14ac:dyDescent="0.25">
      <c r="A201" t="str">
        <v>BenjamÃ­n Labatut</v>
      </c>
      <c r="B201">
        <f t="shared" si="9"/>
        <v>1</v>
      </c>
      <c r="C201" s="33">
        <f t="shared" si="10"/>
        <v>4.2936882782310007E-4</v>
      </c>
      <c r="D201" s="30">
        <f t="shared" si="11"/>
        <v>4.2936882782310007E-4</v>
      </c>
      <c r="R201" s="8">
        <v>197</v>
      </c>
      <c r="S201" s="8" t="s">
        <v>408</v>
      </c>
      <c r="T201" s="8" t="s">
        <v>409</v>
      </c>
      <c r="U201" s="26">
        <v>4.03</v>
      </c>
      <c r="V201" s="10">
        <v>85904</v>
      </c>
      <c r="W201" s="12">
        <v>778</v>
      </c>
    </row>
    <row r="202" spans="1:23" x14ac:dyDescent="0.25">
      <c r="A202" t="str">
        <v>Jessica George</v>
      </c>
      <c r="B202">
        <f t="shared" si="9"/>
        <v>1</v>
      </c>
      <c r="C202" s="33">
        <f t="shared" si="10"/>
        <v>4.2936882782310007E-4</v>
      </c>
      <c r="D202" s="30">
        <f t="shared" si="11"/>
        <v>4.2936882782310007E-4</v>
      </c>
      <c r="R202" s="8">
        <v>198</v>
      </c>
      <c r="S202" s="8" t="s">
        <v>410</v>
      </c>
      <c r="T202" s="8" t="s">
        <v>411</v>
      </c>
      <c r="U202" s="26">
        <v>4.0999999999999996</v>
      </c>
      <c r="V202" s="10">
        <v>103430</v>
      </c>
      <c r="W202" s="12">
        <v>767</v>
      </c>
    </row>
    <row r="203" spans="1:23" x14ac:dyDescent="0.25">
      <c r="A203" t="str">
        <v>Tana French</v>
      </c>
      <c r="B203">
        <f t="shared" si="9"/>
        <v>2</v>
      </c>
      <c r="C203" s="33">
        <f t="shared" si="10"/>
        <v>8.5873765564620013E-4</v>
      </c>
      <c r="D203" s="30">
        <f t="shared" si="11"/>
        <v>8.5873765564620013E-4</v>
      </c>
      <c r="R203" s="8">
        <v>199</v>
      </c>
      <c r="S203" s="8" t="s">
        <v>412</v>
      </c>
      <c r="T203" s="8" t="s">
        <v>413</v>
      </c>
      <c r="U203" s="26">
        <v>3.73</v>
      </c>
      <c r="V203" s="10">
        <v>197999</v>
      </c>
      <c r="W203" s="12">
        <v>763</v>
      </c>
    </row>
    <row r="204" spans="1:23" x14ac:dyDescent="0.25">
      <c r="A204" t="str">
        <v>Sue Lynn Tan</v>
      </c>
      <c r="B204">
        <f t="shared" si="9"/>
        <v>1</v>
      </c>
      <c r="C204" s="33">
        <f t="shared" si="10"/>
        <v>4.2936882782310007E-4</v>
      </c>
      <c r="D204" s="30">
        <f t="shared" si="11"/>
        <v>4.2936882782310007E-4</v>
      </c>
      <c r="R204" s="8">
        <v>200</v>
      </c>
      <c r="S204" s="8" t="s">
        <v>414</v>
      </c>
      <c r="T204" s="8" t="s">
        <v>415</v>
      </c>
      <c r="U204" s="26">
        <v>4.41</v>
      </c>
      <c r="V204" s="10">
        <v>78352</v>
      </c>
      <c r="W204" s="12">
        <v>757</v>
      </c>
    </row>
    <row r="205" spans="1:23" x14ac:dyDescent="0.25">
      <c r="A205" t="str">
        <v>Diane Chamberlain</v>
      </c>
      <c r="B205">
        <f t="shared" si="9"/>
        <v>1</v>
      </c>
      <c r="C205" s="33">
        <f t="shared" si="10"/>
        <v>4.2936882782310007E-4</v>
      </c>
      <c r="D205" s="30">
        <f t="shared" si="11"/>
        <v>4.2936882782310007E-4</v>
      </c>
      <c r="R205" s="8">
        <v>201</v>
      </c>
      <c r="S205" s="8" t="s">
        <v>416</v>
      </c>
      <c r="T205" s="8" t="s">
        <v>417</v>
      </c>
      <c r="U205" s="26">
        <v>4.17</v>
      </c>
      <c r="V205" s="10">
        <v>74733</v>
      </c>
      <c r="W205" s="12">
        <v>756</v>
      </c>
    </row>
    <row r="206" spans="1:23" x14ac:dyDescent="0.25">
      <c r="A206" t="str">
        <v>Adam M. Grant</v>
      </c>
      <c r="B206">
        <f t="shared" si="9"/>
        <v>1</v>
      </c>
      <c r="C206" s="33">
        <f t="shared" si="10"/>
        <v>4.2936882782310007E-4</v>
      </c>
      <c r="D206" s="30">
        <f t="shared" si="11"/>
        <v>4.2936882782310007E-4</v>
      </c>
      <c r="R206" s="8">
        <v>202</v>
      </c>
      <c r="S206" s="8" t="s">
        <v>418</v>
      </c>
      <c r="T206" s="8" t="s">
        <v>419</v>
      </c>
      <c r="U206" s="26">
        <v>3.7</v>
      </c>
      <c r="V206" s="10">
        <v>88834</v>
      </c>
      <c r="W206" s="12">
        <v>754</v>
      </c>
    </row>
    <row r="207" spans="1:23" x14ac:dyDescent="0.25">
      <c r="A207" t="str">
        <v>Lara Parker</v>
      </c>
      <c r="B207">
        <f t="shared" si="9"/>
        <v>1</v>
      </c>
      <c r="C207" s="33">
        <f t="shared" si="10"/>
        <v>4.2936882782310007E-4</v>
      </c>
      <c r="D207" s="30">
        <f t="shared" si="11"/>
        <v>4.2936882782310007E-4</v>
      </c>
      <c r="R207" s="8">
        <v>203</v>
      </c>
      <c r="S207" s="8" t="s">
        <v>420</v>
      </c>
      <c r="T207" s="8" t="s">
        <v>205</v>
      </c>
      <c r="U207" s="26">
        <v>3.97</v>
      </c>
      <c r="V207" s="10">
        <v>133194</v>
      </c>
      <c r="W207" s="12">
        <v>749</v>
      </c>
    </row>
    <row r="208" spans="1:23" x14ac:dyDescent="0.25">
      <c r="A208" t="str">
        <v>Patricia Lockwood</v>
      </c>
      <c r="B208">
        <f t="shared" si="9"/>
        <v>1</v>
      </c>
      <c r="C208" s="33">
        <f t="shared" si="10"/>
        <v>4.2936882782310007E-4</v>
      </c>
      <c r="D208" s="30">
        <f t="shared" si="11"/>
        <v>4.2936882782310007E-4</v>
      </c>
      <c r="R208" s="8">
        <v>204</v>
      </c>
      <c r="S208" s="8" t="s">
        <v>421</v>
      </c>
      <c r="T208" s="8" t="s">
        <v>141</v>
      </c>
      <c r="U208" s="26">
        <v>4.41</v>
      </c>
      <c r="V208" s="10">
        <v>35228</v>
      </c>
      <c r="W208" s="12">
        <v>748</v>
      </c>
    </row>
    <row r="209" spans="1:23" x14ac:dyDescent="0.25">
      <c r="A209" t="str">
        <v>Clint Smith</v>
      </c>
      <c r="B209">
        <f t="shared" si="9"/>
        <v>2</v>
      </c>
      <c r="C209" s="33">
        <f t="shared" si="10"/>
        <v>8.5873765564620013E-4</v>
      </c>
      <c r="D209" s="30">
        <f t="shared" si="11"/>
        <v>8.5873765564620013E-4</v>
      </c>
      <c r="R209" s="8">
        <v>205</v>
      </c>
      <c r="S209" s="8" t="s">
        <v>422</v>
      </c>
      <c r="T209" s="8" t="s">
        <v>423</v>
      </c>
      <c r="U209" s="26">
        <v>3.63</v>
      </c>
      <c r="V209" s="10">
        <v>70230</v>
      </c>
      <c r="W209" s="12">
        <v>739</v>
      </c>
    </row>
    <row r="210" spans="1:23" x14ac:dyDescent="0.25">
      <c r="A210" t="str">
        <v>Mhairi McFarlane</v>
      </c>
      <c r="B210">
        <f t="shared" si="9"/>
        <v>1</v>
      </c>
      <c r="C210" s="33">
        <f t="shared" si="10"/>
        <v>4.2936882782310007E-4</v>
      </c>
      <c r="D210" s="30">
        <f t="shared" si="11"/>
        <v>4.2936882782310007E-4</v>
      </c>
      <c r="R210" s="8">
        <v>206</v>
      </c>
      <c r="S210" s="8" t="s">
        <v>424</v>
      </c>
      <c r="T210" s="8" t="s">
        <v>425</v>
      </c>
      <c r="U210" s="26">
        <v>4.37</v>
      </c>
      <c r="V210" s="10">
        <v>132940</v>
      </c>
      <c r="W210" s="12">
        <v>736</v>
      </c>
    </row>
    <row r="211" spans="1:23" x14ac:dyDescent="0.25">
      <c r="A211" t="str">
        <v>Adalyn Grace</v>
      </c>
      <c r="B211">
        <f t="shared" si="9"/>
        <v>1</v>
      </c>
      <c r="C211" s="33">
        <f t="shared" si="10"/>
        <v>4.2936882782310007E-4</v>
      </c>
      <c r="D211" s="30">
        <f t="shared" si="11"/>
        <v>4.2936882782310007E-4</v>
      </c>
      <c r="R211" s="8">
        <v>207</v>
      </c>
      <c r="S211" s="8" t="s">
        <v>426</v>
      </c>
      <c r="T211" s="8" t="s">
        <v>162</v>
      </c>
      <c r="U211" s="26">
        <v>4.07</v>
      </c>
      <c r="V211" s="10">
        <v>181754</v>
      </c>
      <c r="W211" s="12">
        <v>735</v>
      </c>
    </row>
    <row r="212" spans="1:23" x14ac:dyDescent="0.25">
      <c r="A212" t="str">
        <v>Namina Forna</v>
      </c>
      <c r="B212">
        <f t="shared" si="9"/>
        <v>2</v>
      </c>
      <c r="C212" s="33">
        <f t="shared" si="10"/>
        <v>8.5873765564620013E-4</v>
      </c>
      <c r="D212" s="30">
        <f t="shared" si="11"/>
        <v>8.5873765564620013E-4</v>
      </c>
      <c r="R212" s="8">
        <v>208</v>
      </c>
      <c r="S212" s="8" t="s">
        <v>427</v>
      </c>
      <c r="T212" s="8" t="s">
        <v>428</v>
      </c>
      <c r="U212" s="26">
        <v>3.7</v>
      </c>
      <c r="V212" s="10">
        <v>266353</v>
      </c>
      <c r="W212" s="12">
        <v>731</v>
      </c>
    </row>
    <row r="213" spans="1:23" x14ac:dyDescent="0.25">
      <c r="A213" t="str">
        <v>Monica Hesse</v>
      </c>
      <c r="B213">
        <f t="shared" si="9"/>
        <v>1</v>
      </c>
      <c r="C213" s="33">
        <f t="shared" si="10"/>
        <v>4.2936882782310007E-4</v>
      </c>
      <c r="D213" s="30">
        <f t="shared" si="11"/>
        <v>4.2936882782310007E-4</v>
      </c>
      <c r="R213" s="8">
        <v>209</v>
      </c>
      <c r="S213" s="8" t="s">
        <v>429</v>
      </c>
      <c r="T213" s="8" t="s">
        <v>234</v>
      </c>
      <c r="U213" s="26">
        <v>4.09</v>
      </c>
      <c r="V213" s="10">
        <v>48236</v>
      </c>
      <c r="W213" s="12">
        <v>725</v>
      </c>
    </row>
    <row r="214" spans="1:23" x14ac:dyDescent="0.25">
      <c r="A214" t="str">
        <v>Hannah Orenstein</v>
      </c>
      <c r="B214">
        <f t="shared" si="9"/>
        <v>1</v>
      </c>
      <c r="C214" s="33">
        <f t="shared" si="10"/>
        <v>4.2936882782310007E-4</v>
      </c>
      <c r="D214" s="30">
        <f t="shared" si="11"/>
        <v>4.2936882782310007E-4</v>
      </c>
      <c r="R214" s="8">
        <v>210</v>
      </c>
      <c r="S214" s="8" t="s">
        <v>430</v>
      </c>
      <c r="T214" s="8" t="s">
        <v>232</v>
      </c>
      <c r="U214" s="26">
        <v>4.0999999999999996</v>
      </c>
      <c r="V214" s="10">
        <v>92265</v>
      </c>
      <c r="W214" s="12">
        <v>725</v>
      </c>
    </row>
    <row r="215" spans="1:23" x14ac:dyDescent="0.25">
      <c r="A215" t="str">
        <v>Jessica Townsend</v>
      </c>
      <c r="B215">
        <f t="shared" si="9"/>
        <v>1</v>
      </c>
      <c r="C215" s="33">
        <f t="shared" si="10"/>
        <v>4.2936882782310007E-4</v>
      </c>
      <c r="D215" s="30">
        <f t="shared" si="11"/>
        <v>4.2936882782310007E-4</v>
      </c>
      <c r="R215" s="8">
        <v>211</v>
      </c>
      <c r="S215" s="8" t="s">
        <v>431</v>
      </c>
      <c r="T215" s="8" t="s">
        <v>432</v>
      </c>
      <c r="U215" s="26">
        <v>3.99</v>
      </c>
      <c r="V215" s="10">
        <v>460105</v>
      </c>
      <c r="W215" s="12">
        <v>723</v>
      </c>
    </row>
    <row r="216" spans="1:23" x14ac:dyDescent="0.25">
      <c r="A216" t="str">
        <v>Jessa Hastings</v>
      </c>
      <c r="B216">
        <f t="shared" si="9"/>
        <v>2</v>
      </c>
      <c r="C216" s="33">
        <f t="shared" si="10"/>
        <v>8.5873765564620013E-4</v>
      </c>
      <c r="D216" s="30">
        <f t="shared" si="11"/>
        <v>8.5873765564620013E-4</v>
      </c>
      <c r="R216" s="8">
        <v>212</v>
      </c>
      <c r="S216" s="8" t="s">
        <v>433</v>
      </c>
      <c r="T216" s="8" t="s">
        <v>434</v>
      </c>
      <c r="U216" s="26">
        <v>4.08</v>
      </c>
      <c r="V216" s="10">
        <v>96718</v>
      </c>
      <c r="W216" s="12">
        <v>717</v>
      </c>
    </row>
    <row r="217" spans="1:23" x14ac:dyDescent="0.25">
      <c r="A217" t="str">
        <v>Julia Armfield</v>
      </c>
      <c r="B217">
        <f t="shared" si="9"/>
        <v>1</v>
      </c>
      <c r="C217" s="33">
        <f t="shared" si="10"/>
        <v>4.2936882782310007E-4</v>
      </c>
      <c r="D217" s="30">
        <f t="shared" si="11"/>
        <v>4.2936882782310007E-4</v>
      </c>
      <c r="R217" s="8">
        <v>213</v>
      </c>
      <c r="S217" s="8" t="s">
        <v>435</v>
      </c>
      <c r="T217" s="8" t="s">
        <v>103</v>
      </c>
      <c r="U217" s="26">
        <v>4.37</v>
      </c>
      <c r="V217" s="10">
        <v>199015</v>
      </c>
      <c r="W217" s="12">
        <v>707</v>
      </c>
    </row>
    <row r="218" spans="1:23" x14ac:dyDescent="0.25">
      <c r="A218" t="str">
        <v>Sarah Adams</v>
      </c>
      <c r="B218">
        <f t="shared" si="9"/>
        <v>3</v>
      </c>
      <c r="C218" s="33">
        <f t="shared" si="10"/>
        <v>1.2881064834693002E-3</v>
      </c>
      <c r="D218" s="30">
        <f t="shared" si="11"/>
        <v>1.2881064834693002E-3</v>
      </c>
      <c r="R218" s="8">
        <v>214</v>
      </c>
      <c r="S218" s="8" t="s">
        <v>436</v>
      </c>
      <c r="T218" s="8" t="s">
        <v>437</v>
      </c>
      <c r="U218" s="26">
        <v>4.55</v>
      </c>
      <c r="V218" s="10">
        <v>137045</v>
      </c>
      <c r="W218" s="12">
        <v>704</v>
      </c>
    </row>
    <row r="219" spans="1:23" x14ac:dyDescent="0.25">
      <c r="A219" t="str">
        <v>Tia Williams</v>
      </c>
      <c r="B219">
        <f t="shared" si="9"/>
        <v>1</v>
      </c>
      <c r="C219" s="33">
        <f t="shared" si="10"/>
        <v>4.2936882782310007E-4</v>
      </c>
      <c r="D219" s="30">
        <f t="shared" si="11"/>
        <v>4.2936882782310007E-4</v>
      </c>
      <c r="R219" s="8">
        <v>215</v>
      </c>
      <c r="S219" s="8" t="s">
        <v>438</v>
      </c>
      <c r="T219" s="8" t="s">
        <v>249</v>
      </c>
      <c r="U219" s="26">
        <v>4.08</v>
      </c>
      <c r="V219" s="10">
        <v>467575</v>
      </c>
      <c r="W219" s="12">
        <v>704</v>
      </c>
    </row>
    <row r="220" spans="1:23" x14ac:dyDescent="0.25">
      <c r="A220" t="str">
        <v>Nguyá»…n Phan Quáº¿ Mai</v>
      </c>
      <c r="B220">
        <f t="shared" si="9"/>
        <v>2</v>
      </c>
      <c r="C220" s="33">
        <f t="shared" si="10"/>
        <v>8.5873765564620013E-4</v>
      </c>
      <c r="D220" s="30">
        <f t="shared" si="11"/>
        <v>8.5873765564620013E-4</v>
      </c>
      <c r="R220" s="8">
        <v>216</v>
      </c>
      <c r="S220" s="8" t="s">
        <v>439</v>
      </c>
      <c r="T220" s="8" t="s">
        <v>210</v>
      </c>
      <c r="U220" s="26">
        <v>4.1399999999999997</v>
      </c>
      <c r="V220" s="10">
        <v>351979</v>
      </c>
      <c r="W220" s="12">
        <v>701</v>
      </c>
    </row>
    <row r="221" spans="1:23" x14ac:dyDescent="0.25">
      <c r="A221" t="str">
        <v>Deanna Raybourn</v>
      </c>
      <c r="B221">
        <f t="shared" si="9"/>
        <v>2</v>
      </c>
      <c r="C221" s="33">
        <f t="shared" si="10"/>
        <v>8.5873765564620013E-4</v>
      </c>
      <c r="D221" s="30">
        <f t="shared" si="11"/>
        <v>8.5873765564620013E-4</v>
      </c>
      <c r="R221" s="8">
        <v>217</v>
      </c>
      <c r="S221" s="8" t="s">
        <v>440</v>
      </c>
      <c r="T221" s="8" t="s">
        <v>441</v>
      </c>
      <c r="U221" s="26">
        <v>3.91</v>
      </c>
      <c r="V221" s="10">
        <v>49922</v>
      </c>
      <c r="W221" s="12">
        <v>694</v>
      </c>
    </row>
    <row r="222" spans="1:23" x14ac:dyDescent="0.25">
      <c r="A222" t="str">
        <v>Julia Bartz</v>
      </c>
      <c r="B222">
        <f t="shared" si="9"/>
        <v>1</v>
      </c>
      <c r="C222" s="33">
        <f t="shared" si="10"/>
        <v>4.2936882782310007E-4</v>
      </c>
      <c r="D222" s="30">
        <f t="shared" si="11"/>
        <v>4.2936882782310007E-4</v>
      </c>
      <c r="R222" s="8">
        <v>218</v>
      </c>
      <c r="S222" s="8" t="s">
        <v>442</v>
      </c>
      <c r="T222" s="8" t="s">
        <v>443</v>
      </c>
      <c r="U222" s="26">
        <v>4.32</v>
      </c>
      <c r="V222" s="10">
        <v>488051</v>
      </c>
      <c r="W222" s="12">
        <v>692</v>
      </c>
    </row>
    <row r="223" spans="1:23" x14ac:dyDescent="0.25">
      <c r="A223" t="str">
        <v>Louise Penny</v>
      </c>
      <c r="B223">
        <f t="shared" si="9"/>
        <v>2</v>
      </c>
      <c r="C223" s="33">
        <f t="shared" si="10"/>
        <v>8.5873765564620013E-4</v>
      </c>
      <c r="D223" s="30">
        <f t="shared" si="11"/>
        <v>8.5873765564620013E-4</v>
      </c>
      <c r="R223" s="8">
        <v>219</v>
      </c>
      <c r="S223" s="8" t="s">
        <v>444</v>
      </c>
      <c r="T223" s="8" t="s">
        <v>445</v>
      </c>
      <c r="U223" s="26">
        <v>3.4</v>
      </c>
      <c r="V223" s="10">
        <v>10302</v>
      </c>
      <c r="W223" s="12">
        <v>690</v>
      </c>
    </row>
    <row r="224" spans="1:23" x14ac:dyDescent="0.25">
      <c r="A224" t="str">
        <v>Sara NoviÄ‡</v>
      </c>
      <c r="B224">
        <f t="shared" si="9"/>
        <v>1</v>
      </c>
      <c r="C224" s="33">
        <f t="shared" si="10"/>
        <v>4.2936882782310007E-4</v>
      </c>
      <c r="D224" s="30">
        <f t="shared" si="11"/>
        <v>4.2936882782310007E-4</v>
      </c>
      <c r="R224" s="8">
        <v>220</v>
      </c>
      <c r="S224" s="8" t="s">
        <v>446</v>
      </c>
      <c r="T224" s="8" t="s">
        <v>447</v>
      </c>
      <c r="U224" s="26">
        <v>3.85</v>
      </c>
      <c r="V224" s="10">
        <v>384546</v>
      </c>
      <c r="W224" s="12">
        <v>682</v>
      </c>
    </row>
    <row r="225" spans="1:23" x14ac:dyDescent="0.25">
      <c r="A225" t="str">
        <v>XÃ³chitl GonzÃ¡lez</v>
      </c>
      <c r="B225">
        <f t="shared" si="9"/>
        <v>1</v>
      </c>
      <c r="C225" s="33">
        <f t="shared" si="10"/>
        <v>4.2936882782310007E-4</v>
      </c>
      <c r="D225" s="30">
        <f t="shared" si="11"/>
        <v>4.2936882782310007E-4</v>
      </c>
      <c r="R225" s="8">
        <v>221</v>
      </c>
      <c r="S225" s="8" t="s">
        <v>448</v>
      </c>
      <c r="T225" s="8" t="s">
        <v>449</v>
      </c>
      <c r="U225" s="26">
        <v>4.3499999999999996</v>
      </c>
      <c r="V225" s="10">
        <v>33416</v>
      </c>
      <c r="W225" s="12">
        <v>681</v>
      </c>
    </row>
    <row r="226" spans="1:23" x14ac:dyDescent="0.25">
      <c r="A226" t="str">
        <v>Janelle Brown</v>
      </c>
      <c r="B226">
        <f t="shared" si="9"/>
        <v>1</v>
      </c>
      <c r="C226" s="33">
        <f t="shared" si="10"/>
        <v>4.2936882782310007E-4</v>
      </c>
      <c r="D226" s="30">
        <f t="shared" si="11"/>
        <v>4.2936882782310007E-4</v>
      </c>
      <c r="R226" s="8">
        <v>222</v>
      </c>
      <c r="S226" s="8" t="s">
        <v>450</v>
      </c>
      <c r="T226" s="8" t="s">
        <v>451</v>
      </c>
      <c r="U226" s="26">
        <v>3.7</v>
      </c>
      <c r="V226" s="10">
        <v>16942</v>
      </c>
      <c r="W226" s="12">
        <v>679</v>
      </c>
    </row>
    <row r="227" spans="1:23" x14ac:dyDescent="0.25">
      <c r="A227" t="str">
        <v>Dolen Perkins-Valdez</v>
      </c>
      <c r="B227">
        <f t="shared" si="9"/>
        <v>1</v>
      </c>
      <c r="C227" s="33">
        <f t="shared" si="10"/>
        <v>4.2936882782310007E-4</v>
      </c>
      <c r="D227" s="30">
        <f t="shared" si="11"/>
        <v>4.2936882782310007E-4</v>
      </c>
      <c r="R227" s="8">
        <v>223</v>
      </c>
      <c r="S227" s="8" t="s">
        <v>452</v>
      </c>
      <c r="T227" s="8" t="s">
        <v>127</v>
      </c>
      <c r="U227" s="26">
        <v>4.17</v>
      </c>
      <c r="V227" s="10">
        <v>349236</v>
      </c>
      <c r="W227" s="12">
        <v>678</v>
      </c>
    </row>
    <row r="228" spans="1:23" x14ac:dyDescent="0.25">
      <c r="A228" t="str">
        <v>Ibram X. Kendi</v>
      </c>
      <c r="B228">
        <f t="shared" si="9"/>
        <v>1</v>
      </c>
      <c r="C228" s="33">
        <f t="shared" si="10"/>
        <v>4.2936882782310007E-4</v>
      </c>
      <c r="D228" s="30">
        <f t="shared" si="11"/>
        <v>4.2936882782310007E-4</v>
      </c>
      <c r="R228" s="8">
        <v>224</v>
      </c>
      <c r="S228" s="8" t="s">
        <v>453</v>
      </c>
      <c r="T228" s="8" t="s">
        <v>454</v>
      </c>
      <c r="U228" s="26">
        <v>3.97</v>
      </c>
      <c r="V228" s="10">
        <v>29720</v>
      </c>
      <c r="W228" s="12">
        <v>676</v>
      </c>
    </row>
    <row r="229" spans="1:23" x14ac:dyDescent="0.25">
      <c r="A229" t="str">
        <v>Costanza Casati</v>
      </c>
      <c r="B229">
        <f t="shared" si="9"/>
        <v>1</v>
      </c>
      <c r="C229" s="33">
        <f t="shared" si="10"/>
        <v>4.2936882782310007E-4</v>
      </c>
      <c r="D229" s="30">
        <f t="shared" si="11"/>
        <v>4.2936882782310007E-4</v>
      </c>
      <c r="R229" s="8">
        <v>225</v>
      </c>
      <c r="S229" s="8" t="s">
        <v>455</v>
      </c>
      <c r="T229" s="8" t="s">
        <v>456</v>
      </c>
      <c r="U229" s="26">
        <v>3.92</v>
      </c>
      <c r="V229" s="10">
        <v>309986</v>
      </c>
      <c r="W229" s="12">
        <v>674</v>
      </c>
    </row>
    <row r="230" spans="1:23" x14ac:dyDescent="0.25">
      <c r="A230" t="str">
        <v>B.B. Alston</v>
      </c>
      <c r="B230">
        <f t="shared" si="9"/>
        <v>1</v>
      </c>
      <c r="C230" s="33">
        <f t="shared" si="10"/>
        <v>4.2936882782310007E-4</v>
      </c>
      <c r="D230" s="30">
        <f t="shared" si="11"/>
        <v>4.2936882782310007E-4</v>
      </c>
      <c r="R230" s="8">
        <v>226</v>
      </c>
      <c r="S230" s="8" t="s">
        <v>457</v>
      </c>
      <c r="T230" s="8" t="s">
        <v>458</v>
      </c>
      <c r="U230" s="26">
        <v>3.99</v>
      </c>
      <c r="V230" s="10">
        <v>363629</v>
      </c>
      <c r="W230" s="12">
        <v>674</v>
      </c>
    </row>
    <row r="231" spans="1:23" x14ac:dyDescent="0.25">
      <c r="A231" t="str">
        <v>Emily J. Taylor</v>
      </c>
      <c r="B231">
        <f t="shared" si="9"/>
        <v>1</v>
      </c>
      <c r="C231" s="33">
        <f t="shared" si="10"/>
        <v>4.2936882782310007E-4</v>
      </c>
      <c r="D231" s="30">
        <f t="shared" si="11"/>
        <v>4.2936882782310007E-4</v>
      </c>
      <c r="R231" s="8">
        <v>227</v>
      </c>
      <c r="S231" s="8" t="s">
        <v>459</v>
      </c>
      <c r="T231" s="8" t="s">
        <v>156</v>
      </c>
      <c r="U231" s="26">
        <v>4.3</v>
      </c>
      <c r="V231" s="10">
        <v>69516</v>
      </c>
      <c r="W231" s="12">
        <v>670</v>
      </c>
    </row>
    <row r="232" spans="1:23" x14ac:dyDescent="0.25">
      <c r="A232" t="str">
        <v>Justina Ireland</v>
      </c>
      <c r="B232">
        <f t="shared" si="9"/>
        <v>1</v>
      </c>
      <c r="C232" s="33">
        <f t="shared" si="10"/>
        <v>4.2936882782310007E-4</v>
      </c>
      <c r="D232" s="30">
        <f t="shared" si="11"/>
        <v>4.2936882782310007E-4</v>
      </c>
      <c r="R232" s="8">
        <v>228</v>
      </c>
      <c r="S232" s="8" t="s">
        <v>460</v>
      </c>
      <c r="T232" s="8" t="s">
        <v>461</v>
      </c>
      <c r="U232" s="26">
        <v>4.05</v>
      </c>
      <c r="V232" s="10">
        <v>53989</v>
      </c>
      <c r="W232" s="12">
        <v>660</v>
      </c>
    </row>
    <row r="233" spans="1:23" x14ac:dyDescent="0.25">
      <c r="A233" t="str">
        <v>Alyssa Cole</v>
      </c>
      <c r="B233">
        <f t="shared" si="9"/>
        <v>1</v>
      </c>
      <c r="C233" s="33">
        <f t="shared" si="10"/>
        <v>4.2936882782310007E-4</v>
      </c>
      <c r="D233" s="30">
        <f t="shared" si="11"/>
        <v>4.2936882782310007E-4</v>
      </c>
      <c r="R233" s="8">
        <v>229</v>
      </c>
      <c r="S233" s="8" t="s">
        <v>462</v>
      </c>
      <c r="T233" s="8" t="s">
        <v>463</v>
      </c>
      <c r="U233" s="26">
        <v>4.32</v>
      </c>
      <c r="V233" s="10">
        <v>30763</v>
      </c>
      <c r="W233" s="12">
        <v>657</v>
      </c>
    </row>
    <row r="234" spans="1:23" x14ac:dyDescent="0.25">
      <c r="A234" t="str">
        <v>Everina Maxwell</v>
      </c>
      <c r="B234">
        <f t="shared" si="9"/>
        <v>1</v>
      </c>
      <c r="C234" s="33">
        <f t="shared" si="10"/>
        <v>4.2936882782310007E-4</v>
      </c>
      <c r="D234" s="30">
        <f t="shared" si="11"/>
        <v>4.2936882782310007E-4</v>
      </c>
      <c r="R234" s="8">
        <v>230</v>
      </c>
      <c r="S234" s="8" t="s">
        <v>464</v>
      </c>
      <c r="T234" s="8" t="s">
        <v>465</v>
      </c>
      <c r="U234" s="26">
        <v>4.3</v>
      </c>
      <c r="V234" s="10">
        <v>107376</v>
      </c>
      <c r="W234" s="12">
        <v>655</v>
      </c>
    </row>
    <row r="235" spans="1:23" x14ac:dyDescent="0.25">
      <c r="A235" t="str">
        <v>Kiran Millwood Hargrave</v>
      </c>
      <c r="B235">
        <f t="shared" si="9"/>
        <v>1</v>
      </c>
      <c r="C235" s="33">
        <f t="shared" si="10"/>
        <v>4.2936882782310007E-4</v>
      </c>
      <c r="D235" s="30">
        <f t="shared" si="11"/>
        <v>4.2936882782310007E-4</v>
      </c>
      <c r="R235" s="8">
        <v>231</v>
      </c>
      <c r="S235" s="8" t="s">
        <v>466</v>
      </c>
      <c r="T235" s="8" t="s">
        <v>46</v>
      </c>
      <c r="U235" s="26">
        <v>3.92</v>
      </c>
      <c r="V235" s="10">
        <v>76949</v>
      </c>
      <c r="W235" s="12">
        <v>655</v>
      </c>
    </row>
    <row r="236" spans="1:23" x14ac:dyDescent="0.25">
      <c r="A236" t="str">
        <v>Allison Larkin</v>
      </c>
      <c r="B236">
        <f t="shared" si="9"/>
        <v>1</v>
      </c>
      <c r="C236" s="33">
        <f t="shared" si="10"/>
        <v>4.2936882782310007E-4</v>
      </c>
      <c r="D236" s="30">
        <f t="shared" si="11"/>
        <v>4.2936882782310007E-4</v>
      </c>
      <c r="R236" s="8">
        <v>232</v>
      </c>
      <c r="S236" s="8" t="s">
        <v>467</v>
      </c>
      <c r="T236" s="8" t="s">
        <v>146</v>
      </c>
      <c r="U236" s="26">
        <v>3.94</v>
      </c>
      <c r="V236" s="10">
        <v>24409</v>
      </c>
      <c r="W236" s="12">
        <v>653</v>
      </c>
    </row>
    <row r="237" spans="1:23" x14ac:dyDescent="0.25">
      <c r="A237" t="str">
        <v>Therese Anne Fowler</v>
      </c>
      <c r="B237">
        <f t="shared" si="9"/>
        <v>1</v>
      </c>
      <c r="C237" s="33">
        <f t="shared" si="10"/>
        <v>4.2936882782310007E-4</v>
      </c>
      <c r="D237" s="30">
        <f t="shared" si="11"/>
        <v>4.2936882782310007E-4</v>
      </c>
      <c r="R237" s="8">
        <v>233</v>
      </c>
      <c r="S237" s="8" t="s">
        <v>468</v>
      </c>
      <c r="T237" s="8" t="s">
        <v>469</v>
      </c>
      <c r="U237" s="26">
        <v>4.62</v>
      </c>
      <c r="V237" s="10">
        <v>91666</v>
      </c>
      <c r="W237" s="12">
        <v>651</v>
      </c>
    </row>
    <row r="238" spans="1:23" x14ac:dyDescent="0.25">
      <c r="A238" t="str">
        <v>Phuc Tran</v>
      </c>
      <c r="B238">
        <f t="shared" si="9"/>
        <v>1</v>
      </c>
      <c r="C238" s="33">
        <f t="shared" si="10"/>
        <v>4.2936882782310007E-4</v>
      </c>
      <c r="D238" s="30">
        <f t="shared" si="11"/>
        <v>4.2936882782310007E-4</v>
      </c>
      <c r="R238" s="8">
        <v>234</v>
      </c>
      <c r="S238" s="8" t="s">
        <v>470</v>
      </c>
      <c r="T238" s="8" t="s">
        <v>471</v>
      </c>
      <c r="U238" s="26">
        <v>4.01</v>
      </c>
      <c r="V238" s="10">
        <v>95606</v>
      </c>
      <c r="W238" s="12">
        <v>650</v>
      </c>
    </row>
    <row r="239" spans="1:23" x14ac:dyDescent="0.25">
      <c r="A239" t="str">
        <v>Aimee Nezhukumatathil</v>
      </c>
      <c r="B239">
        <f t="shared" si="9"/>
        <v>1</v>
      </c>
      <c r="C239" s="33">
        <f t="shared" si="10"/>
        <v>4.2936882782310007E-4</v>
      </c>
      <c r="D239" s="30">
        <f t="shared" si="11"/>
        <v>4.2936882782310007E-4</v>
      </c>
      <c r="R239" s="8">
        <v>235</v>
      </c>
      <c r="S239" s="8" t="s">
        <v>472</v>
      </c>
      <c r="T239" s="8" t="s">
        <v>411</v>
      </c>
      <c r="U239" s="26">
        <v>4.08</v>
      </c>
      <c r="V239" s="10">
        <v>44077</v>
      </c>
      <c r="W239" s="12">
        <v>649</v>
      </c>
    </row>
    <row r="240" spans="1:23" x14ac:dyDescent="0.25">
      <c r="A240" t="str">
        <v>Jean Hanff Korelitz</v>
      </c>
      <c r="B240">
        <f t="shared" si="9"/>
        <v>1</v>
      </c>
      <c r="C240" s="33">
        <f t="shared" si="10"/>
        <v>4.2936882782310007E-4</v>
      </c>
      <c r="D240" s="30">
        <f t="shared" si="11"/>
        <v>4.2936882782310007E-4</v>
      </c>
      <c r="R240" s="8">
        <v>236</v>
      </c>
      <c r="S240" s="8" t="s">
        <v>473</v>
      </c>
      <c r="T240" s="8" t="s">
        <v>474</v>
      </c>
      <c r="U240" s="26">
        <v>4.21</v>
      </c>
      <c r="V240" s="10">
        <v>423623</v>
      </c>
      <c r="W240" s="12">
        <v>644</v>
      </c>
    </row>
    <row r="241" spans="1:23" x14ac:dyDescent="0.25">
      <c r="A241" t="str">
        <v>Laura Sebastian</v>
      </c>
      <c r="B241">
        <f t="shared" si="9"/>
        <v>1</v>
      </c>
      <c r="C241" s="33">
        <f t="shared" si="10"/>
        <v>4.2936882782310007E-4</v>
      </c>
      <c r="D241" s="30">
        <f t="shared" si="11"/>
        <v>4.2936882782310007E-4</v>
      </c>
      <c r="R241" s="8">
        <v>237</v>
      </c>
      <c r="S241" s="8" t="s">
        <v>475</v>
      </c>
      <c r="T241" s="8" t="s">
        <v>273</v>
      </c>
      <c r="U241" s="26">
        <v>3.52</v>
      </c>
      <c r="V241" s="10">
        <v>151313</v>
      </c>
      <c r="W241" s="12">
        <v>643</v>
      </c>
    </row>
    <row r="242" spans="1:23" x14ac:dyDescent="0.25">
      <c r="A242" t="str">
        <v>Elizabeth Wetmore</v>
      </c>
      <c r="B242">
        <f t="shared" si="9"/>
        <v>1</v>
      </c>
      <c r="C242" s="33">
        <f t="shared" si="10"/>
        <v>4.2936882782310007E-4</v>
      </c>
      <c r="D242" s="30">
        <f t="shared" si="11"/>
        <v>4.2936882782310007E-4</v>
      </c>
      <c r="R242" s="8">
        <v>238</v>
      </c>
      <c r="S242" s="8" t="s">
        <v>476</v>
      </c>
      <c r="T242" s="8" t="s">
        <v>477</v>
      </c>
      <c r="U242" s="26">
        <v>4.18</v>
      </c>
      <c r="V242" s="10">
        <v>136554</v>
      </c>
      <c r="W242" s="12">
        <v>643</v>
      </c>
    </row>
    <row r="243" spans="1:23" x14ac:dyDescent="0.25">
      <c r="A243" t="str">
        <v>Dolly Parton</v>
      </c>
      <c r="B243">
        <f t="shared" si="9"/>
        <v>1</v>
      </c>
      <c r="C243" s="33">
        <f t="shared" si="10"/>
        <v>4.2936882782310007E-4</v>
      </c>
      <c r="D243" s="30">
        <f t="shared" si="11"/>
        <v>4.2936882782310007E-4</v>
      </c>
      <c r="R243" s="8">
        <v>239</v>
      </c>
      <c r="S243" s="8" t="s">
        <v>478</v>
      </c>
      <c r="T243" s="8" t="s">
        <v>479</v>
      </c>
      <c r="U243" s="26">
        <v>4.4400000000000004</v>
      </c>
      <c r="V243" s="10">
        <v>213803</v>
      </c>
      <c r="W243" s="12">
        <v>643</v>
      </c>
    </row>
    <row r="244" spans="1:23" x14ac:dyDescent="0.25">
      <c r="A244" t="str">
        <v>Hannah Grace</v>
      </c>
      <c r="B244">
        <f t="shared" si="9"/>
        <v>2</v>
      </c>
      <c r="C244" s="33">
        <f t="shared" si="10"/>
        <v>8.5873765564620013E-4</v>
      </c>
      <c r="D244" s="30">
        <f t="shared" si="11"/>
        <v>8.5873765564620013E-4</v>
      </c>
      <c r="R244" s="8">
        <v>240</v>
      </c>
      <c r="S244" s="8" t="s">
        <v>480</v>
      </c>
      <c r="T244" s="8" t="s">
        <v>273</v>
      </c>
      <c r="U244" s="26">
        <v>3.67</v>
      </c>
      <c r="V244" s="10">
        <v>120137</v>
      </c>
      <c r="W244" s="12">
        <v>641</v>
      </c>
    </row>
    <row r="245" spans="1:23" x14ac:dyDescent="0.25">
      <c r="A245" t="str">
        <v>Sarah Gailey</v>
      </c>
      <c r="B245">
        <f t="shared" si="9"/>
        <v>3</v>
      </c>
      <c r="C245" s="33">
        <f t="shared" si="10"/>
        <v>1.2881064834693002E-3</v>
      </c>
      <c r="D245" s="30">
        <f t="shared" si="11"/>
        <v>1.2881064834693002E-3</v>
      </c>
      <c r="R245" s="8">
        <v>241</v>
      </c>
      <c r="S245" s="8" t="s">
        <v>481</v>
      </c>
      <c r="T245" s="8" t="s">
        <v>482</v>
      </c>
      <c r="U245" s="26">
        <v>4.0999999999999996</v>
      </c>
      <c r="V245" s="10">
        <v>207665</v>
      </c>
      <c r="W245" s="12">
        <v>641</v>
      </c>
    </row>
    <row r="246" spans="1:23" x14ac:dyDescent="0.25">
      <c r="A246" t="str">
        <v>Miranda Cowley Heller</v>
      </c>
      <c r="B246">
        <f t="shared" si="9"/>
        <v>1</v>
      </c>
      <c r="C246" s="33">
        <f t="shared" si="10"/>
        <v>4.2936882782310007E-4</v>
      </c>
      <c r="D246" s="30">
        <f t="shared" si="11"/>
        <v>4.2936882782310007E-4</v>
      </c>
      <c r="R246" s="8">
        <v>242</v>
      </c>
      <c r="S246" s="8" t="s">
        <v>483</v>
      </c>
      <c r="T246" s="8" t="s">
        <v>311</v>
      </c>
      <c r="U246" s="26">
        <v>3.86</v>
      </c>
      <c r="V246" s="10">
        <v>1750185</v>
      </c>
      <c r="W246" s="12">
        <v>639</v>
      </c>
    </row>
    <row r="247" spans="1:23" x14ac:dyDescent="0.25">
      <c r="A247" t="str">
        <v>Pam Jenoff</v>
      </c>
      <c r="B247">
        <f t="shared" si="9"/>
        <v>2</v>
      </c>
      <c r="C247" s="33">
        <f t="shared" si="10"/>
        <v>8.5873765564620013E-4</v>
      </c>
      <c r="D247" s="30">
        <f t="shared" si="11"/>
        <v>8.5873765564620013E-4</v>
      </c>
      <c r="R247" s="8">
        <v>243</v>
      </c>
      <c r="S247" s="8" t="s">
        <v>484</v>
      </c>
      <c r="T247" s="8" t="s">
        <v>385</v>
      </c>
      <c r="U247" s="26">
        <v>4.2300000000000004</v>
      </c>
      <c r="V247" s="10">
        <v>42440</v>
      </c>
      <c r="W247" s="12">
        <v>630</v>
      </c>
    </row>
    <row r="248" spans="1:23" x14ac:dyDescent="0.25">
      <c r="A248" t="str">
        <v>Lynn Painter</v>
      </c>
      <c r="B248">
        <f t="shared" si="9"/>
        <v>2</v>
      </c>
      <c r="C248" s="33">
        <f t="shared" si="10"/>
        <v>8.5873765564620013E-4</v>
      </c>
      <c r="D248" s="30">
        <f t="shared" si="11"/>
        <v>8.5873765564620013E-4</v>
      </c>
      <c r="R248" s="8">
        <v>244</v>
      </c>
      <c r="S248" s="8" t="s">
        <v>485</v>
      </c>
      <c r="T248" s="8" t="s">
        <v>486</v>
      </c>
      <c r="U248" s="26">
        <v>3.97</v>
      </c>
      <c r="V248" s="10">
        <v>291639</v>
      </c>
      <c r="W248" s="12">
        <v>627</v>
      </c>
    </row>
    <row r="249" spans="1:23" x14ac:dyDescent="0.25">
      <c r="A249" t="str">
        <v>Susan Wiggs</v>
      </c>
      <c r="B249">
        <f t="shared" si="9"/>
        <v>1</v>
      </c>
      <c r="C249" s="33">
        <f t="shared" si="10"/>
        <v>4.2936882782310007E-4</v>
      </c>
      <c r="D249" s="30">
        <f t="shared" si="11"/>
        <v>4.2936882782310007E-4</v>
      </c>
      <c r="R249" s="8">
        <v>245</v>
      </c>
      <c r="S249" s="8" t="s">
        <v>487</v>
      </c>
      <c r="T249" s="8" t="s">
        <v>488</v>
      </c>
      <c r="U249" s="26">
        <v>3.94</v>
      </c>
      <c r="V249" s="10">
        <v>82275</v>
      </c>
      <c r="W249" s="12">
        <v>622</v>
      </c>
    </row>
    <row r="250" spans="1:23" x14ac:dyDescent="0.25">
      <c r="A250" t="str">
        <v>Becky Albertalli</v>
      </c>
      <c r="B250">
        <f t="shared" si="9"/>
        <v>2</v>
      </c>
      <c r="C250" s="33">
        <f t="shared" si="10"/>
        <v>8.5873765564620013E-4</v>
      </c>
      <c r="D250" s="30">
        <f t="shared" si="11"/>
        <v>8.5873765564620013E-4</v>
      </c>
      <c r="R250" s="8">
        <v>246</v>
      </c>
      <c r="S250" s="8" t="s">
        <v>489</v>
      </c>
      <c r="T250" s="8" t="s">
        <v>490</v>
      </c>
      <c r="U250" s="26">
        <v>3.68</v>
      </c>
      <c r="V250" s="10">
        <v>60656</v>
      </c>
      <c r="W250" s="12">
        <v>618</v>
      </c>
    </row>
    <row r="251" spans="1:23" x14ac:dyDescent="0.25">
      <c r="A251" t="str">
        <v>Megha Majumdar</v>
      </c>
      <c r="B251">
        <f t="shared" si="9"/>
        <v>1</v>
      </c>
      <c r="C251" s="33">
        <f t="shared" si="10"/>
        <v>4.2936882782310007E-4</v>
      </c>
      <c r="D251" s="30">
        <f t="shared" si="11"/>
        <v>4.2936882782310007E-4</v>
      </c>
      <c r="R251" s="8">
        <v>247</v>
      </c>
      <c r="S251" s="8" t="s">
        <v>491</v>
      </c>
      <c r="T251" s="8" t="s">
        <v>492</v>
      </c>
      <c r="U251" s="26">
        <v>4.07</v>
      </c>
      <c r="V251" s="10">
        <v>8543</v>
      </c>
      <c r="W251" s="12">
        <v>613</v>
      </c>
    </row>
    <row r="252" spans="1:23" x14ac:dyDescent="0.25">
      <c r="A252" t="str">
        <v>Alex Finlay</v>
      </c>
      <c r="B252">
        <f t="shared" si="9"/>
        <v>2</v>
      </c>
      <c r="C252" s="33">
        <f t="shared" si="10"/>
        <v>8.5873765564620013E-4</v>
      </c>
      <c r="D252" s="30">
        <f t="shared" si="11"/>
        <v>8.5873765564620013E-4</v>
      </c>
      <c r="R252" s="8">
        <v>248</v>
      </c>
      <c r="S252" s="8" t="s">
        <v>493</v>
      </c>
      <c r="T252" s="8" t="s">
        <v>103</v>
      </c>
      <c r="U252" s="26">
        <v>4.49</v>
      </c>
      <c r="V252" s="10">
        <v>155145</v>
      </c>
      <c r="W252" s="12">
        <v>610</v>
      </c>
    </row>
    <row r="253" spans="1:23" x14ac:dyDescent="0.25">
      <c r="A253" t="str">
        <v>Jennifer Weiner</v>
      </c>
      <c r="B253">
        <f t="shared" si="9"/>
        <v>1</v>
      </c>
      <c r="C253" s="33">
        <f t="shared" si="10"/>
        <v>4.2936882782310007E-4</v>
      </c>
      <c r="D253" s="30">
        <f t="shared" si="11"/>
        <v>4.2936882782310007E-4</v>
      </c>
      <c r="R253" s="8">
        <v>249</v>
      </c>
      <c r="S253" s="8" t="s">
        <v>494</v>
      </c>
      <c r="T253" s="8" t="s">
        <v>495</v>
      </c>
      <c r="U253" s="26">
        <v>4.13</v>
      </c>
      <c r="V253" s="10">
        <v>43868</v>
      </c>
      <c r="W253" s="12">
        <v>607</v>
      </c>
    </row>
    <row r="254" spans="1:23" x14ac:dyDescent="0.25">
      <c r="A254" t="str">
        <v>Heather Fawcett</v>
      </c>
      <c r="B254">
        <f t="shared" si="9"/>
        <v>2</v>
      </c>
      <c r="C254" s="33">
        <f t="shared" si="10"/>
        <v>8.5873765564620013E-4</v>
      </c>
      <c r="D254" s="30">
        <f t="shared" si="11"/>
        <v>8.5873765564620013E-4</v>
      </c>
      <c r="R254" s="8">
        <v>250</v>
      </c>
      <c r="S254" s="8" t="s">
        <v>496</v>
      </c>
      <c r="T254" s="8" t="s">
        <v>234</v>
      </c>
      <c r="U254" s="26">
        <v>4.12</v>
      </c>
      <c r="V254" s="10">
        <v>25341</v>
      </c>
      <c r="W254" s="12">
        <v>603</v>
      </c>
    </row>
    <row r="255" spans="1:23" x14ac:dyDescent="0.25">
      <c r="A255" t="str">
        <v>Bernard Cornwell</v>
      </c>
      <c r="B255">
        <f t="shared" si="9"/>
        <v>2</v>
      </c>
      <c r="C255" s="33">
        <f t="shared" si="10"/>
        <v>8.5873765564620013E-4</v>
      </c>
      <c r="D255" s="30">
        <f t="shared" si="11"/>
        <v>8.5873765564620013E-4</v>
      </c>
      <c r="R255" s="8">
        <v>251</v>
      </c>
      <c r="S255" s="8" t="s">
        <v>497</v>
      </c>
      <c r="T255" s="8" t="s">
        <v>498</v>
      </c>
      <c r="U255" s="26">
        <v>4.0599999999999996</v>
      </c>
      <c r="V255" s="10">
        <v>102451</v>
      </c>
      <c r="W255" s="12">
        <v>587</v>
      </c>
    </row>
    <row r="256" spans="1:23" x14ac:dyDescent="0.25">
      <c r="A256" t="str">
        <v>Coco Mellors</v>
      </c>
      <c r="B256">
        <f t="shared" si="9"/>
        <v>1</v>
      </c>
      <c r="C256" s="33">
        <f t="shared" si="10"/>
        <v>4.2936882782310007E-4</v>
      </c>
      <c r="D256" s="30">
        <f t="shared" si="11"/>
        <v>4.2936882782310007E-4</v>
      </c>
      <c r="R256" s="8">
        <v>252</v>
      </c>
      <c r="S256" s="8" t="s">
        <v>499</v>
      </c>
      <c r="T256" s="8" t="s">
        <v>500</v>
      </c>
      <c r="U256" s="26">
        <v>3.8</v>
      </c>
      <c r="V256" s="10">
        <v>139575</v>
      </c>
      <c r="W256" s="12">
        <v>583</v>
      </c>
    </row>
    <row r="257" spans="1:23" x14ac:dyDescent="0.25">
      <c r="A257" t="str">
        <v>Tom Felton</v>
      </c>
      <c r="B257">
        <f t="shared" si="9"/>
        <v>1</v>
      </c>
      <c r="C257" s="33">
        <f t="shared" si="10"/>
        <v>4.2936882782310007E-4</v>
      </c>
      <c r="D257" s="30">
        <f t="shared" si="11"/>
        <v>4.2936882782310007E-4</v>
      </c>
      <c r="R257" s="8">
        <v>253</v>
      </c>
      <c r="S257" s="8" t="s">
        <v>501</v>
      </c>
      <c r="T257" s="8" t="s">
        <v>502</v>
      </c>
      <c r="U257" s="26">
        <v>4.0999999999999996</v>
      </c>
      <c r="V257" s="10">
        <v>97943</v>
      </c>
      <c r="W257" s="12">
        <v>578</v>
      </c>
    </row>
    <row r="258" spans="1:23" x14ac:dyDescent="0.25">
      <c r="A258" t="str">
        <v>Janie Chang</v>
      </c>
      <c r="B258">
        <f t="shared" si="9"/>
        <v>1</v>
      </c>
      <c r="C258" s="33">
        <f t="shared" si="10"/>
        <v>4.2936882782310007E-4</v>
      </c>
      <c r="D258" s="30">
        <f t="shared" si="11"/>
        <v>4.2936882782310007E-4</v>
      </c>
      <c r="R258" s="8">
        <v>254</v>
      </c>
      <c r="S258" s="8" t="s">
        <v>503</v>
      </c>
      <c r="T258" s="8" t="s">
        <v>504</v>
      </c>
      <c r="U258" s="26">
        <v>4.1399999999999997</v>
      </c>
      <c r="V258" s="10">
        <v>95155</v>
      </c>
      <c r="W258" s="12">
        <v>577</v>
      </c>
    </row>
    <row r="259" spans="1:23" x14ac:dyDescent="0.25">
      <c r="A259" t="str">
        <v>Maureen Johnson</v>
      </c>
      <c r="B259">
        <f t="shared" si="9"/>
        <v>1</v>
      </c>
      <c r="C259" s="33">
        <f t="shared" si="10"/>
        <v>4.2936882782310007E-4</v>
      </c>
      <c r="D259" s="30">
        <f t="shared" si="11"/>
        <v>4.2936882782310007E-4</v>
      </c>
      <c r="R259" s="8">
        <v>255</v>
      </c>
      <c r="S259" s="8" t="s">
        <v>505</v>
      </c>
      <c r="T259" s="8" t="s">
        <v>506</v>
      </c>
      <c r="U259" s="26">
        <v>4.1500000000000004</v>
      </c>
      <c r="V259" s="10">
        <v>115678</v>
      </c>
      <c r="W259" s="12">
        <v>574</v>
      </c>
    </row>
    <row r="260" spans="1:23" x14ac:dyDescent="0.25">
      <c r="A260" t="str">
        <v>Percival Everett</v>
      </c>
      <c r="B260">
        <f t="shared" si="9"/>
        <v>2</v>
      </c>
      <c r="C260" s="33">
        <f t="shared" si="10"/>
        <v>8.5873765564620013E-4</v>
      </c>
      <c r="D260" s="30">
        <f t="shared" si="11"/>
        <v>8.5873765564620013E-4</v>
      </c>
      <c r="R260" s="8">
        <v>256</v>
      </c>
      <c r="S260" s="8" t="s">
        <v>507</v>
      </c>
      <c r="T260" s="8" t="s">
        <v>325</v>
      </c>
      <c r="U260" s="26">
        <v>4.0599999999999996</v>
      </c>
      <c r="V260" s="10">
        <v>402975</v>
      </c>
      <c r="W260" s="12">
        <v>571</v>
      </c>
    </row>
    <row r="261" spans="1:23" x14ac:dyDescent="0.25">
      <c r="A261" t="str">
        <v>Nnedi Okorafor</v>
      </c>
      <c r="B261">
        <f t="shared" si="9"/>
        <v>1</v>
      </c>
      <c r="C261" s="33">
        <f t="shared" si="10"/>
        <v>4.2936882782310007E-4</v>
      </c>
      <c r="D261" s="30">
        <f t="shared" si="11"/>
        <v>4.2936882782310007E-4</v>
      </c>
      <c r="R261" s="8">
        <v>257</v>
      </c>
      <c r="S261" s="8" t="s">
        <v>508</v>
      </c>
      <c r="T261" s="8" t="s">
        <v>509</v>
      </c>
      <c r="U261" s="26">
        <v>3.74</v>
      </c>
      <c r="V261" s="10">
        <v>1136</v>
      </c>
      <c r="W261" s="12">
        <v>568</v>
      </c>
    </row>
    <row r="262" spans="1:23" x14ac:dyDescent="0.25">
      <c r="A262" t="str">
        <v>Judy I. Lin</v>
      </c>
      <c r="B262">
        <f t="shared" ref="B262:B325" si="12">COUNTIF(T262:T2590,A262)</f>
        <v>1</v>
      </c>
      <c r="C262" s="33">
        <f t="shared" ref="C262:C325" si="13">B262/$F$5</f>
        <v>4.2936882782310007E-4</v>
      </c>
      <c r="D262" s="30">
        <f t="shared" ref="D262:D325" si="14">B262/$F$5</f>
        <v>4.2936882782310007E-4</v>
      </c>
      <c r="R262" s="8">
        <v>258</v>
      </c>
      <c r="S262" s="8" t="s">
        <v>510</v>
      </c>
      <c r="T262" s="8" t="s">
        <v>511</v>
      </c>
      <c r="U262" s="26">
        <v>3.55</v>
      </c>
      <c r="V262" s="10">
        <v>50469</v>
      </c>
      <c r="W262" s="12">
        <v>567</v>
      </c>
    </row>
    <row r="263" spans="1:23" x14ac:dyDescent="0.25">
      <c r="A263" t="str">
        <v>Jason Reynolds</v>
      </c>
      <c r="B263">
        <f t="shared" si="12"/>
        <v>2</v>
      </c>
      <c r="C263" s="33">
        <f t="shared" si="13"/>
        <v>8.5873765564620013E-4</v>
      </c>
      <c r="D263" s="30">
        <f t="shared" si="14"/>
        <v>8.5873765564620013E-4</v>
      </c>
      <c r="R263" s="8">
        <v>259</v>
      </c>
      <c r="S263" s="8" t="s">
        <v>512</v>
      </c>
      <c r="T263" s="8" t="s">
        <v>43</v>
      </c>
      <c r="U263" s="26">
        <v>3.71</v>
      </c>
      <c r="V263" s="10">
        <v>122997</v>
      </c>
      <c r="W263" s="12">
        <v>565</v>
      </c>
    </row>
    <row r="264" spans="1:23" x14ac:dyDescent="0.25">
      <c r="A264" t="str">
        <v>Lisa See</v>
      </c>
      <c r="B264">
        <f t="shared" si="12"/>
        <v>1</v>
      </c>
      <c r="C264" s="33">
        <f t="shared" si="13"/>
        <v>4.2936882782310007E-4</v>
      </c>
      <c r="D264" s="30">
        <f t="shared" si="14"/>
        <v>4.2936882782310007E-4</v>
      </c>
      <c r="R264" s="8">
        <v>260</v>
      </c>
      <c r="S264" s="8" t="s">
        <v>513</v>
      </c>
      <c r="T264" s="8" t="s">
        <v>514</v>
      </c>
      <c r="U264" s="26">
        <v>4.71</v>
      </c>
      <c r="V264" s="10">
        <v>35119</v>
      </c>
      <c r="W264" s="12">
        <v>564</v>
      </c>
    </row>
    <row r="265" spans="1:23" x14ac:dyDescent="0.25">
      <c r="A265" t="str">
        <v>Matthew Desmond</v>
      </c>
      <c r="B265">
        <f t="shared" si="12"/>
        <v>1</v>
      </c>
      <c r="C265" s="33">
        <f t="shared" si="13"/>
        <v>4.2936882782310007E-4</v>
      </c>
      <c r="D265" s="30">
        <f t="shared" si="14"/>
        <v>4.2936882782310007E-4</v>
      </c>
      <c r="R265" s="8">
        <v>261</v>
      </c>
      <c r="S265" s="8" t="s">
        <v>515</v>
      </c>
      <c r="T265" s="8" t="s">
        <v>516</v>
      </c>
      <c r="U265" s="26">
        <v>3.81</v>
      </c>
      <c r="V265" s="10">
        <v>66811</v>
      </c>
      <c r="W265" s="12">
        <v>554</v>
      </c>
    </row>
    <row r="266" spans="1:23" x14ac:dyDescent="0.25">
      <c r="A266" t="str">
        <v>Merlin Sheldrake</v>
      </c>
      <c r="B266">
        <f t="shared" si="12"/>
        <v>1</v>
      </c>
      <c r="C266" s="33">
        <f t="shared" si="13"/>
        <v>4.2936882782310007E-4</v>
      </c>
      <c r="D266" s="30">
        <f t="shared" si="14"/>
        <v>4.2936882782310007E-4</v>
      </c>
      <c r="R266" s="8">
        <v>262</v>
      </c>
      <c r="S266" s="8" t="s">
        <v>517</v>
      </c>
      <c r="T266" s="8" t="s">
        <v>518</v>
      </c>
      <c r="U266" s="26">
        <v>3.66</v>
      </c>
      <c r="V266" s="10">
        <v>33907</v>
      </c>
      <c r="W266" s="12">
        <v>554</v>
      </c>
    </row>
    <row r="267" spans="1:23" x14ac:dyDescent="0.25">
      <c r="A267" t="str">
        <v>Nana Kwame Adjei-Brenyah</v>
      </c>
      <c r="B267">
        <f t="shared" si="12"/>
        <v>1</v>
      </c>
      <c r="C267" s="33">
        <f t="shared" si="13"/>
        <v>4.2936882782310007E-4</v>
      </c>
      <c r="D267" s="30">
        <f t="shared" si="14"/>
        <v>4.2936882782310007E-4</v>
      </c>
      <c r="R267" s="8">
        <v>263</v>
      </c>
      <c r="S267" s="8" t="s">
        <v>519</v>
      </c>
      <c r="T267" s="8" t="s">
        <v>520</v>
      </c>
      <c r="U267" s="26">
        <v>4.24</v>
      </c>
      <c r="V267" s="10">
        <v>51257</v>
      </c>
      <c r="W267" s="12">
        <v>552</v>
      </c>
    </row>
    <row r="268" spans="1:23" x14ac:dyDescent="0.25">
      <c r="A268" t="str">
        <v>Tanvi Berwah</v>
      </c>
      <c r="B268">
        <f t="shared" si="12"/>
        <v>1</v>
      </c>
      <c r="C268" s="33">
        <f t="shared" si="13"/>
        <v>4.2936882782310007E-4</v>
      </c>
      <c r="D268" s="30">
        <f t="shared" si="14"/>
        <v>4.2936882782310007E-4</v>
      </c>
      <c r="R268" s="8">
        <v>264</v>
      </c>
      <c r="S268" s="8" t="s">
        <v>521</v>
      </c>
      <c r="T268" s="8" t="s">
        <v>522</v>
      </c>
      <c r="U268" s="26">
        <v>4.12</v>
      </c>
      <c r="V268" s="10">
        <v>14679</v>
      </c>
      <c r="W268" s="12">
        <v>551</v>
      </c>
    </row>
    <row r="269" spans="1:23" x14ac:dyDescent="0.25">
      <c r="A269" t="str">
        <v>Justin Cronin</v>
      </c>
      <c r="B269">
        <f t="shared" si="12"/>
        <v>1</v>
      </c>
      <c r="C269" s="33">
        <f t="shared" si="13"/>
        <v>4.2936882782310007E-4</v>
      </c>
      <c r="D269" s="30">
        <f t="shared" si="14"/>
        <v>4.2936882782310007E-4</v>
      </c>
      <c r="R269" s="8">
        <v>265</v>
      </c>
      <c r="S269" s="8" t="s">
        <v>523</v>
      </c>
      <c r="T269" s="8" t="s">
        <v>425</v>
      </c>
      <c r="U269" s="26">
        <v>4.12</v>
      </c>
      <c r="V269" s="10">
        <v>99593</v>
      </c>
      <c r="W269" s="12">
        <v>549</v>
      </c>
    </row>
    <row r="270" spans="1:23" x14ac:dyDescent="0.25">
      <c r="A270" t="str">
        <v>Rasheed Newson</v>
      </c>
      <c r="B270">
        <f t="shared" si="12"/>
        <v>1</v>
      </c>
      <c r="C270" s="33">
        <f t="shared" si="13"/>
        <v>4.2936882782310007E-4</v>
      </c>
      <c r="D270" s="30">
        <f t="shared" si="14"/>
        <v>4.2936882782310007E-4</v>
      </c>
      <c r="R270" s="8">
        <v>266</v>
      </c>
      <c r="S270" s="8" t="s">
        <v>524</v>
      </c>
      <c r="T270" s="8" t="s">
        <v>138</v>
      </c>
      <c r="U270" s="26">
        <v>4.4800000000000004</v>
      </c>
      <c r="V270" s="10">
        <v>79578</v>
      </c>
      <c r="W270" s="12">
        <v>547</v>
      </c>
    </row>
    <row r="271" spans="1:23" x14ac:dyDescent="0.25">
      <c r="A271" t="str">
        <v>Janet Skeslien Charles</v>
      </c>
      <c r="B271">
        <f t="shared" si="12"/>
        <v>1</v>
      </c>
      <c r="C271" s="33">
        <f t="shared" si="13"/>
        <v>4.2936882782310007E-4</v>
      </c>
      <c r="D271" s="30">
        <f t="shared" si="14"/>
        <v>4.2936882782310007E-4</v>
      </c>
      <c r="R271" s="8">
        <v>267</v>
      </c>
      <c r="S271" s="8" t="s">
        <v>525</v>
      </c>
      <c r="T271" s="8" t="s">
        <v>526</v>
      </c>
      <c r="U271" s="26">
        <v>3.59</v>
      </c>
      <c r="V271" s="10">
        <v>21292</v>
      </c>
      <c r="W271" s="12">
        <v>543</v>
      </c>
    </row>
    <row r="272" spans="1:23" x14ac:dyDescent="0.25">
      <c r="A272" t="str">
        <v>Mariana Zapata</v>
      </c>
      <c r="B272">
        <f t="shared" si="12"/>
        <v>1</v>
      </c>
      <c r="C272" s="33">
        <f t="shared" si="13"/>
        <v>4.2936882782310007E-4</v>
      </c>
      <c r="D272" s="30">
        <f t="shared" si="14"/>
        <v>4.2936882782310007E-4</v>
      </c>
      <c r="R272" s="8">
        <v>268</v>
      </c>
      <c r="S272" s="8" t="s">
        <v>527</v>
      </c>
      <c r="T272" s="8" t="s">
        <v>528</v>
      </c>
      <c r="U272" s="26">
        <v>4.4800000000000004</v>
      </c>
      <c r="V272" s="10">
        <v>24890</v>
      </c>
      <c r="W272" s="12">
        <v>543</v>
      </c>
    </row>
    <row r="273" spans="1:23" x14ac:dyDescent="0.25">
      <c r="A273" t="str">
        <v>Kawai Strong Washburn</v>
      </c>
      <c r="B273">
        <f t="shared" si="12"/>
        <v>1</v>
      </c>
      <c r="C273" s="33">
        <f t="shared" si="13"/>
        <v>4.2936882782310007E-4</v>
      </c>
      <c r="D273" s="30">
        <f t="shared" si="14"/>
        <v>4.2936882782310007E-4</v>
      </c>
      <c r="R273" s="8">
        <v>269</v>
      </c>
      <c r="S273" s="8" t="s">
        <v>529</v>
      </c>
      <c r="T273" s="8" t="s">
        <v>129</v>
      </c>
      <c r="U273" s="26">
        <v>4.3099999999999996</v>
      </c>
      <c r="V273" s="10">
        <v>76534</v>
      </c>
      <c r="W273" s="12">
        <v>543</v>
      </c>
    </row>
    <row r="274" spans="1:23" x14ac:dyDescent="0.25">
      <c r="A274" t="str">
        <v>Chuck Klosterman</v>
      </c>
      <c r="B274">
        <f t="shared" si="12"/>
        <v>1</v>
      </c>
      <c r="C274" s="33">
        <f t="shared" si="13"/>
        <v>4.2936882782310007E-4</v>
      </c>
      <c r="D274" s="30">
        <f t="shared" si="14"/>
        <v>4.2936882782310007E-4</v>
      </c>
      <c r="R274" s="8">
        <v>270</v>
      </c>
      <c r="S274" s="8" t="s">
        <v>530</v>
      </c>
      <c r="T274" s="8" t="s">
        <v>531</v>
      </c>
      <c r="U274" s="26">
        <v>3.73</v>
      </c>
      <c r="V274" s="10">
        <v>164593</v>
      </c>
      <c r="W274" s="12">
        <v>542</v>
      </c>
    </row>
    <row r="275" spans="1:23" x14ac:dyDescent="0.25">
      <c r="A275" t="str">
        <v>A.L. Graziadei</v>
      </c>
      <c r="B275">
        <f t="shared" si="12"/>
        <v>1</v>
      </c>
      <c r="C275" s="33">
        <f t="shared" si="13"/>
        <v>4.2936882782310007E-4</v>
      </c>
      <c r="D275" s="30">
        <f t="shared" si="14"/>
        <v>4.2936882782310007E-4</v>
      </c>
      <c r="R275" s="8">
        <v>271</v>
      </c>
      <c r="S275" s="8" t="s">
        <v>532</v>
      </c>
      <c r="T275" s="8" t="s">
        <v>533</v>
      </c>
      <c r="U275" s="26">
        <v>3.77</v>
      </c>
      <c r="V275" s="10">
        <v>85107</v>
      </c>
      <c r="W275" s="12">
        <v>540</v>
      </c>
    </row>
    <row r="276" spans="1:23" x14ac:dyDescent="0.25">
      <c r="A276" t="str">
        <v>Ann Patchett</v>
      </c>
      <c r="B276">
        <f t="shared" si="12"/>
        <v>2</v>
      </c>
      <c r="C276" s="33">
        <f t="shared" si="13"/>
        <v>8.5873765564620013E-4</v>
      </c>
      <c r="D276" s="30">
        <f t="shared" si="14"/>
        <v>8.5873765564620013E-4</v>
      </c>
      <c r="R276" s="8">
        <v>272</v>
      </c>
      <c r="S276" s="8" t="s">
        <v>534</v>
      </c>
      <c r="T276" s="8" t="s">
        <v>443</v>
      </c>
      <c r="U276" s="26">
        <v>4.29</v>
      </c>
      <c r="V276" s="10">
        <v>435364</v>
      </c>
      <c r="W276" s="12">
        <v>540</v>
      </c>
    </row>
    <row r="277" spans="1:23" x14ac:dyDescent="0.25">
      <c r="A277" t="str">
        <v>Megan Campisi</v>
      </c>
      <c r="B277">
        <f t="shared" si="12"/>
        <v>1</v>
      </c>
      <c r="C277" s="33">
        <f t="shared" si="13"/>
        <v>4.2936882782310007E-4</v>
      </c>
      <c r="D277" s="30">
        <f t="shared" si="14"/>
        <v>4.2936882782310007E-4</v>
      </c>
      <c r="R277" s="8">
        <v>273</v>
      </c>
      <c r="S277" s="8" t="s">
        <v>535</v>
      </c>
      <c r="T277" s="8" t="s">
        <v>536</v>
      </c>
      <c r="U277" s="26">
        <v>4.01</v>
      </c>
      <c r="V277" s="10">
        <v>152656</v>
      </c>
      <c r="W277" s="12">
        <v>539</v>
      </c>
    </row>
    <row r="278" spans="1:23" x14ac:dyDescent="0.25">
      <c r="A278" t="str">
        <v>Jesmyn Ward</v>
      </c>
      <c r="B278">
        <f t="shared" si="12"/>
        <v>2</v>
      </c>
      <c r="C278" s="33">
        <f t="shared" si="13"/>
        <v>8.5873765564620013E-4</v>
      </c>
      <c r="D278" s="30">
        <f t="shared" si="14"/>
        <v>8.5873765564620013E-4</v>
      </c>
      <c r="R278" s="8">
        <v>274</v>
      </c>
      <c r="S278" s="8" t="s">
        <v>537</v>
      </c>
      <c r="T278" s="8" t="s">
        <v>538</v>
      </c>
      <c r="U278" s="26">
        <v>4.0199999999999996</v>
      </c>
      <c r="V278" s="10">
        <v>176125</v>
      </c>
      <c r="W278" s="12">
        <v>537</v>
      </c>
    </row>
    <row r="279" spans="1:23" x14ac:dyDescent="0.25">
      <c r="A279" t="str">
        <v>Angel Lawson</v>
      </c>
      <c r="B279">
        <f t="shared" si="12"/>
        <v>4</v>
      </c>
      <c r="C279" s="33">
        <f t="shared" si="13"/>
        <v>1.7174753112924003E-3</v>
      </c>
      <c r="D279" s="30">
        <f t="shared" si="14"/>
        <v>1.7174753112924003E-3</v>
      </c>
      <c r="R279" s="8">
        <v>275</v>
      </c>
      <c r="S279" s="8" t="s">
        <v>539</v>
      </c>
      <c r="T279" s="8" t="s">
        <v>486</v>
      </c>
      <c r="U279" s="26">
        <v>3.78</v>
      </c>
      <c r="V279" s="10">
        <v>58694</v>
      </c>
      <c r="W279" s="12">
        <v>527</v>
      </c>
    </row>
    <row r="280" spans="1:23" x14ac:dyDescent="0.25">
      <c r="A280" t="str">
        <v>Robert Hass</v>
      </c>
      <c r="B280">
        <f t="shared" si="12"/>
        <v>1</v>
      </c>
      <c r="C280" s="33">
        <f t="shared" si="13"/>
        <v>4.2936882782310007E-4</v>
      </c>
      <c r="D280" s="30">
        <f t="shared" si="14"/>
        <v>4.2936882782310007E-4</v>
      </c>
      <c r="R280" s="8">
        <v>276</v>
      </c>
      <c r="S280" s="8" t="s">
        <v>540</v>
      </c>
      <c r="T280" s="8" t="s">
        <v>541</v>
      </c>
      <c r="U280" s="26">
        <v>4.32</v>
      </c>
      <c r="V280" s="10">
        <v>49423</v>
      </c>
      <c r="W280" s="12">
        <v>526</v>
      </c>
    </row>
    <row r="281" spans="1:23" x14ac:dyDescent="0.25">
      <c r="A281" t="str">
        <v>Audrey Magee</v>
      </c>
      <c r="B281">
        <f t="shared" si="12"/>
        <v>1</v>
      </c>
      <c r="C281" s="33">
        <f t="shared" si="13"/>
        <v>4.2936882782310007E-4</v>
      </c>
      <c r="D281" s="30">
        <f t="shared" si="14"/>
        <v>4.2936882782310007E-4</v>
      </c>
      <c r="R281" s="8">
        <v>277</v>
      </c>
      <c r="S281" s="8" t="s">
        <v>542</v>
      </c>
      <c r="T281" s="8" t="s">
        <v>543</v>
      </c>
      <c r="U281" s="26">
        <v>3.86</v>
      </c>
      <c r="V281" s="10">
        <v>98346</v>
      </c>
      <c r="W281" s="12">
        <v>523</v>
      </c>
    </row>
    <row r="282" spans="1:23" x14ac:dyDescent="0.25">
      <c r="A282" t="str">
        <v>Rufi Thorpe</v>
      </c>
      <c r="B282">
        <f t="shared" si="12"/>
        <v>1</v>
      </c>
      <c r="C282" s="33">
        <f t="shared" si="13"/>
        <v>4.2936882782310007E-4</v>
      </c>
      <c r="D282" s="30">
        <f t="shared" si="14"/>
        <v>4.2936882782310007E-4</v>
      </c>
      <c r="R282" s="8">
        <v>278</v>
      </c>
      <c r="S282" s="8" t="s">
        <v>544</v>
      </c>
      <c r="T282" s="8" t="s">
        <v>545</v>
      </c>
      <c r="U282" s="26">
        <v>3.42</v>
      </c>
      <c r="V282" s="10">
        <v>64910</v>
      </c>
      <c r="W282" s="12">
        <v>522</v>
      </c>
    </row>
    <row r="283" spans="1:23" x14ac:dyDescent="0.25">
      <c r="A283" t="str">
        <v>Mikki Daughtry</v>
      </c>
      <c r="B283">
        <f t="shared" si="12"/>
        <v>1</v>
      </c>
      <c r="C283" s="33">
        <f t="shared" si="13"/>
        <v>4.2936882782310007E-4</v>
      </c>
      <c r="D283" s="30">
        <f t="shared" si="14"/>
        <v>4.2936882782310007E-4</v>
      </c>
      <c r="R283" s="8">
        <v>279</v>
      </c>
      <c r="S283" s="8" t="s">
        <v>546</v>
      </c>
      <c r="T283" s="8" t="s">
        <v>320</v>
      </c>
      <c r="U283" s="26">
        <v>3.74</v>
      </c>
      <c r="V283" s="10">
        <v>42995</v>
      </c>
      <c r="W283" s="12">
        <v>515</v>
      </c>
    </row>
    <row r="284" spans="1:23" x14ac:dyDescent="0.25">
      <c r="A284" t="str">
        <v>Shelley Read</v>
      </c>
      <c r="B284">
        <f t="shared" si="12"/>
        <v>1</v>
      </c>
      <c r="C284" s="33">
        <f t="shared" si="13"/>
        <v>4.2936882782310007E-4</v>
      </c>
      <c r="D284" s="30">
        <f t="shared" si="14"/>
        <v>4.2936882782310007E-4</v>
      </c>
      <c r="R284" s="8">
        <v>280</v>
      </c>
      <c r="S284" s="8" t="s">
        <v>547</v>
      </c>
      <c r="T284" s="8" t="s">
        <v>548</v>
      </c>
      <c r="U284" s="26">
        <v>4.43</v>
      </c>
      <c r="V284" s="10">
        <v>73566</v>
      </c>
      <c r="W284" s="12">
        <v>511</v>
      </c>
    </row>
    <row r="285" spans="1:23" x14ac:dyDescent="0.25">
      <c r="A285" t="str">
        <v>C.J. Tudor</v>
      </c>
      <c r="B285">
        <f t="shared" si="12"/>
        <v>1</v>
      </c>
      <c r="C285" s="33">
        <f t="shared" si="13"/>
        <v>4.2936882782310007E-4</v>
      </c>
      <c r="D285" s="30">
        <f t="shared" si="14"/>
        <v>4.2936882782310007E-4</v>
      </c>
      <c r="R285" s="8">
        <v>281</v>
      </c>
      <c r="S285" s="8" t="s">
        <v>549</v>
      </c>
      <c r="T285" s="8" t="s">
        <v>346</v>
      </c>
      <c r="U285" s="26">
        <v>3.8</v>
      </c>
      <c r="V285" s="10">
        <v>21584</v>
      </c>
      <c r="W285" s="12">
        <v>507</v>
      </c>
    </row>
    <row r="286" spans="1:23" x14ac:dyDescent="0.25">
      <c r="A286" t="str">
        <v>Malcolm Gladwell</v>
      </c>
      <c r="B286">
        <f t="shared" si="12"/>
        <v>1</v>
      </c>
      <c r="C286" s="33">
        <f t="shared" si="13"/>
        <v>4.2936882782310007E-4</v>
      </c>
      <c r="D286" s="30">
        <f t="shared" si="14"/>
        <v>4.2936882782310007E-4</v>
      </c>
      <c r="R286" s="8">
        <v>282</v>
      </c>
      <c r="S286" s="8" t="s">
        <v>550</v>
      </c>
      <c r="T286" s="8" t="s">
        <v>551</v>
      </c>
      <c r="U286" s="26">
        <v>4.08</v>
      </c>
      <c r="V286" s="10">
        <v>71693</v>
      </c>
      <c r="W286" s="12">
        <v>501</v>
      </c>
    </row>
    <row r="287" spans="1:23" x14ac:dyDescent="0.25">
      <c r="A287" t="str">
        <v>Rebecca Serle</v>
      </c>
      <c r="B287">
        <f t="shared" si="12"/>
        <v>1</v>
      </c>
      <c r="C287" s="33">
        <f t="shared" si="13"/>
        <v>4.2936882782310007E-4</v>
      </c>
      <c r="D287" s="30">
        <f t="shared" si="14"/>
        <v>4.2936882782310007E-4</v>
      </c>
      <c r="R287" s="8">
        <v>283</v>
      </c>
      <c r="S287" s="8" t="s">
        <v>552</v>
      </c>
      <c r="T287" s="8" t="s">
        <v>553</v>
      </c>
      <c r="U287" s="26">
        <v>3.98</v>
      </c>
      <c r="V287" s="10">
        <v>68150</v>
      </c>
      <c r="W287" s="12">
        <v>500</v>
      </c>
    </row>
    <row r="288" spans="1:23" x14ac:dyDescent="0.25">
      <c r="A288" t="str">
        <v>Adiba Jaigirdar</v>
      </c>
      <c r="B288">
        <f t="shared" si="12"/>
        <v>2</v>
      </c>
      <c r="C288" s="33">
        <f t="shared" si="13"/>
        <v>8.5873765564620013E-4</v>
      </c>
      <c r="D288" s="30">
        <f t="shared" si="14"/>
        <v>8.5873765564620013E-4</v>
      </c>
      <c r="R288" s="8">
        <v>284</v>
      </c>
      <c r="S288" s="8" t="s">
        <v>554</v>
      </c>
      <c r="T288" s="8" t="s">
        <v>555</v>
      </c>
      <c r="U288" s="26">
        <v>3.9</v>
      </c>
      <c r="V288" s="10">
        <v>82519</v>
      </c>
      <c r="W288" s="12">
        <v>498</v>
      </c>
    </row>
    <row r="289" spans="1:23" x14ac:dyDescent="0.25">
      <c r="A289" t="str">
        <v>Natalie DÃ­az</v>
      </c>
      <c r="B289">
        <f t="shared" si="12"/>
        <v>1</v>
      </c>
      <c r="C289" s="33">
        <f t="shared" si="13"/>
        <v>4.2936882782310007E-4</v>
      </c>
      <c r="D289" s="30">
        <f t="shared" si="14"/>
        <v>4.2936882782310007E-4</v>
      </c>
      <c r="R289" s="8">
        <v>285</v>
      </c>
      <c r="S289" s="8" t="s">
        <v>556</v>
      </c>
      <c r="T289" s="8" t="s">
        <v>557</v>
      </c>
      <c r="U289" s="26">
        <v>4.37</v>
      </c>
      <c r="V289" s="10">
        <v>88538</v>
      </c>
      <c r="W289" s="12">
        <v>491</v>
      </c>
    </row>
    <row r="290" spans="1:23" x14ac:dyDescent="0.25">
      <c r="A290" t="str">
        <v>David Mitchell</v>
      </c>
      <c r="B290">
        <f t="shared" si="12"/>
        <v>2</v>
      </c>
      <c r="C290" s="33">
        <f t="shared" si="13"/>
        <v>8.5873765564620013E-4</v>
      </c>
      <c r="D290" s="30">
        <f t="shared" si="14"/>
        <v>8.5873765564620013E-4</v>
      </c>
      <c r="R290" s="8">
        <v>286</v>
      </c>
      <c r="S290" s="8" t="s">
        <v>558</v>
      </c>
      <c r="T290" s="8" t="s">
        <v>559</v>
      </c>
      <c r="U290" s="26">
        <v>4.5599999999999996</v>
      </c>
      <c r="V290" s="10">
        <v>10350</v>
      </c>
      <c r="W290" s="12">
        <v>490</v>
      </c>
    </row>
    <row r="291" spans="1:23" x14ac:dyDescent="0.25">
      <c r="A291" t="str">
        <v>Nino Cipri</v>
      </c>
      <c r="B291">
        <f t="shared" si="12"/>
        <v>1</v>
      </c>
      <c r="C291" s="33">
        <f t="shared" si="13"/>
        <v>4.2936882782310007E-4</v>
      </c>
      <c r="D291" s="30">
        <f t="shared" si="14"/>
        <v>4.2936882782310007E-4</v>
      </c>
      <c r="R291" s="8">
        <v>287</v>
      </c>
      <c r="S291" s="8" t="s">
        <v>560</v>
      </c>
      <c r="T291" s="8" t="s">
        <v>561</v>
      </c>
      <c r="U291" s="26">
        <v>4.25</v>
      </c>
      <c r="V291" s="10">
        <v>33918</v>
      </c>
      <c r="W291" s="12">
        <v>486</v>
      </c>
    </row>
    <row r="292" spans="1:23" x14ac:dyDescent="0.25">
      <c r="A292" t="str">
        <v>Elise Kova</v>
      </c>
      <c r="B292">
        <f t="shared" si="12"/>
        <v>3</v>
      </c>
      <c r="C292" s="33">
        <f t="shared" si="13"/>
        <v>1.2881064834693002E-3</v>
      </c>
      <c r="D292" s="30">
        <f t="shared" si="14"/>
        <v>1.2881064834693002E-3</v>
      </c>
      <c r="R292" s="8">
        <v>288</v>
      </c>
      <c r="S292" s="8" t="s">
        <v>562</v>
      </c>
      <c r="T292" s="8" t="s">
        <v>563</v>
      </c>
      <c r="U292" s="26">
        <v>4.37</v>
      </c>
      <c r="V292" s="10">
        <v>31764</v>
      </c>
      <c r="W292" s="12">
        <v>485</v>
      </c>
    </row>
    <row r="293" spans="1:23" x14ac:dyDescent="0.25">
      <c r="A293" t="str">
        <v>James Islington</v>
      </c>
      <c r="B293">
        <f t="shared" si="12"/>
        <v>1</v>
      </c>
      <c r="C293" s="33">
        <f t="shared" si="13"/>
        <v>4.2936882782310007E-4</v>
      </c>
      <c r="D293" s="30">
        <f t="shared" si="14"/>
        <v>4.2936882782310007E-4</v>
      </c>
      <c r="R293" s="8">
        <v>289</v>
      </c>
      <c r="S293" s="8" t="s">
        <v>564</v>
      </c>
      <c r="T293" s="8" t="s">
        <v>565</v>
      </c>
      <c r="U293" s="26">
        <v>3.77</v>
      </c>
      <c r="V293" s="10">
        <v>27050</v>
      </c>
      <c r="W293" s="12">
        <v>485</v>
      </c>
    </row>
    <row r="294" spans="1:23" x14ac:dyDescent="0.25">
      <c r="A294" t="str">
        <v>Margaret Atwood</v>
      </c>
      <c r="B294">
        <f t="shared" si="12"/>
        <v>2</v>
      </c>
      <c r="C294" s="33">
        <f t="shared" si="13"/>
        <v>8.5873765564620013E-4</v>
      </c>
      <c r="D294" s="30">
        <f t="shared" si="14"/>
        <v>8.5873765564620013E-4</v>
      </c>
      <c r="R294" s="8">
        <v>290</v>
      </c>
      <c r="S294" s="8" t="s">
        <v>566</v>
      </c>
      <c r="T294" s="8" t="s">
        <v>567</v>
      </c>
      <c r="U294" s="26">
        <v>4.16</v>
      </c>
      <c r="V294" s="10">
        <v>11857</v>
      </c>
      <c r="W294" s="12">
        <v>480</v>
      </c>
    </row>
    <row r="295" spans="1:23" x14ac:dyDescent="0.25">
      <c r="A295" t="str">
        <v>Ana Huang</v>
      </c>
      <c r="B295">
        <f t="shared" si="12"/>
        <v>3</v>
      </c>
      <c r="C295" s="33">
        <f t="shared" si="13"/>
        <v>1.2881064834693002E-3</v>
      </c>
      <c r="D295" s="30">
        <f t="shared" si="14"/>
        <v>1.2881064834693002E-3</v>
      </c>
      <c r="R295" s="8">
        <v>291</v>
      </c>
      <c r="S295" s="8" t="s">
        <v>568</v>
      </c>
      <c r="T295" s="8" t="s">
        <v>146</v>
      </c>
      <c r="U295" s="26">
        <v>4.13</v>
      </c>
      <c r="V295" s="10">
        <v>140793</v>
      </c>
      <c r="W295" s="12">
        <v>477</v>
      </c>
    </row>
    <row r="296" spans="1:23" x14ac:dyDescent="0.25">
      <c r="A296" t="str">
        <v>Kelly Quindlen</v>
      </c>
      <c r="B296">
        <f t="shared" si="12"/>
        <v>1</v>
      </c>
      <c r="C296" s="33">
        <f t="shared" si="13"/>
        <v>4.2936882782310007E-4</v>
      </c>
      <c r="D296" s="30">
        <f t="shared" si="14"/>
        <v>4.2936882782310007E-4</v>
      </c>
      <c r="R296" s="8">
        <v>292</v>
      </c>
      <c r="S296" s="8" t="s">
        <v>569</v>
      </c>
      <c r="T296" s="8" t="s">
        <v>570</v>
      </c>
      <c r="U296" s="26">
        <v>3.49</v>
      </c>
      <c r="V296" s="10">
        <v>101226</v>
      </c>
      <c r="W296" s="12">
        <v>476</v>
      </c>
    </row>
    <row r="297" spans="1:23" x14ac:dyDescent="0.25">
      <c r="A297" t="str">
        <v>Parini Shroff</v>
      </c>
      <c r="B297">
        <f t="shared" si="12"/>
        <v>1</v>
      </c>
      <c r="C297" s="33">
        <f t="shared" si="13"/>
        <v>4.2936882782310007E-4</v>
      </c>
      <c r="D297" s="30">
        <f t="shared" si="14"/>
        <v>4.2936882782310007E-4</v>
      </c>
      <c r="R297" s="8">
        <v>293</v>
      </c>
      <c r="S297" s="8" t="s">
        <v>571</v>
      </c>
      <c r="T297" s="8" t="s">
        <v>572</v>
      </c>
      <c r="U297" s="26">
        <v>3.99</v>
      </c>
      <c r="V297" s="10">
        <v>24914</v>
      </c>
      <c r="W297" s="12">
        <v>475</v>
      </c>
    </row>
    <row r="298" spans="1:23" x14ac:dyDescent="0.25">
      <c r="A298" t="str">
        <v>Beatriz Williams</v>
      </c>
      <c r="B298">
        <f t="shared" si="12"/>
        <v>3</v>
      </c>
      <c r="C298" s="33">
        <f t="shared" si="13"/>
        <v>1.2881064834693002E-3</v>
      </c>
      <c r="D298" s="30">
        <f t="shared" si="14"/>
        <v>1.2881064834693002E-3</v>
      </c>
      <c r="R298" s="8">
        <v>294</v>
      </c>
      <c r="S298" s="8" t="s">
        <v>573</v>
      </c>
      <c r="T298" s="8" t="s">
        <v>574</v>
      </c>
      <c r="U298" s="26">
        <v>4.01</v>
      </c>
      <c r="V298" s="10">
        <v>46412</v>
      </c>
      <c r="W298" s="12">
        <v>472</v>
      </c>
    </row>
    <row r="299" spans="1:23" x14ac:dyDescent="0.25">
      <c r="A299" t="str">
        <v>GennaRose Nethercott</v>
      </c>
      <c r="B299">
        <f t="shared" si="12"/>
        <v>1</v>
      </c>
      <c r="C299" s="33">
        <f t="shared" si="13"/>
        <v>4.2936882782310007E-4</v>
      </c>
      <c r="D299" s="30">
        <f t="shared" si="14"/>
        <v>4.2936882782310007E-4</v>
      </c>
      <c r="R299" s="8">
        <v>295</v>
      </c>
      <c r="S299" s="8" t="s">
        <v>575</v>
      </c>
      <c r="T299" s="8" t="s">
        <v>576</v>
      </c>
      <c r="U299" s="26">
        <v>4.0999999999999996</v>
      </c>
      <c r="V299" s="10">
        <v>95198</v>
      </c>
      <c r="W299" s="12">
        <v>471</v>
      </c>
    </row>
    <row r="300" spans="1:23" x14ac:dyDescent="0.25">
      <c r="A300" t="str">
        <v>Tan Twan Eng</v>
      </c>
      <c r="B300">
        <f t="shared" si="12"/>
        <v>1</v>
      </c>
      <c r="C300" s="33">
        <f t="shared" si="13"/>
        <v>4.2936882782310007E-4</v>
      </c>
      <c r="D300" s="30">
        <f t="shared" si="14"/>
        <v>4.2936882782310007E-4</v>
      </c>
      <c r="R300" s="8">
        <v>296</v>
      </c>
      <c r="S300" s="8" t="s">
        <v>577</v>
      </c>
      <c r="T300" s="8" t="s">
        <v>578</v>
      </c>
      <c r="U300" s="26">
        <v>3.81</v>
      </c>
      <c r="V300" s="10">
        <v>56076</v>
      </c>
      <c r="W300" s="12">
        <v>470</v>
      </c>
    </row>
    <row r="301" spans="1:23" x14ac:dyDescent="0.25">
      <c r="A301" t="str">
        <v>Clare Beams</v>
      </c>
      <c r="B301">
        <f t="shared" si="12"/>
        <v>1</v>
      </c>
      <c r="C301" s="33">
        <f t="shared" si="13"/>
        <v>4.2936882782310007E-4</v>
      </c>
      <c r="D301" s="30">
        <f t="shared" si="14"/>
        <v>4.2936882782310007E-4</v>
      </c>
      <c r="R301" s="8">
        <v>297</v>
      </c>
      <c r="S301" s="8" t="s">
        <v>579</v>
      </c>
      <c r="T301" s="8" t="s">
        <v>580</v>
      </c>
      <c r="U301" s="26">
        <v>4.3</v>
      </c>
      <c r="V301" s="10">
        <v>9133</v>
      </c>
      <c r="W301" s="12">
        <v>470</v>
      </c>
    </row>
    <row r="302" spans="1:23" x14ac:dyDescent="0.25">
      <c r="A302" t="str">
        <v>Fannie Flagg</v>
      </c>
      <c r="B302">
        <f t="shared" si="12"/>
        <v>1</v>
      </c>
      <c r="C302" s="33">
        <f t="shared" si="13"/>
        <v>4.2936882782310007E-4</v>
      </c>
      <c r="D302" s="30">
        <f t="shared" si="14"/>
        <v>4.2936882782310007E-4</v>
      </c>
      <c r="R302" s="8">
        <v>298</v>
      </c>
      <c r="S302" s="8" t="s">
        <v>581</v>
      </c>
      <c r="T302" s="8" t="s">
        <v>582</v>
      </c>
      <c r="U302" s="26">
        <v>4.0599999999999996</v>
      </c>
      <c r="V302" s="10">
        <v>21243</v>
      </c>
      <c r="W302" s="12">
        <v>469</v>
      </c>
    </row>
    <row r="303" spans="1:23" x14ac:dyDescent="0.25">
      <c r="A303" t="str">
        <v>Damon Galgut</v>
      </c>
      <c r="B303">
        <f t="shared" si="12"/>
        <v>1</v>
      </c>
      <c r="C303" s="33">
        <f t="shared" si="13"/>
        <v>4.2936882782310007E-4</v>
      </c>
      <c r="D303" s="30">
        <f t="shared" si="14"/>
        <v>4.2936882782310007E-4</v>
      </c>
      <c r="R303" s="8">
        <v>299</v>
      </c>
      <c r="S303" s="8" t="s">
        <v>583</v>
      </c>
      <c r="T303" s="8" t="s">
        <v>138</v>
      </c>
      <c r="U303" s="26">
        <v>4.41</v>
      </c>
      <c r="V303" s="10">
        <v>87757</v>
      </c>
      <c r="W303" s="12">
        <v>466</v>
      </c>
    </row>
    <row r="304" spans="1:23" x14ac:dyDescent="0.25">
      <c r="A304" t="str">
        <v>David Sedaris</v>
      </c>
      <c r="B304">
        <f t="shared" si="12"/>
        <v>2</v>
      </c>
      <c r="C304" s="33">
        <f t="shared" si="13"/>
        <v>8.5873765564620013E-4</v>
      </c>
      <c r="D304" s="30">
        <f t="shared" si="14"/>
        <v>8.5873765564620013E-4</v>
      </c>
      <c r="R304" s="8">
        <v>300</v>
      </c>
      <c r="S304" s="8" t="s">
        <v>584</v>
      </c>
      <c r="T304" s="8" t="s">
        <v>585</v>
      </c>
      <c r="U304" s="26">
        <v>3.82</v>
      </c>
      <c r="V304" s="10">
        <v>120874</v>
      </c>
      <c r="W304" s="12">
        <v>465</v>
      </c>
    </row>
    <row r="305" spans="1:23" x14ac:dyDescent="0.25">
      <c r="A305" t="str">
        <v>Jen Beagin</v>
      </c>
      <c r="B305">
        <f t="shared" si="12"/>
        <v>1</v>
      </c>
      <c r="C305" s="33">
        <f t="shared" si="13"/>
        <v>4.2936882782310007E-4</v>
      </c>
      <c r="D305" s="30">
        <f t="shared" si="14"/>
        <v>4.2936882782310007E-4</v>
      </c>
      <c r="R305" s="8">
        <v>301</v>
      </c>
      <c r="S305" s="8" t="s">
        <v>586</v>
      </c>
      <c r="T305" s="8" t="s">
        <v>216</v>
      </c>
      <c r="U305" s="26">
        <v>4.1500000000000004</v>
      </c>
      <c r="V305" s="10">
        <v>389552</v>
      </c>
      <c r="W305" s="12">
        <v>464</v>
      </c>
    </row>
    <row r="306" spans="1:23" x14ac:dyDescent="0.25">
      <c r="A306" t="str">
        <v>Alex George</v>
      </c>
      <c r="B306">
        <f t="shared" si="12"/>
        <v>1</v>
      </c>
      <c r="C306" s="33">
        <f t="shared" si="13"/>
        <v>4.2936882782310007E-4</v>
      </c>
      <c r="D306" s="30">
        <f t="shared" si="14"/>
        <v>4.2936882782310007E-4</v>
      </c>
      <c r="R306" s="8">
        <v>302</v>
      </c>
      <c r="S306" s="8" t="s">
        <v>587</v>
      </c>
      <c r="T306" s="8" t="s">
        <v>588</v>
      </c>
      <c r="U306" s="26">
        <v>4.0199999999999996</v>
      </c>
      <c r="V306" s="10">
        <v>26507</v>
      </c>
      <c r="W306" s="12">
        <v>461</v>
      </c>
    </row>
    <row r="307" spans="1:23" x14ac:dyDescent="0.25">
      <c r="A307" t="str">
        <v>Fonda Lee</v>
      </c>
      <c r="B307">
        <f t="shared" si="12"/>
        <v>1</v>
      </c>
      <c r="C307" s="33">
        <f t="shared" si="13"/>
        <v>4.2936882782310007E-4</v>
      </c>
      <c r="D307" s="30">
        <f t="shared" si="14"/>
        <v>4.2936882782310007E-4</v>
      </c>
      <c r="R307" s="8">
        <v>303</v>
      </c>
      <c r="S307" s="8" t="s">
        <v>589</v>
      </c>
      <c r="T307" s="8" t="s">
        <v>68</v>
      </c>
      <c r="U307" s="26">
        <v>4.21</v>
      </c>
      <c r="V307" s="10">
        <v>428495</v>
      </c>
      <c r="W307" s="12">
        <v>461</v>
      </c>
    </row>
    <row r="308" spans="1:23" x14ac:dyDescent="0.25">
      <c r="A308" t="str">
        <v>Bruce D. Perry</v>
      </c>
      <c r="B308">
        <f t="shared" si="12"/>
        <v>1</v>
      </c>
      <c r="C308" s="33">
        <f t="shared" si="13"/>
        <v>4.2936882782310007E-4</v>
      </c>
      <c r="D308" s="30">
        <f t="shared" si="14"/>
        <v>4.2936882782310007E-4</v>
      </c>
      <c r="R308" s="8">
        <v>304</v>
      </c>
      <c r="S308" s="8" t="s">
        <v>590</v>
      </c>
      <c r="T308" s="8" t="s">
        <v>591</v>
      </c>
      <c r="U308" s="26">
        <v>3.76</v>
      </c>
      <c r="V308" s="10">
        <v>42423</v>
      </c>
      <c r="W308" s="12">
        <v>460</v>
      </c>
    </row>
    <row r="309" spans="1:23" x14ac:dyDescent="0.25">
      <c r="A309" t="str">
        <v>James S.A. Corey</v>
      </c>
      <c r="B309">
        <f t="shared" si="12"/>
        <v>2</v>
      </c>
      <c r="C309" s="33">
        <f t="shared" si="13"/>
        <v>8.5873765564620013E-4</v>
      </c>
      <c r="D309" s="30">
        <f t="shared" si="14"/>
        <v>8.5873765564620013E-4</v>
      </c>
      <c r="R309" s="8">
        <v>305</v>
      </c>
      <c r="S309" s="8" t="s">
        <v>592</v>
      </c>
      <c r="T309" s="8" t="s">
        <v>593</v>
      </c>
      <c r="U309" s="26">
        <v>4.03</v>
      </c>
      <c r="V309" s="10">
        <v>24870</v>
      </c>
      <c r="W309" s="12">
        <v>458</v>
      </c>
    </row>
    <row r="310" spans="1:23" x14ac:dyDescent="0.25">
      <c r="A310" t="str">
        <v>Esther Safran Foer</v>
      </c>
      <c r="B310">
        <f t="shared" si="12"/>
        <v>1</v>
      </c>
      <c r="C310" s="33">
        <f t="shared" si="13"/>
        <v>4.2936882782310007E-4</v>
      </c>
      <c r="D310" s="30">
        <f t="shared" si="14"/>
        <v>4.2936882782310007E-4</v>
      </c>
      <c r="R310" s="8">
        <v>306</v>
      </c>
      <c r="S310" s="8" t="s">
        <v>594</v>
      </c>
      <c r="T310" s="8" t="s">
        <v>595</v>
      </c>
      <c r="U310" s="26">
        <v>3.82</v>
      </c>
      <c r="V310" s="10">
        <v>946697</v>
      </c>
      <c r="W310" s="12">
        <v>457</v>
      </c>
    </row>
    <row r="311" spans="1:23" x14ac:dyDescent="0.25">
      <c r="A311" t="str">
        <v>Robert F. Kennedy Jr.</v>
      </c>
      <c r="B311">
        <f t="shared" si="12"/>
        <v>1</v>
      </c>
      <c r="C311" s="33">
        <f t="shared" si="13"/>
        <v>4.2936882782310007E-4</v>
      </c>
      <c r="D311" s="30">
        <f t="shared" si="14"/>
        <v>4.2936882782310007E-4</v>
      </c>
      <c r="R311" s="8">
        <v>307</v>
      </c>
      <c r="S311" s="8" t="s">
        <v>596</v>
      </c>
      <c r="T311" s="8" t="s">
        <v>597</v>
      </c>
      <c r="U311" s="26">
        <v>3.61</v>
      </c>
      <c r="V311" s="10">
        <v>34686</v>
      </c>
      <c r="W311" s="12">
        <v>455</v>
      </c>
    </row>
    <row r="312" spans="1:23" x14ac:dyDescent="0.25">
      <c r="A312" t="str">
        <v>Nicolette Polek</v>
      </c>
      <c r="B312">
        <f t="shared" si="12"/>
        <v>1</v>
      </c>
      <c r="C312" s="33">
        <f t="shared" si="13"/>
        <v>4.2936882782310007E-4</v>
      </c>
      <c r="D312" s="30">
        <f t="shared" si="14"/>
        <v>4.2936882782310007E-4</v>
      </c>
      <c r="R312" s="8">
        <v>308</v>
      </c>
      <c r="S312" s="8" t="s">
        <v>598</v>
      </c>
      <c r="T312" s="8" t="s">
        <v>599</v>
      </c>
      <c r="U312" s="26">
        <v>3.8</v>
      </c>
      <c r="V312" s="10">
        <v>348662</v>
      </c>
      <c r="W312" s="12">
        <v>451</v>
      </c>
    </row>
    <row r="313" spans="1:23" x14ac:dyDescent="0.25">
      <c r="A313" t="str">
        <v>Lynette Noni</v>
      </c>
      <c r="B313">
        <f t="shared" si="12"/>
        <v>3</v>
      </c>
      <c r="C313" s="33">
        <f t="shared" si="13"/>
        <v>1.2881064834693002E-3</v>
      </c>
      <c r="D313" s="30">
        <f t="shared" si="14"/>
        <v>1.2881064834693002E-3</v>
      </c>
      <c r="R313" s="8">
        <v>309</v>
      </c>
      <c r="S313" s="8" t="s">
        <v>600</v>
      </c>
      <c r="T313" s="8" t="s">
        <v>601</v>
      </c>
      <c r="U313" s="26">
        <v>4.1500000000000004</v>
      </c>
      <c r="V313" s="10">
        <v>32582</v>
      </c>
      <c r="W313" s="12">
        <v>450</v>
      </c>
    </row>
    <row r="314" spans="1:23" x14ac:dyDescent="0.25">
      <c r="A314" t="str">
        <v>Jeff Shaara</v>
      </c>
      <c r="B314">
        <f t="shared" si="12"/>
        <v>2</v>
      </c>
      <c r="C314" s="33">
        <f t="shared" si="13"/>
        <v>8.5873765564620013E-4</v>
      </c>
      <c r="D314" s="30">
        <f t="shared" si="14"/>
        <v>8.5873765564620013E-4</v>
      </c>
      <c r="R314" s="8">
        <v>310</v>
      </c>
      <c r="S314" s="8" t="s">
        <v>602</v>
      </c>
      <c r="T314" s="8" t="s">
        <v>138</v>
      </c>
      <c r="U314" s="26">
        <v>4.17</v>
      </c>
      <c r="V314" s="10">
        <v>19360</v>
      </c>
      <c r="W314" s="12">
        <v>450</v>
      </c>
    </row>
    <row r="315" spans="1:23" x14ac:dyDescent="0.25">
      <c r="A315" t="str">
        <v>Andrea Stewart</v>
      </c>
      <c r="B315">
        <f t="shared" si="12"/>
        <v>2</v>
      </c>
      <c r="C315" s="33">
        <f t="shared" si="13"/>
        <v>8.5873765564620013E-4</v>
      </c>
      <c r="D315" s="30">
        <f t="shared" si="14"/>
        <v>8.5873765564620013E-4</v>
      </c>
      <c r="R315" s="8">
        <v>311</v>
      </c>
      <c r="S315" s="8" t="s">
        <v>603</v>
      </c>
      <c r="T315" s="8" t="s">
        <v>604</v>
      </c>
      <c r="U315" s="26">
        <v>4.29</v>
      </c>
      <c r="V315" s="10">
        <v>476912</v>
      </c>
      <c r="W315" s="12">
        <v>449</v>
      </c>
    </row>
    <row r="316" spans="1:23" x14ac:dyDescent="0.25">
      <c r="A316" t="str">
        <v>Gretchen Berg</v>
      </c>
      <c r="B316">
        <f t="shared" si="12"/>
        <v>1</v>
      </c>
      <c r="C316" s="33">
        <f t="shared" si="13"/>
        <v>4.2936882782310007E-4</v>
      </c>
      <c r="D316" s="30">
        <f t="shared" si="14"/>
        <v>4.2936882782310007E-4</v>
      </c>
      <c r="R316" s="8">
        <v>312</v>
      </c>
      <c r="S316" s="8" t="s">
        <v>605</v>
      </c>
      <c r="T316" s="8" t="s">
        <v>606</v>
      </c>
      <c r="U316" s="26">
        <v>3.92</v>
      </c>
      <c r="V316" s="10">
        <v>38563</v>
      </c>
      <c r="W316" s="12">
        <v>447</v>
      </c>
    </row>
    <row r="317" spans="1:23" x14ac:dyDescent="0.25">
      <c r="A317" t="str">
        <v>Eliot Schrefer</v>
      </c>
      <c r="B317">
        <f t="shared" si="12"/>
        <v>1</v>
      </c>
      <c r="C317" s="33">
        <f t="shared" si="13"/>
        <v>4.2936882782310007E-4</v>
      </c>
      <c r="D317" s="30">
        <f t="shared" si="14"/>
        <v>4.2936882782310007E-4</v>
      </c>
      <c r="R317" s="8">
        <v>313</v>
      </c>
      <c r="S317" s="8" t="s">
        <v>607</v>
      </c>
      <c r="T317" s="8" t="s">
        <v>608</v>
      </c>
      <c r="U317" s="26">
        <v>3.73</v>
      </c>
      <c r="V317" s="10">
        <v>27213</v>
      </c>
      <c r="W317" s="12">
        <v>442</v>
      </c>
    </row>
    <row r="318" spans="1:23" x14ac:dyDescent="0.25">
      <c r="A318" t="str">
        <v>Rupi Kaur</v>
      </c>
      <c r="B318">
        <f t="shared" si="12"/>
        <v>1</v>
      </c>
      <c r="C318" s="33">
        <f t="shared" si="13"/>
        <v>4.2936882782310007E-4</v>
      </c>
      <c r="D318" s="30">
        <f t="shared" si="14"/>
        <v>4.2936882782310007E-4</v>
      </c>
      <c r="R318" s="8">
        <v>314</v>
      </c>
      <c r="S318" s="8" t="s">
        <v>609</v>
      </c>
      <c r="T318" s="8" t="s">
        <v>610</v>
      </c>
      <c r="U318" s="26">
        <v>3.73</v>
      </c>
      <c r="V318" s="10">
        <v>50904</v>
      </c>
      <c r="W318" s="12">
        <v>440</v>
      </c>
    </row>
    <row r="319" spans="1:23" x14ac:dyDescent="0.25">
      <c r="A319" t="str">
        <v>Jenny Offill</v>
      </c>
      <c r="B319">
        <f t="shared" si="12"/>
        <v>1</v>
      </c>
      <c r="C319" s="33">
        <f t="shared" si="13"/>
        <v>4.2936882782310007E-4</v>
      </c>
      <c r="D319" s="30">
        <f t="shared" si="14"/>
        <v>4.2936882782310007E-4</v>
      </c>
      <c r="R319" s="8">
        <v>315</v>
      </c>
      <c r="S319" s="8" t="s">
        <v>611</v>
      </c>
      <c r="T319" s="8" t="s">
        <v>385</v>
      </c>
      <c r="U319" s="26">
        <v>4.49</v>
      </c>
      <c r="V319" s="10">
        <v>72399</v>
      </c>
      <c r="W319" s="12">
        <v>439</v>
      </c>
    </row>
    <row r="320" spans="1:23" x14ac:dyDescent="0.25">
      <c r="A320" t="str">
        <v>Quentin Tarantino</v>
      </c>
      <c r="B320">
        <f t="shared" si="12"/>
        <v>2</v>
      </c>
      <c r="C320" s="33">
        <f t="shared" si="13"/>
        <v>8.5873765564620013E-4</v>
      </c>
      <c r="D320" s="30">
        <f t="shared" si="14"/>
        <v>8.5873765564620013E-4</v>
      </c>
      <c r="R320" s="8">
        <v>316</v>
      </c>
      <c r="S320" s="8" t="s">
        <v>612</v>
      </c>
      <c r="T320" s="8" t="s">
        <v>613</v>
      </c>
      <c r="U320" s="26">
        <v>3.91</v>
      </c>
      <c r="V320" s="10">
        <v>68749</v>
      </c>
      <c r="W320" s="12">
        <v>438</v>
      </c>
    </row>
    <row r="321" spans="1:23" x14ac:dyDescent="0.25">
      <c r="A321" t="str">
        <v>Amanda Lovelace</v>
      </c>
      <c r="B321">
        <f t="shared" si="12"/>
        <v>1</v>
      </c>
      <c r="C321" s="33">
        <f t="shared" si="13"/>
        <v>4.2936882782310007E-4</v>
      </c>
      <c r="D321" s="30">
        <f t="shared" si="14"/>
        <v>4.2936882782310007E-4</v>
      </c>
      <c r="R321" s="8">
        <v>317</v>
      </c>
      <c r="S321" s="8" t="s">
        <v>614</v>
      </c>
      <c r="T321" s="8" t="s">
        <v>615</v>
      </c>
      <c r="U321" s="26">
        <v>3.59</v>
      </c>
      <c r="V321" s="10">
        <v>143362</v>
      </c>
      <c r="W321" s="12">
        <v>438</v>
      </c>
    </row>
    <row r="322" spans="1:23" x14ac:dyDescent="0.25">
      <c r="A322" t="str">
        <v>Angela Chen</v>
      </c>
      <c r="B322">
        <f t="shared" si="12"/>
        <v>1</v>
      </c>
      <c r="C322" s="33">
        <f t="shared" si="13"/>
        <v>4.2936882782310007E-4</v>
      </c>
      <c r="D322" s="30">
        <f t="shared" si="14"/>
        <v>4.2936882782310007E-4</v>
      </c>
      <c r="R322" s="8">
        <v>318</v>
      </c>
      <c r="S322" s="8" t="s">
        <v>616</v>
      </c>
      <c r="T322" s="8" t="s">
        <v>617</v>
      </c>
      <c r="U322" s="26">
        <v>4.01</v>
      </c>
      <c r="V322" s="10">
        <v>121239</v>
      </c>
      <c r="W322" s="12">
        <v>438</v>
      </c>
    </row>
    <row r="323" spans="1:23" x14ac:dyDescent="0.25">
      <c r="A323" t="str">
        <v>Jason Mott</v>
      </c>
      <c r="B323">
        <f t="shared" si="12"/>
        <v>1</v>
      </c>
      <c r="C323" s="33">
        <f t="shared" si="13"/>
        <v>4.2936882782310007E-4</v>
      </c>
      <c r="D323" s="30">
        <f t="shared" si="14"/>
        <v>4.2936882782310007E-4</v>
      </c>
      <c r="R323" s="8">
        <v>319</v>
      </c>
      <c r="S323" s="8" t="s">
        <v>618</v>
      </c>
      <c r="T323" s="8" t="s">
        <v>619</v>
      </c>
      <c r="U323" s="26">
        <v>4.5999999999999996</v>
      </c>
      <c r="V323" s="10">
        <v>13920</v>
      </c>
      <c r="W323" s="12">
        <v>437</v>
      </c>
    </row>
    <row r="324" spans="1:23" x14ac:dyDescent="0.25">
      <c r="A324" t="str">
        <v>Elsie Silver</v>
      </c>
      <c r="B324">
        <f t="shared" si="12"/>
        <v>2</v>
      </c>
      <c r="C324" s="33">
        <f t="shared" si="13"/>
        <v>8.5873765564620013E-4</v>
      </c>
      <c r="D324" s="30">
        <f t="shared" si="14"/>
        <v>8.5873765564620013E-4</v>
      </c>
      <c r="R324" s="8">
        <v>320</v>
      </c>
      <c r="S324" s="8" t="s">
        <v>620</v>
      </c>
      <c r="T324" s="8" t="s">
        <v>621</v>
      </c>
      <c r="U324" s="26">
        <v>3.73</v>
      </c>
      <c r="V324" s="10">
        <v>149368</v>
      </c>
      <c r="W324" s="12">
        <v>437</v>
      </c>
    </row>
    <row r="325" spans="1:23" x14ac:dyDescent="0.25">
      <c r="A325" t="str">
        <v>Nicola Yoon</v>
      </c>
      <c r="B325">
        <f t="shared" si="12"/>
        <v>1</v>
      </c>
      <c r="C325" s="33">
        <f t="shared" si="13"/>
        <v>4.2936882782310007E-4</v>
      </c>
      <c r="D325" s="30">
        <f t="shared" si="14"/>
        <v>4.2936882782310007E-4</v>
      </c>
      <c r="R325" s="8">
        <v>321</v>
      </c>
      <c r="S325" s="8" t="s">
        <v>622</v>
      </c>
      <c r="T325" s="8" t="s">
        <v>623</v>
      </c>
      <c r="U325" s="26">
        <v>4.29</v>
      </c>
      <c r="V325" s="10">
        <v>127158</v>
      </c>
      <c r="W325" s="12">
        <v>436</v>
      </c>
    </row>
    <row r="326" spans="1:23" x14ac:dyDescent="0.25">
      <c r="A326" t="str">
        <v>Pamela Terry</v>
      </c>
      <c r="B326">
        <f t="shared" ref="B326:B389" si="15">COUNTIF(T326:T2654,A326)</f>
        <v>2</v>
      </c>
      <c r="C326" s="33">
        <f t="shared" ref="C326:C389" si="16">B326/$F$5</f>
        <v>8.5873765564620013E-4</v>
      </c>
      <c r="D326" s="30">
        <f t="shared" ref="D326:D389" si="17">B326/$F$5</f>
        <v>8.5873765564620013E-4</v>
      </c>
      <c r="R326" s="8">
        <v>322</v>
      </c>
      <c r="S326" s="8" t="s">
        <v>624</v>
      </c>
      <c r="T326" s="8" t="s">
        <v>625</v>
      </c>
      <c r="U326" s="26">
        <v>3.79</v>
      </c>
      <c r="V326" s="10">
        <v>10686</v>
      </c>
      <c r="W326" s="12">
        <v>432</v>
      </c>
    </row>
    <row r="327" spans="1:23" x14ac:dyDescent="0.25">
      <c r="A327" t="str">
        <v>Kalynn Bayron</v>
      </c>
      <c r="B327">
        <f t="shared" si="15"/>
        <v>2</v>
      </c>
      <c r="C327" s="33">
        <f t="shared" si="16"/>
        <v>8.5873765564620013E-4</v>
      </c>
      <c r="D327" s="30">
        <f t="shared" si="17"/>
        <v>8.5873765564620013E-4</v>
      </c>
      <c r="R327" s="8">
        <v>323</v>
      </c>
      <c r="S327" s="8" t="s">
        <v>626</v>
      </c>
      <c r="T327" s="8" t="s">
        <v>627</v>
      </c>
      <c r="U327" s="26">
        <v>4.13</v>
      </c>
      <c r="V327" s="10">
        <v>83526</v>
      </c>
      <c r="W327" s="12">
        <v>429</v>
      </c>
    </row>
    <row r="328" spans="1:23" x14ac:dyDescent="0.25">
      <c r="A328" t="str">
        <v>Kimberly Lemming</v>
      </c>
      <c r="B328">
        <f t="shared" si="15"/>
        <v>1</v>
      </c>
      <c r="C328" s="33">
        <f t="shared" si="16"/>
        <v>4.2936882782310007E-4</v>
      </c>
      <c r="D328" s="30">
        <f t="shared" si="17"/>
        <v>4.2936882782310007E-4</v>
      </c>
      <c r="R328" s="8">
        <v>324</v>
      </c>
      <c r="S328" s="8" t="s">
        <v>628</v>
      </c>
      <c r="T328" s="8" t="s">
        <v>629</v>
      </c>
      <c r="U328" s="26">
        <v>4.53</v>
      </c>
      <c r="V328" s="10">
        <v>86313</v>
      </c>
      <c r="W328" s="12">
        <v>428</v>
      </c>
    </row>
    <row r="329" spans="1:23" x14ac:dyDescent="0.25">
      <c r="A329" t="str">
        <v>Raven Kennedy</v>
      </c>
      <c r="B329">
        <f t="shared" si="15"/>
        <v>5</v>
      </c>
      <c r="C329" s="33">
        <f t="shared" si="16"/>
        <v>2.1468441391155001E-3</v>
      </c>
      <c r="D329" s="30">
        <f t="shared" si="17"/>
        <v>2.1468441391155001E-3</v>
      </c>
      <c r="R329" s="8">
        <v>325</v>
      </c>
      <c r="S329" s="8" t="s">
        <v>630</v>
      </c>
      <c r="T329" s="8" t="s">
        <v>158</v>
      </c>
      <c r="U329" s="26">
        <v>4.38</v>
      </c>
      <c r="V329" s="10">
        <v>67559</v>
      </c>
      <c r="W329" s="12">
        <v>426</v>
      </c>
    </row>
    <row r="330" spans="1:23" x14ac:dyDescent="0.25">
      <c r="A330" t="str">
        <v>Axie Oh</v>
      </c>
      <c r="B330">
        <f t="shared" si="15"/>
        <v>2</v>
      </c>
      <c r="C330" s="33">
        <f t="shared" si="16"/>
        <v>8.5873765564620013E-4</v>
      </c>
      <c r="D330" s="30">
        <f t="shared" si="17"/>
        <v>8.5873765564620013E-4</v>
      </c>
      <c r="R330" s="8">
        <v>326</v>
      </c>
      <c r="S330" s="8" t="s">
        <v>631</v>
      </c>
      <c r="T330" s="8" t="s">
        <v>234</v>
      </c>
      <c r="U330" s="26">
        <v>4.13</v>
      </c>
      <c r="V330" s="10">
        <v>93511</v>
      </c>
      <c r="W330" s="12">
        <v>424</v>
      </c>
    </row>
    <row r="331" spans="1:23" x14ac:dyDescent="0.25">
      <c r="A331" t="str">
        <v>Julianne MacLean</v>
      </c>
      <c r="B331">
        <f t="shared" si="15"/>
        <v>1</v>
      </c>
      <c r="C331" s="33">
        <f t="shared" si="16"/>
        <v>4.2936882782310007E-4</v>
      </c>
      <c r="D331" s="30">
        <f t="shared" si="17"/>
        <v>4.2936882782310007E-4</v>
      </c>
      <c r="R331" s="8">
        <v>327</v>
      </c>
      <c r="S331" s="8" t="s">
        <v>632</v>
      </c>
      <c r="T331" s="8" t="s">
        <v>633</v>
      </c>
      <c r="U331" s="26">
        <v>3.85</v>
      </c>
      <c r="V331" s="10">
        <v>17576</v>
      </c>
      <c r="W331" s="12">
        <v>422</v>
      </c>
    </row>
    <row r="332" spans="1:23" x14ac:dyDescent="0.25">
      <c r="A332" t="str">
        <v>Emily Giffin</v>
      </c>
      <c r="B332">
        <f t="shared" si="15"/>
        <v>1</v>
      </c>
      <c r="C332" s="33">
        <f t="shared" si="16"/>
        <v>4.2936882782310007E-4</v>
      </c>
      <c r="D332" s="30">
        <f t="shared" si="17"/>
        <v>4.2936882782310007E-4</v>
      </c>
      <c r="R332" s="8">
        <v>328</v>
      </c>
      <c r="S332" s="8" t="s">
        <v>634</v>
      </c>
      <c r="T332" s="8" t="s">
        <v>635</v>
      </c>
      <c r="U332" s="26">
        <v>3.82</v>
      </c>
      <c r="V332" s="10">
        <v>31087</v>
      </c>
      <c r="W332" s="12">
        <v>421</v>
      </c>
    </row>
    <row r="333" spans="1:23" x14ac:dyDescent="0.25">
      <c r="A333" t="str">
        <v>Chris Harding Thornton</v>
      </c>
      <c r="B333">
        <f t="shared" si="15"/>
        <v>1</v>
      </c>
      <c r="C333" s="33">
        <f t="shared" si="16"/>
        <v>4.2936882782310007E-4</v>
      </c>
      <c r="D333" s="30">
        <f t="shared" si="17"/>
        <v>4.2936882782310007E-4</v>
      </c>
      <c r="R333" s="8">
        <v>329</v>
      </c>
      <c r="S333" s="8" t="s">
        <v>636</v>
      </c>
      <c r="T333" s="8" t="s">
        <v>637</v>
      </c>
      <c r="U333" s="26">
        <v>4.4800000000000004</v>
      </c>
      <c r="V333" s="10">
        <v>52408</v>
      </c>
      <c r="W333" s="12">
        <v>418</v>
      </c>
    </row>
    <row r="334" spans="1:23" x14ac:dyDescent="0.25">
      <c r="A334" t="str">
        <v>Tochi Onyebuchi</v>
      </c>
      <c r="B334">
        <f t="shared" si="15"/>
        <v>1</v>
      </c>
      <c r="C334" s="33">
        <f t="shared" si="16"/>
        <v>4.2936882782310007E-4</v>
      </c>
      <c r="D334" s="30">
        <f t="shared" si="17"/>
        <v>4.2936882782310007E-4</v>
      </c>
      <c r="R334" s="8">
        <v>330</v>
      </c>
      <c r="S334" s="8" t="s">
        <v>638</v>
      </c>
      <c r="T334" s="8" t="s">
        <v>320</v>
      </c>
      <c r="U334" s="26">
        <v>3.84</v>
      </c>
      <c r="V334" s="10">
        <v>29152</v>
      </c>
      <c r="W334" s="12">
        <v>417</v>
      </c>
    </row>
    <row r="335" spans="1:23" x14ac:dyDescent="0.25">
      <c r="A335" t="str">
        <v>Mansi Modi</v>
      </c>
      <c r="B335">
        <f t="shared" si="15"/>
        <v>1</v>
      </c>
      <c r="C335" s="33">
        <f t="shared" si="16"/>
        <v>4.2936882782310007E-4</v>
      </c>
      <c r="D335" s="30">
        <f t="shared" si="17"/>
        <v>4.2936882782310007E-4</v>
      </c>
      <c r="R335" s="8">
        <v>331</v>
      </c>
      <c r="S335" s="8" t="s">
        <v>639</v>
      </c>
      <c r="T335" s="8" t="s">
        <v>640</v>
      </c>
      <c r="U335" s="26">
        <v>4.3499999999999996</v>
      </c>
      <c r="V335" s="10">
        <v>129061</v>
      </c>
      <c r="W335" s="12">
        <v>416</v>
      </c>
    </row>
    <row r="336" spans="1:23" x14ac:dyDescent="0.25">
      <c r="A336" t="str">
        <v>Marshall Anders</v>
      </c>
      <c r="B336">
        <f t="shared" si="15"/>
        <v>1</v>
      </c>
      <c r="C336" s="33">
        <f t="shared" si="16"/>
        <v>4.2936882782310007E-4</v>
      </c>
      <c r="D336" s="30">
        <f t="shared" si="17"/>
        <v>4.2936882782310007E-4</v>
      </c>
      <c r="R336" s="8">
        <v>332</v>
      </c>
      <c r="S336" s="8" t="s">
        <v>641</v>
      </c>
      <c r="T336" s="8" t="s">
        <v>642</v>
      </c>
      <c r="U336" s="26">
        <v>4.2699999999999996</v>
      </c>
      <c r="V336" s="10">
        <v>44703</v>
      </c>
      <c r="W336" s="12">
        <v>409</v>
      </c>
    </row>
    <row r="337" spans="1:23" x14ac:dyDescent="0.25">
      <c r="A337" t="str">
        <v>NataÅ¡a PantoviÄ‡</v>
      </c>
      <c r="B337">
        <f t="shared" si="15"/>
        <v>1</v>
      </c>
      <c r="C337" s="33">
        <f t="shared" si="16"/>
        <v>4.2936882782310007E-4</v>
      </c>
      <c r="D337" s="30">
        <f t="shared" si="17"/>
        <v>4.2936882782310007E-4</v>
      </c>
      <c r="R337" s="8">
        <v>333</v>
      </c>
      <c r="S337" s="8" t="s">
        <v>643</v>
      </c>
      <c r="T337" s="8" t="s">
        <v>644</v>
      </c>
      <c r="U337" s="26">
        <v>4.34</v>
      </c>
      <c r="V337" s="10">
        <v>40311</v>
      </c>
      <c r="W337" s="12">
        <v>404</v>
      </c>
    </row>
    <row r="338" spans="1:23" x14ac:dyDescent="0.25">
      <c r="A338" t="str">
        <v>Anshuman Srivastav</v>
      </c>
      <c r="B338">
        <f t="shared" si="15"/>
        <v>1</v>
      </c>
      <c r="C338" s="33">
        <f t="shared" si="16"/>
        <v>4.2936882782310007E-4</v>
      </c>
      <c r="D338" s="30">
        <f t="shared" si="17"/>
        <v>4.2936882782310007E-4</v>
      </c>
      <c r="R338" s="8">
        <v>334</v>
      </c>
      <c r="S338" s="8" t="s">
        <v>645</v>
      </c>
      <c r="T338" s="8" t="s">
        <v>114</v>
      </c>
      <c r="U338" s="26">
        <v>4.25</v>
      </c>
      <c r="V338" s="10">
        <v>110188</v>
      </c>
      <c r="W338" s="12">
        <v>402</v>
      </c>
    </row>
    <row r="339" spans="1:23" x14ac:dyDescent="0.25">
      <c r="A339" t="str">
        <v>Jason Mosberg</v>
      </c>
      <c r="B339">
        <f t="shared" si="15"/>
        <v>1</v>
      </c>
      <c r="C339" s="33">
        <f t="shared" si="16"/>
        <v>4.2936882782310007E-4</v>
      </c>
      <c r="D339" s="30">
        <f t="shared" si="17"/>
        <v>4.2936882782310007E-4</v>
      </c>
      <c r="R339" s="8">
        <v>335</v>
      </c>
      <c r="S339" s="8" t="s">
        <v>646</v>
      </c>
      <c r="T339" s="8" t="s">
        <v>647</v>
      </c>
      <c r="U339" s="26">
        <v>4.1399999999999997</v>
      </c>
      <c r="V339" s="10">
        <v>59433</v>
      </c>
      <c r="W339" s="12">
        <v>400</v>
      </c>
    </row>
    <row r="340" spans="1:23" x14ac:dyDescent="0.25">
      <c r="A340" t="str">
        <v>Richard Powers</v>
      </c>
      <c r="B340">
        <f t="shared" si="15"/>
        <v>1</v>
      </c>
      <c r="C340" s="33">
        <f t="shared" si="16"/>
        <v>4.2936882782310007E-4</v>
      </c>
      <c r="D340" s="30">
        <f t="shared" si="17"/>
        <v>4.2936882782310007E-4</v>
      </c>
      <c r="R340" s="8">
        <v>336</v>
      </c>
      <c r="S340" s="8" t="s">
        <v>648</v>
      </c>
      <c r="T340" s="8" t="s">
        <v>649</v>
      </c>
      <c r="U340" s="26">
        <v>3.47</v>
      </c>
      <c r="V340" s="10">
        <v>3026</v>
      </c>
      <c r="W340" s="12">
        <v>399</v>
      </c>
    </row>
    <row r="341" spans="1:23" x14ac:dyDescent="0.25">
      <c r="A341" t="str">
        <v>Bill Gates</v>
      </c>
      <c r="B341">
        <f t="shared" si="15"/>
        <v>1</v>
      </c>
      <c r="C341" s="33">
        <f t="shared" si="16"/>
        <v>4.2936882782310007E-4</v>
      </c>
      <c r="D341" s="30">
        <f t="shared" si="17"/>
        <v>4.2936882782310007E-4</v>
      </c>
      <c r="R341" s="8">
        <v>337</v>
      </c>
      <c r="S341" s="8" t="s">
        <v>650</v>
      </c>
      <c r="T341" s="8" t="s">
        <v>651</v>
      </c>
      <c r="U341" s="26">
        <v>3.92</v>
      </c>
      <c r="V341" s="10">
        <v>33962</v>
      </c>
      <c r="W341" s="12">
        <v>397</v>
      </c>
    </row>
    <row r="342" spans="1:23" x14ac:dyDescent="0.25">
      <c r="A342" t="str">
        <v>Mary Kubica</v>
      </c>
      <c r="B342">
        <f t="shared" si="15"/>
        <v>1</v>
      </c>
      <c r="C342" s="33">
        <f t="shared" si="16"/>
        <v>4.2936882782310007E-4</v>
      </c>
      <c r="D342" s="30">
        <f t="shared" si="17"/>
        <v>4.2936882782310007E-4</v>
      </c>
      <c r="R342" s="8">
        <v>338</v>
      </c>
      <c r="S342" s="8" t="s">
        <v>652</v>
      </c>
      <c r="T342" s="8" t="s">
        <v>653</v>
      </c>
      <c r="U342" s="26">
        <v>4.25</v>
      </c>
      <c r="V342" s="10">
        <v>5360</v>
      </c>
      <c r="W342" s="12">
        <v>394</v>
      </c>
    </row>
    <row r="343" spans="1:23" x14ac:dyDescent="0.25">
      <c r="A343" t="str">
        <v>Shehan Karunatilaka</v>
      </c>
      <c r="B343">
        <f t="shared" si="15"/>
        <v>1</v>
      </c>
      <c r="C343" s="33">
        <f t="shared" si="16"/>
        <v>4.2936882782310007E-4</v>
      </c>
      <c r="D343" s="30">
        <f t="shared" si="17"/>
        <v>4.2936882782310007E-4</v>
      </c>
      <c r="R343" s="8">
        <v>339</v>
      </c>
      <c r="S343" s="8" t="s">
        <v>654</v>
      </c>
      <c r="T343" s="8" t="s">
        <v>655</v>
      </c>
      <c r="U343" s="26">
        <v>4.07</v>
      </c>
      <c r="V343" s="10">
        <v>129968</v>
      </c>
      <c r="W343" s="12">
        <v>392</v>
      </c>
    </row>
    <row r="344" spans="1:23" x14ac:dyDescent="0.25">
      <c r="A344" t="str">
        <v>Jane Riley</v>
      </c>
      <c r="B344">
        <f t="shared" si="15"/>
        <v>1</v>
      </c>
      <c r="C344" s="33">
        <f t="shared" si="16"/>
        <v>4.2936882782310007E-4</v>
      </c>
      <c r="D344" s="30">
        <f t="shared" si="17"/>
        <v>4.2936882782310007E-4</v>
      </c>
      <c r="R344" s="8">
        <v>340</v>
      </c>
      <c r="S344" s="8" t="s">
        <v>656</v>
      </c>
      <c r="T344" s="8" t="s">
        <v>357</v>
      </c>
      <c r="U344" s="26">
        <v>4.17</v>
      </c>
      <c r="V344" s="10">
        <v>216069</v>
      </c>
      <c r="W344" s="12">
        <v>388</v>
      </c>
    </row>
    <row r="345" spans="1:23" x14ac:dyDescent="0.25">
      <c r="A345" t="str">
        <v>Jen DeLuca</v>
      </c>
      <c r="B345">
        <f t="shared" si="15"/>
        <v>2</v>
      </c>
      <c r="C345" s="33">
        <f t="shared" si="16"/>
        <v>8.5873765564620013E-4</v>
      </c>
      <c r="D345" s="30">
        <f t="shared" si="17"/>
        <v>8.5873765564620013E-4</v>
      </c>
      <c r="R345" s="8">
        <v>341</v>
      </c>
      <c r="S345" s="8" t="s">
        <v>657</v>
      </c>
      <c r="T345" s="8" t="s">
        <v>658</v>
      </c>
      <c r="U345" s="26">
        <v>4.26</v>
      </c>
      <c r="V345" s="10">
        <v>132687</v>
      </c>
      <c r="W345" s="12">
        <v>385</v>
      </c>
    </row>
    <row r="346" spans="1:23" x14ac:dyDescent="0.25">
      <c r="A346" t="str">
        <v>Sabaa Tahir</v>
      </c>
      <c r="B346">
        <f t="shared" si="15"/>
        <v>2</v>
      </c>
      <c r="C346" s="33">
        <f t="shared" si="16"/>
        <v>8.5873765564620013E-4</v>
      </c>
      <c r="D346" s="30">
        <f t="shared" si="17"/>
        <v>8.5873765564620013E-4</v>
      </c>
      <c r="R346" s="8">
        <v>342</v>
      </c>
      <c r="S346" s="8" t="s">
        <v>659</v>
      </c>
      <c r="T346" s="8" t="s">
        <v>660</v>
      </c>
      <c r="U346" s="26">
        <v>3.84</v>
      </c>
      <c r="V346" s="10">
        <v>19716</v>
      </c>
      <c r="W346" s="12">
        <v>384</v>
      </c>
    </row>
    <row r="347" spans="1:23" x14ac:dyDescent="0.25">
      <c r="A347" t="str">
        <v>Afia Atakora</v>
      </c>
      <c r="B347">
        <f t="shared" si="15"/>
        <v>1</v>
      </c>
      <c r="C347" s="33">
        <f t="shared" si="16"/>
        <v>4.2936882782310007E-4</v>
      </c>
      <c r="D347" s="30">
        <f t="shared" si="17"/>
        <v>4.2936882782310007E-4</v>
      </c>
      <c r="R347" s="8">
        <v>343</v>
      </c>
      <c r="S347" s="8" t="s">
        <v>661</v>
      </c>
      <c r="T347" s="8" t="s">
        <v>662</v>
      </c>
      <c r="U347" s="26">
        <v>3.87</v>
      </c>
      <c r="V347" s="10">
        <v>27176</v>
      </c>
      <c r="W347" s="12">
        <v>382</v>
      </c>
    </row>
    <row r="348" spans="1:23" x14ac:dyDescent="0.25">
      <c r="A348" t="str">
        <v>Deepa Anappara</v>
      </c>
      <c r="B348">
        <f t="shared" si="15"/>
        <v>1</v>
      </c>
      <c r="C348" s="33">
        <f t="shared" si="16"/>
        <v>4.2936882782310007E-4</v>
      </c>
      <c r="D348" s="30">
        <f t="shared" si="17"/>
        <v>4.2936882782310007E-4</v>
      </c>
      <c r="R348" s="8">
        <v>344</v>
      </c>
      <c r="S348" s="8" t="s">
        <v>663</v>
      </c>
      <c r="T348" s="8" t="s">
        <v>664</v>
      </c>
      <c r="U348" s="26">
        <v>4.03</v>
      </c>
      <c r="V348" s="10">
        <v>17184</v>
      </c>
      <c r="W348" s="12">
        <v>382</v>
      </c>
    </row>
    <row r="349" spans="1:23" x14ac:dyDescent="0.25">
      <c r="A349" t="str">
        <v>Laura Dave</v>
      </c>
      <c r="B349">
        <f t="shared" si="15"/>
        <v>1</v>
      </c>
      <c r="C349" s="33">
        <f t="shared" si="16"/>
        <v>4.2936882782310007E-4</v>
      </c>
      <c r="D349" s="30">
        <f t="shared" si="17"/>
        <v>4.2936882782310007E-4</v>
      </c>
      <c r="R349" s="8">
        <v>345</v>
      </c>
      <c r="S349" s="8" t="s">
        <v>665</v>
      </c>
      <c r="T349" s="8" t="s">
        <v>666</v>
      </c>
      <c r="U349" s="26">
        <v>3.98</v>
      </c>
      <c r="V349" s="10">
        <v>357372</v>
      </c>
      <c r="W349" s="12">
        <v>381</v>
      </c>
    </row>
    <row r="350" spans="1:23" x14ac:dyDescent="0.25">
      <c r="A350" t="str">
        <v>Shana Abe</v>
      </c>
      <c r="B350">
        <f t="shared" si="15"/>
        <v>1</v>
      </c>
      <c r="C350" s="33">
        <f t="shared" si="16"/>
        <v>4.2936882782310007E-4</v>
      </c>
      <c r="D350" s="30">
        <f t="shared" si="17"/>
        <v>4.2936882782310007E-4</v>
      </c>
      <c r="R350" s="8">
        <v>346</v>
      </c>
      <c r="S350" s="8" t="s">
        <v>667</v>
      </c>
      <c r="T350" s="8" t="s">
        <v>668</v>
      </c>
      <c r="U350" s="26">
        <v>3.61</v>
      </c>
      <c r="V350" s="10">
        <v>12716</v>
      </c>
      <c r="W350" s="12">
        <v>377</v>
      </c>
    </row>
    <row r="351" spans="1:23" x14ac:dyDescent="0.25">
      <c r="A351" t="str">
        <v>Chelsea Abdullah</v>
      </c>
      <c r="B351">
        <f t="shared" si="15"/>
        <v>1</v>
      </c>
      <c r="C351" s="33">
        <f t="shared" si="16"/>
        <v>4.2936882782310007E-4</v>
      </c>
      <c r="D351" s="30">
        <f t="shared" si="17"/>
        <v>4.2936882782310007E-4</v>
      </c>
      <c r="R351" s="8">
        <v>347</v>
      </c>
      <c r="S351" s="8" t="s">
        <v>669</v>
      </c>
      <c r="T351" s="8" t="s">
        <v>138</v>
      </c>
      <c r="U351" s="26">
        <v>4.33</v>
      </c>
      <c r="V351" s="10">
        <v>26614</v>
      </c>
      <c r="W351" s="12">
        <v>377</v>
      </c>
    </row>
    <row r="352" spans="1:23" x14ac:dyDescent="0.25">
      <c r="A352" t="str">
        <v>Blake Crouch</v>
      </c>
      <c r="B352">
        <f t="shared" si="15"/>
        <v>1</v>
      </c>
      <c r="C352" s="33">
        <f t="shared" si="16"/>
        <v>4.2936882782310007E-4</v>
      </c>
      <c r="D352" s="30">
        <f t="shared" si="17"/>
        <v>4.2936882782310007E-4</v>
      </c>
      <c r="R352" s="8">
        <v>348</v>
      </c>
      <c r="S352" s="8" t="s">
        <v>670</v>
      </c>
      <c r="T352" s="8" t="s">
        <v>671</v>
      </c>
      <c r="U352" s="26">
        <v>4.1900000000000004</v>
      </c>
      <c r="V352" s="10">
        <v>3442</v>
      </c>
      <c r="W352" s="12">
        <v>376</v>
      </c>
    </row>
    <row r="353" spans="1:23" x14ac:dyDescent="0.25">
      <c r="A353" t="str">
        <v>Nora Sakavic</v>
      </c>
      <c r="B353">
        <f t="shared" si="15"/>
        <v>1</v>
      </c>
      <c r="C353" s="33">
        <f t="shared" si="16"/>
        <v>4.2936882782310007E-4</v>
      </c>
      <c r="D353" s="30">
        <f t="shared" si="17"/>
        <v>4.2936882782310007E-4</v>
      </c>
      <c r="R353" s="8">
        <v>349</v>
      </c>
      <c r="S353" s="8" t="s">
        <v>672</v>
      </c>
      <c r="T353" s="8" t="s">
        <v>673</v>
      </c>
      <c r="U353" s="26">
        <v>4.26</v>
      </c>
      <c r="V353" s="10">
        <v>23768</v>
      </c>
      <c r="W353" s="12">
        <v>376</v>
      </c>
    </row>
    <row r="354" spans="1:23" x14ac:dyDescent="0.25">
      <c r="A354" t="str">
        <v>Becky Mandelbaum</v>
      </c>
      <c r="B354">
        <f t="shared" si="15"/>
        <v>1</v>
      </c>
      <c r="C354" s="33">
        <f t="shared" si="16"/>
        <v>4.2936882782310007E-4</v>
      </c>
      <c r="D354" s="30">
        <f t="shared" si="17"/>
        <v>4.2936882782310007E-4</v>
      </c>
      <c r="R354" s="8">
        <v>350</v>
      </c>
      <c r="S354" s="8" t="s">
        <v>674</v>
      </c>
      <c r="T354" s="8" t="s">
        <v>675</v>
      </c>
      <c r="U354" s="26">
        <v>3.69</v>
      </c>
      <c r="V354" s="8">
        <v>338</v>
      </c>
      <c r="W354" s="12">
        <v>375</v>
      </c>
    </row>
    <row r="355" spans="1:23" x14ac:dyDescent="0.25">
      <c r="A355" t="str">
        <v>Megan Abbott</v>
      </c>
      <c r="B355">
        <f t="shared" si="15"/>
        <v>1</v>
      </c>
      <c r="C355" s="33">
        <f t="shared" si="16"/>
        <v>4.2936882782310007E-4</v>
      </c>
      <c r="D355" s="30">
        <f t="shared" si="17"/>
        <v>4.2936882782310007E-4</v>
      </c>
      <c r="R355" s="8">
        <v>351</v>
      </c>
      <c r="S355" s="8" t="s">
        <v>676</v>
      </c>
      <c r="T355" s="8" t="s">
        <v>677</v>
      </c>
      <c r="U355" s="26">
        <v>4.1100000000000003</v>
      </c>
      <c r="V355" s="10">
        <v>10492</v>
      </c>
      <c r="W355" s="12">
        <v>375</v>
      </c>
    </row>
    <row r="356" spans="1:23" x14ac:dyDescent="0.25">
      <c r="A356" t="str">
        <v>Hank Green</v>
      </c>
      <c r="B356">
        <f t="shared" si="15"/>
        <v>1</v>
      </c>
      <c r="C356" s="33">
        <f t="shared" si="16"/>
        <v>4.2936882782310007E-4</v>
      </c>
      <c r="D356" s="30">
        <f t="shared" si="17"/>
        <v>4.2936882782310007E-4</v>
      </c>
      <c r="R356" s="8">
        <v>352</v>
      </c>
      <c r="S356" s="8" t="s">
        <v>678</v>
      </c>
      <c r="T356" s="8" t="s">
        <v>443</v>
      </c>
      <c r="U356" s="26">
        <v>4.16</v>
      </c>
      <c r="V356" s="10">
        <v>166463</v>
      </c>
      <c r="W356" s="12">
        <v>374</v>
      </c>
    </row>
    <row r="357" spans="1:23" x14ac:dyDescent="0.25">
      <c r="A357" t="str">
        <v>Danielle Evans</v>
      </c>
      <c r="B357">
        <f t="shared" si="15"/>
        <v>1</v>
      </c>
      <c r="C357" s="33">
        <f t="shared" si="16"/>
        <v>4.2936882782310007E-4</v>
      </c>
      <c r="D357" s="30">
        <f t="shared" si="17"/>
        <v>4.2936882782310007E-4</v>
      </c>
      <c r="R357" s="8">
        <v>353</v>
      </c>
      <c r="S357" s="8" t="s">
        <v>679</v>
      </c>
      <c r="T357" s="8" t="s">
        <v>680</v>
      </c>
      <c r="U357" s="26">
        <v>3.71</v>
      </c>
      <c r="V357" s="10">
        <v>12746</v>
      </c>
      <c r="W357" s="12">
        <v>372</v>
      </c>
    </row>
    <row r="358" spans="1:23" x14ac:dyDescent="0.25">
      <c r="A358" t="str">
        <v>David Baldacci</v>
      </c>
      <c r="B358">
        <f t="shared" si="15"/>
        <v>1</v>
      </c>
      <c r="C358" s="33">
        <f t="shared" si="16"/>
        <v>4.2936882782310007E-4</v>
      </c>
      <c r="D358" s="30">
        <f t="shared" si="17"/>
        <v>4.2936882782310007E-4</v>
      </c>
      <c r="R358" s="8">
        <v>354</v>
      </c>
      <c r="S358" s="8" t="s">
        <v>681</v>
      </c>
      <c r="T358" s="8" t="s">
        <v>682</v>
      </c>
      <c r="U358" s="26">
        <v>3.9</v>
      </c>
      <c r="V358" s="10">
        <v>45985</v>
      </c>
      <c r="W358" s="12">
        <v>372</v>
      </c>
    </row>
    <row r="359" spans="1:23" x14ac:dyDescent="0.25">
      <c r="A359" t="str">
        <v>Jessica Anya Blau</v>
      </c>
      <c r="B359">
        <f t="shared" si="15"/>
        <v>1</v>
      </c>
      <c r="C359" s="33">
        <f t="shared" si="16"/>
        <v>4.2936882782310007E-4</v>
      </c>
      <c r="D359" s="30">
        <f t="shared" si="17"/>
        <v>4.2936882782310007E-4</v>
      </c>
      <c r="R359" s="8">
        <v>355</v>
      </c>
      <c r="S359" s="8" t="s">
        <v>683</v>
      </c>
      <c r="T359" s="8" t="s">
        <v>684</v>
      </c>
      <c r="U359" s="26">
        <v>4.28</v>
      </c>
      <c r="V359" s="10">
        <v>109979</v>
      </c>
      <c r="W359" s="12">
        <v>371</v>
      </c>
    </row>
    <row r="360" spans="1:23" x14ac:dyDescent="0.25">
      <c r="A360" t="str">
        <v>J. Bree</v>
      </c>
      <c r="B360">
        <f t="shared" si="15"/>
        <v>14</v>
      </c>
      <c r="C360" s="33">
        <f t="shared" si="16"/>
        <v>6.0111635895234005E-3</v>
      </c>
      <c r="D360" s="30">
        <f t="shared" si="17"/>
        <v>6.0111635895234005E-3</v>
      </c>
      <c r="R360" s="8">
        <v>356</v>
      </c>
      <c r="S360" s="8" t="s">
        <v>685</v>
      </c>
      <c r="T360" s="8" t="s">
        <v>686</v>
      </c>
      <c r="U360" s="26">
        <v>4.0199999999999996</v>
      </c>
      <c r="V360" s="10">
        <v>44560</v>
      </c>
      <c r="W360" s="12">
        <v>369</v>
      </c>
    </row>
    <row r="361" spans="1:23" x14ac:dyDescent="0.25">
      <c r="A361" t="str">
        <v>K.L. Walther</v>
      </c>
      <c r="B361">
        <f t="shared" si="15"/>
        <v>1</v>
      </c>
      <c r="C361" s="33">
        <f t="shared" si="16"/>
        <v>4.2936882782310007E-4</v>
      </c>
      <c r="D361" s="30">
        <f t="shared" si="17"/>
        <v>4.2936882782310007E-4</v>
      </c>
      <c r="R361" s="8">
        <v>357</v>
      </c>
      <c r="S361" s="8" t="s">
        <v>687</v>
      </c>
      <c r="T361" s="8" t="s">
        <v>688</v>
      </c>
      <c r="U361" s="26">
        <v>4.03</v>
      </c>
      <c r="V361" s="10">
        <v>55732</v>
      </c>
      <c r="W361" s="12">
        <v>368</v>
      </c>
    </row>
    <row r="362" spans="1:23" x14ac:dyDescent="0.25">
      <c r="A362" t="str">
        <v>Kelley Armstrong</v>
      </c>
      <c r="B362">
        <f t="shared" si="15"/>
        <v>1</v>
      </c>
      <c r="C362" s="33">
        <f t="shared" si="16"/>
        <v>4.2936882782310007E-4</v>
      </c>
      <c r="D362" s="30">
        <f t="shared" si="17"/>
        <v>4.2936882782310007E-4</v>
      </c>
      <c r="R362" s="8">
        <v>358</v>
      </c>
      <c r="S362" s="8" t="s">
        <v>689</v>
      </c>
      <c r="T362" s="8" t="s">
        <v>690</v>
      </c>
      <c r="U362" s="26">
        <v>3.59</v>
      </c>
      <c r="V362" s="10">
        <v>246868</v>
      </c>
      <c r="W362" s="12">
        <v>367</v>
      </c>
    </row>
    <row r="363" spans="1:23" x14ac:dyDescent="0.25">
      <c r="A363" t="str">
        <v>Pierce Brown</v>
      </c>
      <c r="B363">
        <f t="shared" si="15"/>
        <v>1</v>
      </c>
      <c r="C363" s="33">
        <f t="shared" si="16"/>
        <v>4.2936882782310007E-4</v>
      </c>
      <c r="D363" s="30">
        <f t="shared" si="17"/>
        <v>4.2936882782310007E-4</v>
      </c>
      <c r="R363" s="8">
        <v>359</v>
      </c>
      <c r="S363" s="8" t="s">
        <v>691</v>
      </c>
      <c r="T363" s="8" t="s">
        <v>692</v>
      </c>
      <c r="U363" s="26">
        <v>4.09</v>
      </c>
      <c r="V363" s="10">
        <v>33536</v>
      </c>
      <c r="W363" s="12">
        <v>367</v>
      </c>
    </row>
    <row r="364" spans="1:23" x14ac:dyDescent="0.25">
      <c r="A364" t="str">
        <v>Abigail Shrier</v>
      </c>
      <c r="B364">
        <f t="shared" si="15"/>
        <v>1</v>
      </c>
      <c r="C364" s="33">
        <f t="shared" si="16"/>
        <v>4.2936882782310007E-4</v>
      </c>
      <c r="D364" s="30">
        <f t="shared" si="17"/>
        <v>4.2936882782310007E-4</v>
      </c>
      <c r="R364" s="8">
        <v>360</v>
      </c>
      <c r="S364" s="8" t="s">
        <v>693</v>
      </c>
      <c r="T364" s="8" t="s">
        <v>694</v>
      </c>
      <c r="U364" s="26">
        <v>4.33</v>
      </c>
      <c r="V364" s="10">
        <v>7283</v>
      </c>
      <c r="W364" s="12">
        <v>365</v>
      </c>
    </row>
    <row r="365" spans="1:23" x14ac:dyDescent="0.25">
      <c r="A365" t="str">
        <v>Rachel Smythe</v>
      </c>
      <c r="B365">
        <f t="shared" si="15"/>
        <v>4</v>
      </c>
      <c r="C365" s="33">
        <f t="shared" si="16"/>
        <v>1.7174753112924003E-3</v>
      </c>
      <c r="D365" s="30">
        <f t="shared" si="17"/>
        <v>1.7174753112924003E-3</v>
      </c>
      <c r="R365" s="8">
        <v>361</v>
      </c>
      <c r="S365" s="8" t="s">
        <v>695</v>
      </c>
      <c r="T365" s="8" t="s">
        <v>696</v>
      </c>
      <c r="U365" s="26">
        <v>4.3099999999999996</v>
      </c>
      <c r="V365" s="10">
        <v>24806</v>
      </c>
      <c r="W365" s="12">
        <v>365</v>
      </c>
    </row>
    <row r="366" spans="1:23" x14ac:dyDescent="0.25">
      <c r="A366" t="str">
        <v>Jill Shalvis</v>
      </c>
      <c r="B366">
        <f t="shared" si="15"/>
        <v>2</v>
      </c>
      <c r="C366" s="33">
        <f t="shared" si="16"/>
        <v>8.5873765564620013E-4</v>
      </c>
      <c r="D366" s="30">
        <f t="shared" si="17"/>
        <v>8.5873765564620013E-4</v>
      </c>
      <c r="R366" s="8">
        <v>362</v>
      </c>
      <c r="S366" s="8" t="s">
        <v>697</v>
      </c>
      <c r="T366" s="8" t="s">
        <v>258</v>
      </c>
      <c r="U366" s="26">
        <v>3.55</v>
      </c>
      <c r="V366" s="10">
        <v>17409</v>
      </c>
      <c r="W366" s="12">
        <v>364</v>
      </c>
    </row>
    <row r="367" spans="1:23" x14ac:dyDescent="0.25">
      <c r="A367" t="str">
        <v>Anne Applebaum</v>
      </c>
      <c r="B367">
        <f t="shared" si="15"/>
        <v>1</v>
      </c>
      <c r="C367" s="33">
        <f t="shared" si="16"/>
        <v>4.2936882782310007E-4</v>
      </c>
      <c r="D367" s="30">
        <f t="shared" si="17"/>
        <v>4.2936882782310007E-4</v>
      </c>
      <c r="R367" s="8">
        <v>363</v>
      </c>
      <c r="S367" s="8" t="s">
        <v>698</v>
      </c>
      <c r="T367" s="8" t="s">
        <v>699</v>
      </c>
      <c r="U367" s="26">
        <v>3.65</v>
      </c>
      <c r="V367" s="10">
        <v>10999</v>
      </c>
      <c r="W367" s="12">
        <v>364</v>
      </c>
    </row>
    <row r="368" spans="1:23" x14ac:dyDescent="0.25">
      <c r="A368" t="str">
        <v>Morgan Rogers</v>
      </c>
      <c r="B368">
        <f t="shared" si="15"/>
        <v>1</v>
      </c>
      <c r="C368" s="33">
        <f t="shared" si="16"/>
        <v>4.2936882782310007E-4</v>
      </c>
      <c r="D368" s="30">
        <f t="shared" si="17"/>
        <v>4.2936882782310007E-4</v>
      </c>
      <c r="R368" s="8">
        <v>364</v>
      </c>
      <c r="S368" s="8" t="s">
        <v>700</v>
      </c>
      <c r="T368" s="8" t="s">
        <v>701</v>
      </c>
      <c r="U368" s="26">
        <v>3.72</v>
      </c>
      <c r="V368" s="10">
        <v>103324</v>
      </c>
      <c r="W368" s="12">
        <v>364</v>
      </c>
    </row>
    <row r="369" spans="1:23" x14ac:dyDescent="0.25">
      <c r="A369" t="str">
        <v>Stephanie Foo</v>
      </c>
      <c r="B369">
        <f t="shared" si="15"/>
        <v>1</v>
      </c>
      <c r="C369" s="33">
        <f t="shared" si="16"/>
        <v>4.2936882782310007E-4</v>
      </c>
      <c r="D369" s="30">
        <f t="shared" si="17"/>
        <v>4.2936882782310007E-4</v>
      </c>
      <c r="R369" s="8">
        <v>365</v>
      </c>
      <c r="S369" s="8" t="s">
        <v>702</v>
      </c>
      <c r="T369" s="8" t="s">
        <v>703</v>
      </c>
      <c r="U369" s="26">
        <v>4.62</v>
      </c>
      <c r="V369" s="10">
        <v>59001</v>
      </c>
      <c r="W369" s="12">
        <v>364</v>
      </c>
    </row>
    <row r="370" spans="1:23" x14ac:dyDescent="0.25">
      <c r="A370" t="str">
        <v>Jennifer Hillier</v>
      </c>
      <c r="B370">
        <f t="shared" si="15"/>
        <v>2</v>
      </c>
      <c r="C370" s="33">
        <f t="shared" si="16"/>
        <v>8.5873765564620013E-4</v>
      </c>
      <c r="D370" s="30">
        <f t="shared" si="17"/>
        <v>8.5873765564620013E-4</v>
      </c>
      <c r="R370" s="8">
        <v>366</v>
      </c>
      <c r="S370" s="8" t="s">
        <v>704</v>
      </c>
      <c r="T370" s="8" t="s">
        <v>705</v>
      </c>
      <c r="U370" s="26">
        <v>3.89</v>
      </c>
      <c r="V370" s="10">
        <v>80033</v>
      </c>
      <c r="W370" s="12">
        <v>361</v>
      </c>
    </row>
    <row r="371" spans="1:23" x14ac:dyDescent="0.25">
      <c r="A371" t="str">
        <v>Javier Zamora</v>
      </c>
      <c r="B371">
        <f t="shared" si="15"/>
        <v>1</v>
      </c>
      <c r="C371" s="33">
        <f t="shared" si="16"/>
        <v>4.2936882782310007E-4</v>
      </c>
      <c r="D371" s="30">
        <f t="shared" si="17"/>
        <v>4.2936882782310007E-4</v>
      </c>
      <c r="R371" s="8">
        <v>367</v>
      </c>
      <c r="S371" s="8" t="s">
        <v>706</v>
      </c>
      <c r="T371" s="8" t="s">
        <v>707</v>
      </c>
      <c r="U371" s="26">
        <v>4.0999999999999996</v>
      </c>
      <c r="V371" s="10">
        <v>749768</v>
      </c>
      <c r="W371" s="12">
        <v>361</v>
      </c>
    </row>
    <row r="372" spans="1:23" x14ac:dyDescent="0.25">
      <c r="A372" t="str">
        <v>Eimear McBride</v>
      </c>
      <c r="B372">
        <f t="shared" si="15"/>
        <v>1</v>
      </c>
      <c r="C372" s="33">
        <f t="shared" si="16"/>
        <v>4.2936882782310007E-4</v>
      </c>
      <c r="D372" s="30">
        <f t="shared" si="17"/>
        <v>4.2936882782310007E-4</v>
      </c>
      <c r="R372" s="8">
        <v>368</v>
      </c>
      <c r="S372" s="8" t="s">
        <v>708</v>
      </c>
      <c r="T372" s="8" t="s">
        <v>709</v>
      </c>
      <c r="U372" s="26">
        <v>3.96</v>
      </c>
      <c r="V372" s="10">
        <v>69706</v>
      </c>
      <c r="W372" s="12">
        <v>361</v>
      </c>
    </row>
    <row r="373" spans="1:23" x14ac:dyDescent="0.25">
      <c r="A373" t="str">
        <v>Billy-Ray Belcourt</v>
      </c>
      <c r="B373">
        <f t="shared" si="15"/>
        <v>1</v>
      </c>
      <c r="C373" s="33">
        <f t="shared" si="16"/>
        <v>4.2936882782310007E-4</v>
      </c>
      <c r="D373" s="30">
        <f t="shared" si="17"/>
        <v>4.2936882782310007E-4</v>
      </c>
      <c r="R373" s="8">
        <v>369</v>
      </c>
      <c r="S373" s="8" t="s">
        <v>710</v>
      </c>
      <c r="T373" s="8" t="s">
        <v>711</v>
      </c>
      <c r="U373" s="26">
        <v>3.93</v>
      </c>
      <c r="V373" s="10">
        <v>37825</v>
      </c>
      <c r="W373" s="12">
        <v>360</v>
      </c>
    </row>
    <row r="374" spans="1:23" x14ac:dyDescent="0.25">
      <c r="A374" t="str">
        <v>Eden Robinson</v>
      </c>
      <c r="B374">
        <f t="shared" si="15"/>
        <v>1</v>
      </c>
      <c r="C374" s="33">
        <f t="shared" si="16"/>
        <v>4.2936882782310007E-4</v>
      </c>
      <c r="D374" s="30">
        <f t="shared" si="17"/>
        <v>4.2936882782310007E-4</v>
      </c>
      <c r="R374" s="8">
        <v>370</v>
      </c>
      <c r="S374" s="8" t="s">
        <v>712</v>
      </c>
      <c r="T374" s="8" t="s">
        <v>713</v>
      </c>
      <c r="U374" s="26">
        <v>4.1500000000000004</v>
      </c>
      <c r="V374" s="10">
        <v>14843</v>
      </c>
      <c r="W374" s="12">
        <v>357</v>
      </c>
    </row>
    <row r="375" spans="1:23" x14ac:dyDescent="0.25">
      <c r="A375" t="str">
        <v>Jennifer Saint</v>
      </c>
      <c r="B375">
        <f t="shared" si="15"/>
        <v>1</v>
      </c>
      <c r="C375" s="33">
        <f t="shared" si="16"/>
        <v>4.2936882782310007E-4</v>
      </c>
      <c r="D375" s="30">
        <f t="shared" si="17"/>
        <v>4.2936882782310007E-4</v>
      </c>
      <c r="R375" s="8">
        <v>371</v>
      </c>
      <c r="S375" s="8" t="s">
        <v>714</v>
      </c>
      <c r="T375" s="8" t="s">
        <v>715</v>
      </c>
      <c r="U375" s="26">
        <v>3.95</v>
      </c>
      <c r="V375" s="10">
        <v>20404</v>
      </c>
      <c r="W375" s="12">
        <v>356</v>
      </c>
    </row>
    <row r="376" spans="1:23" x14ac:dyDescent="0.25">
      <c r="A376" t="str">
        <v>Jennifer Nansubuga Makumbi</v>
      </c>
      <c r="B376">
        <f t="shared" si="15"/>
        <v>1</v>
      </c>
      <c r="C376" s="33">
        <f t="shared" si="16"/>
        <v>4.2936882782310007E-4</v>
      </c>
      <c r="D376" s="30">
        <f t="shared" si="17"/>
        <v>4.2936882782310007E-4</v>
      </c>
      <c r="R376" s="8">
        <v>372</v>
      </c>
      <c r="S376" s="8" t="s">
        <v>716</v>
      </c>
      <c r="T376" s="8" t="s">
        <v>717</v>
      </c>
      <c r="U376" s="26">
        <v>4.13</v>
      </c>
      <c r="V376" s="10">
        <v>14421</v>
      </c>
      <c r="W376" s="12">
        <v>356</v>
      </c>
    </row>
    <row r="377" spans="1:23" x14ac:dyDescent="0.25">
      <c r="A377" t="str">
        <v>Adrienne Young</v>
      </c>
      <c r="B377">
        <f t="shared" si="15"/>
        <v>2</v>
      </c>
      <c r="C377" s="33">
        <f t="shared" si="16"/>
        <v>8.5873765564620013E-4</v>
      </c>
      <c r="D377" s="30">
        <f t="shared" si="17"/>
        <v>8.5873765564620013E-4</v>
      </c>
      <c r="R377" s="8">
        <v>373</v>
      </c>
      <c r="S377" s="8" t="s">
        <v>718</v>
      </c>
      <c r="T377" s="8" t="s">
        <v>719</v>
      </c>
      <c r="U377" s="26">
        <v>3.28</v>
      </c>
      <c r="V377" s="10">
        <v>2902</v>
      </c>
      <c r="W377" s="12">
        <v>354</v>
      </c>
    </row>
    <row r="378" spans="1:23" x14ac:dyDescent="0.25">
      <c r="A378" t="str">
        <v>Catriona Ward</v>
      </c>
      <c r="B378">
        <f t="shared" si="15"/>
        <v>1</v>
      </c>
      <c r="C378" s="33">
        <f t="shared" si="16"/>
        <v>4.2936882782310007E-4</v>
      </c>
      <c r="D378" s="30">
        <f t="shared" si="17"/>
        <v>4.2936882782310007E-4</v>
      </c>
      <c r="R378" s="8">
        <v>374</v>
      </c>
      <c r="S378" s="8" t="s">
        <v>720</v>
      </c>
      <c r="T378" s="8" t="s">
        <v>721</v>
      </c>
      <c r="U378" s="26">
        <v>4.0999999999999996</v>
      </c>
      <c r="V378" s="10">
        <v>18515</v>
      </c>
      <c r="W378" s="12">
        <v>352</v>
      </c>
    </row>
    <row r="379" spans="1:23" x14ac:dyDescent="0.25">
      <c r="A379" t="str">
        <v>BrenÃ© Brown</v>
      </c>
      <c r="B379">
        <f t="shared" si="15"/>
        <v>1</v>
      </c>
      <c r="C379" s="33">
        <f t="shared" si="16"/>
        <v>4.2936882782310007E-4</v>
      </c>
      <c r="D379" s="30">
        <f t="shared" si="17"/>
        <v>4.2936882782310007E-4</v>
      </c>
      <c r="R379" s="8">
        <v>375</v>
      </c>
      <c r="S379" s="8" t="s">
        <v>722</v>
      </c>
      <c r="T379" s="8" t="s">
        <v>366</v>
      </c>
      <c r="U379" s="26">
        <v>4.17</v>
      </c>
      <c r="V379" s="10">
        <v>72668</v>
      </c>
      <c r="W379" s="12">
        <v>351</v>
      </c>
    </row>
    <row r="380" spans="1:23" x14ac:dyDescent="0.25">
      <c r="A380" t="str">
        <v>Kate White</v>
      </c>
      <c r="B380">
        <f t="shared" si="15"/>
        <v>1</v>
      </c>
      <c r="C380" s="33">
        <f t="shared" si="16"/>
        <v>4.2936882782310007E-4</v>
      </c>
      <c r="D380" s="30">
        <f t="shared" si="17"/>
        <v>4.2936882782310007E-4</v>
      </c>
      <c r="R380" s="8">
        <v>376</v>
      </c>
      <c r="S380" s="8" t="s">
        <v>723</v>
      </c>
      <c r="T380" s="8" t="s">
        <v>724</v>
      </c>
      <c r="U380" s="26">
        <v>3.86</v>
      </c>
      <c r="V380" s="10">
        <v>45092</v>
      </c>
      <c r="W380" s="12">
        <v>351</v>
      </c>
    </row>
    <row r="381" spans="1:23" x14ac:dyDescent="0.25">
      <c r="A381" t="str">
        <v>Sarah Beth Durst</v>
      </c>
      <c r="B381">
        <f t="shared" si="15"/>
        <v>2</v>
      </c>
      <c r="C381" s="33">
        <f t="shared" si="16"/>
        <v>8.5873765564620013E-4</v>
      </c>
      <c r="D381" s="30">
        <f t="shared" si="17"/>
        <v>8.5873765564620013E-4</v>
      </c>
      <c r="R381" s="8">
        <v>377</v>
      </c>
      <c r="S381" s="8" t="s">
        <v>725</v>
      </c>
      <c r="T381" s="8" t="s">
        <v>432</v>
      </c>
      <c r="U381" s="26">
        <v>4.0599999999999996</v>
      </c>
      <c r="V381" s="10">
        <v>214344</v>
      </c>
      <c r="W381" s="12">
        <v>351</v>
      </c>
    </row>
    <row r="382" spans="1:23" x14ac:dyDescent="0.25">
      <c r="A382" t="str">
        <v>Vaishnavi Patel</v>
      </c>
      <c r="B382">
        <f t="shared" si="15"/>
        <v>1</v>
      </c>
      <c r="C382" s="33">
        <f t="shared" si="16"/>
        <v>4.2936882782310007E-4</v>
      </c>
      <c r="D382" s="30">
        <f t="shared" si="17"/>
        <v>4.2936882782310007E-4</v>
      </c>
      <c r="R382" s="8">
        <v>378</v>
      </c>
      <c r="S382" s="8" t="s">
        <v>726</v>
      </c>
      <c r="T382" s="8" t="s">
        <v>727</v>
      </c>
      <c r="U382" s="26">
        <v>4.17</v>
      </c>
      <c r="V382" s="10">
        <v>44132</v>
      </c>
      <c r="W382" s="12">
        <v>350</v>
      </c>
    </row>
    <row r="383" spans="1:23" x14ac:dyDescent="0.25">
      <c r="A383" t="str">
        <v>Jasper Fforde</v>
      </c>
      <c r="B383">
        <f t="shared" si="15"/>
        <v>1</v>
      </c>
      <c r="C383" s="33">
        <f t="shared" si="16"/>
        <v>4.2936882782310007E-4</v>
      </c>
      <c r="D383" s="30">
        <f t="shared" si="17"/>
        <v>4.2936882782310007E-4</v>
      </c>
      <c r="R383" s="8">
        <v>379</v>
      </c>
      <c r="S383" s="8" t="s">
        <v>728</v>
      </c>
      <c r="T383" s="8" t="s">
        <v>131</v>
      </c>
      <c r="U383" s="26">
        <v>3.77</v>
      </c>
      <c r="V383" s="10">
        <v>125578</v>
      </c>
      <c r="W383" s="12">
        <v>346</v>
      </c>
    </row>
    <row r="384" spans="1:23" x14ac:dyDescent="0.25">
      <c r="A384" t="str">
        <v>C.L. Polk</v>
      </c>
      <c r="B384">
        <f t="shared" si="15"/>
        <v>1</v>
      </c>
      <c r="C384" s="33">
        <f t="shared" si="16"/>
        <v>4.2936882782310007E-4</v>
      </c>
      <c r="D384" s="30">
        <f t="shared" si="17"/>
        <v>4.2936882782310007E-4</v>
      </c>
      <c r="R384" s="8">
        <v>380</v>
      </c>
      <c r="S384" s="8" t="s">
        <v>729</v>
      </c>
      <c r="T384" s="8" t="s">
        <v>730</v>
      </c>
      <c r="U384" s="26">
        <v>3.68</v>
      </c>
      <c r="V384" s="10">
        <v>94276</v>
      </c>
      <c r="W384" s="12">
        <v>345</v>
      </c>
    </row>
    <row r="385" spans="1:23" x14ac:dyDescent="0.25">
      <c r="A385" t="str">
        <v>Patricia Briggs</v>
      </c>
      <c r="B385">
        <f t="shared" si="15"/>
        <v>3</v>
      </c>
      <c r="C385" s="33">
        <f t="shared" si="16"/>
        <v>1.2881064834693002E-3</v>
      </c>
      <c r="D385" s="30">
        <f t="shared" si="17"/>
        <v>1.2881064834693002E-3</v>
      </c>
      <c r="R385" s="8">
        <v>381</v>
      </c>
      <c r="S385" s="8" t="s">
        <v>731</v>
      </c>
      <c r="T385" s="8" t="s">
        <v>732</v>
      </c>
      <c r="U385" s="26">
        <v>3.7</v>
      </c>
      <c r="V385" s="10">
        <v>14660</v>
      </c>
      <c r="W385" s="12">
        <v>344</v>
      </c>
    </row>
    <row r="386" spans="1:23" x14ac:dyDescent="0.25">
      <c r="A386" t="str">
        <v>Dana Schwartz</v>
      </c>
      <c r="B386">
        <f t="shared" si="15"/>
        <v>1</v>
      </c>
      <c r="C386" s="33">
        <f t="shared" si="16"/>
        <v>4.2936882782310007E-4</v>
      </c>
      <c r="D386" s="30">
        <f t="shared" si="17"/>
        <v>4.2936882782310007E-4</v>
      </c>
      <c r="R386" s="8">
        <v>382</v>
      </c>
      <c r="S386" s="8" t="s">
        <v>733</v>
      </c>
      <c r="T386" s="8" t="s">
        <v>734</v>
      </c>
      <c r="U386" s="26">
        <v>4.6399999999999997</v>
      </c>
      <c r="V386" s="10">
        <v>30354</v>
      </c>
      <c r="W386" s="12">
        <v>343</v>
      </c>
    </row>
    <row r="387" spans="1:23" x14ac:dyDescent="0.25">
      <c r="A387" t="str">
        <v>Dave Rubin</v>
      </c>
      <c r="B387">
        <f t="shared" si="15"/>
        <v>2</v>
      </c>
      <c r="C387" s="33">
        <f t="shared" si="16"/>
        <v>8.5873765564620013E-4</v>
      </c>
      <c r="D387" s="30">
        <f t="shared" si="17"/>
        <v>8.5873765564620013E-4</v>
      </c>
      <c r="R387" s="8">
        <v>383</v>
      </c>
      <c r="S387" s="8" t="s">
        <v>735</v>
      </c>
      <c r="T387" s="8" t="s">
        <v>536</v>
      </c>
      <c r="U387" s="26">
        <v>3.72</v>
      </c>
      <c r="V387" s="10">
        <v>276481</v>
      </c>
      <c r="W387" s="12">
        <v>343</v>
      </c>
    </row>
    <row r="388" spans="1:23" x14ac:dyDescent="0.25">
      <c r="A388" t="str">
        <v>Jeannette Walls</v>
      </c>
      <c r="B388">
        <f t="shared" si="15"/>
        <v>1</v>
      </c>
      <c r="C388" s="33">
        <f t="shared" si="16"/>
        <v>4.2936882782310007E-4</v>
      </c>
      <c r="D388" s="30">
        <f t="shared" si="17"/>
        <v>4.2936882782310007E-4</v>
      </c>
      <c r="R388" s="8">
        <v>384</v>
      </c>
      <c r="S388" s="8" t="s">
        <v>736</v>
      </c>
      <c r="T388" s="8" t="s">
        <v>737</v>
      </c>
      <c r="U388" s="26">
        <v>4.4400000000000004</v>
      </c>
      <c r="V388" s="10">
        <v>89865</v>
      </c>
      <c r="W388" s="12">
        <v>343</v>
      </c>
    </row>
    <row r="389" spans="1:23" x14ac:dyDescent="0.25">
      <c r="A389" t="str">
        <v>Trish Doller</v>
      </c>
      <c r="B389">
        <f t="shared" si="15"/>
        <v>1</v>
      </c>
      <c r="C389" s="33">
        <f t="shared" si="16"/>
        <v>4.2936882782310007E-4</v>
      </c>
      <c r="D389" s="30">
        <f t="shared" si="17"/>
        <v>4.2936882782310007E-4</v>
      </c>
      <c r="R389" s="8">
        <v>385</v>
      </c>
      <c r="S389" s="8" t="s">
        <v>738</v>
      </c>
      <c r="T389" s="8" t="s">
        <v>739</v>
      </c>
      <c r="U389" s="26">
        <v>4.54</v>
      </c>
      <c r="V389" s="10">
        <v>58550</v>
      </c>
      <c r="W389" s="12">
        <v>342</v>
      </c>
    </row>
    <row r="390" spans="1:23" x14ac:dyDescent="0.25">
      <c r="A390" t="str">
        <v>Nic Stone</v>
      </c>
      <c r="B390">
        <f t="shared" ref="B390:B453" si="18">COUNTIF(T390:T2718,A390)</f>
        <v>1</v>
      </c>
      <c r="C390" s="33">
        <f t="shared" ref="C390:C453" si="19">B390/$F$5</f>
        <v>4.2936882782310007E-4</v>
      </c>
      <c r="D390" s="30">
        <f t="shared" ref="D390:D453" si="20">B390/$F$5</f>
        <v>4.2936882782310007E-4</v>
      </c>
      <c r="R390" s="8">
        <v>386</v>
      </c>
      <c r="S390" s="8" t="s">
        <v>740</v>
      </c>
      <c r="T390" s="8" t="s">
        <v>741</v>
      </c>
      <c r="U390" s="26">
        <v>3.91</v>
      </c>
      <c r="V390" s="10">
        <v>2540</v>
      </c>
      <c r="W390" s="12">
        <v>341</v>
      </c>
    </row>
    <row r="391" spans="1:23" x14ac:dyDescent="0.25">
      <c r="A391" t="str">
        <v>Brendan Slocumb</v>
      </c>
      <c r="B391">
        <f t="shared" si="18"/>
        <v>2</v>
      </c>
      <c r="C391" s="33">
        <f t="shared" si="19"/>
        <v>8.5873765564620013E-4</v>
      </c>
      <c r="D391" s="30">
        <f t="shared" si="20"/>
        <v>8.5873765564620013E-4</v>
      </c>
      <c r="R391" s="8">
        <v>387</v>
      </c>
      <c r="S391" s="8" t="s">
        <v>742</v>
      </c>
      <c r="T391" s="8" t="s">
        <v>234</v>
      </c>
      <c r="U391" s="26">
        <v>3.89</v>
      </c>
      <c r="V391" s="10">
        <v>86311</v>
      </c>
      <c r="W391" s="12">
        <v>340</v>
      </c>
    </row>
    <row r="392" spans="1:23" x14ac:dyDescent="0.25">
      <c r="A392" t="str">
        <v>Ben Macintyre</v>
      </c>
      <c r="B392">
        <f t="shared" si="18"/>
        <v>1</v>
      </c>
      <c r="C392" s="33">
        <f t="shared" si="19"/>
        <v>4.2936882782310007E-4</v>
      </c>
      <c r="D392" s="30">
        <f t="shared" si="20"/>
        <v>4.2936882782310007E-4</v>
      </c>
      <c r="R392" s="8">
        <v>388</v>
      </c>
      <c r="S392" s="8" t="s">
        <v>743</v>
      </c>
      <c r="T392" s="8" t="s">
        <v>744</v>
      </c>
      <c r="U392" s="26">
        <v>4.51</v>
      </c>
      <c r="V392" s="10">
        <v>7038</v>
      </c>
      <c r="W392" s="12">
        <v>339</v>
      </c>
    </row>
    <row r="393" spans="1:23" x14ac:dyDescent="0.25">
      <c r="A393" t="str">
        <v>Lulu Miller</v>
      </c>
      <c r="B393">
        <f t="shared" si="18"/>
        <v>1</v>
      </c>
      <c r="C393" s="33">
        <f t="shared" si="19"/>
        <v>4.2936882782310007E-4</v>
      </c>
      <c r="D393" s="30">
        <f t="shared" si="20"/>
        <v>4.2936882782310007E-4</v>
      </c>
      <c r="R393" s="8">
        <v>389</v>
      </c>
      <c r="S393" s="8" t="s">
        <v>745</v>
      </c>
      <c r="T393" s="8" t="s">
        <v>746</v>
      </c>
      <c r="U393" s="26">
        <v>3.64</v>
      </c>
      <c r="V393" s="8">
        <v>622</v>
      </c>
      <c r="W393" s="12">
        <v>338</v>
      </c>
    </row>
    <row r="394" spans="1:23" x14ac:dyDescent="0.25">
      <c r="A394" t="str">
        <v>Maggie Shipstead</v>
      </c>
      <c r="B394">
        <f t="shared" si="18"/>
        <v>1</v>
      </c>
      <c r="C394" s="33">
        <f t="shared" si="19"/>
        <v>4.2936882782310007E-4</v>
      </c>
      <c r="D394" s="30">
        <f t="shared" si="20"/>
        <v>4.2936882782310007E-4</v>
      </c>
      <c r="R394" s="8">
        <v>390</v>
      </c>
      <c r="S394" s="8" t="s">
        <v>747</v>
      </c>
      <c r="T394" s="8" t="s">
        <v>748</v>
      </c>
      <c r="U394" s="26">
        <v>4.18</v>
      </c>
      <c r="V394" s="10">
        <v>100977</v>
      </c>
      <c r="W394" s="12">
        <v>334</v>
      </c>
    </row>
    <row r="395" spans="1:23" x14ac:dyDescent="0.25">
      <c r="A395" t="str">
        <v>Barbara O'Neal</v>
      </c>
      <c r="B395">
        <f t="shared" si="18"/>
        <v>1</v>
      </c>
      <c r="C395" s="33">
        <f t="shared" si="19"/>
        <v>4.2936882782310007E-4</v>
      </c>
      <c r="D395" s="30">
        <f t="shared" si="20"/>
        <v>4.2936882782310007E-4</v>
      </c>
      <c r="R395" s="8">
        <v>391</v>
      </c>
      <c r="S395" s="8" t="s">
        <v>749</v>
      </c>
      <c r="T395" s="8" t="s">
        <v>146</v>
      </c>
      <c r="U395" s="26">
        <v>4.1100000000000003</v>
      </c>
      <c r="V395" s="10">
        <v>43887</v>
      </c>
      <c r="W395" s="12">
        <v>333</v>
      </c>
    </row>
    <row r="396" spans="1:23" x14ac:dyDescent="0.25">
      <c r="A396" t="str">
        <v>Kim Michele Richardson</v>
      </c>
      <c r="B396">
        <f t="shared" si="18"/>
        <v>1</v>
      </c>
      <c r="C396" s="33">
        <f t="shared" si="19"/>
        <v>4.2936882782310007E-4</v>
      </c>
      <c r="D396" s="30">
        <f t="shared" si="20"/>
        <v>4.2936882782310007E-4</v>
      </c>
      <c r="R396" s="8">
        <v>392</v>
      </c>
      <c r="S396" s="8" t="s">
        <v>750</v>
      </c>
      <c r="T396" s="8" t="s">
        <v>346</v>
      </c>
      <c r="U396" s="26">
        <v>4.32</v>
      </c>
      <c r="V396" s="10">
        <v>14013</v>
      </c>
      <c r="W396" s="12">
        <v>333</v>
      </c>
    </row>
    <row r="397" spans="1:23" x14ac:dyDescent="0.25">
      <c r="A397" t="str">
        <v>Karina Reiss</v>
      </c>
      <c r="B397">
        <f t="shared" si="18"/>
        <v>1</v>
      </c>
      <c r="C397" s="33">
        <f t="shared" si="19"/>
        <v>4.2936882782310007E-4</v>
      </c>
      <c r="D397" s="30">
        <f t="shared" si="20"/>
        <v>4.2936882782310007E-4</v>
      </c>
      <c r="R397" s="8">
        <v>393</v>
      </c>
      <c r="S397" s="8" t="s">
        <v>751</v>
      </c>
      <c r="T397" s="8" t="s">
        <v>752</v>
      </c>
      <c r="U397" s="26">
        <v>4.43</v>
      </c>
      <c r="V397" s="10">
        <v>3721</v>
      </c>
      <c r="W397" s="12">
        <v>332</v>
      </c>
    </row>
    <row r="398" spans="1:23" x14ac:dyDescent="0.25">
      <c r="A398" t="str">
        <v>Garth Nix</v>
      </c>
      <c r="B398">
        <f t="shared" si="18"/>
        <v>1</v>
      </c>
      <c r="C398" s="33">
        <f t="shared" si="19"/>
        <v>4.2936882782310007E-4</v>
      </c>
      <c r="D398" s="30">
        <f t="shared" si="20"/>
        <v>4.2936882782310007E-4</v>
      </c>
      <c r="R398" s="8">
        <v>394</v>
      </c>
      <c r="S398" s="8" t="s">
        <v>753</v>
      </c>
      <c r="T398" s="8" t="s">
        <v>754</v>
      </c>
      <c r="U398" s="26">
        <v>4</v>
      </c>
      <c r="V398" s="10">
        <v>32158</v>
      </c>
      <c r="W398" s="12">
        <v>332</v>
      </c>
    </row>
    <row r="399" spans="1:23" x14ac:dyDescent="0.25">
      <c r="A399" t="str">
        <v>Mia P. Manansala</v>
      </c>
      <c r="B399">
        <f t="shared" si="18"/>
        <v>1</v>
      </c>
      <c r="C399" s="33">
        <f t="shared" si="19"/>
        <v>4.2936882782310007E-4</v>
      </c>
      <c r="D399" s="30">
        <f t="shared" si="20"/>
        <v>4.2936882782310007E-4</v>
      </c>
      <c r="R399" s="8">
        <v>395</v>
      </c>
      <c r="S399" s="8" t="s">
        <v>755</v>
      </c>
      <c r="T399" s="8" t="s">
        <v>756</v>
      </c>
      <c r="U399" s="26">
        <v>3.3</v>
      </c>
      <c r="V399" s="10">
        <v>6467</v>
      </c>
      <c r="W399" s="12">
        <v>331</v>
      </c>
    </row>
    <row r="400" spans="1:23" x14ac:dyDescent="0.25">
      <c r="A400" t="str">
        <v>Michael J. Fox</v>
      </c>
      <c r="B400">
        <f t="shared" si="18"/>
        <v>1</v>
      </c>
      <c r="C400" s="33">
        <f t="shared" si="19"/>
        <v>4.2936882782310007E-4</v>
      </c>
      <c r="D400" s="30">
        <f t="shared" si="20"/>
        <v>4.2936882782310007E-4</v>
      </c>
      <c r="R400" s="8">
        <v>396</v>
      </c>
      <c r="S400" s="8" t="s">
        <v>757</v>
      </c>
      <c r="T400" s="8" t="s">
        <v>80</v>
      </c>
      <c r="U400" s="26">
        <v>3.96</v>
      </c>
      <c r="V400" s="10">
        <v>245222</v>
      </c>
      <c r="W400" s="12">
        <v>331</v>
      </c>
    </row>
    <row r="401" spans="1:23" x14ac:dyDescent="0.25">
      <c r="A401" t="str">
        <v>Kim Lock</v>
      </c>
      <c r="B401">
        <f t="shared" si="18"/>
        <v>1</v>
      </c>
      <c r="C401" s="33">
        <f t="shared" si="19"/>
        <v>4.2936882782310007E-4</v>
      </c>
      <c r="D401" s="30">
        <f t="shared" si="20"/>
        <v>4.2936882782310007E-4</v>
      </c>
      <c r="R401" s="8">
        <v>397</v>
      </c>
      <c r="S401" s="8" t="s">
        <v>758</v>
      </c>
      <c r="T401" s="8" t="s">
        <v>759</v>
      </c>
      <c r="U401" s="26">
        <v>4.32</v>
      </c>
      <c r="V401" s="10">
        <v>24637</v>
      </c>
      <c r="W401" s="12">
        <v>331</v>
      </c>
    </row>
    <row r="402" spans="1:23" x14ac:dyDescent="0.25">
      <c r="A402" t="str">
        <v>Ayanna Lloyd Banwo</v>
      </c>
      <c r="B402">
        <f t="shared" si="18"/>
        <v>1</v>
      </c>
      <c r="C402" s="33">
        <f t="shared" si="19"/>
        <v>4.2936882782310007E-4</v>
      </c>
      <c r="D402" s="30">
        <f t="shared" si="20"/>
        <v>4.2936882782310007E-4</v>
      </c>
      <c r="R402" s="8">
        <v>398</v>
      </c>
      <c r="S402" s="8" t="s">
        <v>760</v>
      </c>
      <c r="T402" s="8" t="s">
        <v>761</v>
      </c>
      <c r="U402" s="26">
        <v>4.0599999999999996</v>
      </c>
      <c r="V402" s="10">
        <v>136935</v>
      </c>
      <c r="W402" s="12">
        <v>328</v>
      </c>
    </row>
    <row r="403" spans="1:23" x14ac:dyDescent="0.25">
      <c r="A403" t="str">
        <v>Laurie Lico Albanese</v>
      </c>
      <c r="B403">
        <f t="shared" si="18"/>
        <v>1</v>
      </c>
      <c r="C403" s="33">
        <f t="shared" si="19"/>
        <v>4.2936882782310007E-4</v>
      </c>
      <c r="D403" s="30">
        <f t="shared" si="20"/>
        <v>4.2936882782310007E-4</v>
      </c>
      <c r="R403" s="8">
        <v>399</v>
      </c>
      <c r="S403" s="8" t="s">
        <v>762</v>
      </c>
      <c r="T403" s="8" t="s">
        <v>763</v>
      </c>
      <c r="U403" s="26">
        <v>3.55</v>
      </c>
      <c r="V403" s="10">
        <v>37321</v>
      </c>
      <c r="W403" s="12">
        <v>327</v>
      </c>
    </row>
    <row r="404" spans="1:23" x14ac:dyDescent="0.25">
      <c r="A404" t="str">
        <v>Isabel Allende</v>
      </c>
      <c r="B404">
        <f t="shared" si="18"/>
        <v>3</v>
      </c>
      <c r="C404" s="33">
        <f t="shared" si="19"/>
        <v>1.2881064834693002E-3</v>
      </c>
      <c r="D404" s="30">
        <f t="shared" si="20"/>
        <v>1.2881064834693002E-3</v>
      </c>
      <c r="R404" s="8">
        <v>400</v>
      </c>
      <c r="S404" s="8" t="s">
        <v>764</v>
      </c>
      <c r="T404" s="8" t="s">
        <v>765</v>
      </c>
      <c r="U404" s="26">
        <v>3.88</v>
      </c>
      <c r="V404" s="10">
        <v>20136</v>
      </c>
      <c r="W404" s="12">
        <v>327</v>
      </c>
    </row>
    <row r="405" spans="1:23" x14ac:dyDescent="0.25">
      <c r="A405" t="str">
        <v>Sarah Hogle</v>
      </c>
      <c r="B405">
        <f t="shared" si="18"/>
        <v>1</v>
      </c>
      <c r="C405" s="33">
        <f t="shared" si="19"/>
        <v>4.2936882782310007E-4</v>
      </c>
      <c r="D405" s="30">
        <f t="shared" si="20"/>
        <v>4.2936882782310007E-4</v>
      </c>
      <c r="R405" s="8">
        <v>401</v>
      </c>
      <c r="S405" s="8" t="s">
        <v>766</v>
      </c>
      <c r="T405" s="8" t="s">
        <v>114</v>
      </c>
      <c r="U405" s="26">
        <v>4.13</v>
      </c>
      <c r="V405" s="10">
        <v>83794</v>
      </c>
      <c r="W405" s="12">
        <v>327</v>
      </c>
    </row>
    <row r="406" spans="1:23" x14ac:dyDescent="0.25">
      <c r="A406" t="str">
        <v>Adrian McKinty</v>
      </c>
      <c r="B406">
        <f t="shared" si="18"/>
        <v>1</v>
      </c>
      <c r="C406" s="33">
        <f t="shared" si="19"/>
        <v>4.2936882782310007E-4</v>
      </c>
      <c r="D406" s="30">
        <f t="shared" si="20"/>
        <v>4.2936882782310007E-4</v>
      </c>
      <c r="R406" s="8">
        <v>402</v>
      </c>
      <c r="S406" s="8" t="s">
        <v>767</v>
      </c>
      <c r="T406" s="8" t="s">
        <v>768</v>
      </c>
      <c r="U406" s="26">
        <v>3.95</v>
      </c>
      <c r="V406" s="10">
        <v>15154</v>
      </c>
      <c r="W406" s="12">
        <v>326</v>
      </c>
    </row>
    <row r="407" spans="1:23" x14ac:dyDescent="0.25">
      <c r="A407" t="str">
        <v>Elizabeth Strout</v>
      </c>
      <c r="B407">
        <f t="shared" si="18"/>
        <v>2</v>
      </c>
      <c r="C407" s="33">
        <f t="shared" si="19"/>
        <v>8.5873765564620013E-4</v>
      </c>
      <c r="D407" s="30">
        <f t="shared" si="20"/>
        <v>8.5873765564620013E-4</v>
      </c>
      <c r="R407" s="8">
        <v>403</v>
      </c>
      <c r="S407" s="8" t="s">
        <v>769</v>
      </c>
      <c r="T407" s="8" t="s">
        <v>770</v>
      </c>
      <c r="U407" s="26">
        <v>4.3499999999999996</v>
      </c>
      <c r="V407" s="10">
        <v>16847</v>
      </c>
      <c r="W407" s="12">
        <v>326</v>
      </c>
    </row>
    <row r="408" spans="1:23" x14ac:dyDescent="0.25">
      <c r="A408" t="str">
        <v>Rachael Lippincott</v>
      </c>
      <c r="B408">
        <f t="shared" si="18"/>
        <v>1</v>
      </c>
      <c r="C408" s="33">
        <f t="shared" si="19"/>
        <v>4.2936882782310007E-4</v>
      </c>
      <c r="D408" s="30">
        <f t="shared" si="20"/>
        <v>4.2936882782310007E-4</v>
      </c>
      <c r="R408" s="8">
        <v>404</v>
      </c>
      <c r="S408" s="8" t="s">
        <v>771</v>
      </c>
      <c r="T408" s="8" t="s">
        <v>772</v>
      </c>
      <c r="U408" s="26">
        <v>4.04</v>
      </c>
      <c r="V408" s="10">
        <v>24269</v>
      </c>
      <c r="W408" s="12">
        <v>326</v>
      </c>
    </row>
    <row r="409" spans="1:23" x14ac:dyDescent="0.25">
      <c r="A409" t="str">
        <v>David Zucchino</v>
      </c>
      <c r="B409">
        <f t="shared" si="18"/>
        <v>1</v>
      </c>
      <c r="C409" s="33">
        <f t="shared" si="19"/>
        <v>4.2936882782310007E-4</v>
      </c>
      <c r="D409" s="30">
        <f t="shared" si="20"/>
        <v>4.2936882782310007E-4</v>
      </c>
      <c r="R409" s="8">
        <v>405</v>
      </c>
      <c r="S409" s="8" t="s">
        <v>773</v>
      </c>
      <c r="T409" s="8" t="s">
        <v>111</v>
      </c>
      <c r="U409" s="26">
        <v>4.09</v>
      </c>
      <c r="V409" s="10">
        <v>67098</v>
      </c>
      <c r="W409" s="12">
        <v>325</v>
      </c>
    </row>
    <row r="410" spans="1:23" x14ac:dyDescent="0.25">
      <c r="A410" t="str">
        <v>Robert Jones Jr.</v>
      </c>
      <c r="B410">
        <f t="shared" si="18"/>
        <v>1</v>
      </c>
      <c r="C410" s="33">
        <f t="shared" si="19"/>
        <v>4.2936882782310007E-4</v>
      </c>
      <c r="D410" s="30">
        <f t="shared" si="20"/>
        <v>4.2936882782310007E-4</v>
      </c>
      <c r="R410" s="8">
        <v>406</v>
      </c>
      <c r="S410" s="8" t="s">
        <v>774</v>
      </c>
      <c r="T410" s="8" t="s">
        <v>775</v>
      </c>
      <c r="U410" s="26">
        <v>4.07</v>
      </c>
      <c r="V410" s="10">
        <v>247571</v>
      </c>
      <c r="W410" s="12">
        <v>324</v>
      </c>
    </row>
    <row r="411" spans="1:23" x14ac:dyDescent="0.25">
      <c r="A411" t="str">
        <v>Carolyn Huynh</v>
      </c>
      <c r="B411">
        <f t="shared" si="18"/>
        <v>1</v>
      </c>
      <c r="C411" s="33">
        <f t="shared" si="19"/>
        <v>4.2936882782310007E-4</v>
      </c>
      <c r="D411" s="30">
        <f t="shared" si="20"/>
        <v>4.2936882782310007E-4</v>
      </c>
      <c r="R411" s="8">
        <v>407</v>
      </c>
      <c r="S411" s="8" t="s">
        <v>776</v>
      </c>
      <c r="T411" s="8" t="s">
        <v>777</v>
      </c>
      <c r="U411" s="26">
        <v>3.97</v>
      </c>
      <c r="V411" s="10">
        <v>53144</v>
      </c>
      <c r="W411" s="12">
        <v>323</v>
      </c>
    </row>
    <row r="412" spans="1:23" x14ac:dyDescent="0.25">
      <c r="A412" t="str">
        <v>Heather Marsh</v>
      </c>
      <c r="B412">
        <f t="shared" si="18"/>
        <v>1</v>
      </c>
      <c r="C412" s="33">
        <f t="shared" si="19"/>
        <v>4.2936882782310007E-4</v>
      </c>
      <c r="D412" s="30">
        <f t="shared" si="20"/>
        <v>4.2936882782310007E-4</v>
      </c>
      <c r="R412" s="8">
        <v>408</v>
      </c>
      <c r="S412" s="8" t="s">
        <v>778</v>
      </c>
      <c r="T412" s="8" t="s">
        <v>80</v>
      </c>
      <c r="U412" s="26">
        <v>3.66</v>
      </c>
      <c r="V412" s="10">
        <v>173463</v>
      </c>
      <c r="W412" s="12">
        <v>318</v>
      </c>
    </row>
    <row r="413" spans="1:23" x14ac:dyDescent="0.25">
      <c r="A413" t="str">
        <v>Cicely Tyson</v>
      </c>
      <c r="B413">
        <f t="shared" si="18"/>
        <v>1</v>
      </c>
      <c r="C413" s="33">
        <f t="shared" si="19"/>
        <v>4.2936882782310007E-4</v>
      </c>
      <c r="D413" s="30">
        <f t="shared" si="20"/>
        <v>4.2936882782310007E-4</v>
      </c>
      <c r="R413" s="8">
        <v>409</v>
      </c>
      <c r="S413" s="8" t="s">
        <v>779</v>
      </c>
      <c r="T413" s="8" t="s">
        <v>80</v>
      </c>
      <c r="U413" s="26">
        <v>3.58</v>
      </c>
      <c r="V413" s="10">
        <v>129323</v>
      </c>
      <c r="W413" s="12">
        <v>316</v>
      </c>
    </row>
    <row r="414" spans="1:23" x14ac:dyDescent="0.25">
      <c r="A414" t="str">
        <v>Kim ThÃºy</v>
      </c>
      <c r="B414">
        <f t="shared" si="18"/>
        <v>1</v>
      </c>
      <c r="C414" s="33">
        <f t="shared" si="19"/>
        <v>4.2936882782310007E-4</v>
      </c>
      <c r="D414" s="30">
        <f t="shared" si="20"/>
        <v>4.2936882782310007E-4</v>
      </c>
      <c r="R414" s="8">
        <v>410</v>
      </c>
      <c r="S414" s="8" t="s">
        <v>780</v>
      </c>
      <c r="T414" s="8" t="s">
        <v>781</v>
      </c>
      <c r="U414" s="26">
        <v>4.05</v>
      </c>
      <c r="V414" s="10">
        <v>6304</v>
      </c>
      <c r="W414" s="12">
        <v>315</v>
      </c>
    </row>
    <row r="415" spans="1:23" x14ac:dyDescent="0.25">
      <c r="A415" t="str">
        <v>Sequoia Nagamatsu</v>
      </c>
      <c r="B415">
        <f t="shared" si="18"/>
        <v>1</v>
      </c>
      <c r="C415" s="33">
        <f t="shared" si="19"/>
        <v>4.2936882782310007E-4</v>
      </c>
      <c r="D415" s="30">
        <f t="shared" si="20"/>
        <v>4.2936882782310007E-4</v>
      </c>
      <c r="R415" s="8">
        <v>411</v>
      </c>
      <c r="S415" s="8" t="s">
        <v>782</v>
      </c>
      <c r="T415" s="8" t="s">
        <v>783</v>
      </c>
      <c r="U415" s="26">
        <v>4.12</v>
      </c>
      <c r="V415" s="10">
        <v>27692</v>
      </c>
      <c r="W415" s="12">
        <v>313</v>
      </c>
    </row>
    <row r="416" spans="1:23" x14ac:dyDescent="0.25">
      <c r="A416" t="str">
        <v>Sherry Thomas</v>
      </c>
      <c r="B416">
        <f t="shared" si="18"/>
        <v>2</v>
      </c>
      <c r="C416" s="33">
        <f t="shared" si="19"/>
        <v>8.5873765564620013E-4</v>
      </c>
      <c r="D416" s="30">
        <f t="shared" si="20"/>
        <v>8.5873765564620013E-4</v>
      </c>
      <c r="R416" s="8">
        <v>412</v>
      </c>
      <c r="S416" s="8" t="s">
        <v>784</v>
      </c>
      <c r="T416" s="8" t="s">
        <v>785</v>
      </c>
      <c r="U416" s="26">
        <v>3.91</v>
      </c>
      <c r="V416" s="10">
        <v>42598</v>
      </c>
      <c r="W416" s="12">
        <v>310</v>
      </c>
    </row>
    <row r="417" spans="1:23" x14ac:dyDescent="0.25">
      <c r="A417" t="str">
        <v>Tatsuya Endo</v>
      </c>
      <c r="B417">
        <f t="shared" si="18"/>
        <v>5</v>
      </c>
      <c r="C417" s="33">
        <f t="shared" si="19"/>
        <v>2.1468441391155001E-3</v>
      </c>
      <c r="D417" s="30">
        <f t="shared" si="20"/>
        <v>2.1468441391155001E-3</v>
      </c>
      <c r="R417" s="8">
        <v>413</v>
      </c>
      <c r="S417" s="8" t="s">
        <v>786</v>
      </c>
      <c r="T417" s="8" t="s">
        <v>787</v>
      </c>
      <c r="U417" s="26">
        <v>4.38</v>
      </c>
      <c r="V417" s="10">
        <v>130336</v>
      </c>
      <c r="W417" s="12">
        <v>309</v>
      </c>
    </row>
    <row r="418" spans="1:23" x14ac:dyDescent="0.25">
      <c r="A418" t="str">
        <v>Yamile Saied MÃ©ndez</v>
      </c>
      <c r="B418">
        <f t="shared" si="18"/>
        <v>1</v>
      </c>
      <c r="C418" s="33">
        <f t="shared" si="19"/>
        <v>4.2936882782310007E-4</v>
      </c>
      <c r="D418" s="30">
        <f t="shared" si="20"/>
        <v>4.2936882782310007E-4</v>
      </c>
      <c r="R418" s="8">
        <v>414</v>
      </c>
      <c r="S418" s="8" t="s">
        <v>788</v>
      </c>
      <c r="T418" s="8" t="s">
        <v>789</v>
      </c>
      <c r="U418" s="26">
        <v>4.0999999999999996</v>
      </c>
      <c r="V418" s="10">
        <v>75075</v>
      </c>
      <c r="W418" s="12">
        <v>309</v>
      </c>
    </row>
    <row r="419" spans="1:23" x14ac:dyDescent="0.25">
      <c r="A419" t="str">
        <v>Jane Harper</v>
      </c>
      <c r="B419">
        <f t="shared" si="18"/>
        <v>2</v>
      </c>
      <c r="C419" s="33">
        <f t="shared" si="19"/>
        <v>8.5873765564620013E-4</v>
      </c>
      <c r="D419" s="30">
        <f t="shared" si="20"/>
        <v>8.5873765564620013E-4</v>
      </c>
      <c r="R419" s="8">
        <v>415</v>
      </c>
      <c r="S419" s="8" t="s">
        <v>790</v>
      </c>
      <c r="T419" s="8" t="s">
        <v>80</v>
      </c>
      <c r="U419" s="26">
        <v>3.57</v>
      </c>
      <c r="V419" s="10">
        <v>137205</v>
      </c>
      <c r="W419" s="12">
        <v>307</v>
      </c>
    </row>
    <row r="420" spans="1:23" x14ac:dyDescent="0.25">
      <c r="A420" t="str">
        <v>Rio Cortez</v>
      </c>
      <c r="B420">
        <f t="shared" si="18"/>
        <v>1</v>
      </c>
      <c r="C420" s="33">
        <f t="shared" si="19"/>
        <v>4.2936882782310007E-4</v>
      </c>
      <c r="D420" s="30">
        <f t="shared" si="20"/>
        <v>4.2936882782310007E-4</v>
      </c>
      <c r="R420" s="8">
        <v>416</v>
      </c>
      <c r="S420" s="8" t="s">
        <v>791</v>
      </c>
      <c r="T420" s="8" t="s">
        <v>792</v>
      </c>
      <c r="U420" s="26">
        <v>4.2699999999999996</v>
      </c>
      <c r="V420" s="10">
        <v>70822</v>
      </c>
      <c r="W420" s="12">
        <v>306</v>
      </c>
    </row>
    <row r="421" spans="1:23" x14ac:dyDescent="0.25">
      <c r="A421" t="str">
        <v>Liv Constantine</v>
      </c>
      <c r="B421">
        <f t="shared" si="18"/>
        <v>1</v>
      </c>
      <c r="C421" s="33">
        <f t="shared" si="19"/>
        <v>4.2936882782310007E-4</v>
      </c>
      <c r="D421" s="30">
        <f t="shared" si="20"/>
        <v>4.2936882782310007E-4</v>
      </c>
      <c r="R421" s="8">
        <v>417</v>
      </c>
      <c r="S421" s="8" t="s">
        <v>793</v>
      </c>
      <c r="T421" s="8" t="s">
        <v>794</v>
      </c>
      <c r="U421" s="26">
        <v>3.76</v>
      </c>
      <c r="V421" s="10">
        <v>75183</v>
      </c>
      <c r="W421" s="12">
        <v>304</v>
      </c>
    </row>
    <row r="422" spans="1:23" x14ac:dyDescent="0.25">
      <c r="A422" t="str">
        <v>Joya Goffney</v>
      </c>
      <c r="B422">
        <f t="shared" si="18"/>
        <v>1</v>
      </c>
      <c r="C422" s="33">
        <f t="shared" si="19"/>
        <v>4.2936882782310007E-4</v>
      </c>
      <c r="D422" s="30">
        <f t="shared" si="20"/>
        <v>4.2936882782310007E-4</v>
      </c>
      <c r="R422" s="8">
        <v>418</v>
      </c>
      <c r="S422" s="8" t="s">
        <v>795</v>
      </c>
      <c r="T422" s="8" t="s">
        <v>666</v>
      </c>
      <c r="U422" s="26">
        <v>4.43</v>
      </c>
      <c r="V422" s="10">
        <v>40337</v>
      </c>
      <c r="W422" s="12">
        <v>303</v>
      </c>
    </row>
    <row r="423" spans="1:23" x14ac:dyDescent="0.25">
      <c r="A423" t="str">
        <v>Peter Zeihan</v>
      </c>
      <c r="B423">
        <f t="shared" si="18"/>
        <v>1</v>
      </c>
      <c r="C423" s="33">
        <f t="shared" si="19"/>
        <v>4.2936882782310007E-4</v>
      </c>
      <c r="D423" s="30">
        <f t="shared" si="20"/>
        <v>4.2936882782310007E-4</v>
      </c>
      <c r="R423" s="8">
        <v>419</v>
      </c>
      <c r="S423" s="8" t="s">
        <v>796</v>
      </c>
      <c r="T423" s="8" t="s">
        <v>797</v>
      </c>
      <c r="U423" s="26">
        <v>3.52</v>
      </c>
      <c r="V423" s="10">
        <v>1113</v>
      </c>
      <c r="W423" s="12">
        <v>301</v>
      </c>
    </row>
    <row r="424" spans="1:23" x14ac:dyDescent="0.25">
      <c r="A424" t="str">
        <v>David Graeber</v>
      </c>
      <c r="B424">
        <f t="shared" si="18"/>
        <v>1</v>
      </c>
      <c r="C424" s="33">
        <f t="shared" si="19"/>
        <v>4.2936882782310007E-4</v>
      </c>
      <c r="D424" s="30">
        <f t="shared" si="20"/>
        <v>4.2936882782310007E-4</v>
      </c>
      <c r="R424" s="8">
        <v>420</v>
      </c>
      <c r="S424" s="8" t="s">
        <v>798</v>
      </c>
      <c r="T424" s="8" t="s">
        <v>799</v>
      </c>
      <c r="U424" s="26">
        <v>3.72</v>
      </c>
      <c r="V424" s="10">
        <v>11277</v>
      </c>
      <c r="W424" s="12">
        <v>301</v>
      </c>
    </row>
    <row r="425" spans="1:23" x14ac:dyDescent="0.25">
      <c r="A425" t="str">
        <v>Rachel Lynn Solomon</v>
      </c>
      <c r="B425">
        <f t="shared" si="18"/>
        <v>1</v>
      </c>
      <c r="C425" s="33">
        <f t="shared" si="19"/>
        <v>4.2936882782310007E-4</v>
      </c>
      <c r="D425" s="30">
        <f t="shared" si="20"/>
        <v>4.2936882782310007E-4</v>
      </c>
      <c r="R425" s="8">
        <v>421</v>
      </c>
      <c r="S425" s="8" t="s">
        <v>800</v>
      </c>
      <c r="T425" s="8" t="s">
        <v>801</v>
      </c>
      <c r="U425" s="26">
        <v>3.88</v>
      </c>
      <c r="V425" s="8">
        <v>26</v>
      </c>
      <c r="W425" s="12">
        <v>300</v>
      </c>
    </row>
    <row r="426" spans="1:23" x14ac:dyDescent="0.25">
      <c r="A426" t="str">
        <v>Kat Leyh</v>
      </c>
      <c r="B426">
        <f t="shared" si="18"/>
        <v>1</v>
      </c>
      <c r="C426" s="33">
        <f t="shared" si="19"/>
        <v>4.2936882782310007E-4</v>
      </c>
      <c r="D426" s="30">
        <f t="shared" si="20"/>
        <v>4.2936882782310007E-4</v>
      </c>
      <c r="R426" s="8">
        <v>422</v>
      </c>
      <c r="S426" s="8" t="s">
        <v>802</v>
      </c>
      <c r="T426" s="8" t="s">
        <v>803</v>
      </c>
      <c r="U426" s="26">
        <v>3.68</v>
      </c>
      <c r="V426" s="8">
        <v>349</v>
      </c>
      <c r="W426" s="12">
        <v>300</v>
      </c>
    </row>
    <row r="427" spans="1:23" x14ac:dyDescent="0.25">
      <c r="A427" t="str">
        <v>James Nestor</v>
      </c>
      <c r="B427">
        <f t="shared" si="18"/>
        <v>1</v>
      </c>
      <c r="C427" s="33">
        <f t="shared" si="19"/>
        <v>4.2936882782310007E-4</v>
      </c>
      <c r="D427" s="30">
        <f t="shared" si="20"/>
        <v>4.2936882782310007E-4</v>
      </c>
      <c r="R427" s="8">
        <v>423</v>
      </c>
      <c r="S427" s="8" t="s">
        <v>804</v>
      </c>
      <c r="T427" s="8" t="s">
        <v>805</v>
      </c>
      <c r="U427" s="26">
        <v>4.93</v>
      </c>
      <c r="V427" s="8">
        <v>15</v>
      </c>
      <c r="W427" s="12">
        <v>300</v>
      </c>
    </row>
    <row r="428" spans="1:23" x14ac:dyDescent="0.25">
      <c r="A428" t="str">
        <v>Kristin Cashore</v>
      </c>
      <c r="B428">
        <f t="shared" si="18"/>
        <v>1</v>
      </c>
      <c r="C428" s="33">
        <f t="shared" si="19"/>
        <v>4.2936882782310007E-4</v>
      </c>
      <c r="D428" s="30">
        <f t="shared" si="20"/>
        <v>4.2936882782310007E-4</v>
      </c>
      <c r="R428" s="8">
        <v>424</v>
      </c>
      <c r="S428" s="8" t="s">
        <v>806</v>
      </c>
      <c r="T428" s="8" t="s">
        <v>787</v>
      </c>
      <c r="U428" s="26">
        <v>4.16</v>
      </c>
      <c r="V428" s="10">
        <v>142868</v>
      </c>
      <c r="W428" s="12">
        <v>300</v>
      </c>
    </row>
    <row r="429" spans="1:23" x14ac:dyDescent="0.25">
      <c r="A429" t="str">
        <v>Mike Curato</v>
      </c>
      <c r="B429">
        <f t="shared" si="18"/>
        <v>1</v>
      </c>
      <c r="C429" s="33">
        <f t="shared" si="19"/>
        <v>4.2936882782310007E-4</v>
      </c>
      <c r="D429" s="30">
        <f t="shared" si="20"/>
        <v>4.2936882782310007E-4</v>
      </c>
      <c r="R429" s="8">
        <v>425</v>
      </c>
      <c r="S429" s="8" t="s">
        <v>807</v>
      </c>
      <c r="T429" s="8" t="s">
        <v>808</v>
      </c>
      <c r="U429" s="26">
        <v>5</v>
      </c>
      <c r="V429" s="8">
        <v>15</v>
      </c>
      <c r="W429" s="12">
        <v>300</v>
      </c>
    </row>
    <row r="430" spans="1:23" x14ac:dyDescent="0.25">
      <c r="A430" t="str">
        <v>Cathy Park Hong</v>
      </c>
      <c r="B430">
        <f t="shared" si="18"/>
        <v>1</v>
      </c>
      <c r="C430" s="33">
        <f t="shared" si="19"/>
        <v>4.2936882782310007E-4</v>
      </c>
      <c r="D430" s="30">
        <f t="shared" si="20"/>
        <v>4.2936882782310007E-4</v>
      </c>
      <c r="R430" s="8">
        <v>426</v>
      </c>
      <c r="S430" s="8" t="s">
        <v>809</v>
      </c>
      <c r="T430" s="8" t="s">
        <v>810</v>
      </c>
      <c r="U430" s="26">
        <v>3.96</v>
      </c>
      <c r="V430" s="8">
        <v>293</v>
      </c>
      <c r="W430" s="12">
        <v>300</v>
      </c>
    </row>
    <row r="431" spans="1:23" x14ac:dyDescent="0.25">
      <c r="A431" t="str">
        <v>Laura Spence-Ash</v>
      </c>
      <c r="B431">
        <f t="shared" si="18"/>
        <v>1</v>
      </c>
      <c r="C431" s="33">
        <f t="shared" si="19"/>
        <v>4.2936882782310007E-4</v>
      </c>
      <c r="D431" s="30">
        <f t="shared" si="20"/>
        <v>4.2936882782310007E-4</v>
      </c>
      <c r="R431" s="8">
        <v>427</v>
      </c>
      <c r="S431" s="8" t="s">
        <v>811</v>
      </c>
      <c r="T431" s="8" t="s">
        <v>812</v>
      </c>
      <c r="U431" s="26">
        <v>3.91</v>
      </c>
      <c r="V431" s="10">
        <v>62999</v>
      </c>
      <c r="W431" s="12">
        <v>299</v>
      </c>
    </row>
    <row r="432" spans="1:23" x14ac:dyDescent="0.25">
      <c r="A432" t="str">
        <v>Ed Yong</v>
      </c>
      <c r="B432">
        <f t="shared" si="18"/>
        <v>1</v>
      </c>
      <c r="C432" s="33">
        <f t="shared" si="19"/>
        <v>4.2936882782310007E-4</v>
      </c>
      <c r="D432" s="30">
        <f t="shared" si="20"/>
        <v>4.2936882782310007E-4</v>
      </c>
      <c r="R432" s="8">
        <v>428</v>
      </c>
      <c r="S432" s="8" t="s">
        <v>813</v>
      </c>
      <c r="T432" s="8" t="s">
        <v>814</v>
      </c>
      <c r="U432" s="26">
        <v>4.13</v>
      </c>
      <c r="V432" s="10">
        <v>48028</v>
      </c>
      <c r="W432" s="12">
        <v>299</v>
      </c>
    </row>
    <row r="433" spans="1:23" x14ac:dyDescent="0.25">
      <c r="A433" t="str">
        <v>Timothy Egan</v>
      </c>
      <c r="B433">
        <f t="shared" si="18"/>
        <v>1</v>
      </c>
      <c r="C433" s="33">
        <f t="shared" si="19"/>
        <v>4.2936882782310007E-4</v>
      </c>
      <c r="D433" s="30">
        <f t="shared" si="20"/>
        <v>4.2936882782310007E-4</v>
      </c>
      <c r="R433" s="8">
        <v>429</v>
      </c>
      <c r="S433" s="8" t="s">
        <v>815</v>
      </c>
      <c r="T433" s="8" t="s">
        <v>816</v>
      </c>
      <c r="U433" s="26">
        <v>3.75</v>
      </c>
      <c r="V433" s="10">
        <v>128561</v>
      </c>
      <c r="W433" s="12">
        <v>299</v>
      </c>
    </row>
    <row r="434" spans="1:23" x14ac:dyDescent="0.25">
      <c r="A434" t="str">
        <v>Naomi Krupitsky</v>
      </c>
      <c r="B434">
        <f t="shared" si="18"/>
        <v>1</v>
      </c>
      <c r="C434" s="33">
        <f t="shared" si="19"/>
        <v>4.2936882782310007E-4</v>
      </c>
      <c r="D434" s="30">
        <f t="shared" si="20"/>
        <v>4.2936882782310007E-4</v>
      </c>
      <c r="R434" s="8">
        <v>430</v>
      </c>
      <c r="S434" s="8" t="s">
        <v>817</v>
      </c>
      <c r="T434" s="8" t="s">
        <v>818</v>
      </c>
      <c r="U434" s="26">
        <v>3.92</v>
      </c>
      <c r="V434" s="10">
        <v>47243</v>
      </c>
      <c r="W434" s="12">
        <v>297</v>
      </c>
    </row>
    <row r="435" spans="1:23" x14ac:dyDescent="0.25">
      <c r="A435" t="str">
        <v>Ryka Aoki</v>
      </c>
      <c r="B435">
        <f t="shared" si="18"/>
        <v>1</v>
      </c>
      <c r="C435" s="33">
        <f t="shared" si="19"/>
        <v>4.2936882782310007E-4</v>
      </c>
      <c r="D435" s="30">
        <f t="shared" si="20"/>
        <v>4.2936882782310007E-4</v>
      </c>
      <c r="R435" s="8">
        <v>431</v>
      </c>
      <c r="S435" s="8" t="s">
        <v>819</v>
      </c>
      <c r="T435" s="8" t="s">
        <v>129</v>
      </c>
      <c r="U435" s="26">
        <v>4.2300000000000004</v>
      </c>
      <c r="V435" s="10">
        <v>46661</v>
      </c>
      <c r="W435" s="12">
        <v>296</v>
      </c>
    </row>
    <row r="436" spans="1:23" x14ac:dyDescent="0.25">
      <c r="A436" t="str">
        <v>Amy Engel</v>
      </c>
      <c r="B436">
        <f t="shared" si="18"/>
        <v>1</v>
      </c>
      <c r="C436" s="33">
        <f t="shared" si="19"/>
        <v>4.2936882782310007E-4</v>
      </c>
      <c r="D436" s="30">
        <f t="shared" si="20"/>
        <v>4.2936882782310007E-4</v>
      </c>
      <c r="R436" s="8">
        <v>432</v>
      </c>
      <c r="S436" s="8" t="s">
        <v>820</v>
      </c>
      <c r="T436" s="8" t="s">
        <v>821</v>
      </c>
      <c r="U436" s="26">
        <v>3.75</v>
      </c>
      <c r="V436" s="10">
        <v>13622</v>
      </c>
      <c r="W436" s="12">
        <v>295</v>
      </c>
    </row>
    <row r="437" spans="1:23" x14ac:dyDescent="0.25">
      <c r="A437" t="str">
        <v>Jill Watts</v>
      </c>
      <c r="B437">
        <f t="shared" si="18"/>
        <v>1</v>
      </c>
      <c r="C437" s="33">
        <f t="shared" si="19"/>
        <v>4.2936882782310007E-4</v>
      </c>
      <c r="D437" s="30">
        <f t="shared" si="20"/>
        <v>4.2936882782310007E-4</v>
      </c>
      <c r="R437" s="8">
        <v>433</v>
      </c>
      <c r="S437" s="8" t="s">
        <v>822</v>
      </c>
      <c r="T437" s="8" t="s">
        <v>823</v>
      </c>
      <c r="U437" s="26">
        <v>3.52</v>
      </c>
      <c r="V437" s="10">
        <v>30715</v>
      </c>
      <c r="W437" s="12">
        <v>294</v>
      </c>
    </row>
    <row r="438" spans="1:23" x14ac:dyDescent="0.25">
      <c r="A438" t="str">
        <v>Paul Holes</v>
      </c>
      <c r="B438">
        <f t="shared" si="18"/>
        <v>1</v>
      </c>
      <c r="C438" s="33">
        <f t="shared" si="19"/>
        <v>4.2936882782310007E-4</v>
      </c>
      <c r="D438" s="30">
        <f t="shared" si="20"/>
        <v>4.2936882782310007E-4</v>
      </c>
      <c r="R438" s="8">
        <v>434</v>
      </c>
      <c r="S438" s="8" t="s">
        <v>824</v>
      </c>
      <c r="T438" s="8" t="s">
        <v>825</v>
      </c>
      <c r="U438" s="26">
        <v>4.5</v>
      </c>
      <c r="V438" s="10">
        <v>53537</v>
      </c>
      <c r="W438" s="12">
        <v>293</v>
      </c>
    </row>
    <row r="439" spans="1:23" x14ac:dyDescent="0.25">
      <c r="A439" t="str">
        <v>Elizabeth Kolbert</v>
      </c>
      <c r="B439">
        <f t="shared" si="18"/>
        <v>1</v>
      </c>
      <c r="C439" s="33">
        <f t="shared" si="19"/>
        <v>4.2936882782310007E-4</v>
      </c>
      <c r="D439" s="30">
        <f t="shared" si="20"/>
        <v>4.2936882782310007E-4</v>
      </c>
      <c r="R439" s="8">
        <v>435</v>
      </c>
      <c r="S439" s="8" t="s">
        <v>826</v>
      </c>
      <c r="T439" s="8" t="s">
        <v>827</v>
      </c>
      <c r="U439" s="26">
        <v>3.88</v>
      </c>
      <c r="V439" s="10">
        <v>17870</v>
      </c>
      <c r="W439" s="12">
        <v>292</v>
      </c>
    </row>
    <row r="440" spans="1:23" x14ac:dyDescent="0.25">
      <c r="A440" t="str">
        <v>Rachel Emma Shaw</v>
      </c>
      <c r="B440">
        <f t="shared" si="18"/>
        <v>1</v>
      </c>
      <c r="C440" s="33">
        <f t="shared" si="19"/>
        <v>4.2936882782310007E-4</v>
      </c>
      <c r="D440" s="30">
        <f t="shared" si="20"/>
        <v>4.2936882782310007E-4</v>
      </c>
      <c r="R440" s="8">
        <v>436</v>
      </c>
      <c r="S440" s="8" t="s">
        <v>828</v>
      </c>
      <c r="T440" s="8" t="s">
        <v>829</v>
      </c>
      <c r="U440" s="26">
        <v>3.81</v>
      </c>
      <c r="V440" s="10">
        <v>11230</v>
      </c>
      <c r="W440" s="12">
        <v>292</v>
      </c>
    </row>
    <row r="441" spans="1:23" x14ac:dyDescent="0.25">
      <c r="A441" t="str">
        <v>J.D. Robb</v>
      </c>
      <c r="B441">
        <f t="shared" si="18"/>
        <v>1</v>
      </c>
      <c r="C441" s="33">
        <f t="shared" si="19"/>
        <v>4.2936882782310007E-4</v>
      </c>
      <c r="D441" s="30">
        <f t="shared" si="20"/>
        <v>4.2936882782310007E-4</v>
      </c>
      <c r="R441" s="8">
        <v>437</v>
      </c>
      <c r="S441" s="8" t="s">
        <v>830</v>
      </c>
      <c r="T441" s="8" t="s">
        <v>162</v>
      </c>
      <c r="U441" s="26">
        <v>4.12</v>
      </c>
      <c r="V441" s="10">
        <v>101641</v>
      </c>
      <c r="W441" s="12">
        <v>292</v>
      </c>
    </row>
    <row r="442" spans="1:23" x14ac:dyDescent="0.25">
      <c r="A442" t="str">
        <v>H.E. Edgmon</v>
      </c>
      <c r="B442">
        <f t="shared" si="18"/>
        <v>1</v>
      </c>
      <c r="C442" s="33">
        <f t="shared" si="19"/>
        <v>4.2936882782310007E-4</v>
      </c>
      <c r="D442" s="30">
        <f t="shared" si="20"/>
        <v>4.2936882782310007E-4</v>
      </c>
      <c r="R442" s="8">
        <v>438</v>
      </c>
      <c r="S442" s="8" t="s">
        <v>831</v>
      </c>
      <c r="T442" s="8" t="s">
        <v>832</v>
      </c>
      <c r="U442" s="26">
        <v>3.83</v>
      </c>
      <c r="V442" s="10">
        <v>1013619</v>
      </c>
      <c r="W442" s="12">
        <v>291</v>
      </c>
    </row>
    <row r="443" spans="1:23" x14ac:dyDescent="0.25">
      <c r="A443" t="str">
        <v>Michael Leali</v>
      </c>
      <c r="B443">
        <f t="shared" si="18"/>
        <v>1</v>
      </c>
      <c r="C443" s="33">
        <f t="shared" si="19"/>
        <v>4.2936882782310007E-4</v>
      </c>
      <c r="D443" s="30">
        <f t="shared" si="20"/>
        <v>4.2936882782310007E-4</v>
      </c>
      <c r="R443" s="8">
        <v>439</v>
      </c>
      <c r="S443" s="8" t="s">
        <v>833</v>
      </c>
      <c r="T443" s="8" t="s">
        <v>834</v>
      </c>
      <c r="U443" s="26">
        <v>3.97</v>
      </c>
      <c r="V443" s="10">
        <v>61962</v>
      </c>
      <c r="W443" s="12">
        <v>290</v>
      </c>
    </row>
    <row r="444" spans="1:23" x14ac:dyDescent="0.25">
      <c r="A444" t="str">
        <v>Kate Atkinson</v>
      </c>
      <c r="B444">
        <f t="shared" si="18"/>
        <v>2</v>
      </c>
      <c r="C444" s="33">
        <f t="shared" si="19"/>
        <v>8.5873765564620013E-4</v>
      </c>
      <c r="D444" s="30">
        <f t="shared" si="20"/>
        <v>8.5873765564620013E-4</v>
      </c>
      <c r="R444" s="8">
        <v>440</v>
      </c>
      <c r="S444" s="8" t="s">
        <v>835</v>
      </c>
      <c r="T444" s="8" t="s">
        <v>836</v>
      </c>
      <c r="U444" s="26">
        <v>4.01</v>
      </c>
      <c r="V444" s="10">
        <v>24369</v>
      </c>
      <c r="W444" s="12">
        <v>290</v>
      </c>
    </row>
    <row r="445" spans="1:23" x14ac:dyDescent="0.25">
      <c r="A445" t="str">
        <v>Sam Pink</v>
      </c>
      <c r="B445">
        <f t="shared" si="18"/>
        <v>1</v>
      </c>
      <c r="C445" s="33">
        <f t="shared" si="19"/>
        <v>4.2936882782310007E-4</v>
      </c>
      <c r="D445" s="30">
        <f t="shared" si="20"/>
        <v>4.2936882782310007E-4</v>
      </c>
      <c r="R445" s="8">
        <v>441</v>
      </c>
      <c r="S445" s="8" t="s">
        <v>837</v>
      </c>
      <c r="T445" s="8" t="s">
        <v>838</v>
      </c>
      <c r="U445" s="26">
        <v>3.81</v>
      </c>
      <c r="V445" s="10">
        <v>102047</v>
      </c>
      <c r="W445" s="12">
        <v>289</v>
      </c>
    </row>
    <row r="446" spans="1:23" x14ac:dyDescent="0.25">
      <c r="A446" t="str">
        <v>Kathryn Scanlan</v>
      </c>
      <c r="B446">
        <f t="shared" si="18"/>
        <v>1</v>
      </c>
      <c r="C446" s="33">
        <f t="shared" si="19"/>
        <v>4.2936882782310007E-4</v>
      </c>
      <c r="D446" s="30">
        <f t="shared" si="20"/>
        <v>4.2936882782310007E-4</v>
      </c>
      <c r="R446" s="8">
        <v>442</v>
      </c>
      <c r="S446" s="8" t="s">
        <v>839</v>
      </c>
      <c r="T446" s="8" t="s">
        <v>840</v>
      </c>
      <c r="U446" s="26">
        <v>4.58</v>
      </c>
      <c r="V446" s="10">
        <v>13753</v>
      </c>
      <c r="W446" s="12">
        <v>289</v>
      </c>
    </row>
    <row r="447" spans="1:23" x14ac:dyDescent="0.25">
      <c r="A447" t="str">
        <v>Brian D. Anderson</v>
      </c>
      <c r="B447">
        <f t="shared" si="18"/>
        <v>1</v>
      </c>
      <c r="C447" s="33">
        <f t="shared" si="19"/>
        <v>4.2936882782310007E-4</v>
      </c>
      <c r="D447" s="30">
        <f t="shared" si="20"/>
        <v>4.2936882782310007E-4</v>
      </c>
      <c r="R447" s="8">
        <v>443</v>
      </c>
      <c r="S447" s="8" t="s">
        <v>841</v>
      </c>
      <c r="T447" s="8" t="s">
        <v>842</v>
      </c>
      <c r="U447" s="26">
        <v>3.63</v>
      </c>
      <c r="V447" s="8">
        <v>963</v>
      </c>
      <c r="W447" s="12">
        <v>288</v>
      </c>
    </row>
    <row r="448" spans="1:23" x14ac:dyDescent="0.25">
      <c r="A448" t="str">
        <v>Angela Johnson</v>
      </c>
      <c r="B448">
        <f t="shared" si="18"/>
        <v>1</v>
      </c>
      <c r="C448" s="33">
        <f t="shared" si="19"/>
        <v>4.2936882782310007E-4</v>
      </c>
      <c r="D448" s="30">
        <f t="shared" si="20"/>
        <v>4.2936882782310007E-4</v>
      </c>
      <c r="R448" s="8">
        <v>444</v>
      </c>
      <c r="S448" s="8" t="s">
        <v>843</v>
      </c>
      <c r="T448" s="8" t="s">
        <v>844</v>
      </c>
      <c r="U448" s="26">
        <v>3.11</v>
      </c>
      <c r="V448" s="10">
        <v>21358</v>
      </c>
      <c r="W448" s="12">
        <v>288</v>
      </c>
    </row>
    <row r="449" spans="1:23" x14ac:dyDescent="0.25">
      <c r="A449" t="str">
        <v>Daniel Mason</v>
      </c>
      <c r="B449">
        <f t="shared" si="18"/>
        <v>1</v>
      </c>
      <c r="C449" s="33">
        <f t="shared" si="19"/>
        <v>4.2936882782310007E-4</v>
      </c>
      <c r="D449" s="30">
        <f t="shared" si="20"/>
        <v>4.2936882782310007E-4</v>
      </c>
      <c r="R449" s="8">
        <v>445</v>
      </c>
      <c r="S449" s="8" t="s">
        <v>845</v>
      </c>
      <c r="T449" s="8" t="s">
        <v>846</v>
      </c>
      <c r="U449" s="26">
        <v>4.24</v>
      </c>
      <c r="V449" s="10">
        <v>51534</v>
      </c>
      <c r="W449" s="12">
        <v>288</v>
      </c>
    </row>
    <row r="450" spans="1:23" x14ac:dyDescent="0.25">
      <c r="A450" t="str">
        <v>Aubrey Gordon</v>
      </c>
      <c r="B450">
        <f t="shared" si="18"/>
        <v>1</v>
      </c>
      <c r="C450" s="33">
        <f t="shared" si="19"/>
        <v>4.2936882782310007E-4</v>
      </c>
      <c r="D450" s="30">
        <f t="shared" si="20"/>
        <v>4.2936882782310007E-4</v>
      </c>
      <c r="R450" s="8">
        <v>446</v>
      </c>
      <c r="S450" s="8" t="s">
        <v>847</v>
      </c>
      <c r="T450" s="8" t="s">
        <v>848</v>
      </c>
      <c r="U450" s="26">
        <v>4.18</v>
      </c>
      <c r="V450" s="10">
        <v>34488</v>
      </c>
      <c r="W450" s="12">
        <v>288</v>
      </c>
    </row>
    <row r="451" spans="1:23" x14ac:dyDescent="0.25">
      <c r="A451" t="str">
        <v>Monica Murphy</v>
      </c>
      <c r="B451">
        <f t="shared" si="18"/>
        <v>1</v>
      </c>
      <c r="C451" s="33">
        <f t="shared" si="19"/>
        <v>4.2936882782310007E-4</v>
      </c>
      <c r="D451" s="30">
        <f t="shared" si="20"/>
        <v>4.2936882782310007E-4</v>
      </c>
      <c r="R451" s="8">
        <v>447</v>
      </c>
      <c r="S451" s="8" t="s">
        <v>849</v>
      </c>
      <c r="T451" s="8" t="s">
        <v>138</v>
      </c>
      <c r="U451" s="26">
        <v>4.47</v>
      </c>
      <c r="V451" s="10">
        <v>65862</v>
      </c>
      <c r="W451" s="12">
        <v>287</v>
      </c>
    </row>
    <row r="452" spans="1:23" x14ac:dyDescent="0.25">
      <c r="A452" t="str">
        <v>Daisy Pearce</v>
      </c>
      <c r="B452">
        <f t="shared" si="18"/>
        <v>1</v>
      </c>
      <c r="C452" s="33">
        <f t="shared" si="19"/>
        <v>4.2936882782310007E-4</v>
      </c>
      <c r="D452" s="30">
        <f t="shared" si="20"/>
        <v>4.2936882782310007E-4</v>
      </c>
      <c r="R452" s="8">
        <v>448</v>
      </c>
      <c r="S452" s="8" t="s">
        <v>850</v>
      </c>
      <c r="T452" s="8" t="s">
        <v>851</v>
      </c>
      <c r="U452" s="26">
        <v>4.1500000000000004</v>
      </c>
      <c r="V452" s="10">
        <v>59396</v>
      </c>
      <c r="W452" s="12">
        <v>286</v>
      </c>
    </row>
    <row r="453" spans="1:23" x14ac:dyDescent="0.25">
      <c r="A453" t="str">
        <v>Elle McNicoll</v>
      </c>
      <c r="B453">
        <f t="shared" si="18"/>
        <v>1</v>
      </c>
      <c r="C453" s="33">
        <f t="shared" si="19"/>
        <v>4.2936882782310007E-4</v>
      </c>
      <c r="D453" s="30">
        <f t="shared" si="20"/>
        <v>4.2936882782310007E-4</v>
      </c>
      <c r="R453" s="8">
        <v>449</v>
      </c>
      <c r="S453" s="8" t="s">
        <v>852</v>
      </c>
      <c r="T453" s="8" t="s">
        <v>853</v>
      </c>
      <c r="U453" s="26">
        <v>4.1399999999999997</v>
      </c>
      <c r="V453" s="10">
        <v>93590</v>
      </c>
      <c r="W453" s="12">
        <v>286</v>
      </c>
    </row>
    <row r="454" spans="1:23" x14ac:dyDescent="0.25">
      <c r="A454" t="str">
        <v>Kelley McNeil</v>
      </c>
      <c r="B454">
        <f t="shared" ref="B454:B517" si="21">COUNTIF(T454:T2782,A454)</f>
        <v>1</v>
      </c>
      <c r="C454" s="33">
        <f t="shared" ref="C454:C517" si="22">B454/$F$5</f>
        <v>4.2936882782310007E-4</v>
      </c>
      <c r="D454" s="30">
        <f t="shared" ref="D454:D517" si="23">B454/$F$5</f>
        <v>4.2936882782310007E-4</v>
      </c>
      <c r="R454" s="8">
        <v>450</v>
      </c>
      <c r="S454" s="8" t="s">
        <v>854</v>
      </c>
      <c r="T454" s="8" t="s">
        <v>334</v>
      </c>
      <c r="U454" s="26">
        <v>3.86</v>
      </c>
      <c r="V454" s="10">
        <v>24060</v>
      </c>
      <c r="W454" s="12">
        <v>285</v>
      </c>
    </row>
    <row r="455" spans="1:23" x14ac:dyDescent="0.25">
      <c r="A455" t="str">
        <v>Colin Jost</v>
      </c>
      <c r="B455">
        <f t="shared" si="21"/>
        <v>1</v>
      </c>
      <c r="C455" s="33">
        <f t="shared" si="22"/>
        <v>4.2936882782310007E-4</v>
      </c>
      <c r="D455" s="30">
        <f t="shared" si="23"/>
        <v>4.2936882782310007E-4</v>
      </c>
      <c r="R455" s="8">
        <v>451</v>
      </c>
      <c r="S455" s="8" t="s">
        <v>855</v>
      </c>
      <c r="T455" s="8" t="s">
        <v>548</v>
      </c>
      <c r="U455" s="26">
        <v>4.1900000000000004</v>
      </c>
      <c r="V455" s="10">
        <v>70731</v>
      </c>
      <c r="W455" s="12">
        <v>285</v>
      </c>
    </row>
    <row r="456" spans="1:23" x14ac:dyDescent="0.25">
      <c r="A456" t="str">
        <v>Alaina Urquhart</v>
      </c>
      <c r="B456">
        <f t="shared" si="21"/>
        <v>1</v>
      </c>
      <c r="C456" s="33">
        <f t="shared" si="22"/>
        <v>4.2936882782310007E-4</v>
      </c>
      <c r="D456" s="30">
        <f t="shared" si="23"/>
        <v>4.2936882782310007E-4</v>
      </c>
      <c r="R456" s="8">
        <v>452</v>
      </c>
      <c r="S456" s="8" t="s">
        <v>856</v>
      </c>
      <c r="T456" s="8" t="s">
        <v>857</v>
      </c>
      <c r="U456" s="26">
        <v>4.4000000000000004</v>
      </c>
      <c r="V456" s="10">
        <v>13996</v>
      </c>
      <c r="W456" s="12">
        <v>284</v>
      </c>
    </row>
    <row r="457" spans="1:23" x14ac:dyDescent="0.25">
      <c r="A457" t="str">
        <v>Nathan Hill</v>
      </c>
      <c r="B457">
        <f t="shared" si="21"/>
        <v>1</v>
      </c>
      <c r="C457" s="33">
        <f t="shared" si="22"/>
        <v>4.2936882782310007E-4</v>
      </c>
      <c r="D457" s="30">
        <f t="shared" si="23"/>
        <v>4.2936882782310007E-4</v>
      </c>
      <c r="R457" s="8">
        <v>453</v>
      </c>
      <c r="S457" s="8" t="s">
        <v>858</v>
      </c>
      <c r="T457" s="8" t="s">
        <v>859</v>
      </c>
      <c r="U457" s="26">
        <v>3.9</v>
      </c>
      <c r="V457" s="10">
        <v>232789</v>
      </c>
      <c r="W457" s="12">
        <v>283</v>
      </c>
    </row>
    <row r="458" spans="1:23" x14ac:dyDescent="0.25">
      <c r="A458" t="str">
        <v>Megan Angelo</v>
      </c>
      <c r="B458">
        <f t="shared" si="21"/>
        <v>1</v>
      </c>
      <c r="C458" s="33">
        <f t="shared" si="22"/>
        <v>4.2936882782310007E-4</v>
      </c>
      <c r="D458" s="30">
        <f t="shared" si="23"/>
        <v>4.2936882782310007E-4</v>
      </c>
      <c r="R458" s="8">
        <v>454</v>
      </c>
      <c r="S458" s="8" t="s">
        <v>860</v>
      </c>
      <c r="T458" s="8" t="s">
        <v>861</v>
      </c>
      <c r="U458" s="26">
        <v>4.01</v>
      </c>
      <c r="V458" s="10">
        <v>11547</v>
      </c>
      <c r="W458" s="12">
        <v>281</v>
      </c>
    </row>
    <row r="459" spans="1:23" x14ac:dyDescent="0.25">
      <c r="A459" t="str">
        <v>Gayle Curtis</v>
      </c>
      <c r="B459">
        <f t="shared" si="21"/>
        <v>1</v>
      </c>
      <c r="C459" s="33">
        <f t="shared" si="22"/>
        <v>4.2936882782310007E-4</v>
      </c>
      <c r="D459" s="30">
        <f t="shared" si="23"/>
        <v>4.2936882782310007E-4</v>
      </c>
      <c r="R459" s="8">
        <v>455</v>
      </c>
      <c r="S459" s="8" t="s">
        <v>862</v>
      </c>
      <c r="T459" s="8" t="s">
        <v>863</v>
      </c>
      <c r="U459" s="26">
        <v>4.75</v>
      </c>
      <c r="V459" s="10">
        <v>50908</v>
      </c>
      <c r="W459" s="12">
        <v>280</v>
      </c>
    </row>
    <row r="460" spans="1:23" x14ac:dyDescent="0.25">
      <c r="A460" t="str">
        <v>Jessica Simpson</v>
      </c>
      <c r="B460">
        <f t="shared" si="21"/>
        <v>1</v>
      </c>
      <c r="C460" s="33">
        <f t="shared" si="22"/>
        <v>4.2936882782310007E-4</v>
      </c>
      <c r="D460" s="30">
        <f t="shared" si="23"/>
        <v>4.2936882782310007E-4</v>
      </c>
      <c r="R460" s="8">
        <v>456</v>
      </c>
      <c r="S460" s="8" t="s">
        <v>864</v>
      </c>
      <c r="T460" s="8" t="s">
        <v>865</v>
      </c>
      <c r="U460" s="26">
        <v>4.1399999999999997</v>
      </c>
      <c r="V460" s="10">
        <v>11995</v>
      </c>
      <c r="W460" s="12">
        <v>278</v>
      </c>
    </row>
    <row r="461" spans="1:23" x14ac:dyDescent="0.25">
      <c r="A461" t="str">
        <v>Oscar Hokeah</v>
      </c>
      <c r="B461">
        <f t="shared" si="21"/>
        <v>1</v>
      </c>
      <c r="C461" s="33">
        <f t="shared" si="22"/>
        <v>4.2936882782310007E-4</v>
      </c>
      <c r="D461" s="30">
        <f t="shared" si="23"/>
        <v>4.2936882782310007E-4</v>
      </c>
      <c r="R461" s="8">
        <v>457</v>
      </c>
      <c r="S461" s="8" t="s">
        <v>866</v>
      </c>
      <c r="T461" s="8" t="s">
        <v>867</v>
      </c>
      <c r="U461" s="26">
        <v>4.49</v>
      </c>
      <c r="V461" s="10">
        <v>33725</v>
      </c>
      <c r="W461" s="12">
        <v>278</v>
      </c>
    </row>
    <row r="462" spans="1:23" x14ac:dyDescent="0.25">
      <c r="A462" t="str">
        <v>NoViolet Bulawayo</v>
      </c>
      <c r="B462">
        <f t="shared" si="21"/>
        <v>1</v>
      </c>
      <c r="C462" s="33">
        <f t="shared" si="22"/>
        <v>4.2936882782310007E-4</v>
      </c>
      <c r="D462" s="30">
        <f t="shared" si="23"/>
        <v>4.2936882782310007E-4</v>
      </c>
      <c r="R462" s="8">
        <v>458</v>
      </c>
      <c r="S462" s="8" t="s">
        <v>868</v>
      </c>
      <c r="T462" s="8" t="s">
        <v>869</v>
      </c>
      <c r="U462" s="26">
        <v>3.82</v>
      </c>
      <c r="V462" s="10">
        <v>9048</v>
      </c>
      <c r="W462" s="12">
        <v>277</v>
      </c>
    </row>
    <row r="463" spans="1:23" x14ac:dyDescent="0.25">
      <c r="A463" t="str">
        <v>Max Fisher</v>
      </c>
      <c r="B463">
        <f t="shared" si="21"/>
        <v>1</v>
      </c>
      <c r="C463" s="33">
        <f t="shared" si="22"/>
        <v>4.2936882782310007E-4</v>
      </c>
      <c r="D463" s="30">
        <f t="shared" si="23"/>
        <v>4.2936882782310007E-4</v>
      </c>
      <c r="R463" s="8">
        <v>459</v>
      </c>
      <c r="S463" s="8" t="s">
        <v>870</v>
      </c>
      <c r="T463" s="8" t="s">
        <v>871</v>
      </c>
      <c r="U463" s="26">
        <v>3.91</v>
      </c>
      <c r="V463" s="10">
        <v>14753</v>
      </c>
      <c r="W463" s="12">
        <v>277</v>
      </c>
    </row>
    <row r="464" spans="1:23" x14ac:dyDescent="0.25">
      <c r="A464" t="str">
        <v>William Kent Krueger</v>
      </c>
      <c r="B464">
        <f t="shared" si="21"/>
        <v>3</v>
      </c>
      <c r="C464" s="33">
        <f t="shared" si="22"/>
        <v>1.2881064834693002E-3</v>
      </c>
      <c r="D464" s="30">
        <f t="shared" si="23"/>
        <v>1.2881064834693002E-3</v>
      </c>
      <c r="R464" s="8">
        <v>460</v>
      </c>
      <c r="S464" s="8" t="s">
        <v>872</v>
      </c>
      <c r="T464" s="8" t="s">
        <v>789</v>
      </c>
      <c r="U464" s="26">
        <v>3.82</v>
      </c>
      <c r="V464" s="10">
        <v>37209</v>
      </c>
      <c r="W464" s="12">
        <v>277</v>
      </c>
    </row>
    <row r="465" spans="1:23" x14ac:dyDescent="0.25">
      <c r="A465" t="str">
        <v>Marie-Helene Bertino</v>
      </c>
      <c r="B465">
        <f t="shared" si="21"/>
        <v>1</v>
      </c>
      <c r="C465" s="33">
        <f t="shared" si="22"/>
        <v>4.2936882782310007E-4</v>
      </c>
      <c r="D465" s="30">
        <f t="shared" si="23"/>
        <v>4.2936882782310007E-4</v>
      </c>
      <c r="R465" s="8">
        <v>461</v>
      </c>
      <c r="S465" s="8" t="s">
        <v>873</v>
      </c>
      <c r="T465" s="8" t="s">
        <v>288</v>
      </c>
      <c r="U465" s="26">
        <v>4.16</v>
      </c>
      <c r="V465" s="10">
        <v>30593</v>
      </c>
      <c r="W465" s="12">
        <v>277</v>
      </c>
    </row>
    <row r="466" spans="1:23" x14ac:dyDescent="0.25">
      <c r="A466" t="str">
        <v>Tahereh Mafi</v>
      </c>
      <c r="B466">
        <f t="shared" si="21"/>
        <v>3</v>
      </c>
      <c r="C466" s="33">
        <f t="shared" si="22"/>
        <v>1.2881064834693002E-3</v>
      </c>
      <c r="D466" s="30">
        <f t="shared" si="23"/>
        <v>1.2881064834693002E-3</v>
      </c>
      <c r="R466" s="8">
        <v>462</v>
      </c>
      <c r="S466" s="8" t="s">
        <v>874</v>
      </c>
      <c r="T466" s="8" t="s">
        <v>875</v>
      </c>
      <c r="U466" s="26">
        <v>3.67</v>
      </c>
      <c r="V466" s="10">
        <v>43537</v>
      </c>
      <c r="W466" s="12">
        <v>275</v>
      </c>
    </row>
    <row r="467" spans="1:23" x14ac:dyDescent="0.25">
      <c r="A467" t="str">
        <v>Charles Person</v>
      </c>
      <c r="B467">
        <f t="shared" si="21"/>
        <v>1</v>
      </c>
      <c r="C467" s="33">
        <f t="shared" si="22"/>
        <v>4.2936882782310007E-4</v>
      </c>
      <c r="D467" s="30">
        <f t="shared" si="23"/>
        <v>4.2936882782310007E-4</v>
      </c>
      <c r="R467" s="8">
        <v>463</v>
      </c>
      <c r="S467" s="8" t="s">
        <v>876</v>
      </c>
      <c r="T467" s="8" t="s">
        <v>877</v>
      </c>
      <c r="U467" s="26">
        <v>4.5199999999999996</v>
      </c>
      <c r="V467" s="10">
        <v>53364</v>
      </c>
      <c r="W467" s="12">
        <v>274</v>
      </c>
    </row>
    <row r="468" spans="1:23" x14ac:dyDescent="0.25">
      <c r="A468" t="str">
        <v>Joanne Limburg</v>
      </c>
      <c r="B468">
        <f t="shared" si="21"/>
        <v>1</v>
      </c>
      <c r="C468" s="33">
        <f t="shared" si="22"/>
        <v>4.2936882782310007E-4</v>
      </c>
      <c r="D468" s="30">
        <f t="shared" si="23"/>
        <v>4.2936882782310007E-4</v>
      </c>
      <c r="R468" s="8">
        <v>464</v>
      </c>
      <c r="S468" s="8" t="s">
        <v>878</v>
      </c>
      <c r="T468" s="8" t="s">
        <v>879</v>
      </c>
      <c r="U468" s="26">
        <v>4.22</v>
      </c>
      <c r="V468" s="10">
        <v>155403</v>
      </c>
      <c r="W468" s="12">
        <v>273</v>
      </c>
    </row>
    <row r="469" spans="1:23" x14ac:dyDescent="0.25">
      <c r="A469" t="str">
        <v>Lex Croucher</v>
      </c>
      <c r="B469">
        <f t="shared" si="21"/>
        <v>2</v>
      </c>
      <c r="C469" s="33">
        <f t="shared" si="22"/>
        <v>8.5873765564620013E-4</v>
      </c>
      <c r="D469" s="30">
        <f t="shared" si="23"/>
        <v>8.5873765564620013E-4</v>
      </c>
      <c r="R469" s="8">
        <v>465</v>
      </c>
      <c r="S469" s="8" t="s">
        <v>880</v>
      </c>
      <c r="T469" s="8" t="s">
        <v>881</v>
      </c>
      <c r="U469" s="26">
        <v>4.4800000000000004</v>
      </c>
      <c r="V469" s="10">
        <v>51223</v>
      </c>
      <c r="W469" s="12">
        <v>271</v>
      </c>
    </row>
    <row r="470" spans="1:23" x14ac:dyDescent="0.25">
      <c r="A470" t="str">
        <v>Chelsea Bieker</v>
      </c>
      <c r="B470">
        <f t="shared" si="21"/>
        <v>1</v>
      </c>
      <c r="C470" s="33">
        <f t="shared" si="22"/>
        <v>4.2936882782310007E-4</v>
      </c>
      <c r="D470" s="30">
        <f t="shared" si="23"/>
        <v>4.2936882782310007E-4</v>
      </c>
      <c r="R470" s="8">
        <v>466</v>
      </c>
      <c r="S470" s="8" t="s">
        <v>882</v>
      </c>
      <c r="T470" s="8" t="s">
        <v>407</v>
      </c>
      <c r="U470" s="26">
        <v>3.82</v>
      </c>
      <c r="V470" s="10">
        <v>101689</v>
      </c>
      <c r="W470" s="12">
        <v>270</v>
      </c>
    </row>
    <row r="471" spans="1:23" x14ac:dyDescent="0.25">
      <c r="A471" t="str">
        <v>Nicole Melleby</v>
      </c>
      <c r="B471">
        <f t="shared" si="21"/>
        <v>1</v>
      </c>
      <c r="C471" s="33">
        <f t="shared" si="22"/>
        <v>4.2936882782310007E-4</v>
      </c>
      <c r="D471" s="30">
        <f t="shared" si="23"/>
        <v>4.2936882782310007E-4</v>
      </c>
      <c r="R471" s="8">
        <v>467</v>
      </c>
      <c r="S471" s="8" t="s">
        <v>883</v>
      </c>
      <c r="T471" s="8" t="s">
        <v>884</v>
      </c>
      <c r="U471" s="26">
        <v>2.94</v>
      </c>
      <c r="V471" s="10">
        <v>1576</v>
      </c>
      <c r="W471" s="12">
        <v>269</v>
      </c>
    </row>
    <row r="472" spans="1:23" x14ac:dyDescent="0.25">
      <c r="A472" t="str">
        <v>Shea Ernshaw</v>
      </c>
      <c r="B472">
        <f t="shared" si="21"/>
        <v>1</v>
      </c>
      <c r="C472" s="33">
        <f t="shared" si="22"/>
        <v>4.2936882782310007E-4</v>
      </c>
      <c r="D472" s="30">
        <f t="shared" si="23"/>
        <v>4.2936882782310007E-4</v>
      </c>
      <c r="R472" s="8">
        <v>468</v>
      </c>
      <c r="S472" s="8" t="s">
        <v>885</v>
      </c>
      <c r="T472" s="8" t="s">
        <v>869</v>
      </c>
      <c r="U472" s="26">
        <v>3.95</v>
      </c>
      <c r="V472" s="10">
        <v>9324</v>
      </c>
      <c r="W472" s="12">
        <v>269</v>
      </c>
    </row>
    <row r="473" spans="1:23" x14ac:dyDescent="0.25">
      <c r="A473" t="str">
        <v>Stuart Turton</v>
      </c>
      <c r="B473">
        <f t="shared" si="21"/>
        <v>1</v>
      </c>
      <c r="C473" s="33">
        <f t="shared" si="22"/>
        <v>4.2936882782310007E-4</v>
      </c>
      <c r="D473" s="30">
        <f t="shared" si="23"/>
        <v>4.2936882782310007E-4</v>
      </c>
      <c r="R473" s="8">
        <v>469</v>
      </c>
      <c r="S473" s="8" t="s">
        <v>886</v>
      </c>
      <c r="T473" s="8" t="s">
        <v>887</v>
      </c>
      <c r="U473" s="26">
        <v>4.2</v>
      </c>
      <c r="V473" s="10">
        <v>5009</v>
      </c>
      <c r="W473" s="12">
        <v>269</v>
      </c>
    </row>
    <row r="474" spans="1:23" x14ac:dyDescent="0.25">
      <c r="A474" t="str">
        <v>Jessica Johns</v>
      </c>
      <c r="B474">
        <f t="shared" si="21"/>
        <v>1</v>
      </c>
      <c r="C474" s="33">
        <f t="shared" si="22"/>
        <v>4.2936882782310007E-4</v>
      </c>
      <c r="D474" s="30">
        <f t="shared" si="23"/>
        <v>4.2936882782310007E-4</v>
      </c>
      <c r="R474" s="8">
        <v>470</v>
      </c>
      <c r="S474" s="8" t="s">
        <v>888</v>
      </c>
      <c r="T474" s="8" t="s">
        <v>889</v>
      </c>
      <c r="U474" s="26">
        <v>4.1100000000000003</v>
      </c>
      <c r="V474" s="10">
        <v>3061</v>
      </c>
      <c r="W474" s="12">
        <v>267</v>
      </c>
    </row>
    <row r="475" spans="1:23" x14ac:dyDescent="0.25">
      <c r="A475" t="str">
        <v>David Attenborough</v>
      </c>
      <c r="B475">
        <f t="shared" si="21"/>
        <v>1</v>
      </c>
      <c r="C475" s="33">
        <f t="shared" si="22"/>
        <v>4.2936882782310007E-4</v>
      </c>
      <c r="D475" s="30">
        <f t="shared" si="23"/>
        <v>4.2936882782310007E-4</v>
      </c>
      <c r="R475" s="8">
        <v>471</v>
      </c>
      <c r="S475" s="8" t="s">
        <v>890</v>
      </c>
      <c r="T475" s="8" t="s">
        <v>891</v>
      </c>
      <c r="U475" s="26">
        <v>3.8</v>
      </c>
      <c r="V475" s="10">
        <v>126902</v>
      </c>
      <c r="W475" s="12">
        <v>266</v>
      </c>
    </row>
    <row r="476" spans="1:23" x14ac:dyDescent="0.25">
      <c r="A476" t="str">
        <v>Tola Rotimi Abraham</v>
      </c>
      <c r="B476">
        <f t="shared" si="21"/>
        <v>1</v>
      </c>
      <c r="C476" s="33">
        <f t="shared" si="22"/>
        <v>4.2936882782310007E-4</v>
      </c>
      <c r="D476" s="30">
        <f t="shared" si="23"/>
        <v>4.2936882782310007E-4</v>
      </c>
      <c r="R476" s="8">
        <v>472</v>
      </c>
      <c r="S476" s="8" t="s">
        <v>892</v>
      </c>
      <c r="T476" s="8" t="s">
        <v>893</v>
      </c>
      <c r="U476" s="26">
        <v>4.1500000000000004</v>
      </c>
      <c r="V476" s="10">
        <v>7670</v>
      </c>
      <c r="W476" s="12">
        <v>266</v>
      </c>
    </row>
    <row r="477" spans="1:23" x14ac:dyDescent="0.25">
      <c r="A477" t="str">
        <v>Deborah Wiles</v>
      </c>
      <c r="B477">
        <f t="shared" si="21"/>
        <v>1</v>
      </c>
      <c r="C477" s="33">
        <f t="shared" si="22"/>
        <v>4.2936882782310007E-4</v>
      </c>
      <c r="D477" s="30">
        <f t="shared" si="23"/>
        <v>4.2936882782310007E-4</v>
      </c>
      <c r="R477" s="8">
        <v>473</v>
      </c>
      <c r="S477" s="8" t="s">
        <v>894</v>
      </c>
      <c r="T477" s="8" t="s">
        <v>895</v>
      </c>
      <c r="U477" s="26">
        <v>4.16</v>
      </c>
      <c r="V477" s="10">
        <v>88445</v>
      </c>
      <c r="W477" s="12">
        <v>266</v>
      </c>
    </row>
    <row r="478" spans="1:23" x14ac:dyDescent="0.25">
      <c r="A478" t="str">
        <v>Lian Dolan</v>
      </c>
      <c r="B478">
        <f t="shared" si="21"/>
        <v>1</v>
      </c>
      <c r="C478" s="33">
        <f t="shared" si="22"/>
        <v>4.2936882782310007E-4</v>
      </c>
      <c r="D478" s="30">
        <f t="shared" si="23"/>
        <v>4.2936882782310007E-4</v>
      </c>
      <c r="R478" s="8">
        <v>474</v>
      </c>
      <c r="S478" s="8" t="s">
        <v>896</v>
      </c>
      <c r="T478" s="8" t="s">
        <v>897</v>
      </c>
      <c r="U478" s="26">
        <v>3.85</v>
      </c>
      <c r="V478" s="10">
        <v>110832</v>
      </c>
      <c r="W478" s="12">
        <v>265</v>
      </c>
    </row>
    <row r="479" spans="1:23" x14ac:dyDescent="0.25">
      <c r="A479" t="str">
        <v>Kika Hatzopoulou</v>
      </c>
      <c r="B479">
        <f t="shared" si="21"/>
        <v>1</v>
      </c>
      <c r="C479" s="33">
        <f t="shared" si="22"/>
        <v>4.2936882782310007E-4</v>
      </c>
      <c r="D479" s="30">
        <f t="shared" si="23"/>
        <v>4.2936882782310007E-4</v>
      </c>
      <c r="R479" s="8">
        <v>475</v>
      </c>
      <c r="S479" s="8" t="s">
        <v>898</v>
      </c>
      <c r="T479" s="8" t="s">
        <v>899</v>
      </c>
      <c r="U479" s="26">
        <v>4.32</v>
      </c>
      <c r="V479" s="10">
        <v>82811</v>
      </c>
      <c r="W479" s="12">
        <v>265</v>
      </c>
    </row>
    <row r="480" spans="1:23" x14ac:dyDescent="0.25">
      <c r="A480" t="str">
        <v>Jennifer Egan</v>
      </c>
      <c r="B480">
        <f t="shared" si="21"/>
        <v>1</v>
      </c>
      <c r="C480" s="33">
        <f t="shared" si="22"/>
        <v>4.2936882782310007E-4</v>
      </c>
      <c r="D480" s="30">
        <f t="shared" si="23"/>
        <v>4.2936882782310007E-4</v>
      </c>
      <c r="R480" s="8">
        <v>476</v>
      </c>
      <c r="S480" s="8" t="s">
        <v>900</v>
      </c>
      <c r="T480" s="8" t="s">
        <v>901</v>
      </c>
      <c r="U480" s="26">
        <v>3.61</v>
      </c>
      <c r="V480" s="10">
        <v>16568</v>
      </c>
      <c r="W480" s="12">
        <v>264</v>
      </c>
    </row>
    <row r="481" spans="1:23" x14ac:dyDescent="0.25">
      <c r="A481" t="str">
        <v>Beate Grimsrud</v>
      </c>
      <c r="B481">
        <f t="shared" si="21"/>
        <v>1</v>
      </c>
      <c r="C481" s="33">
        <f t="shared" si="22"/>
        <v>4.2936882782310007E-4</v>
      </c>
      <c r="D481" s="30">
        <f t="shared" si="23"/>
        <v>4.2936882782310007E-4</v>
      </c>
      <c r="R481" s="8">
        <v>477</v>
      </c>
      <c r="S481" s="8" t="s">
        <v>902</v>
      </c>
      <c r="T481" s="8" t="s">
        <v>903</v>
      </c>
      <c r="U481" s="26">
        <v>3.85</v>
      </c>
      <c r="V481" s="10">
        <v>3086</v>
      </c>
      <c r="W481" s="12">
        <v>264</v>
      </c>
    </row>
    <row r="482" spans="1:23" x14ac:dyDescent="0.25">
      <c r="A482" t="str">
        <v>Ilona Andrews</v>
      </c>
      <c r="B482">
        <f t="shared" si="21"/>
        <v>6</v>
      </c>
      <c r="C482" s="33">
        <f t="shared" si="22"/>
        <v>2.5762129669386004E-3</v>
      </c>
      <c r="D482" s="30">
        <f t="shared" si="23"/>
        <v>2.5762129669386004E-3</v>
      </c>
      <c r="R482" s="8">
        <v>478</v>
      </c>
      <c r="S482" s="8" t="s">
        <v>904</v>
      </c>
      <c r="T482" s="8" t="s">
        <v>905</v>
      </c>
      <c r="U482" s="26">
        <v>4.1900000000000004</v>
      </c>
      <c r="V482" s="10">
        <v>31669</v>
      </c>
      <c r="W482" s="12">
        <v>264</v>
      </c>
    </row>
    <row r="483" spans="1:23" x14ac:dyDescent="0.25">
      <c r="A483" t="str">
        <v>Isaac Fitzsimons</v>
      </c>
      <c r="B483">
        <f t="shared" si="21"/>
        <v>1</v>
      </c>
      <c r="C483" s="33">
        <f t="shared" si="22"/>
        <v>4.2936882782310007E-4</v>
      </c>
      <c r="D483" s="30">
        <f t="shared" si="23"/>
        <v>4.2936882782310007E-4</v>
      </c>
      <c r="R483" s="8">
        <v>479</v>
      </c>
      <c r="S483" s="8" t="s">
        <v>906</v>
      </c>
      <c r="T483" s="8" t="s">
        <v>907</v>
      </c>
      <c r="U483" s="26">
        <v>4.07</v>
      </c>
      <c r="V483" s="10">
        <v>9571</v>
      </c>
      <c r="W483" s="12">
        <v>263</v>
      </c>
    </row>
    <row r="484" spans="1:23" x14ac:dyDescent="0.25">
      <c r="A484" t="str">
        <v>Lyla Sage</v>
      </c>
      <c r="B484">
        <f t="shared" si="21"/>
        <v>3</v>
      </c>
      <c r="C484" s="33">
        <f t="shared" si="22"/>
        <v>1.2881064834693002E-3</v>
      </c>
      <c r="D484" s="30">
        <f t="shared" si="23"/>
        <v>1.2881064834693002E-3</v>
      </c>
      <c r="R484" s="8">
        <v>480</v>
      </c>
      <c r="S484" s="8" t="s">
        <v>908</v>
      </c>
      <c r="T484" s="8" t="s">
        <v>909</v>
      </c>
      <c r="U484" s="26">
        <v>3.76</v>
      </c>
      <c r="V484" s="10">
        <v>14834</v>
      </c>
      <c r="W484" s="12">
        <v>263</v>
      </c>
    </row>
    <row r="485" spans="1:23" x14ac:dyDescent="0.25">
      <c r="A485" t="str">
        <v>Lynn Casteel Harper</v>
      </c>
      <c r="B485">
        <f t="shared" si="21"/>
        <v>1</v>
      </c>
      <c r="C485" s="33">
        <f t="shared" si="22"/>
        <v>4.2936882782310007E-4</v>
      </c>
      <c r="D485" s="30">
        <f t="shared" si="23"/>
        <v>4.2936882782310007E-4</v>
      </c>
      <c r="R485" s="8">
        <v>481</v>
      </c>
      <c r="S485" s="8" t="s">
        <v>910</v>
      </c>
      <c r="T485" s="8" t="s">
        <v>401</v>
      </c>
      <c r="U485" s="26">
        <v>3.91</v>
      </c>
      <c r="V485" s="10">
        <v>388925</v>
      </c>
      <c r="W485" s="12">
        <v>263</v>
      </c>
    </row>
    <row r="486" spans="1:23" x14ac:dyDescent="0.25">
      <c r="A486" t="str">
        <v>Daniel Nayeri</v>
      </c>
      <c r="B486">
        <f t="shared" si="21"/>
        <v>1</v>
      </c>
      <c r="C486" s="33">
        <f t="shared" si="22"/>
        <v>4.2936882782310007E-4</v>
      </c>
      <c r="D486" s="30">
        <f t="shared" si="23"/>
        <v>4.2936882782310007E-4</v>
      </c>
      <c r="R486" s="8">
        <v>482</v>
      </c>
      <c r="S486" s="8" t="s">
        <v>911</v>
      </c>
      <c r="T486" s="8" t="s">
        <v>912</v>
      </c>
      <c r="U486" s="26">
        <v>4.51</v>
      </c>
      <c r="V486" s="10">
        <v>22210</v>
      </c>
      <c r="W486" s="12">
        <v>263</v>
      </c>
    </row>
    <row r="487" spans="1:23" x14ac:dyDescent="0.25">
      <c r="A487" t="str">
        <v>Maria Kjos Fonn</v>
      </c>
      <c r="B487">
        <f t="shared" si="21"/>
        <v>1</v>
      </c>
      <c r="C487" s="33">
        <f t="shared" si="22"/>
        <v>4.2936882782310007E-4</v>
      </c>
      <c r="D487" s="30">
        <f t="shared" si="23"/>
        <v>4.2936882782310007E-4</v>
      </c>
      <c r="R487" s="8">
        <v>483</v>
      </c>
      <c r="S487" s="8" t="s">
        <v>913</v>
      </c>
      <c r="T487" s="8" t="s">
        <v>914</v>
      </c>
      <c r="U487" s="26">
        <v>3.84</v>
      </c>
      <c r="V487" s="10">
        <v>89245</v>
      </c>
      <c r="W487" s="12">
        <v>263</v>
      </c>
    </row>
    <row r="488" spans="1:23" x14ac:dyDescent="0.25">
      <c r="A488" t="str">
        <v>Kelly Link</v>
      </c>
      <c r="B488">
        <f t="shared" si="21"/>
        <v>1</v>
      </c>
      <c r="C488" s="33">
        <f t="shared" si="22"/>
        <v>4.2936882782310007E-4</v>
      </c>
      <c r="D488" s="30">
        <f t="shared" si="23"/>
        <v>4.2936882782310007E-4</v>
      </c>
      <c r="R488" s="8">
        <v>484</v>
      </c>
      <c r="S488" s="8" t="s">
        <v>915</v>
      </c>
      <c r="T488" s="8" t="s">
        <v>916</v>
      </c>
      <c r="U488" s="26">
        <v>3.77</v>
      </c>
      <c r="V488" s="10">
        <v>3717</v>
      </c>
      <c r="W488" s="12">
        <v>261</v>
      </c>
    </row>
    <row r="489" spans="1:23" x14ac:dyDescent="0.25">
      <c r="A489" t="str">
        <v>Natasha Trethewey</v>
      </c>
      <c r="B489">
        <f t="shared" si="21"/>
        <v>1</v>
      </c>
      <c r="C489" s="33">
        <f t="shared" si="22"/>
        <v>4.2936882782310007E-4</v>
      </c>
      <c r="D489" s="30">
        <f t="shared" si="23"/>
        <v>4.2936882782310007E-4</v>
      </c>
      <c r="R489" s="8">
        <v>485</v>
      </c>
      <c r="S489" s="8" t="s">
        <v>917</v>
      </c>
      <c r="T489" s="8" t="s">
        <v>918</v>
      </c>
      <c r="U489" s="26">
        <v>3.83</v>
      </c>
      <c r="V489" s="10">
        <v>72817</v>
      </c>
      <c r="W489" s="12">
        <v>261</v>
      </c>
    </row>
    <row r="490" spans="1:23" x14ac:dyDescent="0.25">
      <c r="A490" t="str">
        <v>Marisa Urgo</v>
      </c>
      <c r="B490">
        <f t="shared" si="21"/>
        <v>1</v>
      </c>
      <c r="C490" s="33">
        <f t="shared" si="22"/>
        <v>4.2936882782310007E-4</v>
      </c>
      <c r="D490" s="30">
        <f t="shared" si="23"/>
        <v>4.2936882782310007E-4</v>
      </c>
      <c r="R490" s="8">
        <v>486</v>
      </c>
      <c r="S490" s="8" t="s">
        <v>919</v>
      </c>
      <c r="T490" s="8" t="s">
        <v>920</v>
      </c>
      <c r="U490" s="26">
        <v>3.95</v>
      </c>
      <c r="V490" s="10">
        <v>32187</v>
      </c>
      <c r="W490" s="12">
        <v>260</v>
      </c>
    </row>
    <row r="491" spans="1:23" x14ac:dyDescent="0.25">
      <c r="A491" t="str">
        <v>Cassandra Khaw</v>
      </c>
      <c r="B491">
        <f t="shared" si="21"/>
        <v>1</v>
      </c>
      <c r="C491" s="33">
        <f t="shared" si="22"/>
        <v>4.2936882782310007E-4</v>
      </c>
      <c r="D491" s="30">
        <f t="shared" si="23"/>
        <v>4.2936882782310007E-4</v>
      </c>
      <c r="R491" s="8">
        <v>487</v>
      </c>
      <c r="S491" s="8" t="s">
        <v>921</v>
      </c>
      <c r="T491" s="8" t="s">
        <v>922</v>
      </c>
      <c r="U491" s="26">
        <v>4.4000000000000004</v>
      </c>
      <c r="V491" s="10">
        <v>18059</v>
      </c>
      <c r="W491" s="12">
        <v>260</v>
      </c>
    </row>
    <row r="492" spans="1:23" x14ac:dyDescent="0.25">
      <c r="A492" t="str">
        <v>Hannah Nicole Maehrer</v>
      </c>
      <c r="B492">
        <f t="shared" si="21"/>
        <v>1</v>
      </c>
      <c r="C492" s="33">
        <f t="shared" si="22"/>
        <v>4.2936882782310007E-4</v>
      </c>
      <c r="D492" s="30">
        <f t="shared" si="23"/>
        <v>4.2936882782310007E-4</v>
      </c>
      <c r="R492" s="8">
        <v>488</v>
      </c>
      <c r="S492" s="8" t="s">
        <v>923</v>
      </c>
      <c r="T492" s="8" t="s">
        <v>924</v>
      </c>
      <c r="U492" s="26">
        <v>4.12</v>
      </c>
      <c r="V492" s="10">
        <v>58609</v>
      </c>
      <c r="W492" s="12">
        <v>259</v>
      </c>
    </row>
    <row r="493" spans="1:23" x14ac:dyDescent="0.25">
      <c r="A493" t="str">
        <v>Eliza Clark</v>
      </c>
      <c r="B493">
        <f t="shared" si="21"/>
        <v>2</v>
      </c>
      <c r="C493" s="33">
        <f t="shared" si="22"/>
        <v>8.5873765564620013E-4</v>
      </c>
      <c r="D493" s="30">
        <f t="shared" si="23"/>
        <v>8.5873765564620013E-4</v>
      </c>
      <c r="R493" s="8">
        <v>489</v>
      </c>
      <c r="S493" s="8" t="s">
        <v>925</v>
      </c>
      <c r="T493" s="8" t="s">
        <v>926</v>
      </c>
      <c r="U493" s="26">
        <v>4.16</v>
      </c>
      <c r="V493" s="10">
        <v>15054</v>
      </c>
      <c r="W493" s="12">
        <v>258</v>
      </c>
    </row>
    <row r="494" spans="1:23" x14ac:dyDescent="0.25">
      <c r="A494" t="str">
        <v>Voddie T. Baucham Jr.</v>
      </c>
      <c r="B494">
        <f t="shared" si="21"/>
        <v>1</v>
      </c>
      <c r="C494" s="33">
        <f t="shared" si="22"/>
        <v>4.2936882782310007E-4</v>
      </c>
      <c r="D494" s="30">
        <f t="shared" si="23"/>
        <v>4.2936882782310007E-4</v>
      </c>
      <c r="R494" s="8">
        <v>490</v>
      </c>
      <c r="S494" s="8" t="s">
        <v>927</v>
      </c>
      <c r="T494" s="8" t="s">
        <v>928</v>
      </c>
      <c r="U494" s="26">
        <v>4.16</v>
      </c>
      <c r="V494" s="10">
        <v>44020</v>
      </c>
      <c r="W494" s="12">
        <v>258</v>
      </c>
    </row>
    <row r="495" spans="1:23" x14ac:dyDescent="0.25">
      <c r="A495" t="str">
        <v>Sarah Polley</v>
      </c>
      <c r="B495">
        <f t="shared" si="21"/>
        <v>1</v>
      </c>
      <c r="C495" s="33">
        <f t="shared" si="22"/>
        <v>4.2936882782310007E-4</v>
      </c>
      <c r="D495" s="30">
        <f t="shared" si="23"/>
        <v>4.2936882782310007E-4</v>
      </c>
      <c r="R495" s="8">
        <v>491</v>
      </c>
      <c r="S495" s="8" t="s">
        <v>929</v>
      </c>
      <c r="T495" s="8" t="s">
        <v>608</v>
      </c>
      <c r="U495" s="26">
        <v>4.2300000000000004</v>
      </c>
      <c r="V495" s="10">
        <v>23685</v>
      </c>
      <c r="W495" s="12">
        <v>258</v>
      </c>
    </row>
    <row r="496" spans="1:23" x14ac:dyDescent="0.25">
      <c r="A496" t="str">
        <v>Kelly Barnhill</v>
      </c>
      <c r="B496">
        <f t="shared" si="21"/>
        <v>2</v>
      </c>
      <c r="C496" s="33">
        <f t="shared" si="22"/>
        <v>8.5873765564620013E-4</v>
      </c>
      <c r="D496" s="30">
        <f t="shared" si="23"/>
        <v>8.5873765564620013E-4</v>
      </c>
      <c r="R496" s="8">
        <v>492</v>
      </c>
      <c r="S496" s="8" t="s">
        <v>930</v>
      </c>
      <c r="T496" s="8" t="s">
        <v>931</v>
      </c>
      <c r="U496" s="26">
        <v>4.1100000000000003</v>
      </c>
      <c r="V496" s="10">
        <v>72348</v>
      </c>
      <c r="W496" s="12">
        <v>258</v>
      </c>
    </row>
    <row r="497" spans="1:23" x14ac:dyDescent="0.25">
      <c r="A497" t="str">
        <v>Seth Rogen</v>
      </c>
      <c r="B497">
        <f t="shared" si="21"/>
        <v>1</v>
      </c>
      <c r="C497" s="33">
        <f t="shared" si="22"/>
        <v>4.2936882782310007E-4</v>
      </c>
      <c r="D497" s="30">
        <f t="shared" si="23"/>
        <v>4.2936882782310007E-4</v>
      </c>
      <c r="R497" s="8">
        <v>493</v>
      </c>
      <c r="S497" s="8" t="s">
        <v>932</v>
      </c>
      <c r="T497" s="8" t="s">
        <v>933</v>
      </c>
      <c r="U497" s="26">
        <v>4.22</v>
      </c>
      <c r="V497" s="10">
        <v>37617</v>
      </c>
      <c r="W497" s="12">
        <v>256</v>
      </c>
    </row>
    <row r="498" spans="1:23" x14ac:dyDescent="0.25">
      <c r="A498" t="str">
        <v>James Patterson</v>
      </c>
      <c r="B498">
        <f t="shared" si="21"/>
        <v>12</v>
      </c>
      <c r="C498" s="33">
        <f t="shared" si="22"/>
        <v>5.1524259338772008E-3</v>
      </c>
      <c r="D498" s="30">
        <f t="shared" si="23"/>
        <v>5.1524259338772008E-3</v>
      </c>
      <c r="R498" s="8">
        <v>494</v>
      </c>
      <c r="S498" s="8" t="s">
        <v>934</v>
      </c>
      <c r="T498" s="8" t="s">
        <v>935</v>
      </c>
      <c r="U498" s="26">
        <v>4.2300000000000004</v>
      </c>
      <c r="V498" s="10">
        <v>72311</v>
      </c>
      <c r="W498" s="12">
        <v>256</v>
      </c>
    </row>
    <row r="499" spans="1:23" x14ac:dyDescent="0.25">
      <c r="A499" t="str">
        <v>Natalie Haynes</v>
      </c>
      <c r="B499">
        <f t="shared" si="21"/>
        <v>2</v>
      </c>
      <c r="C499" s="33">
        <f t="shared" si="22"/>
        <v>8.5873765564620013E-4</v>
      </c>
      <c r="D499" s="30">
        <f t="shared" si="23"/>
        <v>8.5873765564620013E-4</v>
      </c>
      <c r="R499" s="8">
        <v>495</v>
      </c>
      <c r="S499" s="8" t="s">
        <v>936</v>
      </c>
      <c r="T499" s="8" t="s">
        <v>937</v>
      </c>
      <c r="U499" s="26">
        <v>4.12</v>
      </c>
      <c r="V499" s="8">
        <v>684</v>
      </c>
      <c r="W499" s="12">
        <v>255</v>
      </c>
    </row>
    <row r="500" spans="1:23" x14ac:dyDescent="0.25">
      <c r="A500" t="str">
        <v>Ava Reid</v>
      </c>
      <c r="B500">
        <f t="shared" si="21"/>
        <v>2</v>
      </c>
      <c r="C500" s="33">
        <f t="shared" si="22"/>
        <v>8.5873765564620013E-4</v>
      </c>
      <c r="D500" s="30">
        <f t="shared" si="23"/>
        <v>8.5873765564620013E-4</v>
      </c>
      <c r="R500" s="8">
        <v>496</v>
      </c>
      <c r="S500" s="8" t="s">
        <v>938</v>
      </c>
      <c r="T500" s="8" t="s">
        <v>939</v>
      </c>
      <c r="U500" s="26">
        <v>4.1900000000000004</v>
      </c>
      <c r="V500" s="10">
        <v>7011</v>
      </c>
      <c r="W500" s="12">
        <v>255</v>
      </c>
    </row>
    <row r="501" spans="1:23" x14ac:dyDescent="0.25">
      <c r="A501" t="str">
        <v>Liana Cincotti</v>
      </c>
      <c r="B501">
        <f t="shared" si="21"/>
        <v>1</v>
      </c>
      <c r="C501" s="33">
        <f t="shared" si="22"/>
        <v>4.2936882782310007E-4</v>
      </c>
      <c r="D501" s="30">
        <f t="shared" si="23"/>
        <v>4.2936882782310007E-4</v>
      </c>
      <c r="R501" s="8">
        <v>497</v>
      </c>
      <c r="S501" s="8" t="s">
        <v>940</v>
      </c>
      <c r="T501" s="8" t="s">
        <v>941</v>
      </c>
      <c r="U501" s="26">
        <v>3.54</v>
      </c>
      <c r="V501" s="10">
        <v>70350</v>
      </c>
      <c r="W501" s="12">
        <v>255</v>
      </c>
    </row>
    <row r="502" spans="1:23" x14ac:dyDescent="0.25">
      <c r="A502" t="str">
        <v>K.J. Parker</v>
      </c>
      <c r="B502">
        <f t="shared" si="21"/>
        <v>1</v>
      </c>
      <c r="C502" s="33">
        <f t="shared" si="22"/>
        <v>4.2936882782310007E-4</v>
      </c>
      <c r="D502" s="30">
        <f t="shared" si="23"/>
        <v>4.2936882782310007E-4</v>
      </c>
      <c r="R502" s="8">
        <v>498</v>
      </c>
      <c r="S502" s="8" t="s">
        <v>942</v>
      </c>
      <c r="T502" s="8" t="s">
        <v>943</v>
      </c>
      <c r="U502" s="26">
        <v>4.12</v>
      </c>
      <c r="V502" s="10">
        <v>22060</v>
      </c>
      <c r="W502" s="12">
        <v>254</v>
      </c>
    </row>
    <row r="503" spans="1:23" x14ac:dyDescent="0.25">
      <c r="A503" t="str">
        <v>Jewel E. Ann</v>
      </c>
      <c r="B503">
        <f t="shared" si="21"/>
        <v>2</v>
      </c>
      <c r="C503" s="33">
        <f t="shared" si="22"/>
        <v>8.5873765564620013E-4</v>
      </c>
      <c r="D503" s="30">
        <f t="shared" si="23"/>
        <v>8.5873765564620013E-4</v>
      </c>
      <c r="R503" s="8">
        <v>499</v>
      </c>
      <c r="S503" s="8" t="s">
        <v>944</v>
      </c>
      <c r="T503" s="8" t="s">
        <v>127</v>
      </c>
      <c r="U503" s="26">
        <v>4.47</v>
      </c>
      <c r="V503" s="10">
        <v>179560</v>
      </c>
      <c r="W503" s="12">
        <v>253</v>
      </c>
    </row>
    <row r="504" spans="1:23" x14ac:dyDescent="0.25">
      <c r="A504" t="str">
        <v>Michael Punke</v>
      </c>
      <c r="B504">
        <f t="shared" si="21"/>
        <v>1</v>
      </c>
      <c r="C504" s="33">
        <f t="shared" si="22"/>
        <v>4.2936882782310007E-4</v>
      </c>
      <c r="D504" s="30">
        <f t="shared" si="23"/>
        <v>4.2936882782310007E-4</v>
      </c>
      <c r="R504" s="8">
        <v>500</v>
      </c>
      <c r="S504" s="8" t="s">
        <v>945</v>
      </c>
      <c r="T504" s="8" t="s">
        <v>946</v>
      </c>
      <c r="U504" s="26">
        <v>3.94</v>
      </c>
      <c r="V504" s="10">
        <v>6029</v>
      </c>
      <c r="W504" s="12">
        <v>253</v>
      </c>
    </row>
    <row r="505" spans="1:23" x14ac:dyDescent="0.25">
      <c r="A505" t="str">
        <v>Melissa Broder</v>
      </c>
      <c r="B505">
        <f t="shared" si="21"/>
        <v>1</v>
      </c>
      <c r="C505" s="33">
        <f t="shared" si="22"/>
        <v>4.2936882782310007E-4</v>
      </c>
      <c r="D505" s="30">
        <f t="shared" si="23"/>
        <v>4.2936882782310007E-4</v>
      </c>
      <c r="R505" s="8">
        <v>501</v>
      </c>
      <c r="S505" s="8" t="s">
        <v>947</v>
      </c>
      <c r="T505" s="8" t="s">
        <v>948</v>
      </c>
      <c r="U505" s="26">
        <v>3.79</v>
      </c>
      <c r="V505" s="10">
        <v>7778</v>
      </c>
      <c r="W505" s="12">
        <v>248</v>
      </c>
    </row>
    <row r="506" spans="1:23" x14ac:dyDescent="0.25">
      <c r="A506" t="str">
        <v>Heather McGhee</v>
      </c>
      <c r="B506">
        <f t="shared" si="21"/>
        <v>1</v>
      </c>
      <c r="C506" s="33">
        <f t="shared" si="22"/>
        <v>4.2936882782310007E-4</v>
      </c>
      <c r="D506" s="30">
        <f t="shared" si="23"/>
        <v>4.2936882782310007E-4</v>
      </c>
      <c r="R506" s="8">
        <v>502</v>
      </c>
      <c r="S506" s="8" t="s">
        <v>949</v>
      </c>
      <c r="T506" s="8" t="s">
        <v>950</v>
      </c>
      <c r="U506" s="26">
        <v>3.97</v>
      </c>
      <c r="V506" s="10">
        <v>40177</v>
      </c>
      <c r="W506" s="12">
        <v>247</v>
      </c>
    </row>
    <row r="507" spans="1:23" x14ac:dyDescent="0.25">
      <c r="A507" t="str">
        <v>Nicole Chung</v>
      </c>
      <c r="B507">
        <f t="shared" si="21"/>
        <v>1</v>
      </c>
      <c r="C507" s="33">
        <f t="shared" si="22"/>
        <v>4.2936882782310007E-4</v>
      </c>
      <c r="D507" s="30">
        <f t="shared" si="23"/>
        <v>4.2936882782310007E-4</v>
      </c>
      <c r="R507" s="8">
        <v>503</v>
      </c>
      <c r="S507" s="8" t="s">
        <v>951</v>
      </c>
      <c r="T507" s="8" t="s">
        <v>411</v>
      </c>
      <c r="U507" s="26">
        <v>4.2300000000000004</v>
      </c>
      <c r="V507" s="10">
        <v>67890</v>
      </c>
      <c r="W507" s="12">
        <v>246</v>
      </c>
    </row>
    <row r="508" spans="1:23" x14ac:dyDescent="0.25">
      <c r="A508" t="str">
        <v>Dirk Maggs</v>
      </c>
      <c r="B508">
        <f t="shared" si="21"/>
        <v>1</v>
      </c>
      <c r="C508" s="33">
        <f t="shared" si="22"/>
        <v>4.2936882782310007E-4</v>
      </c>
      <c r="D508" s="30">
        <f t="shared" si="23"/>
        <v>4.2936882782310007E-4</v>
      </c>
      <c r="R508" s="8">
        <v>504</v>
      </c>
      <c r="S508" s="8" t="s">
        <v>952</v>
      </c>
      <c r="T508" s="8" t="s">
        <v>953</v>
      </c>
      <c r="U508" s="26">
        <v>4.03</v>
      </c>
      <c r="V508" s="10">
        <v>89582</v>
      </c>
      <c r="W508" s="12">
        <v>246</v>
      </c>
    </row>
    <row r="509" spans="1:23" x14ac:dyDescent="0.25">
      <c r="A509" t="str">
        <v>Rick Wilson</v>
      </c>
      <c r="B509">
        <f t="shared" si="21"/>
        <v>1</v>
      </c>
      <c r="C509" s="33">
        <f t="shared" si="22"/>
        <v>4.2936882782310007E-4</v>
      </c>
      <c r="D509" s="30">
        <f t="shared" si="23"/>
        <v>4.2936882782310007E-4</v>
      </c>
      <c r="R509" s="8">
        <v>505</v>
      </c>
      <c r="S509" s="8" t="s">
        <v>954</v>
      </c>
      <c r="T509" s="8" t="s">
        <v>955</v>
      </c>
      <c r="U509" s="26">
        <v>3.91</v>
      </c>
      <c r="V509" s="10">
        <v>118604</v>
      </c>
      <c r="W509" s="12">
        <v>245</v>
      </c>
    </row>
    <row r="510" spans="1:23" x14ac:dyDescent="0.25">
      <c r="A510" t="str">
        <v>Tasha Suri</v>
      </c>
      <c r="B510">
        <f t="shared" si="21"/>
        <v>4</v>
      </c>
      <c r="C510" s="33">
        <f t="shared" si="22"/>
        <v>1.7174753112924003E-3</v>
      </c>
      <c r="D510" s="30">
        <f t="shared" si="23"/>
        <v>1.7174753112924003E-3</v>
      </c>
      <c r="R510" s="8">
        <v>506</v>
      </c>
      <c r="S510" s="8" t="s">
        <v>956</v>
      </c>
      <c r="T510" s="8" t="s">
        <v>957</v>
      </c>
      <c r="U510" s="26">
        <v>3.77</v>
      </c>
      <c r="V510" s="10">
        <v>36789</v>
      </c>
      <c r="W510" s="12">
        <v>244</v>
      </c>
    </row>
    <row r="511" spans="1:23" x14ac:dyDescent="0.25">
      <c r="A511" t="str">
        <v>Abdulrazak Gurnah</v>
      </c>
      <c r="B511">
        <f t="shared" si="21"/>
        <v>2</v>
      </c>
      <c r="C511" s="33">
        <f t="shared" si="22"/>
        <v>8.5873765564620013E-4</v>
      </c>
      <c r="D511" s="30">
        <f t="shared" si="23"/>
        <v>8.5873765564620013E-4</v>
      </c>
      <c r="R511" s="8">
        <v>507</v>
      </c>
      <c r="S511" s="8" t="s">
        <v>958</v>
      </c>
      <c r="T511" s="8" t="s">
        <v>959</v>
      </c>
      <c r="U511" s="26">
        <v>3.91</v>
      </c>
      <c r="V511" s="10">
        <v>70517</v>
      </c>
      <c r="W511" s="12">
        <v>244</v>
      </c>
    </row>
    <row r="512" spans="1:23" x14ac:dyDescent="0.25">
      <c r="A512" t="str">
        <v>Emma Cline</v>
      </c>
      <c r="B512">
        <f t="shared" si="21"/>
        <v>1</v>
      </c>
      <c r="C512" s="33">
        <f t="shared" si="22"/>
        <v>4.2936882782310007E-4</v>
      </c>
      <c r="D512" s="30">
        <f t="shared" si="23"/>
        <v>4.2936882782310007E-4</v>
      </c>
      <c r="R512" s="8">
        <v>508</v>
      </c>
      <c r="S512" s="8" t="s">
        <v>960</v>
      </c>
      <c r="T512" s="8" t="s">
        <v>186</v>
      </c>
      <c r="U512" s="26">
        <v>3.81</v>
      </c>
      <c r="V512" s="10">
        <v>232712</v>
      </c>
      <c r="W512" s="12">
        <v>244</v>
      </c>
    </row>
    <row r="513" spans="1:23" x14ac:dyDescent="0.25">
      <c r="A513" t="str">
        <v>Kenneth J. Stein</v>
      </c>
      <c r="B513">
        <f t="shared" si="21"/>
        <v>2</v>
      </c>
      <c r="C513" s="33">
        <f t="shared" si="22"/>
        <v>8.5873765564620013E-4</v>
      </c>
      <c r="D513" s="30">
        <f t="shared" si="23"/>
        <v>8.5873765564620013E-4</v>
      </c>
      <c r="R513" s="8">
        <v>509</v>
      </c>
      <c r="S513" s="8" t="s">
        <v>961</v>
      </c>
      <c r="T513" s="8" t="s">
        <v>597</v>
      </c>
      <c r="U513" s="26">
        <v>3.61</v>
      </c>
      <c r="V513" s="10">
        <v>21778</v>
      </c>
      <c r="W513" s="12">
        <v>243</v>
      </c>
    </row>
    <row r="514" spans="1:23" x14ac:dyDescent="0.25">
      <c r="A514" t="str">
        <v>Alexandria Bellefleur</v>
      </c>
      <c r="B514">
        <f t="shared" si="21"/>
        <v>3</v>
      </c>
      <c r="C514" s="33">
        <f t="shared" si="22"/>
        <v>1.2881064834693002E-3</v>
      </c>
      <c r="D514" s="30">
        <f t="shared" si="23"/>
        <v>1.2881064834693002E-3</v>
      </c>
      <c r="R514" s="8">
        <v>510</v>
      </c>
      <c r="S514" s="8" t="s">
        <v>962</v>
      </c>
      <c r="T514" s="8" t="s">
        <v>963</v>
      </c>
      <c r="U514" s="26">
        <v>4.0999999999999996</v>
      </c>
      <c r="V514" s="10">
        <v>62931</v>
      </c>
      <c r="W514" s="12">
        <v>243</v>
      </c>
    </row>
    <row r="515" spans="1:23" x14ac:dyDescent="0.25">
      <c r="A515" t="str">
        <v>Neil Price</v>
      </c>
      <c r="B515">
        <f t="shared" si="21"/>
        <v>1</v>
      </c>
      <c r="C515" s="33">
        <f t="shared" si="22"/>
        <v>4.2936882782310007E-4</v>
      </c>
      <c r="D515" s="30">
        <f t="shared" si="23"/>
        <v>4.2936882782310007E-4</v>
      </c>
      <c r="R515" s="8">
        <v>511</v>
      </c>
      <c r="S515" s="8" t="s">
        <v>964</v>
      </c>
      <c r="T515" s="8" t="s">
        <v>965</v>
      </c>
      <c r="U515" s="26">
        <v>4.43</v>
      </c>
      <c r="V515" s="10">
        <v>3788</v>
      </c>
      <c r="W515" s="12">
        <v>243</v>
      </c>
    </row>
    <row r="516" spans="1:23" x14ac:dyDescent="0.25">
      <c r="A516" t="str">
        <v>Philip Rucker</v>
      </c>
      <c r="B516">
        <f t="shared" si="21"/>
        <v>1</v>
      </c>
      <c r="C516" s="33">
        <f t="shared" si="22"/>
        <v>4.2936882782310007E-4</v>
      </c>
      <c r="D516" s="30">
        <f t="shared" si="23"/>
        <v>4.2936882782310007E-4</v>
      </c>
      <c r="R516" s="8">
        <v>512</v>
      </c>
      <c r="S516" s="8" t="s">
        <v>966</v>
      </c>
      <c r="T516" s="8" t="s">
        <v>967</v>
      </c>
      <c r="U516" s="26">
        <v>3.92</v>
      </c>
      <c r="V516" s="10">
        <v>21011</v>
      </c>
      <c r="W516" s="12">
        <v>242</v>
      </c>
    </row>
    <row r="517" spans="1:23" x14ac:dyDescent="0.25">
      <c r="A517" t="str">
        <v>Lindsay Ellis</v>
      </c>
      <c r="B517">
        <f t="shared" si="21"/>
        <v>2</v>
      </c>
      <c r="C517" s="33">
        <f t="shared" si="22"/>
        <v>8.5873765564620013E-4</v>
      </c>
      <c r="D517" s="30">
        <f t="shared" si="23"/>
        <v>8.5873765564620013E-4</v>
      </c>
      <c r="R517" s="8">
        <v>513</v>
      </c>
      <c r="S517" s="8" t="s">
        <v>968</v>
      </c>
      <c r="T517" s="8" t="s">
        <v>218</v>
      </c>
      <c r="U517" s="26">
        <v>4.26</v>
      </c>
      <c r="V517" s="10">
        <v>77866</v>
      </c>
      <c r="W517" s="12">
        <v>238</v>
      </c>
    </row>
    <row r="518" spans="1:23" x14ac:dyDescent="0.25">
      <c r="A518" t="str">
        <v>Hannah Gadsby</v>
      </c>
      <c r="B518">
        <f t="shared" ref="B518:B581" si="24">COUNTIF(T518:T2846,A518)</f>
        <v>1</v>
      </c>
      <c r="C518" s="33">
        <f t="shared" ref="C518:C581" si="25">B518/$F$5</f>
        <v>4.2936882782310007E-4</v>
      </c>
      <c r="D518" s="30">
        <f t="shared" ref="D518:D581" si="26">B518/$F$5</f>
        <v>4.2936882782310007E-4</v>
      </c>
      <c r="R518" s="8">
        <v>514</v>
      </c>
      <c r="S518" s="8" t="s">
        <v>969</v>
      </c>
      <c r="T518" s="8" t="s">
        <v>249</v>
      </c>
      <c r="U518" s="26">
        <v>3.92</v>
      </c>
      <c r="V518" s="10">
        <v>254842</v>
      </c>
      <c r="W518" s="12">
        <v>236</v>
      </c>
    </row>
    <row r="519" spans="1:23" x14ac:dyDescent="0.25">
      <c r="A519" t="str">
        <v>Chris Pavone</v>
      </c>
      <c r="B519">
        <f t="shared" si="24"/>
        <v>1</v>
      </c>
      <c r="C519" s="33">
        <f t="shared" si="25"/>
        <v>4.2936882782310007E-4</v>
      </c>
      <c r="D519" s="30">
        <f t="shared" si="26"/>
        <v>4.2936882782310007E-4</v>
      </c>
      <c r="R519" s="8">
        <v>515</v>
      </c>
      <c r="S519" s="8" t="s">
        <v>970</v>
      </c>
      <c r="T519" s="8" t="s">
        <v>971</v>
      </c>
      <c r="U519" s="26">
        <v>3.64</v>
      </c>
      <c r="V519" s="10">
        <v>17066</v>
      </c>
      <c r="W519" s="12">
        <v>236</v>
      </c>
    </row>
    <row r="520" spans="1:23" x14ac:dyDescent="0.25">
      <c r="A520" t="str">
        <v>Chuck Wendig</v>
      </c>
      <c r="B520">
        <f t="shared" si="24"/>
        <v>1</v>
      </c>
      <c r="C520" s="33">
        <f t="shared" si="25"/>
        <v>4.2936882782310007E-4</v>
      </c>
      <c r="D520" s="30">
        <f t="shared" si="26"/>
        <v>4.2936882782310007E-4</v>
      </c>
      <c r="R520" s="8">
        <v>516</v>
      </c>
      <c r="S520" s="8" t="s">
        <v>972</v>
      </c>
      <c r="T520" s="8" t="s">
        <v>973</v>
      </c>
      <c r="U520" s="26">
        <v>4.66</v>
      </c>
      <c r="V520" s="8">
        <v>35</v>
      </c>
      <c r="W520" s="12">
        <v>235</v>
      </c>
    </row>
    <row r="521" spans="1:23" x14ac:dyDescent="0.25">
      <c r="A521" t="str">
        <v>Gerardo SÃ¡mano CÃ³rdova</v>
      </c>
      <c r="B521">
        <f t="shared" si="24"/>
        <v>1</v>
      </c>
      <c r="C521" s="33">
        <f t="shared" si="25"/>
        <v>4.2936882782310007E-4</v>
      </c>
      <c r="D521" s="30">
        <f t="shared" si="26"/>
        <v>4.2936882782310007E-4</v>
      </c>
      <c r="R521" s="8">
        <v>517</v>
      </c>
      <c r="S521" s="8" t="s">
        <v>974</v>
      </c>
      <c r="T521" s="8" t="s">
        <v>975</v>
      </c>
      <c r="U521" s="26">
        <v>4.51</v>
      </c>
      <c r="V521" s="10">
        <v>10707</v>
      </c>
      <c r="W521" s="12">
        <v>232</v>
      </c>
    </row>
    <row r="522" spans="1:23" x14ac:dyDescent="0.25">
      <c r="A522" t="str">
        <v>Taylor Brown</v>
      </c>
      <c r="B522">
        <f t="shared" si="24"/>
        <v>2</v>
      </c>
      <c r="C522" s="33">
        <f t="shared" si="25"/>
        <v>8.5873765564620013E-4</v>
      </c>
      <c r="D522" s="30">
        <f t="shared" si="26"/>
        <v>8.5873765564620013E-4</v>
      </c>
      <c r="R522" s="8">
        <v>518</v>
      </c>
      <c r="S522" s="8" t="s">
        <v>976</v>
      </c>
      <c r="T522" s="8" t="s">
        <v>977</v>
      </c>
      <c r="U522" s="26">
        <v>4.1100000000000003</v>
      </c>
      <c r="V522" s="10">
        <v>6126</v>
      </c>
      <c r="W522" s="12">
        <v>232</v>
      </c>
    </row>
    <row r="523" spans="1:23" x14ac:dyDescent="0.25">
      <c r="A523" t="str">
        <v>Andy Borowitz</v>
      </c>
      <c r="B523">
        <f t="shared" si="24"/>
        <v>1</v>
      </c>
      <c r="C523" s="33">
        <f t="shared" si="25"/>
        <v>4.2936882782310007E-4</v>
      </c>
      <c r="D523" s="30">
        <f t="shared" si="26"/>
        <v>4.2936882782310007E-4</v>
      </c>
      <c r="R523" s="8">
        <v>519</v>
      </c>
      <c r="S523" s="8" t="s">
        <v>978</v>
      </c>
      <c r="T523" s="8" t="s">
        <v>979</v>
      </c>
      <c r="U523" s="26">
        <v>3.83</v>
      </c>
      <c r="V523" s="10">
        <v>60627</v>
      </c>
      <c r="W523" s="12">
        <v>232</v>
      </c>
    </row>
    <row r="524" spans="1:23" x14ac:dyDescent="0.25">
      <c r="A524" t="str">
        <v>Jenny Lawson</v>
      </c>
      <c r="B524">
        <f t="shared" si="24"/>
        <v>1</v>
      </c>
      <c r="C524" s="33">
        <f t="shared" si="25"/>
        <v>4.2936882782310007E-4</v>
      </c>
      <c r="D524" s="30">
        <f t="shared" si="26"/>
        <v>4.2936882782310007E-4</v>
      </c>
      <c r="R524" s="8">
        <v>520</v>
      </c>
      <c r="S524" s="8" t="s">
        <v>980</v>
      </c>
      <c r="T524" s="8" t="s">
        <v>783</v>
      </c>
      <c r="U524" s="26">
        <v>3.68</v>
      </c>
      <c r="V524" s="10">
        <v>79779</v>
      </c>
      <c r="W524" s="12">
        <v>231</v>
      </c>
    </row>
    <row r="525" spans="1:23" x14ac:dyDescent="0.25">
      <c r="A525" t="str">
        <v>Mary Robinette Kowal</v>
      </c>
      <c r="B525">
        <f t="shared" si="24"/>
        <v>1</v>
      </c>
      <c r="C525" s="33">
        <f t="shared" si="25"/>
        <v>4.2936882782310007E-4</v>
      </c>
      <c r="D525" s="30">
        <f t="shared" si="26"/>
        <v>4.2936882782310007E-4</v>
      </c>
      <c r="R525" s="8">
        <v>521</v>
      </c>
      <c r="S525" s="8" t="s">
        <v>981</v>
      </c>
      <c r="T525" s="8" t="s">
        <v>982</v>
      </c>
      <c r="U525" s="26">
        <v>4.2</v>
      </c>
      <c r="V525" s="10">
        <v>12505</v>
      </c>
      <c r="W525" s="12">
        <v>230</v>
      </c>
    </row>
    <row r="526" spans="1:23" x14ac:dyDescent="0.25">
      <c r="A526" t="str">
        <v>J.C. Cervantes</v>
      </c>
      <c r="B526">
        <f t="shared" si="24"/>
        <v>1</v>
      </c>
      <c r="C526" s="33">
        <f t="shared" si="25"/>
        <v>4.2936882782310007E-4</v>
      </c>
      <c r="D526" s="30">
        <f t="shared" si="26"/>
        <v>4.2936882782310007E-4</v>
      </c>
      <c r="R526" s="8">
        <v>522</v>
      </c>
      <c r="S526" s="8" t="s">
        <v>983</v>
      </c>
      <c r="T526" s="8" t="s">
        <v>984</v>
      </c>
      <c r="U526" s="26">
        <v>4.51</v>
      </c>
      <c r="V526" s="10">
        <v>39519</v>
      </c>
      <c r="W526" s="12">
        <v>228</v>
      </c>
    </row>
    <row r="527" spans="1:23" x14ac:dyDescent="0.25">
      <c r="A527" t="str">
        <v>C.M. Stunich</v>
      </c>
      <c r="B527">
        <f t="shared" si="24"/>
        <v>4</v>
      </c>
      <c r="C527" s="33">
        <f t="shared" si="25"/>
        <v>1.7174753112924003E-3</v>
      </c>
      <c r="D527" s="30">
        <f t="shared" si="26"/>
        <v>1.7174753112924003E-3</v>
      </c>
      <c r="R527" s="8">
        <v>523</v>
      </c>
      <c r="S527" s="8" t="s">
        <v>985</v>
      </c>
      <c r="T527" s="8" t="s">
        <v>986</v>
      </c>
      <c r="U527" s="26">
        <v>4.16</v>
      </c>
      <c r="V527" s="10">
        <v>14115</v>
      </c>
      <c r="W527" s="12">
        <v>227</v>
      </c>
    </row>
    <row r="528" spans="1:23" x14ac:dyDescent="0.25">
      <c r="A528" t="str">
        <v>Alice McDermott</v>
      </c>
      <c r="B528">
        <f t="shared" si="24"/>
        <v>1</v>
      </c>
      <c r="C528" s="33">
        <f t="shared" si="25"/>
        <v>4.2936882782310007E-4</v>
      </c>
      <c r="D528" s="30">
        <f t="shared" si="26"/>
        <v>4.2936882782310007E-4</v>
      </c>
      <c r="R528" s="8">
        <v>524</v>
      </c>
      <c r="S528" s="8" t="s">
        <v>987</v>
      </c>
      <c r="T528" s="8" t="s">
        <v>988</v>
      </c>
      <c r="U528" s="26">
        <v>3.76</v>
      </c>
      <c r="V528" s="10">
        <v>100025</v>
      </c>
      <c r="W528" s="12">
        <v>226</v>
      </c>
    </row>
    <row r="529" spans="1:23" x14ac:dyDescent="0.25">
      <c r="A529" t="str">
        <v>Sara Desai</v>
      </c>
      <c r="B529">
        <f t="shared" si="24"/>
        <v>1</v>
      </c>
      <c r="C529" s="33">
        <f t="shared" si="25"/>
        <v>4.2936882782310007E-4</v>
      </c>
      <c r="D529" s="30">
        <f t="shared" si="26"/>
        <v>4.2936882782310007E-4</v>
      </c>
      <c r="R529" s="8">
        <v>525</v>
      </c>
      <c r="S529" s="8" t="s">
        <v>989</v>
      </c>
      <c r="T529" s="8" t="s">
        <v>990</v>
      </c>
      <c r="U529" s="26">
        <v>4.66</v>
      </c>
      <c r="V529" s="8">
        <v>937</v>
      </c>
      <c r="W529" s="12">
        <v>225</v>
      </c>
    </row>
    <row r="530" spans="1:23" x14ac:dyDescent="0.25">
      <c r="A530" t="str">
        <v>Katherine Addison</v>
      </c>
      <c r="B530">
        <f t="shared" si="24"/>
        <v>2</v>
      </c>
      <c r="C530" s="33">
        <f t="shared" si="25"/>
        <v>8.5873765564620013E-4</v>
      </c>
      <c r="D530" s="30">
        <f t="shared" si="26"/>
        <v>8.5873765564620013E-4</v>
      </c>
      <c r="R530" s="8">
        <v>526</v>
      </c>
      <c r="S530" s="8" t="s">
        <v>991</v>
      </c>
      <c r="T530" s="8" t="s">
        <v>823</v>
      </c>
      <c r="U530" s="26">
        <v>3.85</v>
      </c>
      <c r="V530" s="10">
        <v>26850</v>
      </c>
      <c r="W530" s="12">
        <v>225</v>
      </c>
    </row>
    <row r="531" spans="1:23" x14ac:dyDescent="0.25">
      <c r="A531" t="str">
        <v>Eleanor Shearer</v>
      </c>
      <c r="B531">
        <f t="shared" si="24"/>
        <v>1</v>
      </c>
      <c r="C531" s="33">
        <f t="shared" si="25"/>
        <v>4.2936882782310007E-4</v>
      </c>
      <c r="D531" s="30">
        <f t="shared" si="26"/>
        <v>4.2936882782310007E-4</v>
      </c>
      <c r="R531" s="8">
        <v>527</v>
      </c>
      <c r="S531" s="8" t="s">
        <v>992</v>
      </c>
      <c r="T531" s="8" t="s">
        <v>993</v>
      </c>
      <c r="U531" s="26">
        <v>3.73</v>
      </c>
      <c r="V531" s="10">
        <v>42676</v>
      </c>
      <c r="W531" s="12">
        <v>224</v>
      </c>
    </row>
    <row r="532" spans="1:23" x14ac:dyDescent="0.25">
      <c r="A532" t="str">
        <v>Thrity Umrigar</v>
      </c>
      <c r="B532">
        <f t="shared" si="24"/>
        <v>1</v>
      </c>
      <c r="C532" s="33">
        <f t="shared" si="25"/>
        <v>4.2936882782310007E-4</v>
      </c>
      <c r="D532" s="30">
        <f t="shared" si="26"/>
        <v>4.2936882782310007E-4</v>
      </c>
      <c r="R532" s="8">
        <v>528</v>
      </c>
      <c r="S532" s="8" t="s">
        <v>994</v>
      </c>
      <c r="T532" s="8" t="s">
        <v>995</v>
      </c>
      <c r="U532" s="26">
        <v>4.08</v>
      </c>
      <c r="V532" s="10">
        <v>25846</v>
      </c>
      <c r="W532" s="12">
        <v>224</v>
      </c>
    </row>
    <row r="533" spans="1:23" x14ac:dyDescent="0.25">
      <c r="A533" t="str">
        <v>Louisa Morgan</v>
      </c>
      <c r="B533">
        <f t="shared" si="24"/>
        <v>1</v>
      </c>
      <c r="C533" s="33">
        <f t="shared" si="25"/>
        <v>4.2936882782310007E-4</v>
      </c>
      <c r="D533" s="30">
        <f t="shared" si="26"/>
        <v>4.2936882782310007E-4</v>
      </c>
      <c r="R533" s="8">
        <v>529</v>
      </c>
      <c r="S533" s="8" t="s">
        <v>996</v>
      </c>
      <c r="T533" s="8" t="s">
        <v>997</v>
      </c>
      <c r="U533" s="26">
        <v>4.18</v>
      </c>
      <c r="V533" s="10">
        <v>10792</v>
      </c>
      <c r="W533" s="12">
        <v>222</v>
      </c>
    </row>
    <row r="534" spans="1:23" x14ac:dyDescent="0.25">
      <c r="A534" t="str">
        <v>Genevieve Cogman</v>
      </c>
      <c r="B534">
        <f t="shared" si="24"/>
        <v>1</v>
      </c>
      <c r="C534" s="33">
        <f t="shared" si="25"/>
        <v>4.2936882782310007E-4</v>
      </c>
      <c r="D534" s="30">
        <f t="shared" si="26"/>
        <v>4.2936882782310007E-4</v>
      </c>
      <c r="R534" s="8">
        <v>530</v>
      </c>
      <c r="S534" s="8" t="s">
        <v>998</v>
      </c>
      <c r="T534" s="8" t="s">
        <v>999</v>
      </c>
      <c r="U534" s="26">
        <v>4.2</v>
      </c>
      <c r="V534" s="10">
        <v>20780</v>
      </c>
      <c r="W534" s="12">
        <v>221</v>
      </c>
    </row>
    <row r="535" spans="1:23" x14ac:dyDescent="0.25">
      <c r="A535" t="str">
        <v>Pauline Harmange</v>
      </c>
      <c r="B535">
        <f t="shared" si="24"/>
        <v>1</v>
      </c>
      <c r="C535" s="33">
        <f t="shared" si="25"/>
        <v>4.2936882782310007E-4</v>
      </c>
      <c r="D535" s="30">
        <f t="shared" si="26"/>
        <v>4.2936882782310007E-4</v>
      </c>
      <c r="R535" s="8">
        <v>531</v>
      </c>
      <c r="S535" s="8" t="s">
        <v>1000</v>
      </c>
      <c r="T535" s="8" t="s">
        <v>230</v>
      </c>
      <c r="U535" s="26">
        <v>3.57</v>
      </c>
      <c r="V535" s="10">
        <v>101726</v>
      </c>
      <c r="W535" s="12">
        <v>220</v>
      </c>
    </row>
    <row r="536" spans="1:23" x14ac:dyDescent="0.25">
      <c r="A536" t="str">
        <v>Kate Manne</v>
      </c>
      <c r="B536">
        <f t="shared" si="24"/>
        <v>1</v>
      </c>
      <c r="C536" s="33">
        <f t="shared" si="25"/>
        <v>4.2936882782310007E-4</v>
      </c>
      <c r="D536" s="30">
        <f t="shared" si="26"/>
        <v>4.2936882782310007E-4</v>
      </c>
      <c r="R536" s="8">
        <v>532</v>
      </c>
      <c r="S536" s="8" t="s">
        <v>1001</v>
      </c>
      <c r="T536" s="8" t="s">
        <v>1002</v>
      </c>
      <c r="U536" s="26">
        <v>3.62</v>
      </c>
      <c r="V536" s="10">
        <v>45644</v>
      </c>
      <c r="W536" s="12">
        <v>219</v>
      </c>
    </row>
    <row r="537" spans="1:23" x14ac:dyDescent="0.25">
      <c r="A537" t="str">
        <v>Alexandra Bracken</v>
      </c>
      <c r="B537">
        <f t="shared" si="24"/>
        <v>1</v>
      </c>
      <c r="C537" s="33">
        <f t="shared" si="25"/>
        <v>4.2936882782310007E-4</v>
      </c>
      <c r="D537" s="30">
        <f t="shared" si="26"/>
        <v>4.2936882782310007E-4</v>
      </c>
      <c r="R537" s="8">
        <v>533</v>
      </c>
      <c r="S537" s="8" t="s">
        <v>1003</v>
      </c>
      <c r="T537" s="8" t="s">
        <v>1004</v>
      </c>
      <c r="U537" s="26">
        <v>4.4800000000000004</v>
      </c>
      <c r="V537" s="10">
        <v>15452</v>
      </c>
      <c r="W537" s="12">
        <v>217</v>
      </c>
    </row>
    <row r="538" spans="1:23" x14ac:dyDescent="0.25">
      <c r="A538" t="str">
        <v>Martin MacInnes</v>
      </c>
      <c r="B538">
        <f t="shared" si="24"/>
        <v>1</v>
      </c>
      <c r="C538" s="33">
        <f t="shared" si="25"/>
        <v>4.2936882782310007E-4</v>
      </c>
      <c r="D538" s="30">
        <f t="shared" si="26"/>
        <v>4.2936882782310007E-4</v>
      </c>
      <c r="R538" s="8">
        <v>534</v>
      </c>
      <c r="S538" s="8" t="s">
        <v>1005</v>
      </c>
      <c r="T538" s="8" t="s">
        <v>1006</v>
      </c>
      <c r="U538" s="26">
        <v>4.1500000000000004</v>
      </c>
      <c r="V538" s="10">
        <v>93846</v>
      </c>
      <c r="W538" s="12">
        <v>217</v>
      </c>
    </row>
    <row r="539" spans="1:23" x14ac:dyDescent="0.25">
      <c r="A539" t="str">
        <v>Susan Cain</v>
      </c>
      <c r="B539">
        <f t="shared" si="24"/>
        <v>1</v>
      </c>
      <c r="C539" s="33">
        <f t="shared" si="25"/>
        <v>4.2936882782310007E-4</v>
      </c>
      <c r="D539" s="30">
        <f t="shared" si="26"/>
        <v>4.2936882782310007E-4</v>
      </c>
      <c r="R539" s="8">
        <v>535</v>
      </c>
      <c r="S539" s="8" t="s">
        <v>1007</v>
      </c>
      <c r="T539" s="8" t="s">
        <v>713</v>
      </c>
      <c r="U539" s="26">
        <v>4.0599999999999996</v>
      </c>
      <c r="V539" s="10">
        <v>22835</v>
      </c>
      <c r="W539" s="12">
        <v>216</v>
      </c>
    </row>
    <row r="540" spans="1:23" x14ac:dyDescent="0.25">
      <c r="A540" t="str">
        <v>Alexandra Andrews</v>
      </c>
      <c r="B540">
        <f t="shared" si="24"/>
        <v>1</v>
      </c>
      <c r="C540" s="33">
        <f t="shared" si="25"/>
        <v>4.2936882782310007E-4</v>
      </c>
      <c r="D540" s="30">
        <f t="shared" si="26"/>
        <v>4.2936882782310007E-4</v>
      </c>
      <c r="R540" s="8">
        <v>536</v>
      </c>
      <c r="S540" s="8" t="s">
        <v>1008</v>
      </c>
      <c r="T540" s="8" t="s">
        <v>671</v>
      </c>
      <c r="U540" s="26">
        <v>3.7</v>
      </c>
      <c r="V540" s="10">
        <v>29349</v>
      </c>
      <c r="W540" s="12">
        <v>216</v>
      </c>
    </row>
    <row r="541" spans="1:23" x14ac:dyDescent="0.25">
      <c r="A541" t="str">
        <v>Liz Nugent</v>
      </c>
      <c r="B541">
        <f t="shared" si="24"/>
        <v>1</v>
      </c>
      <c r="C541" s="33">
        <f t="shared" si="25"/>
        <v>4.2936882782310007E-4</v>
      </c>
      <c r="D541" s="30">
        <f t="shared" si="26"/>
        <v>4.2936882782310007E-4</v>
      </c>
      <c r="R541" s="8">
        <v>537</v>
      </c>
      <c r="S541" s="8" t="s">
        <v>1009</v>
      </c>
      <c r="T541" s="8" t="s">
        <v>299</v>
      </c>
      <c r="U541" s="26">
        <v>4.0999999999999996</v>
      </c>
      <c r="V541" s="10">
        <v>17752</v>
      </c>
      <c r="W541" s="12">
        <v>215</v>
      </c>
    </row>
    <row r="542" spans="1:23" x14ac:dyDescent="0.25">
      <c r="A542" t="str">
        <v>Jen Calonita</v>
      </c>
      <c r="B542">
        <f t="shared" si="24"/>
        <v>1</v>
      </c>
      <c r="C542" s="33">
        <f t="shared" si="25"/>
        <v>4.2936882782310007E-4</v>
      </c>
      <c r="D542" s="30">
        <f t="shared" si="26"/>
        <v>4.2936882782310007E-4</v>
      </c>
      <c r="R542" s="8">
        <v>538</v>
      </c>
      <c r="S542" s="8" t="s">
        <v>1010</v>
      </c>
      <c r="T542" s="8" t="s">
        <v>1011</v>
      </c>
      <c r="U542" s="26">
        <v>4.0199999999999996</v>
      </c>
      <c r="V542" s="10">
        <v>17048</v>
      </c>
      <c r="W542" s="12">
        <v>215</v>
      </c>
    </row>
    <row r="543" spans="1:23" x14ac:dyDescent="0.25">
      <c r="A543" t="str">
        <v>Paul B. Preciado</v>
      </c>
      <c r="B543">
        <f t="shared" si="24"/>
        <v>1</v>
      </c>
      <c r="C543" s="33">
        <f t="shared" si="25"/>
        <v>4.2936882782310007E-4</v>
      </c>
      <c r="D543" s="30">
        <f t="shared" si="26"/>
        <v>4.2936882782310007E-4</v>
      </c>
      <c r="R543" s="8">
        <v>539</v>
      </c>
      <c r="S543" s="8" t="s">
        <v>1012</v>
      </c>
      <c r="T543" s="8" t="s">
        <v>1013</v>
      </c>
      <c r="U543" s="26">
        <v>4.32</v>
      </c>
      <c r="V543" s="10">
        <v>10635</v>
      </c>
      <c r="W543" s="12">
        <v>215</v>
      </c>
    </row>
    <row r="544" spans="1:23" x14ac:dyDescent="0.25">
      <c r="A544" t="str">
        <v>Natalie Zina Walschots</v>
      </c>
      <c r="B544">
        <f t="shared" si="24"/>
        <v>1</v>
      </c>
      <c r="C544" s="33">
        <f t="shared" si="25"/>
        <v>4.2936882782310007E-4</v>
      </c>
      <c r="D544" s="30">
        <f t="shared" si="26"/>
        <v>4.2936882782310007E-4</v>
      </c>
      <c r="R544" s="8">
        <v>540</v>
      </c>
      <c r="S544" s="8" t="s">
        <v>1014</v>
      </c>
      <c r="T544" s="8" t="s">
        <v>1015</v>
      </c>
      <c r="U544" s="26">
        <v>4.21</v>
      </c>
      <c r="V544" s="10">
        <v>41324</v>
      </c>
      <c r="W544" s="12">
        <v>215</v>
      </c>
    </row>
    <row r="545" spans="1:23" x14ac:dyDescent="0.25">
      <c r="A545" t="str">
        <v>Rachel Joyce</v>
      </c>
      <c r="B545">
        <f t="shared" si="24"/>
        <v>2</v>
      </c>
      <c r="C545" s="33">
        <f t="shared" si="25"/>
        <v>8.5873765564620013E-4</v>
      </c>
      <c r="D545" s="30">
        <f t="shared" si="26"/>
        <v>8.5873765564620013E-4</v>
      </c>
      <c r="R545" s="8">
        <v>541</v>
      </c>
      <c r="S545" s="8" t="s">
        <v>1016</v>
      </c>
      <c r="T545" s="8" t="s">
        <v>1017</v>
      </c>
      <c r="U545" s="26">
        <v>4.24</v>
      </c>
      <c r="V545" s="10">
        <v>41916</v>
      </c>
      <c r="W545" s="12">
        <v>213</v>
      </c>
    </row>
    <row r="546" spans="1:23" x14ac:dyDescent="0.25">
      <c r="A546" t="str">
        <v>Jessie Burton</v>
      </c>
      <c r="B546">
        <f t="shared" si="24"/>
        <v>1</v>
      </c>
      <c r="C546" s="33">
        <f t="shared" si="25"/>
        <v>4.2936882782310007E-4</v>
      </c>
      <c r="D546" s="30">
        <f t="shared" si="26"/>
        <v>4.2936882782310007E-4</v>
      </c>
      <c r="R546" s="8">
        <v>542</v>
      </c>
      <c r="S546" s="8" t="s">
        <v>1018</v>
      </c>
      <c r="T546" s="8" t="s">
        <v>1019</v>
      </c>
      <c r="U546" s="26">
        <v>4.47</v>
      </c>
      <c r="V546" s="10">
        <v>26980</v>
      </c>
      <c r="W546" s="12">
        <v>211</v>
      </c>
    </row>
    <row r="547" spans="1:23" x14ac:dyDescent="0.25">
      <c r="A547" t="str">
        <v>Alice Feeney</v>
      </c>
      <c r="B547">
        <f t="shared" si="24"/>
        <v>2</v>
      </c>
      <c r="C547" s="33">
        <f t="shared" si="25"/>
        <v>8.5873765564620013E-4</v>
      </c>
      <c r="D547" s="30">
        <f t="shared" si="26"/>
        <v>8.5873765564620013E-4</v>
      </c>
      <c r="R547" s="8">
        <v>543</v>
      </c>
      <c r="S547" s="8" t="s">
        <v>1020</v>
      </c>
      <c r="T547" s="8" t="s">
        <v>1021</v>
      </c>
      <c r="U547" s="26">
        <v>4.38</v>
      </c>
      <c r="V547" s="10">
        <v>32597</v>
      </c>
      <c r="W547" s="12">
        <v>210</v>
      </c>
    </row>
    <row r="548" spans="1:23" x14ac:dyDescent="0.25">
      <c r="A548" t="str">
        <v>Gabrielle Stanley Blair</v>
      </c>
      <c r="B548">
        <f t="shared" si="24"/>
        <v>1</v>
      </c>
      <c r="C548" s="33">
        <f t="shared" si="25"/>
        <v>4.2936882782310007E-4</v>
      </c>
      <c r="D548" s="30">
        <f t="shared" si="26"/>
        <v>4.2936882782310007E-4</v>
      </c>
      <c r="R548" s="8">
        <v>544</v>
      </c>
      <c r="S548" s="8" t="s">
        <v>1022</v>
      </c>
      <c r="T548" s="8" t="s">
        <v>867</v>
      </c>
      <c r="U548" s="26">
        <v>4.25</v>
      </c>
      <c r="V548" s="10">
        <v>147027</v>
      </c>
      <c r="W548" s="12">
        <v>210</v>
      </c>
    </row>
    <row r="549" spans="1:23" x14ac:dyDescent="0.25">
      <c r="A549" t="str">
        <v>Megan Bannen</v>
      </c>
      <c r="B549">
        <f t="shared" si="24"/>
        <v>3</v>
      </c>
      <c r="C549" s="33">
        <f t="shared" si="25"/>
        <v>1.2881064834693002E-3</v>
      </c>
      <c r="D549" s="30">
        <f t="shared" si="26"/>
        <v>1.2881064834693002E-3</v>
      </c>
      <c r="R549" s="8">
        <v>545</v>
      </c>
      <c r="S549" s="8" t="s">
        <v>1023</v>
      </c>
      <c r="T549" s="8" t="s">
        <v>1024</v>
      </c>
      <c r="U549" s="26">
        <v>3.56</v>
      </c>
      <c r="V549" s="10">
        <v>27030</v>
      </c>
      <c r="W549" s="12">
        <v>209</v>
      </c>
    </row>
    <row r="550" spans="1:23" x14ac:dyDescent="0.25">
      <c r="A550" t="str">
        <v>Zoje Stage</v>
      </c>
      <c r="B550">
        <f t="shared" si="24"/>
        <v>1</v>
      </c>
      <c r="C550" s="33">
        <f t="shared" si="25"/>
        <v>4.2936882782310007E-4</v>
      </c>
      <c r="D550" s="30">
        <f t="shared" si="26"/>
        <v>4.2936882782310007E-4</v>
      </c>
      <c r="R550" s="8">
        <v>546</v>
      </c>
      <c r="S550" s="8" t="s">
        <v>1025</v>
      </c>
      <c r="T550" s="8" t="s">
        <v>1026</v>
      </c>
      <c r="U550" s="26">
        <v>4.0599999999999996</v>
      </c>
      <c r="V550" s="10">
        <v>33019</v>
      </c>
      <c r="W550" s="12">
        <v>209</v>
      </c>
    </row>
    <row r="551" spans="1:23" x14ac:dyDescent="0.25">
      <c r="A551" t="str">
        <v>Signe Pike</v>
      </c>
      <c r="B551">
        <f t="shared" si="24"/>
        <v>1</v>
      </c>
      <c r="C551" s="33">
        <f t="shared" si="25"/>
        <v>4.2936882782310007E-4</v>
      </c>
      <c r="D551" s="30">
        <f t="shared" si="26"/>
        <v>4.2936882782310007E-4</v>
      </c>
      <c r="R551" s="8">
        <v>547</v>
      </c>
      <c r="S551" s="8" t="s">
        <v>1027</v>
      </c>
      <c r="T551" s="8" t="s">
        <v>707</v>
      </c>
      <c r="U551" s="26">
        <v>3.72</v>
      </c>
      <c r="V551" s="10">
        <v>1113175</v>
      </c>
      <c r="W551" s="12">
        <v>209</v>
      </c>
    </row>
    <row r="552" spans="1:23" x14ac:dyDescent="0.25">
      <c r="A552" t="str">
        <v>Aminatou Sow</v>
      </c>
      <c r="B552">
        <f t="shared" si="24"/>
        <v>1</v>
      </c>
      <c r="C552" s="33">
        <f t="shared" si="25"/>
        <v>4.2936882782310007E-4</v>
      </c>
      <c r="D552" s="30">
        <f t="shared" si="26"/>
        <v>4.2936882782310007E-4</v>
      </c>
      <c r="R552" s="8">
        <v>548</v>
      </c>
      <c r="S552" s="8" t="s">
        <v>1028</v>
      </c>
      <c r="T552" s="8" t="s">
        <v>1029</v>
      </c>
      <c r="U552" s="26">
        <v>3.74</v>
      </c>
      <c r="V552" s="10">
        <v>8465</v>
      </c>
      <c r="W552" s="12">
        <v>208</v>
      </c>
    </row>
    <row r="553" spans="1:23" x14ac:dyDescent="0.25">
      <c r="A553" t="str">
        <v>Kerri Maniscalco</v>
      </c>
      <c r="B553">
        <f t="shared" si="24"/>
        <v>3</v>
      </c>
      <c r="C553" s="33">
        <f t="shared" si="25"/>
        <v>1.2881064834693002E-3</v>
      </c>
      <c r="D553" s="30">
        <f t="shared" si="26"/>
        <v>1.2881064834693002E-3</v>
      </c>
      <c r="R553" s="8">
        <v>549</v>
      </c>
      <c r="S553" s="8" t="s">
        <v>1030</v>
      </c>
      <c r="T553" s="8" t="s">
        <v>867</v>
      </c>
      <c r="U553" s="26">
        <v>4.4800000000000004</v>
      </c>
      <c r="V553" s="10">
        <v>46210</v>
      </c>
      <c r="W553" s="12">
        <v>207</v>
      </c>
    </row>
    <row r="554" spans="1:23" x14ac:dyDescent="0.25">
      <c r="A554" t="str">
        <v>Sayragul Sauytbay</v>
      </c>
      <c r="B554">
        <f t="shared" si="24"/>
        <v>1</v>
      </c>
      <c r="C554" s="33">
        <f t="shared" si="25"/>
        <v>4.2936882782310007E-4</v>
      </c>
      <c r="D554" s="30">
        <f t="shared" si="26"/>
        <v>4.2936882782310007E-4</v>
      </c>
      <c r="R554" s="8">
        <v>550</v>
      </c>
      <c r="S554" s="8" t="s">
        <v>1031</v>
      </c>
      <c r="T554" s="8" t="s">
        <v>1032</v>
      </c>
      <c r="U554" s="26">
        <v>4.13</v>
      </c>
      <c r="V554" s="8">
        <v>307</v>
      </c>
      <c r="W554" s="12">
        <v>203</v>
      </c>
    </row>
    <row r="555" spans="1:23" x14ac:dyDescent="0.25">
      <c r="A555" t="str">
        <v>Pete Buttigieg</v>
      </c>
      <c r="B555">
        <f t="shared" si="24"/>
        <v>1</v>
      </c>
      <c r="C555" s="33">
        <f t="shared" si="25"/>
        <v>4.2936882782310007E-4</v>
      </c>
      <c r="D555" s="30">
        <f t="shared" si="26"/>
        <v>4.2936882782310007E-4</v>
      </c>
      <c r="R555" s="8">
        <v>551</v>
      </c>
      <c r="S555" s="8" t="s">
        <v>1033</v>
      </c>
      <c r="T555" s="8" t="s">
        <v>1034</v>
      </c>
      <c r="U555" s="26">
        <v>4.0999999999999996</v>
      </c>
      <c r="V555" s="10">
        <v>26359</v>
      </c>
      <c r="W555" s="12">
        <v>203</v>
      </c>
    </row>
    <row r="556" spans="1:23" x14ac:dyDescent="0.25">
      <c r="A556" t="str">
        <v>Monique Roffey</v>
      </c>
      <c r="B556">
        <f t="shared" si="24"/>
        <v>1</v>
      </c>
      <c r="C556" s="33">
        <f t="shared" si="25"/>
        <v>4.2936882782310007E-4</v>
      </c>
      <c r="D556" s="30">
        <f t="shared" si="26"/>
        <v>4.2936882782310007E-4</v>
      </c>
      <c r="R556" s="8">
        <v>552</v>
      </c>
      <c r="S556" s="8" t="s">
        <v>1035</v>
      </c>
      <c r="T556" s="8" t="s">
        <v>1036</v>
      </c>
      <c r="U556" s="26">
        <v>4.0999999999999996</v>
      </c>
      <c r="V556" s="10">
        <v>12178</v>
      </c>
      <c r="W556" s="12">
        <v>201</v>
      </c>
    </row>
    <row r="557" spans="1:23" x14ac:dyDescent="0.25">
      <c r="A557" t="str">
        <v>Amelia Pang</v>
      </c>
      <c r="B557">
        <f t="shared" si="24"/>
        <v>1</v>
      </c>
      <c r="C557" s="33">
        <f t="shared" si="25"/>
        <v>4.2936882782310007E-4</v>
      </c>
      <c r="D557" s="30">
        <f t="shared" si="26"/>
        <v>4.2936882782310007E-4</v>
      </c>
      <c r="R557" s="8">
        <v>553</v>
      </c>
      <c r="S557" s="8" t="s">
        <v>1037</v>
      </c>
      <c r="T557" s="8" t="s">
        <v>1038</v>
      </c>
      <c r="U557" s="26">
        <v>3.78</v>
      </c>
      <c r="V557" s="8">
        <v>277</v>
      </c>
      <c r="W557" s="12">
        <v>200</v>
      </c>
    </row>
    <row r="558" spans="1:23" x14ac:dyDescent="0.25">
      <c r="A558" t="str">
        <v>Bob Woodward</v>
      </c>
      <c r="B558">
        <f t="shared" si="24"/>
        <v>1</v>
      </c>
      <c r="C558" s="33">
        <f t="shared" si="25"/>
        <v>4.2936882782310007E-4</v>
      </c>
      <c r="D558" s="30">
        <f t="shared" si="26"/>
        <v>4.2936882782310007E-4</v>
      </c>
      <c r="R558" s="8">
        <v>554</v>
      </c>
      <c r="S558" s="8" t="s">
        <v>1039</v>
      </c>
      <c r="T558" s="8" t="s">
        <v>1040</v>
      </c>
      <c r="U558" s="26">
        <v>4.4000000000000004</v>
      </c>
      <c r="V558" s="10">
        <v>25004</v>
      </c>
      <c r="W558" s="12">
        <v>200</v>
      </c>
    </row>
    <row r="559" spans="1:23" x14ac:dyDescent="0.25">
      <c r="A559" t="str">
        <v>Jerry Craft</v>
      </c>
      <c r="B559">
        <f t="shared" si="24"/>
        <v>1</v>
      </c>
      <c r="C559" s="33">
        <f t="shared" si="25"/>
        <v>4.2936882782310007E-4</v>
      </c>
      <c r="D559" s="30">
        <f t="shared" si="26"/>
        <v>4.2936882782310007E-4</v>
      </c>
      <c r="R559" s="8">
        <v>555</v>
      </c>
      <c r="S559" s="8" t="s">
        <v>1041</v>
      </c>
      <c r="T559" s="8" t="s">
        <v>1042</v>
      </c>
      <c r="U559" s="26">
        <v>3.89</v>
      </c>
      <c r="V559" s="10">
        <v>5388</v>
      </c>
      <c r="W559" s="12">
        <v>200</v>
      </c>
    </row>
    <row r="560" spans="1:23" x14ac:dyDescent="0.25">
      <c r="A560" t="str">
        <v>Nina Varela</v>
      </c>
      <c r="B560">
        <f t="shared" si="24"/>
        <v>1</v>
      </c>
      <c r="C560" s="33">
        <f t="shared" si="25"/>
        <v>4.2936882782310007E-4</v>
      </c>
      <c r="D560" s="30">
        <f t="shared" si="26"/>
        <v>4.2936882782310007E-4</v>
      </c>
      <c r="R560" s="8">
        <v>556</v>
      </c>
      <c r="S560" s="8" t="s">
        <v>1043</v>
      </c>
      <c r="T560" s="8" t="s">
        <v>1044</v>
      </c>
      <c r="U560" s="26">
        <v>4.3099999999999996</v>
      </c>
      <c r="V560" s="8">
        <v>903</v>
      </c>
      <c r="W560" s="12">
        <v>200</v>
      </c>
    </row>
    <row r="561" spans="1:23" x14ac:dyDescent="0.25">
      <c r="A561" t="str">
        <v>Heather Morris</v>
      </c>
      <c r="B561">
        <f t="shared" si="24"/>
        <v>2</v>
      </c>
      <c r="C561" s="33">
        <f t="shared" si="25"/>
        <v>8.5873765564620013E-4</v>
      </c>
      <c r="D561" s="30">
        <f t="shared" si="26"/>
        <v>8.5873765564620013E-4</v>
      </c>
      <c r="R561" s="8">
        <v>557</v>
      </c>
      <c r="S561" s="8" t="s">
        <v>1045</v>
      </c>
      <c r="T561" s="8" t="s">
        <v>1046</v>
      </c>
      <c r="U561" s="26">
        <v>3.85</v>
      </c>
      <c r="V561" s="10">
        <v>37263</v>
      </c>
      <c r="W561" s="12">
        <v>200</v>
      </c>
    </row>
    <row r="562" spans="1:23" x14ac:dyDescent="0.25">
      <c r="A562" t="str">
        <v>Peter Attia</v>
      </c>
      <c r="B562">
        <f t="shared" si="24"/>
        <v>1</v>
      </c>
      <c r="C562" s="33">
        <f t="shared" si="25"/>
        <v>4.2936882782310007E-4</v>
      </c>
      <c r="D562" s="30">
        <f t="shared" si="26"/>
        <v>4.2936882782310007E-4</v>
      </c>
      <c r="R562" s="8">
        <v>558</v>
      </c>
      <c r="S562" s="8" t="s">
        <v>1047</v>
      </c>
      <c r="T562" s="8" t="s">
        <v>1048</v>
      </c>
      <c r="U562" s="26">
        <v>4.0999999999999996</v>
      </c>
      <c r="V562" s="8">
        <v>588</v>
      </c>
      <c r="W562" s="12">
        <v>199</v>
      </c>
    </row>
    <row r="563" spans="1:23" x14ac:dyDescent="0.25">
      <c r="A563" t="str">
        <v>Suzanne Redfearn</v>
      </c>
      <c r="B563">
        <f t="shared" si="24"/>
        <v>1</v>
      </c>
      <c r="C563" s="33">
        <f t="shared" si="25"/>
        <v>4.2936882782310007E-4</v>
      </c>
      <c r="D563" s="30">
        <f t="shared" si="26"/>
        <v>4.2936882782310007E-4</v>
      </c>
      <c r="R563" s="8">
        <v>559</v>
      </c>
      <c r="S563" s="8" t="s">
        <v>1049</v>
      </c>
      <c r="T563" s="8" t="s">
        <v>1050</v>
      </c>
      <c r="U563" s="26">
        <v>3.58</v>
      </c>
      <c r="V563" s="8">
        <v>621</v>
      </c>
      <c r="W563" s="12">
        <v>199</v>
      </c>
    </row>
    <row r="564" spans="1:23" x14ac:dyDescent="0.25">
      <c r="A564" t="str">
        <v>Clarissa Goenawan</v>
      </c>
      <c r="B564">
        <f t="shared" si="24"/>
        <v>1</v>
      </c>
      <c r="C564" s="33">
        <f t="shared" si="25"/>
        <v>4.2936882782310007E-4</v>
      </c>
      <c r="D564" s="30">
        <f t="shared" si="26"/>
        <v>4.2936882782310007E-4</v>
      </c>
      <c r="R564" s="8">
        <v>560</v>
      </c>
      <c r="S564" s="8" t="s">
        <v>1051</v>
      </c>
      <c r="T564" s="8" t="s">
        <v>1052</v>
      </c>
      <c r="U564" s="26">
        <v>3.65</v>
      </c>
      <c r="V564" s="8">
        <v>625</v>
      </c>
      <c r="W564" s="12">
        <v>199</v>
      </c>
    </row>
    <row r="565" spans="1:23" x14ac:dyDescent="0.25">
      <c r="A565" t="str">
        <v>Shelby Mahurin</v>
      </c>
      <c r="B565">
        <f t="shared" si="24"/>
        <v>2</v>
      </c>
      <c r="C565" s="33">
        <f t="shared" si="25"/>
        <v>8.5873765564620013E-4</v>
      </c>
      <c r="D565" s="30">
        <f t="shared" si="26"/>
        <v>8.5873765564620013E-4</v>
      </c>
      <c r="R565" s="8">
        <v>561</v>
      </c>
      <c r="S565" s="8" t="s">
        <v>1053</v>
      </c>
      <c r="T565" s="8" t="s">
        <v>1054</v>
      </c>
      <c r="U565" s="26">
        <v>3.71</v>
      </c>
      <c r="V565" s="8">
        <v>392</v>
      </c>
      <c r="W565" s="12">
        <v>199</v>
      </c>
    </row>
    <row r="566" spans="1:23" x14ac:dyDescent="0.25">
      <c r="A566" t="str">
        <v>Maggie Knox</v>
      </c>
      <c r="B566">
        <f t="shared" si="24"/>
        <v>1</v>
      </c>
      <c r="C566" s="33">
        <f t="shared" si="25"/>
        <v>4.2936882782310007E-4</v>
      </c>
      <c r="D566" s="30">
        <f t="shared" si="26"/>
        <v>4.2936882782310007E-4</v>
      </c>
      <c r="R566" s="8">
        <v>562</v>
      </c>
      <c r="S566" s="8" t="s">
        <v>1055</v>
      </c>
      <c r="T566" s="8" t="s">
        <v>1056</v>
      </c>
      <c r="U566" s="26">
        <v>4.1399999999999997</v>
      </c>
      <c r="V566" s="10">
        <v>56621</v>
      </c>
      <c r="W566" s="12">
        <v>199</v>
      </c>
    </row>
    <row r="567" spans="1:23" x14ac:dyDescent="0.25">
      <c r="A567" t="str">
        <v>Monica Heisey</v>
      </c>
      <c r="B567">
        <f t="shared" si="24"/>
        <v>1</v>
      </c>
      <c r="C567" s="33">
        <f t="shared" si="25"/>
        <v>4.2936882782310007E-4</v>
      </c>
      <c r="D567" s="30">
        <f t="shared" si="26"/>
        <v>4.2936882782310007E-4</v>
      </c>
      <c r="R567" s="8">
        <v>563</v>
      </c>
      <c r="S567" s="8" t="s">
        <v>1057</v>
      </c>
      <c r="T567" s="8" t="s">
        <v>1058</v>
      </c>
      <c r="U567" s="26">
        <v>4.41</v>
      </c>
      <c r="V567" s="10">
        <v>16085</v>
      </c>
      <c r="W567" s="12">
        <v>198</v>
      </c>
    </row>
    <row r="568" spans="1:23" x14ac:dyDescent="0.25">
      <c r="A568" t="str">
        <v>Kelly Williams Brown</v>
      </c>
      <c r="B568">
        <f t="shared" si="24"/>
        <v>1</v>
      </c>
      <c r="C568" s="33">
        <f t="shared" si="25"/>
        <v>4.2936882782310007E-4</v>
      </c>
      <c r="D568" s="30">
        <f t="shared" si="26"/>
        <v>4.2936882782310007E-4</v>
      </c>
      <c r="R568" s="8">
        <v>564</v>
      </c>
      <c r="S568" s="8" t="s">
        <v>1059</v>
      </c>
      <c r="T568" s="8" t="s">
        <v>1060</v>
      </c>
      <c r="U568" s="26">
        <v>3.77</v>
      </c>
      <c r="V568" s="10">
        <v>154102</v>
      </c>
      <c r="W568" s="12">
        <v>198</v>
      </c>
    </row>
    <row r="569" spans="1:23" x14ac:dyDescent="0.25">
      <c r="A569" t="str">
        <v>Kimi Cunningham Grant</v>
      </c>
      <c r="B569">
        <f t="shared" si="24"/>
        <v>1</v>
      </c>
      <c r="C569" s="33">
        <f t="shared" si="25"/>
        <v>4.2936882782310007E-4</v>
      </c>
      <c r="D569" s="30">
        <f t="shared" si="26"/>
        <v>4.2936882782310007E-4</v>
      </c>
      <c r="R569" s="8">
        <v>565</v>
      </c>
      <c r="S569" s="8" t="s">
        <v>1061</v>
      </c>
      <c r="T569" s="8" t="s">
        <v>1062</v>
      </c>
      <c r="U569" s="26">
        <v>3.81</v>
      </c>
      <c r="V569" s="10">
        <v>6393</v>
      </c>
      <c r="W569" s="12">
        <v>197</v>
      </c>
    </row>
    <row r="570" spans="1:23" x14ac:dyDescent="0.25">
      <c r="A570" t="str">
        <v>James Ponti</v>
      </c>
      <c r="B570">
        <f t="shared" si="24"/>
        <v>1</v>
      </c>
      <c r="C570" s="33">
        <f t="shared" si="25"/>
        <v>4.2936882782310007E-4</v>
      </c>
      <c r="D570" s="30">
        <f t="shared" si="26"/>
        <v>4.2936882782310007E-4</v>
      </c>
      <c r="R570" s="8">
        <v>566</v>
      </c>
      <c r="S570" s="8" t="s">
        <v>1063</v>
      </c>
      <c r="T570" s="8" t="s">
        <v>1064</v>
      </c>
      <c r="U570" s="26">
        <v>4.5199999999999996</v>
      </c>
      <c r="V570" s="10">
        <v>8776</v>
      </c>
      <c r="W570" s="12">
        <v>197</v>
      </c>
    </row>
    <row r="571" spans="1:23" x14ac:dyDescent="0.25">
      <c r="A571" t="str">
        <v>Gene Luen Yang</v>
      </c>
      <c r="B571">
        <f t="shared" si="24"/>
        <v>3</v>
      </c>
      <c r="C571" s="33">
        <f t="shared" si="25"/>
        <v>1.2881064834693002E-3</v>
      </c>
      <c r="D571" s="30">
        <f t="shared" si="26"/>
        <v>1.2881064834693002E-3</v>
      </c>
      <c r="R571" s="8">
        <v>567</v>
      </c>
      <c r="S571" s="8" t="s">
        <v>1065</v>
      </c>
      <c r="T571" s="8" t="s">
        <v>613</v>
      </c>
      <c r="U571" s="26">
        <v>3.93</v>
      </c>
      <c r="V571" s="10">
        <v>48246</v>
      </c>
      <c r="W571" s="12">
        <v>197</v>
      </c>
    </row>
    <row r="572" spans="1:23" x14ac:dyDescent="0.25">
      <c r="A572" t="str">
        <v>JoAnne Tompkins</v>
      </c>
      <c r="B572">
        <f t="shared" si="24"/>
        <v>1</v>
      </c>
      <c r="C572" s="33">
        <f t="shared" si="25"/>
        <v>4.2936882782310007E-4</v>
      </c>
      <c r="D572" s="30">
        <f t="shared" si="26"/>
        <v>4.2936882782310007E-4</v>
      </c>
      <c r="R572" s="8">
        <v>568</v>
      </c>
      <c r="S572" s="8" t="s">
        <v>1066</v>
      </c>
      <c r="T572" s="8" t="s">
        <v>1067</v>
      </c>
      <c r="U572" s="26">
        <v>4.2</v>
      </c>
      <c r="V572" s="10">
        <v>31079</v>
      </c>
      <c r="W572" s="12">
        <v>197</v>
      </c>
    </row>
    <row r="573" spans="1:23" x14ac:dyDescent="0.25">
      <c r="A573" t="str">
        <v>Tate James</v>
      </c>
      <c r="B573">
        <f t="shared" si="24"/>
        <v>11</v>
      </c>
      <c r="C573" s="33">
        <f t="shared" si="25"/>
        <v>4.7230571060541005E-3</v>
      </c>
      <c r="D573" s="30">
        <f t="shared" si="26"/>
        <v>4.7230571060541005E-3</v>
      </c>
      <c r="R573" s="8">
        <v>569</v>
      </c>
      <c r="S573" s="8" t="s">
        <v>1068</v>
      </c>
      <c r="T573" s="8" t="s">
        <v>1069</v>
      </c>
      <c r="U573" s="26">
        <v>4.21</v>
      </c>
      <c r="V573" s="10">
        <v>57047</v>
      </c>
      <c r="W573" s="12">
        <v>197</v>
      </c>
    </row>
    <row r="574" spans="1:23" x14ac:dyDescent="0.25">
      <c r="A574" t="str">
        <v>Ashley N. Rostek</v>
      </c>
      <c r="B574">
        <f t="shared" si="24"/>
        <v>6</v>
      </c>
      <c r="C574" s="33">
        <f t="shared" si="25"/>
        <v>2.5762129669386004E-3</v>
      </c>
      <c r="D574" s="30">
        <f t="shared" si="26"/>
        <v>2.5762129669386004E-3</v>
      </c>
      <c r="R574" s="8">
        <v>570</v>
      </c>
      <c r="S574" s="8" t="s">
        <v>1070</v>
      </c>
      <c r="T574" s="8" t="s">
        <v>1071</v>
      </c>
      <c r="U574" s="26">
        <v>3.73</v>
      </c>
      <c r="V574" s="10">
        <v>77595</v>
      </c>
      <c r="W574" s="12">
        <v>197</v>
      </c>
    </row>
    <row r="575" spans="1:23" x14ac:dyDescent="0.25">
      <c r="A575" t="str">
        <v>Steven E. Koonin</v>
      </c>
      <c r="B575">
        <f t="shared" si="24"/>
        <v>1</v>
      </c>
      <c r="C575" s="33">
        <f t="shared" si="25"/>
        <v>4.2936882782310007E-4</v>
      </c>
      <c r="D575" s="30">
        <f t="shared" si="26"/>
        <v>4.2936882782310007E-4</v>
      </c>
      <c r="R575" s="8">
        <v>571</v>
      </c>
      <c r="S575" s="8" t="s">
        <v>1072</v>
      </c>
      <c r="T575" s="8" t="s">
        <v>1073</v>
      </c>
      <c r="U575" s="26">
        <v>3.99</v>
      </c>
      <c r="V575" s="10">
        <v>54048</v>
      </c>
      <c r="W575" s="12">
        <v>197</v>
      </c>
    </row>
    <row r="576" spans="1:23" x14ac:dyDescent="0.25">
      <c r="A576" t="str">
        <v>William P. Barr</v>
      </c>
      <c r="B576">
        <f t="shared" si="24"/>
        <v>1</v>
      </c>
      <c r="C576" s="33">
        <f t="shared" si="25"/>
        <v>4.2936882782310007E-4</v>
      </c>
      <c r="D576" s="30">
        <f t="shared" si="26"/>
        <v>4.2936882782310007E-4</v>
      </c>
      <c r="R576" s="8">
        <v>572</v>
      </c>
      <c r="S576" s="8" t="s">
        <v>1074</v>
      </c>
      <c r="T576" s="8" t="s">
        <v>1075</v>
      </c>
      <c r="U576" s="26">
        <v>3.62</v>
      </c>
      <c r="V576" s="10">
        <v>18401</v>
      </c>
      <c r="W576" s="12">
        <v>196</v>
      </c>
    </row>
    <row r="577" spans="1:23" x14ac:dyDescent="0.25">
      <c r="A577" t="str">
        <v>Marian Keyes</v>
      </c>
      <c r="B577">
        <f t="shared" si="24"/>
        <v>1</v>
      </c>
      <c r="C577" s="33">
        <f t="shared" si="25"/>
        <v>4.2936882782310007E-4</v>
      </c>
      <c r="D577" s="30">
        <f t="shared" si="26"/>
        <v>4.2936882782310007E-4</v>
      </c>
      <c r="R577" s="8">
        <v>573</v>
      </c>
      <c r="S577" s="8" t="s">
        <v>1076</v>
      </c>
      <c r="T577" s="8" t="s">
        <v>1077</v>
      </c>
      <c r="U577" s="26">
        <v>3.63</v>
      </c>
      <c r="V577" s="8">
        <v>628</v>
      </c>
      <c r="W577" s="12">
        <v>196</v>
      </c>
    </row>
    <row r="578" spans="1:23" x14ac:dyDescent="0.25">
      <c r="A578" t="str">
        <v>Greg King</v>
      </c>
      <c r="B578">
        <f t="shared" si="24"/>
        <v>1</v>
      </c>
      <c r="C578" s="33">
        <f t="shared" si="25"/>
        <v>4.2936882782310007E-4</v>
      </c>
      <c r="D578" s="30">
        <f t="shared" si="26"/>
        <v>4.2936882782310007E-4</v>
      </c>
      <c r="R578" s="8">
        <v>574</v>
      </c>
      <c r="S578" s="8" t="s">
        <v>1078</v>
      </c>
      <c r="T578" s="8" t="s">
        <v>1079</v>
      </c>
      <c r="U578" s="26">
        <v>4.1100000000000003</v>
      </c>
      <c r="V578" s="10">
        <v>105197</v>
      </c>
      <c r="W578" s="12">
        <v>196</v>
      </c>
    </row>
    <row r="579" spans="1:23" x14ac:dyDescent="0.25">
      <c r="A579" t="str">
        <v>Jenna Bush Hager</v>
      </c>
      <c r="B579">
        <f t="shared" si="24"/>
        <v>1</v>
      </c>
      <c r="C579" s="33">
        <f t="shared" si="25"/>
        <v>4.2936882782310007E-4</v>
      </c>
      <c r="D579" s="30">
        <f t="shared" si="26"/>
        <v>4.2936882782310007E-4</v>
      </c>
      <c r="R579" s="8">
        <v>575</v>
      </c>
      <c r="S579" s="8" t="s">
        <v>1080</v>
      </c>
      <c r="T579" s="8" t="s">
        <v>1081</v>
      </c>
      <c r="U579" s="26">
        <v>4.25</v>
      </c>
      <c r="V579" s="10">
        <v>4682</v>
      </c>
      <c r="W579" s="12">
        <v>196</v>
      </c>
    </row>
    <row r="580" spans="1:23" x14ac:dyDescent="0.25">
      <c r="A580" t="str">
        <v>Andrew Krivak</v>
      </c>
      <c r="B580">
        <f t="shared" si="24"/>
        <v>1</v>
      </c>
      <c r="C580" s="33">
        <f t="shared" si="25"/>
        <v>4.2936882782310007E-4</v>
      </c>
      <c r="D580" s="30">
        <f t="shared" si="26"/>
        <v>4.2936882782310007E-4</v>
      </c>
      <c r="R580" s="8">
        <v>576</v>
      </c>
      <c r="S580" s="8" t="s">
        <v>1082</v>
      </c>
      <c r="T580" s="8" t="s">
        <v>1083</v>
      </c>
      <c r="U580" s="26">
        <v>3.7</v>
      </c>
      <c r="V580" s="10">
        <v>5178</v>
      </c>
      <c r="W580" s="12">
        <v>196</v>
      </c>
    </row>
    <row r="581" spans="1:23" x14ac:dyDescent="0.25">
      <c r="A581" t="str">
        <v>Kevin Kwan</v>
      </c>
      <c r="B581">
        <f t="shared" si="24"/>
        <v>1</v>
      </c>
      <c r="C581" s="33">
        <f t="shared" si="25"/>
        <v>4.2936882782310007E-4</v>
      </c>
      <c r="D581" s="30">
        <f t="shared" si="26"/>
        <v>4.2936882782310007E-4</v>
      </c>
      <c r="R581" s="8">
        <v>577</v>
      </c>
      <c r="S581" s="8" t="s">
        <v>1084</v>
      </c>
      <c r="T581" s="8" t="s">
        <v>1085</v>
      </c>
      <c r="U581" s="26">
        <v>4.28</v>
      </c>
      <c r="V581" s="10">
        <v>6300</v>
      </c>
      <c r="W581" s="12">
        <v>196</v>
      </c>
    </row>
    <row r="582" spans="1:23" x14ac:dyDescent="0.25">
      <c r="A582" t="str">
        <v>Jordan B. Peterson</v>
      </c>
      <c r="B582">
        <f t="shared" ref="B582:B645" si="27">COUNTIF(T582:T2910,A582)</f>
        <v>1</v>
      </c>
      <c r="C582" s="33">
        <f t="shared" ref="C582:C645" si="28">B582/$F$5</f>
        <v>4.2936882782310007E-4</v>
      </c>
      <c r="D582" s="30">
        <f t="shared" ref="D582:D645" si="29">B582/$F$5</f>
        <v>4.2936882782310007E-4</v>
      </c>
      <c r="R582" s="8">
        <v>578</v>
      </c>
      <c r="S582" s="8" t="s">
        <v>1086</v>
      </c>
      <c r="T582" s="8" t="s">
        <v>1087</v>
      </c>
      <c r="U582" s="26">
        <v>4.28</v>
      </c>
      <c r="V582" s="10">
        <v>71034</v>
      </c>
      <c r="W582" s="12">
        <v>196</v>
      </c>
    </row>
    <row r="583" spans="1:23" x14ac:dyDescent="0.25">
      <c r="A583" t="str">
        <v>Siddhartha Mukherjee</v>
      </c>
      <c r="B583">
        <f t="shared" si="27"/>
        <v>1</v>
      </c>
      <c r="C583" s="33">
        <f t="shared" si="28"/>
        <v>4.2936882782310007E-4</v>
      </c>
      <c r="D583" s="30">
        <f t="shared" si="29"/>
        <v>4.2936882782310007E-4</v>
      </c>
      <c r="R583" s="8">
        <v>579</v>
      </c>
      <c r="S583" s="8" t="s">
        <v>1088</v>
      </c>
      <c r="T583" s="8" t="s">
        <v>1089</v>
      </c>
      <c r="U583" s="26">
        <v>4.1399999999999997</v>
      </c>
      <c r="V583" s="10">
        <v>11319</v>
      </c>
      <c r="W583" s="12">
        <v>196</v>
      </c>
    </row>
    <row r="584" spans="1:23" x14ac:dyDescent="0.25">
      <c r="A584" t="str">
        <v>Clare Pooley</v>
      </c>
      <c r="B584">
        <f t="shared" si="27"/>
        <v>2</v>
      </c>
      <c r="C584" s="33">
        <f t="shared" si="28"/>
        <v>8.5873765564620013E-4</v>
      </c>
      <c r="D584" s="30">
        <f t="shared" si="29"/>
        <v>8.5873765564620013E-4</v>
      </c>
      <c r="R584" s="8">
        <v>580</v>
      </c>
      <c r="S584" s="8" t="s">
        <v>1090</v>
      </c>
      <c r="T584" s="8" t="s">
        <v>1091</v>
      </c>
      <c r="U584" s="26">
        <v>4</v>
      </c>
      <c r="V584" s="10">
        <v>221942</v>
      </c>
      <c r="W584" s="12">
        <v>196</v>
      </c>
    </row>
    <row r="585" spans="1:23" x14ac:dyDescent="0.25">
      <c r="A585" t="str">
        <v>Kerri Maher</v>
      </c>
      <c r="B585">
        <f t="shared" si="27"/>
        <v>1</v>
      </c>
      <c r="C585" s="33">
        <f t="shared" si="28"/>
        <v>4.2936882782310007E-4</v>
      </c>
      <c r="D585" s="30">
        <f t="shared" si="29"/>
        <v>4.2936882782310007E-4</v>
      </c>
      <c r="R585" s="8">
        <v>581</v>
      </c>
      <c r="S585" s="8" t="s">
        <v>1092</v>
      </c>
      <c r="T585" s="8" t="s">
        <v>1093</v>
      </c>
      <c r="U585" s="26">
        <v>4.5</v>
      </c>
      <c r="V585" s="8">
        <v>850</v>
      </c>
      <c r="W585" s="12">
        <v>195</v>
      </c>
    </row>
    <row r="586" spans="1:23" x14ac:dyDescent="0.25">
      <c r="A586" t="str">
        <v>Lauren Willig</v>
      </c>
      <c r="B586">
        <f t="shared" si="27"/>
        <v>1</v>
      </c>
      <c r="C586" s="33">
        <f t="shared" si="28"/>
        <v>4.2936882782310007E-4</v>
      </c>
      <c r="D586" s="30">
        <f t="shared" si="29"/>
        <v>4.2936882782310007E-4</v>
      </c>
      <c r="R586" s="8">
        <v>582</v>
      </c>
      <c r="S586" s="8" t="s">
        <v>1094</v>
      </c>
      <c r="T586" s="8" t="s">
        <v>1095</v>
      </c>
      <c r="U586" s="26">
        <v>4.1100000000000003</v>
      </c>
      <c r="V586" s="8">
        <v>653</v>
      </c>
      <c r="W586" s="12">
        <v>195</v>
      </c>
    </row>
    <row r="587" spans="1:23" x14ac:dyDescent="0.25">
      <c r="A587" t="str">
        <v>S.M. Hulse</v>
      </c>
      <c r="B587">
        <f t="shared" si="27"/>
        <v>1</v>
      </c>
      <c r="C587" s="33">
        <f t="shared" si="28"/>
        <v>4.2936882782310007E-4</v>
      </c>
      <c r="D587" s="30">
        <f t="shared" si="29"/>
        <v>4.2936882782310007E-4</v>
      </c>
      <c r="R587" s="8">
        <v>583</v>
      </c>
      <c r="S587" s="8" t="s">
        <v>1096</v>
      </c>
      <c r="T587" s="8" t="s">
        <v>251</v>
      </c>
      <c r="U587" s="26">
        <v>4.0599999999999996</v>
      </c>
      <c r="V587" s="10">
        <v>264291</v>
      </c>
      <c r="W587" s="12">
        <v>195</v>
      </c>
    </row>
    <row r="588" spans="1:23" x14ac:dyDescent="0.25">
      <c r="A588" t="str">
        <v>Lyssa Kay Adams</v>
      </c>
      <c r="B588">
        <f t="shared" si="27"/>
        <v>1</v>
      </c>
      <c r="C588" s="33">
        <f t="shared" si="28"/>
        <v>4.2936882782310007E-4</v>
      </c>
      <c r="D588" s="30">
        <f t="shared" si="29"/>
        <v>4.2936882782310007E-4</v>
      </c>
      <c r="R588" s="8">
        <v>584</v>
      </c>
      <c r="S588" s="8" t="s">
        <v>1097</v>
      </c>
      <c r="T588" s="8" t="s">
        <v>138</v>
      </c>
      <c r="U588" s="26">
        <v>4.33</v>
      </c>
      <c r="V588" s="10">
        <v>44342</v>
      </c>
      <c r="W588" s="12">
        <v>195</v>
      </c>
    </row>
    <row r="589" spans="1:23" x14ac:dyDescent="0.25">
      <c r="A589" t="str">
        <v>Cecile Pin</v>
      </c>
      <c r="B589">
        <f t="shared" si="27"/>
        <v>1</v>
      </c>
      <c r="C589" s="33">
        <f t="shared" si="28"/>
        <v>4.2936882782310007E-4</v>
      </c>
      <c r="D589" s="30">
        <f t="shared" si="29"/>
        <v>4.2936882782310007E-4</v>
      </c>
      <c r="R589" s="8">
        <v>585</v>
      </c>
      <c r="S589" s="8" t="s">
        <v>1098</v>
      </c>
      <c r="T589" s="8" t="s">
        <v>1099</v>
      </c>
      <c r="U589" s="26">
        <v>4</v>
      </c>
      <c r="V589" s="10">
        <v>20632</v>
      </c>
      <c r="W589" s="12">
        <v>195</v>
      </c>
    </row>
    <row r="590" spans="1:23" x14ac:dyDescent="0.25">
      <c r="A590" t="str">
        <v>Charlie Donlea</v>
      </c>
      <c r="B590">
        <f t="shared" si="27"/>
        <v>1</v>
      </c>
      <c r="C590" s="33">
        <f t="shared" si="28"/>
        <v>4.2936882782310007E-4</v>
      </c>
      <c r="D590" s="30">
        <f t="shared" si="29"/>
        <v>4.2936882782310007E-4</v>
      </c>
      <c r="R590" s="8">
        <v>586</v>
      </c>
      <c r="S590" s="8" t="s">
        <v>1100</v>
      </c>
      <c r="T590" s="8" t="s">
        <v>1101</v>
      </c>
      <c r="U590" s="26">
        <v>3.77</v>
      </c>
      <c r="V590" s="10">
        <v>10005</v>
      </c>
      <c r="W590" s="12">
        <v>194</v>
      </c>
    </row>
    <row r="591" spans="1:23" x14ac:dyDescent="0.25">
      <c r="A591" t="str">
        <v>Jon Fosse</v>
      </c>
      <c r="B591">
        <f t="shared" si="27"/>
        <v>1</v>
      </c>
      <c r="C591" s="33">
        <f t="shared" si="28"/>
        <v>4.2936882782310007E-4</v>
      </c>
      <c r="D591" s="30">
        <f t="shared" si="29"/>
        <v>4.2936882782310007E-4</v>
      </c>
      <c r="R591" s="8">
        <v>587</v>
      </c>
      <c r="S591" s="8" t="s">
        <v>1102</v>
      </c>
      <c r="T591" s="8" t="s">
        <v>1103</v>
      </c>
      <c r="U591" s="26">
        <v>4.24</v>
      </c>
      <c r="V591" s="10">
        <v>1149</v>
      </c>
      <c r="W591" s="12">
        <v>194</v>
      </c>
    </row>
    <row r="592" spans="1:23" x14ac:dyDescent="0.25">
      <c r="A592" t="str">
        <v>Tommy Orange</v>
      </c>
      <c r="B592">
        <f t="shared" si="27"/>
        <v>1</v>
      </c>
      <c r="C592" s="33">
        <f t="shared" si="28"/>
        <v>4.2936882782310007E-4</v>
      </c>
      <c r="D592" s="30">
        <f t="shared" si="29"/>
        <v>4.2936882782310007E-4</v>
      </c>
      <c r="R592" s="8">
        <v>588</v>
      </c>
      <c r="S592" s="8" t="s">
        <v>1104</v>
      </c>
      <c r="T592" s="8" t="s">
        <v>1105</v>
      </c>
      <c r="U592" s="26">
        <v>3.93</v>
      </c>
      <c r="V592" s="10">
        <v>61574</v>
      </c>
      <c r="W592" s="12">
        <v>194</v>
      </c>
    </row>
    <row r="593" spans="1:23" x14ac:dyDescent="0.25">
      <c r="A593" t="str">
        <v>Robert A. Jensen</v>
      </c>
      <c r="B593">
        <f t="shared" si="27"/>
        <v>1</v>
      </c>
      <c r="C593" s="33">
        <f t="shared" si="28"/>
        <v>4.2936882782310007E-4</v>
      </c>
      <c r="D593" s="30">
        <f t="shared" si="29"/>
        <v>4.2936882782310007E-4</v>
      </c>
      <c r="R593" s="8">
        <v>589</v>
      </c>
      <c r="S593" s="8" t="s">
        <v>1106</v>
      </c>
      <c r="T593" s="8" t="s">
        <v>1107</v>
      </c>
      <c r="U593" s="26">
        <v>3.84</v>
      </c>
      <c r="V593" s="10">
        <v>56475</v>
      </c>
      <c r="W593" s="12">
        <v>194</v>
      </c>
    </row>
    <row r="594" spans="1:23" x14ac:dyDescent="0.25">
      <c r="A594" t="str">
        <v>Paula McLain</v>
      </c>
      <c r="B594">
        <f t="shared" si="27"/>
        <v>1</v>
      </c>
      <c r="C594" s="33">
        <f t="shared" si="28"/>
        <v>4.2936882782310007E-4</v>
      </c>
      <c r="D594" s="30">
        <f t="shared" si="29"/>
        <v>4.2936882782310007E-4</v>
      </c>
      <c r="R594" s="8">
        <v>590</v>
      </c>
      <c r="S594" s="8" t="s">
        <v>1108</v>
      </c>
      <c r="T594" s="8" t="s">
        <v>1109</v>
      </c>
      <c r="U594" s="26">
        <v>3.92</v>
      </c>
      <c r="V594" s="10">
        <v>14384</v>
      </c>
      <c r="W594" s="12">
        <v>194</v>
      </c>
    </row>
    <row r="595" spans="1:23" x14ac:dyDescent="0.25">
      <c r="A595" t="str">
        <v>Safia Elhillo</v>
      </c>
      <c r="B595">
        <f t="shared" si="27"/>
        <v>1</v>
      </c>
      <c r="C595" s="33">
        <f t="shared" si="28"/>
        <v>4.2936882782310007E-4</v>
      </c>
      <c r="D595" s="30">
        <f t="shared" si="29"/>
        <v>4.2936882782310007E-4</v>
      </c>
      <c r="R595" s="8">
        <v>591</v>
      </c>
      <c r="S595" s="8" t="s">
        <v>1110</v>
      </c>
      <c r="T595" s="8" t="s">
        <v>280</v>
      </c>
      <c r="U595" s="26">
        <v>4.09</v>
      </c>
      <c r="V595" s="10">
        <v>62504</v>
      </c>
      <c r="W595" s="12">
        <v>194</v>
      </c>
    </row>
    <row r="596" spans="1:23" x14ac:dyDescent="0.25">
      <c r="A596" t="str">
        <v>Nina de Gramont</v>
      </c>
      <c r="B596">
        <f t="shared" si="27"/>
        <v>1</v>
      </c>
      <c r="C596" s="33">
        <f t="shared" si="28"/>
        <v>4.2936882782310007E-4</v>
      </c>
      <c r="D596" s="30">
        <f t="shared" si="29"/>
        <v>4.2936882782310007E-4</v>
      </c>
      <c r="R596" s="8">
        <v>592</v>
      </c>
      <c r="S596" s="8" t="s">
        <v>1111</v>
      </c>
      <c r="T596" s="8" t="s">
        <v>1112</v>
      </c>
      <c r="U596" s="26">
        <v>4.51</v>
      </c>
      <c r="V596" s="10">
        <v>30712</v>
      </c>
      <c r="W596" s="12">
        <v>194</v>
      </c>
    </row>
    <row r="597" spans="1:23" x14ac:dyDescent="0.25">
      <c r="A597" t="str">
        <v>Brian Thomas Isaac</v>
      </c>
      <c r="B597">
        <f t="shared" si="27"/>
        <v>1</v>
      </c>
      <c r="C597" s="33">
        <f t="shared" si="28"/>
        <v>4.2936882782310007E-4</v>
      </c>
      <c r="D597" s="30">
        <f t="shared" si="29"/>
        <v>4.2936882782310007E-4</v>
      </c>
      <c r="R597" s="8">
        <v>593</v>
      </c>
      <c r="S597" s="8" t="s">
        <v>1113</v>
      </c>
      <c r="T597" s="8" t="s">
        <v>43</v>
      </c>
      <c r="U597" s="26">
        <v>4.3</v>
      </c>
      <c r="V597" s="10">
        <v>32745</v>
      </c>
      <c r="W597" s="12">
        <v>194</v>
      </c>
    </row>
    <row r="598" spans="1:23" x14ac:dyDescent="0.25">
      <c r="A598" t="str">
        <v>Cassandra Calin</v>
      </c>
      <c r="B598">
        <f t="shared" si="27"/>
        <v>1</v>
      </c>
      <c r="C598" s="33">
        <f t="shared" si="28"/>
        <v>4.2936882782310007E-4</v>
      </c>
      <c r="D598" s="30">
        <f t="shared" si="29"/>
        <v>4.2936882782310007E-4</v>
      </c>
      <c r="R598" s="8">
        <v>594</v>
      </c>
      <c r="S598" s="8" t="s">
        <v>1114</v>
      </c>
      <c r="T598" s="8" t="s">
        <v>1091</v>
      </c>
      <c r="U598" s="26">
        <v>4.1399999999999997</v>
      </c>
      <c r="V598" s="10">
        <v>126254</v>
      </c>
      <c r="W598" s="12">
        <v>194</v>
      </c>
    </row>
    <row r="599" spans="1:23" x14ac:dyDescent="0.25">
      <c r="A599" t="str">
        <v>Bill Clegg</v>
      </c>
      <c r="B599">
        <f t="shared" si="27"/>
        <v>1</v>
      </c>
      <c r="C599" s="33">
        <f t="shared" si="28"/>
        <v>4.2936882782310007E-4</v>
      </c>
      <c r="D599" s="30">
        <f t="shared" si="29"/>
        <v>4.2936882782310007E-4</v>
      </c>
      <c r="R599" s="8">
        <v>595</v>
      </c>
      <c r="S599" s="8" t="s">
        <v>1115</v>
      </c>
      <c r="T599" s="8" t="s">
        <v>1116</v>
      </c>
      <c r="U599" s="26">
        <v>3.64</v>
      </c>
      <c r="V599" s="10">
        <v>2821</v>
      </c>
      <c r="W599" s="12">
        <v>193</v>
      </c>
    </row>
    <row r="600" spans="1:23" x14ac:dyDescent="0.25">
      <c r="A600" t="str">
        <v>Alexis Henderson</v>
      </c>
      <c r="B600">
        <f t="shared" si="27"/>
        <v>1</v>
      </c>
      <c r="C600" s="33">
        <f t="shared" si="28"/>
        <v>4.2936882782310007E-4</v>
      </c>
      <c r="D600" s="30">
        <f t="shared" si="29"/>
        <v>4.2936882782310007E-4</v>
      </c>
      <c r="R600" s="8">
        <v>596</v>
      </c>
      <c r="S600" s="8" t="s">
        <v>1117</v>
      </c>
      <c r="T600" s="8" t="s">
        <v>1118</v>
      </c>
      <c r="U600" s="26">
        <v>3.96</v>
      </c>
      <c r="V600" s="10">
        <v>4552</v>
      </c>
      <c r="W600" s="12">
        <v>193</v>
      </c>
    </row>
    <row r="601" spans="1:23" x14ac:dyDescent="0.25">
      <c r="A601" t="str">
        <v>Daniel H. Pink</v>
      </c>
      <c r="B601">
        <f t="shared" si="27"/>
        <v>1</v>
      </c>
      <c r="C601" s="33">
        <f t="shared" si="28"/>
        <v>4.2936882782310007E-4</v>
      </c>
      <c r="D601" s="30">
        <f t="shared" si="29"/>
        <v>4.2936882782310007E-4</v>
      </c>
      <c r="R601" s="8">
        <v>597</v>
      </c>
      <c r="S601" s="8" t="s">
        <v>1119</v>
      </c>
      <c r="T601" s="8" t="s">
        <v>1120</v>
      </c>
      <c r="U601" s="26">
        <v>3.73</v>
      </c>
      <c r="V601" s="10">
        <v>10754</v>
      </c>
      <c r="W601" s="12">
        <v>193</v>
      </c>
    </row>
    <row r="602" spans="1:23" x14ac:dyDescent="0.25">
      <c r="A602" t="str">
        <v>Zakiya Dalila Harris</v>
      </c>
      <c r="B602">
        <f t="shared" si="27"/>
        <v>1</v>
      </c>
      <c r="C602" s="33">
        <f t="shared" si="28"/>
        <v>4.2936882782310007E-4</v>
      </c>
      <c r="D602" s="30">
        <f t="shared" si="29"/>
        <v>4.2936882782310007E-4</v>
      </c>
      <c r="R602" s="8">
        <v>598</v>
      </c>
      <c r="S602" s="8" t="s">
        <v>1121</v>
      </c>
      <c r="T602" s="8" t="s">
        <v>988</v>
      </c>
      <c r="U602" s="26">
        <v>4.04</v>
      </c>
      <c r="V602" s="10">
        <v>64108</v>
      </c>
      <c r="W602" s="12">
        <v>193</v>
      </c>
    </row>
    <row r="603" spans="1:23" x14ac:dyDescent="0.25">
      <c r="A603" t="str">
        <v>Mike Rinder</v>
      </c>
      <c r="B603">
        <f t="shared" si="27"/>
        <v>1</v>
      </c>
      <c r="C603" s="33">
        <f t="shared" si="28"/>
        <v>4.2936882782310007E-4</v>
      </c>
      <c r="D603" s="30">
        <f t="shared" si="29"/>
        <v>4.2936882782310007E-4</v>
      </c>
      <c r="R603" s="8">
        <v>599</v>
      </c>
      <c r="S603" s="8" t="s">
        <v>1122</v>
      </c>
      <c r="T603" s="8" t="s">
        <v>1123</v>
      </c>
      <c r="U603" s="26">
        <v>3.92</v>
      </c>
      <c r="V603" s="10">
        <v>10933</v>
      </c>
      <c r="W603" s="12">
        <v>193</v>
      </c>
    </row>
    <row r="604" spans="1:23" x14ac:dyDescent="0.25">
      <c r="A604" t="str">
        <v>Jessie InchauspÃ©</v>
      </c>
      <c r="B604">
        <f t="shared" si="27"/>
        <v>1</v>
      </c>
      <c r="C604" s="33">
        <f t="shared" si="28"/>
        <v>4.2936882782310007E-4</v>
      </c>
      <c r="D604" s="30">
        <f t="shared" si="29"/>
        <v>4.2936882782310007E-4</v>
      </c>
      <c r="R604" s="8">
        <v>600</v>
      </c>
      <c r="S604" s="8" t="s">
        <v>1124</v>
      </c>
      <c r="T604" s="8" t="s">
        <v>1125</v>
      </c>
      <c r="U604" s="26">
        <v>3.64</v>
      </c>
      <c r="V604" s="10">
        <v>61736</v>
      </c>
      <c r="W604" s="12">
        <v>193</v>
      </c>
    </row>
    <row r="605" spans="1:23" x14ac:dyDescent="0.25">
      <c r="A605" t="str">
        <v>Grace Reilly</v>
      </c>
      <c r="B605">
        <f t="shared" si="27"/>
        <v>4</v>
      </c>
      <c r="C605" s="33">
        <f t="shared" si="28"/>
        <v>1.7174753112924003E-3</v>
      </c>
      <c r="D605" s="30">
        <f t="shared" si="29"/>
        <v>1.7174753112924003E-3</v>
      </c>
      <c r="R605" s="8">
        <v>601</v>
      </c>
      <c r="S605" s="8" t="s">
        <v>1126</v>
      </c>
      <c r="T605" s="8" t="s">
        <v>1127</v>
      </c>
      <c r="U605" s="26">
        <v>3.5</v>
      </c>
      <c r="V605" s="8">
        <v>359</v>
      </c>
      <c r="W605" s="12">
        <v>192</v>
      </c>
    </row>
    <row r="606" spans="1:23" x14ac:dyDescent="0.25">
      <c r="A606" t="str">
        <v>Ursula Murray Husted</v>
      </c>
      <c r="B606">
        <f t="shared" si="27"/>
        <v>1</v>
      </c>
      <c r="C606" s="33">
        <f t="shared" si="28"/>
        <v>4.2936882782310007E-4</v>
      </c>
      <c r="D606" s="30">
        <f t="shared" si="29"/>
        <v>4.2936882782310007E-4</v>
      </c>
      <c r="R606" s="8">
        <v>602</v>
      </c>
      <c r="S606" s="8" t="s">
        <v>1128</v>
      </c>
      <c r="T606" s="8" t="s">
        <v>1129</v>
      </c>
      <c r="U606" s="26">
        <v>4.7</v>
      </c>
      <c r="V606" s="10">
        <v>12484</v>
      </c>
      <c r="W606" s="12">
        <v>192</v>
      </c>
    </row>
    <row r="607" spans="1:23" x14ac:dyDescent="0.25">
      <c r="A607" t="str">
        <v>Patti Callahan Henry</v>
      </c>
      <c r="B607">
        <f t="shared" si="27"/>
        <v>2</v>
      </c>
      <c r="C607" s="33">
        <f t="shared" si="28"/>
        <v>8.5873765564620013E-4</v>
      </c>
      <c r="D607" s="30">
        <f t="shared" si="29"/>
        <v>8.5873765564620013E-4</v>
      </c>
      <c r="R607" s="8">
        <v>603</v>
      </c>
      <c r="S607" s="8" t="s">
        <v>1130</v>
      </c>
      <c r="T607" s="8" t="s">
        <v>1131</v>
      </c>
      <c r="U607" s="26">
        <v>4.13</v>
      </c>
      <c r="V607" s="10">
        <v>9458</v>
      </c>
      <c r="W607" s="12">
        <v>192</v>
      </c>
    </row>
    <row r="608" spans="1:23" x14ac:dyDescent="0.25">
      <c r="A608" t="str">
        <v>Nick Hornby</v>
      </c>
      <c r="B608">
        <f t="shared" si="27"/>
        <v>1</v>
      </c>
      <c r="C608" s="33">
        <f t="shared" si="28"/>
        <v>4.2936882782310007E-4</v>
      </c>
      <c r="D608" s="30">
        <f t="shared" si="29"/>
        <v>4.2936882782310007E-4</v>
      </c>
      <c r="R608" s="8">
        <v>604</v>
      </c>
      <c r="S608" s="8" t="s">
        <v>1132</v>
      </c>
      <c r="T608" s="8" t="s">
        <v>1133</v>
      </c>
      <c r="U608" s="26">
        <v>3.88</v>
      </c>
      <c r="V608" s="10">
        <v>146397</v>
      </c>
      <c r="W608" s="12">
        <v>192</v>
      </c>
    </row>
    <row r="609" spans="1:23" x14ac:dyDescent="0.25">
      <c r="A609" t="str">
        <v>Sally Hepworth</v>
      </c>
      <c r="B609">
        <f t="shared" si="27"/>
        <v>3</v>
      </c>
      <c r="C609" s="33">
        <f t="shared" si="28"/>
        <v>1.2881064834693002E-3</v>
      </c>
      <c r="D609" s="30">
        <f t="shared" si="29"/>
        <v>1.2881064834693002E-3</v>
      </c>
      <c r="R609" s="8">
        <v>605</v>
      </c>
      <c r="S609" s="8" t="s">
        <v>1134</v>
      </c>
      <c r="T609" s="8" t="s">
        <v>1135</v>
      </c>
      <c r="U609" s="26">
        <v>3.74</v>
      </c>
      <c r="V609" s="8">
        <v>459</v>
      </c>
      <c r="W609" s="12">
        <v>191</v>
      </c>
    </row>
    <row r="610" spans="1:23" x14ac:dyDescent="0.25">
      <c r="A610" t="str">
        <v>Chloe Liese</v>
      </c>
      <c r="B610">
        <f t="shared" si="27"/>
        <v>8</v>
      </c>
      <c r="C610" s="33">
        <f t="shared" si="28"/>
        <v>3.4349506225848005E-3</v>
      </c>
      <c r="D610" s="30">
        <f t="shared" si="29"/>
        <v>3.4349506225848005E-3</v>
      </c>
      <c r="R610" s="8">
        <v>606</v>
      </c>
      <c r="S610" s="8" t="s">
        <v>1136</v>
      </c>
      <c r="T610" s="8" t="s">
        <v>1137</v>
      </c>
      <c r="U610" s="26">
        <v>4.3099999999999996</v>
      </c>
      <c r="V610" s="10">
        <v>35562</v>
      </c>
      <c r="W610" s="12">
        <v>191</v>
      </c>
    </row>
    <row r="611" spans="1:23" x14ac:dyDescent="0.25">
      <c r="A611" t="str">
        <v>Rich Flanders</v>
      </c>
      <c r="B611">
        <f t="shared" si="27"/>
        <v>1</v>
      </c>
      <c r="C611" s="33">
        <f t="shared" si="28"/>
        <v>4.2936882782310007E-4</v>
      </c>
      <c r="D611" s="30">
        <f t="shared" si="29"/>
        <v>4.2936882782310007E-4</v>
      </c>
      <c r="R611" s="8">
        <v>607</v>
      </c>
      <c r="S611" s="8" t="s">
        <v>1138</v>
      </c>
      <c r="T611" s="8" t="s">
        <v>1139</v>
      </c>
      <c r="U611" s="26">
        <v>4.0199999999999996</v>
      </c>
      <c r="V611" s="10">
        <v>1281</v>
      </c>
      <c r="W611" s="12">
        <v>191</v>
      </c>
    </row>
    <row r="612" spans="1:23" x14ac:dyDescent="0.25">
      <c r="A612" t="str">
        <v>Jojo Moyes</v>
      </c>
      <c r="B612">
        <f t="shared" si="27"/>
        <v>1</v>
      </c>
      <c r="C612" s="33">
        <f t="shared" si="28"/>
        <v>4.2936882782310007E-4</v>
      </c>
      <c r="D612" s="30">
        <f t="shared" si="29"/>
        <v>4.2936882782310007E-4</v>
      </c>
      <c r="R612" s="8">
        <v>608</v>
      </c>
      <c r="S612" s="8" t="s">
        <v>1140</v>
      </c>
      <c r="T612" s="8" t="s">
        <v>1141</v>
      </c>
      <c r="U612" s="26">
        <v>3.84</v>
      </c>
      <c r="V612" s="10">
        <v>6073</v>
      </c>
      <c r="W612" s="12">
        <v>191</v>
      </c>
    </row>
    <row r="613" spans="1:23" x14ac:dyDescent="0.25">
      <c r="A613" t="str">
        <v>Juno Dawson</v>
      </c>
      <c r="B613">
        <f t="shared" si="27"/>
        <v>2</v>
      </c>
      <c r="C613" s="33">
        <f t="shared" si="28"/>
        <v>8.5873765564620013E-4</v>
      </c>
      <c r="D613" s="30">
        <f t="shared" si="29"/>
        <v>8.5873765564620013E-4</v>
      </c>
      <c r="R613" s="8">
        <v>609</v>
      </c>
      <c r="S613" s="8" t="s">
        <v>1142</v>
      </c>
      <c r="T613" s="8" t="s">
        <v>1143</v>
      </c>
      <c r="U613" s="26">
        <v>4.25</v>
      </c>
      <c r="V613" s="10">
        <v>21731</v>
      </c>
      <c r="W613" s="12">
        <v>191</v>
      </c>
    </row>
    <row r="614" spans="1:23" x14ac:dyDescent="0.25">
      <c r="A614" t="str">
        <v>Thomas King</v>
      </c>
      <c r="B614">
        <f t="shared" si="27"/>
        <v>1</v>
      </c>
      <c r="C614" s="33">
        <f t="shared" si="28"/>
        <v>4.2936882782310007E-4</v>
      </c>
      <c r="D614" s="30">
        <f t="shared" si="29"/>
        <v>4.2936882782310007E-4</v>
      </c>
      <c r="R614" s="8">
        <v>610</v>
      </c>
      <c r="S614" s="8" t="s">
        <v>1144</v>
      </c>
      <c r="T614" s="8" t="s">
        <v>474</v>
      </c>
      <c r="U614" s="26">
        <v>4.08</v>
      </c>
      <c r="V614" s="10">
        <v>209027</v>
      </c>
      <c r="W614" s="12">
        <v>191</v>
      </c>
    </row>
    <row r="615" spans="1:23" x14ac:dyDescent="0.25">
      <c r="A615" t="str">
        <v>Morgan Jerkins</v>
      </c>
      <c r="B615">
        <f t="shared" si="27"/>
        <v>1</v>
      </c>
      <c r="C615" s="33">
        <f t="shared" si="28"/>
        <v>4.2936882782310007E-4</v>
      </c>
      <c r="D615" s="30">
        <f t="shared" si="29"/>
        <v>4.2936882782310007E-4</v>
      </c>
      <c r="R615" s="8">
        <v>611</v>
      </c>
      <c r="S615" s="8" t="s">
        <v>1145</v>
      </c>
      <c r="T615" s="8" t="s">
        <v>1146</v>
      </c>
      <c r="U615" s="26">
        <v>3.74</v>
      </c>
      <c r="V615" s="8">
        <v>618</v>
      </c>
      <c r="W615" s="12">
        <v>190</v>
      </c>
    </row>
    <row r="616" spans="1:23" x14ac:dyDescent="0.25">
      <c r="A616" t="str">
        <v>Brom</v>
      </c>
      <c r="B616">
        <f t="shared" si="27"/>
        <v>1</v>
      </c>
      <c r="C616" s="33">
        <f t="shared" si="28"/>
        <v>4.2936882782310007E-4</v>
      </c>
      <c r="D616" s="30">
        <f t="shared" si="29"/>
        <v>4.2936882782310007E-4</v>
      </c>
      <c r="R616" s="8">
        <v>612</v>
      </c>
      <c r="S616" s="8" t="s">
        <v>1147</v>
      </c>
      <c r="T616" s="8" t="s">
        <v>1148</v>
      </c>
      <c r="U616" s="26">
        <v>2.66</v>
      </c>
      <c r="V616" s="10">
        <v>43798</v>
      </c>
      <c r="W616" s="12">
        <v>190</v>
      </c>
    </row>
    <row r="617" spans="1:23" x14ac:dyDescent="0.25">
      <c r="A617" t="str">
        <v>Gail Carriger</v>
      </c>
      <c r="B617">
        <f t="shared" si="27"/>
        <v>2</v>
      </c>
      <c r="C617" s="33">
        <f t="shared" si="28"/>
        <v>8.5873765564620013E-4</v>
      </c>
      <c r="D617" s="30">
        <f t="shared" si="29"/>
        <v>8.5873765564620013E-4</v>
      </c>
      <c r="R617" s="8">
        <v>613</v>
      </c>
      <c r="S617" s="8" t="s">
        <v>1149</v>
      </c>
      <c r="T617" s="8" t="s">
        <v>379</v>
      </c>
      <c r="U617" s="26">
        <v>3.89</v>
      </c>
      <c r="V617" s="10">
        <v>13503</v>
      </c>
      <c r="W617" s="12">
        <v>190</v>
      </c>
    </row>
    <row r="618" spans="1:23" x14ac:dyDescent="0.25">
      <c r="A618" t="str">
        <v>Simu Liu</v>
      </c>
      <c r="B618">
        <f t="shared" si="27"/>
        <v>1</v>
      </c>
      <c r="C618" s="33">
        <f t="shared" si="28"/>
        <v>4.2936882782310007E-4</v>
      </c>
      <c r="D618" s="30">
        <f t="shared" si="29"/>
        <v>4.2936882782310007E-4</v>
      </c>
      <c r="R618" s="8">
        <v>614</v>
      </c>
      <c r="S618" s="8" t="s">
        <v>1150</v>
      </c>
      <c r="T618" s="8" t="s">
        <v>1129</v>
      </c>
      <c r="U618" s="26">
        <v>4.5199999999999996</v>
      </c>
      <c r="V618" s="10">
        <v>15235</v>
      </c>
      <c r="W618" s="12">
        <v>190</v>
      </c>
    </row>
    <row r="619" spans="1:23" x14ac:dyDescent="0.25">
      <c r="A619" t="str">
        <v>Sarah MacLean</v>
      </c>
      <c r="B619">
        <f t="shared" si="27"/>
        <v>2</v>
      </c>
      <c r="C619" s="33">
        <f t="shared" si="28"/>
        <v>8.5873765564620013E-4</v>
      </c>
      <c r="D619" s="30">
        <f t="shared" si="29"/>
        <v>8.5873765564620013E-4</v>
      </c>
      <c r="R619" s="8">
        <v>615</v>
      </c>
      <c r="S619" s="8" t="s">
        <v>1151</v>
      </c>
      <c r="T619" s="8" t="s">
        <v>1152</v>
      </c>
      <c r="U619" s="26">
        <v>3.92</v>
      </c>
      <c r="V619" s="10">
        <v>161748</v>
      </c>
      <c r="W619" s="12">
        <v>190</v>
      </c>
    </row>
    <row r="620" spans="1:23" x14ac:dyDescent="0.25">
      <c r="A620" t="str">
        <v>John Grisham</v>
      </c>
      <c r="B620">
        <f t="shared" si="27"/>
        <v>1</v>
      </c>
      <c r="C620" s="33">
        <f t="shared" si="28"/>
        <v>4.2936882782310007E-4</v>
      </c>
      <c r="D620" s="30">
        <f t="shared" si="29"/>
        <v>4.2936882782310007E-4</v>
      </c>
      <c r="R620" s="8">
        <v>616</v>
      </c>
      <c r="S620" s="8" t="s">
        <v>1153</v>
      </c>
      <c r="T620" s="8" t="s">
        <v>60</v>
      </c>
      <c r="U620" s="26">
        <v>4.82</v>
      </c>
      <c r="V620" s="8">
        <v>367</v>
      </c>
      <c r="W620" s="12">
        <v>190</v>
      </c>
    </row>
    <row r="621" spans="1:23" x14ac:dyDescent="0.25">
      <c r="A621" t="str">
        <v>L.J. Shen</v>
      </c>
      <c r="B621">
        <f t="shared" si="27"/>
        <v>2</v>
      </c>
      <c r="C621" s="33">
        <f t="shared" si="28"/>
        <v>8.5873765564620013E-4</v>
      </c>
      <c r="D621" s="30">
        <f t="shared" si="29"/>
        <v>8.5873765564620013E-4</v>
      </c>
      <c r="R621" s="8">
        <v>617</v>
      </c>
      <c r="S621" s="8" t="s">
        <v>1154</v>
      </c>
      <c r="T621" s="8" t="s">
        <v>1155</v>
      </c>
      <c r="U621" s="26">
        <v>3.76</v>
      </c>
      <c r="V621" s="10">
        <v>58934</v>
      </c>
      <c r="W621" s="12">
        <v>189</v>
      </c>
    </row>
    <row r="622" spans="1:23" x14ac:dyDescent="0.25">
      <c r="A622" t="str">
        <v>Carley Fortune</v>
      </c>
      <c r="B622">
        <f t="shared" si="27"/>
        <v>2</v>
      </c>
      <c r="C622" s="33">
        <f t="shared" si="28"/>
        <v>8.5873765564620013E-4</v>
      </c>
      <c r="D622" s="30">
        <f t="shared" si="29"/>
        <v>8.5873765564620013E-4</v>
      </c>
      <c r="R622" s="8">
        <v>618</v>
      </c>
      <c r="S622" s="8" t="s">
        <v>1156</v>
      </c>
      <c r="T622" s="8" t="s">
        <v>1157</v>
      </c>
      <c r="U622" s="26">
        <v>4.45</v>
      </c>
      <c r="V622" s="10">
        <v>6159</v>
      </c>
      <c r="W622" s="12">
        <v>189</v>
      </c>
    </row>
    <row r="623" spans="1:23" x14ac:dyDescent="0.25">
      <c r="A623" t="str">
        <v>George Saunders</v>
      </c>
      <c r="B623">
        <f t="shared" si="27"/>
        <v>1</v>
      </c>
      <c r="C623" s="33">
        <f t="shared" si="28"/>
        <v>4.2936882782310007E-4</v>
      </c>
      <c r="D623" s="30">
        <f t="shared" si="29"/>
        <v>4.2936882782310007E-4</v>
      </c>
      <c r="R623" s="8">
        <v>619</v>
      </c>
      <c r="S623" s="8" t="s">
        <v>1158</v>
      </c>
      <c r="T623" s="8" t="s">
        <v>1159</v>
      </c>
      <c r="U623" s="26">
        <v>4.32</v>
      </c>
      <c r="V623" s="10">
        <v>12584</v>
      </c>
      <c r="W623" s="12">
        <v>189</v>
      </c>
    </row>
    <row r="624" spans="1:23" x14ac:dyDescent="0.25">
      <c r="A624" t="str">
        <v>S.K. Ali</v>
      </c>
      <c r="B624">
        <f t="shared" si="27"/>
        <v>2</v>
      </c>
      <c r="C624" s="33">
        <f t="shared" si="28"/>
        <v>8.5873765564620013E-4</v>
      </c>
      <c r="D624" s="30">
        <f t="shared" si="29"/>
        <v>8.5873765564620013E-4</v>
      </c>
      <c r="R624" s="8">
        <v>620</v>
      </c>
      <c r="S624" s="8" t="s">
        <v>1160</v>
      </c>
      <c r="T624" s="8" t="s">
        <v>1161</v>
      </c>
      <c r="U624" s="26">
        <v>3.85</v>
      </c>
      <c r="V624" s="10">
        <v>50749</v>
      </c>
      <c r="W624" s="12">
        <v>189</v>
      </c>
    </row>
    <row r="625" spans="1:23" x14ac:dyDescent="0.25">
      <c r="A625" t="str">
        <v>Rae Carson</v>
      </c>
      <c r="B625">
        <f t="shared" si="27"/>
        <v>1</v>
      </c>
      <c r="C625" s="33">
        <f t="shared" si="28"/>
        <v>4.2936882782310007E-4</v>
      </c>
      <c r="D625" s="30">
        <f t="shared" si="29"/>
        <v>4.2936882782310007E-4</v>
      </c>
      <c r="R625" s="8">
        <v>621</v>
      </c>
      <c r="S625" s="8" t="s">
        <v>1162</v>
      </c>
      <c r="T625" s="8" t="s">
        <v>1163</v>
      </c>
      <c r="U625" s="26">
        <v>4.16</v>
      </c>
      <c r="V625" s="10">
        <v>73521</v>
      </c>
      <c r="W625" s="12">
        <v>189</v>
      </c>
    </row>
    <row r="626" spans="1:23" x14ac:dyDescent="0.25">
      <c r="A626" t="str">
        <v>Kimberly McCreight</v>
      </c>
      <c r="B626">
        <f t="shared" si="27"/>
        <v>1</v>
      </c>
      <c r="C626" s="33">
        <f t="shared" si="28"/>
        <v>4.2936882782310007E-4</v>
      </c>
      <c r="D626" s="30">
        <f t="shared" si="29"/>
        <v>4.2936882782310007E-4</v>
      </c>
      <c r="R626" s="8">
        <v>622</v>
      </c>
      <c r="S626" s="8" t="s">
        <v>1164</v>
      </c>
      <c r="T626" s="8" t="s">
        <v>1165</v>
      </c>
      <c r="U626" s="26">
        <v>4.3600000000000003</v>
      </c>
      <c r="V626" s="10">
        <v>32200</v>
      </c>
      <c r="W626" s="12">
        <v>189</v>
      </c>
    </row>
    <row r="627" spans="1:23" x14ac:dyDescent="0.25">
      <c r="A627" t="str">
        <v>Anna Solomon</v>
      </c>
      <c r="B627">
        <f t="shared" si="27"/>
        <v>1</v>
      </c>
      <c r="C627" s="33">
        <f t="shared" si="28"/>
        <v>4.2936882782310007E-4</v>
      </c>
      <c r="D627" s="30">
        <f t="shared" si="29"/>
        <v>4.2936882782310007E-4</v>
      </c>
      <c r="R627" s="8">
        <v>623</v>
      </c>
      <c r="S627" s="8" t="s">
        <v>1166</v>
      </c>
      <c r="T627" s="8" t="s">
        <v>1167</v>
      </c>
      <c r="U627" s="26">
        <v>3.82</v>
      </c>
      <c r="V627" s="10">
        <v>55920</v>
      </c>
      <c r="W627" s="12">
        <v>189</v>
      </c>
    </row>
    <row r="628" spans="1:23" x14ac:dyDescent="0.25">
      <c r="A628" t="str">
        <v>Michael Burrows</v>
      </c>
      <c r="B628">
        <f t="shared" si="27"/>
        <v>1</v>
      </c>
      <c r="C628" s="33">
        <f t="shared" si="28"/>
        <v>4.2936882782310007E-4</v>
      </c>
      <c r="D628" s="30">
        <f t="shared" si="29"/>
        <v>4.2936882782310007E-4</v>
      </c>
      <c r="R628" s="8">
        <v>624</v>
      </c>
      <c r="S628" s="8" t="s">
        <v>1168</v>
      </c>
      <c r="T628" s="8" t="s">
        <v>1169</v>
      </c>
      <c r="U628" s="26">
        <v>3.77</v>
      </c>
      <c r="V628" s="10">
        <v>59981</v>
      </c>
      <c r="W628" s="12">
        <v>189</v>
      </c>
    </row>
    <row r="629" spans="1:23" x14ac:dyDescent="0.25">
      <c r="A629" t="str">
        <v>Rebecca K. Reilly</v>
      </c>
      <c r="B629">
        <f t="shared" si="27"/>
        <v>1</v>
      </c>
      <c r="C629" s="33">
        <f t="shared" si="28"/>
        <v>4.2936882782310007E-4</v>
      </c>
      <c r="D629" s="30">
        <f t="shared" si="29"/>
        <v>4.2936882782310007E-4</v>
      </c>
      <c r="R629" s="8">
        <v>625</v>
      </c>
      <c r="S629" s="8" t="s">
        <v>1170</v>
      </c>
      <c r="T629" s="8" t="s">
        <v>1171</v>
      </c>
      <c r="U629" s="26">
        <v>3.98</v>
      </c>
      <c r="V629" s="10">
        <v>13139</v>
      </c>
      <c r="W629" s="12">
        <v>189</v>
      </c>
    </row>
    <row r="630" spans="1:23" x14ac:dyDescent="0.25">
      <c r="A630" t="str">
        <v>Ottessa Moshfegh</v>
      </c>
      <c r="B630">
        <f t="shared" si="27"/>
        <v>2</v>
      </c>
      <c r="C630" s="33">
        <f t="shared" si="28"/>
        <v>8.5873765564620013E-4</v>
      </c>
      <c r="D630" s="30">
        <f t="shared" si="29"/>
        <v>8.5873765564620013E-4</v>
      </c>
      <c r="R630" s="8">
        <v>626</v>
      </c>
      <c r="S630" s="8" t="s">
        <v>1172</v>
      </c>
      <c r="T630" s="8" t="s">
        <v>1173</v>
      </c>
      <c r="U630" s="26">
        <v>3.72</v>
      </c>
      <c r="V630" s="10">
        <v>6037</v>
      </c>
      <c r="W630" s="12">
        <v>188</v>
      </c>
    </row>
    <row r="631" spans="1:23" x14ac:dyDescent="0.25">
      <c r="A631" t="str">
        <v>Kelly Yang</v>
      </c>
      <c r="B631">
        <f t="shared" si="27"/>
        <v>2</v>
      </c>
      <c r="C631" s="33">
        <f t="shared" si="28"/>
        <v>8.5873765564620013E-4</v>
      </c>
      <c r="D631" s="30">
        <f t="shared" si="29"/>
        <v>8.5873765564620013E-4</v>
      </c>
      <c r="R631" s="8">
        <v>627</v>
      </c>
      <c r="S631" s="8" t="s">
        <v>1174</v>
      </c>
      <c r="T631" s="8" t="s">
        <v>1175</v>
      </c>
      <c r="U631" s="26">
        <v>4.2699999999999996</v>
      </c>
      <c r="V631" s="10">
        <v>6032</v>
      </c>
      <c r="W631" s="12">
        <v>187</v>
      </c>
    </row>
    <row r="632" spans="1:23" x14ac:dyDescent="0.25">
      <c r="A632" t="str">
        <v>Melissa Albert</v>
      </c>
      <c r="B632">
        <f t="shared" si="27"/>
        <v>2</v>
      </c>
      <c r="C632" s="33">
        <f t="shared" si="28"/>
        <v>8.5873765564620013E-4</v>
      </c>
      <c r="D632" s="30">
        <f t="shared" si="29"/>
        <v>8.5873765564620013E-4</v>
      </c>
      <c r="R632" s="8">
        <v>628</v>
      </c>
      <c r="S632" s="8" t="s">
        <v>1176</v>
      </c>
      <c r="T632" s="8" t="s">
        <v>1177</v>
      </c>
      <c r="U632" s="26">
        <v>4.28</v>
      </c>
      <c r="V632" s="10">
        <v>3642</v>
      </c>
      <c r="W632" s="12">
        <v>187</v>
      </c>
    </row>
    <row r="633" spans="1:23" x14ac:dyDescent="0.25">
      <c r="A633" t="str">
        <v>Mark Prins</v>
      </c>
      <c r="B633">
        <f t="shared" si="27"/>
        <v>1</v>
      </c>
      <c r="C633" s="33">
        <f t="shared" si="28"/>
        <v>4.2936882782310007E-4</v>
      </c>
      <c r="D633" s="30">
        <f t="shared" si="29"/>
        <v>4.2936882782310007E-4</v>
      </c>
      <c r="R633" s="8">
        <v>629</v>
      </c>
      <c r="S633" s="8" t="s">
        <v>1178</v>
      </c>
      <c r="T633" s="8" t="s">
        <v>1129</v>
      </c>
      <c r="U633" s="26">
        <v>4.51</v>
      </c>
      <c r="V633" s="10">
        <v>15374</v>
      </c>
      <c r="W633" s="12">
        <v>187</v>
      </c>
    </row>
    <row r="634" spans="1:23" x14ac:dyDescent="0.25">
      <c r="A634" t="str">
        <v>Ada Palmer</v>
      </c>
      <c r="B634">
        <f t="shared" si="27"/>
        <v>1</v>
      </c>
      <c r="C634" s="33">
        <f t="shared" si="28"/>
        <v>4.2936882782310007E-4</v>
      </c>
      <c r="D634" s="30">
        <f t="shared" si="29"/>
        <v>4.2936882782310007E-4</v>
      </c>
      <c r="R634" s="8">
        <v>630</v>
      </c>
      <c r="S634" s="8" t="s">
        <v>1179</v>
      </c>
      <c r="T634" s="8" t="s">
        <v>385</v>
      </c>
      <c r="U634" s="26">
        <v>4.21</v>
      </c>
      <c r="V634" s="10">
        <v>27939</v>
      </c>
      <c r="W634" s="12">
        <v>186</v>
      </c>
    </row>
    <row r="635" spans="1:23" x14ac:dyDescent="0.25">
      <c r="A635" t="str">
        <v>Susan Elizabeth Phillips</v>
      </c>
      <c r="B635">
        <f t="shared" si="27"/>
        <v>2</v>
      </c>
      <c r="C635" s="33">
        <f t="shared" si="28"/>
        <v>8.5873765564620013E-4</v>
      </c>
      <c r="D635" s="30">
        <f t="shared" si="29"/>
        <v>8.5873765564620013E-4</v>
      </c>
      <c r="R635" s="8">
        <v>631</v>
      </c>
      <c r="S635" s="8" t="s">
        <v>1180</v>
      </c>
      <c r="T635" s="8" t="s">
        <v>1181</v>
      </c>
      <c r="U635" s="26">
        <v>3.57</v>
      </c>
      <c r="V635" s="10">
        <v>65347</v>
      </c>
      <c r="W635" s="12">
        <v>186</v>
      </c>
    </row>
    <row r="636" spans="1:23" x14ac:dyDescent="0.25">
      <c r="A636" t="str">
        <v>Lee Goldberg</v>
      </c>
      <c r="B636">
        <f t="shared" si="27"/>
        <v>1</v>
      </c>
      <c r="C636" s="33">
        <f t="shared" si="28"/>
        <v>4.2936882782310007E-4</v>
      </c>
      <c r="D636" s="30">
        <f t="shared" si="29"/>
        <v>4.2936882782310007E-4</v>
      </c>
      <c r="R636" s="8">
        <v>632</v>
      </c>
      <c r="S636" s="8" t="s">
        <v>1182</v>
      </c>
      <c r="T636" s="8" t="s">
        <v>1183</v>
      </c>
      <c r="U636" s="26">
        <v>4.63</v>
      </c>
      <c r="V636" s="10">
        <v>18989</v>
      </c>
      <c r="W636" s="12">
        <v>185</v>
      </c>
    </row>
    <row r="637" spans="1:23" x14ac:dyDescent="0.25">
      <c r="A637" t="str">
        <v>Melanie Benjamin</v>
      </c>
      <c r="B637">
        <f t="shared" si="27"/>
        <v>1</v>
      </c>
      <c r="C637" s="33">
        <f t="shared" si="28"/>
        <v>4.2936882782310007E-4</v>
      </c>
      <c r="D637" s="30">
        <f t="shared" si="29"/>
        <v>4.2936882782310007E-4</v>
      </c>
      <c r="R637" s="8">
        <v>633</v>
      </c>
      <c r="S637" s="8" t="s">
        <v>1184</v>
      </c>
      <c r="T637" s="8" t="s">
        <v>1185</v>
      </c>
      <c r="U637" s="26">
        <v>4.0199999999999996</v>
      </c>
      <c r="V637" s="10">
        <v>1085</v>
      </c>
      <c r="W637" s="12">
        <v>184</v>
      </c>
    </row>
    <row r="638" spans="1:23" x14ac:dyDescent="0.25">
      <c r="A638" t="str">
        <v>HervÃ© Le Tellier</v>
      </c>
      <c r="B638">
        <f t="shared" si="27"/>
        <v>1</v>
      </c>
      <c r="C638" s="33">
        <f t="shared" si="28"/>
        <v>4.2936882782310007E-4</v>
      </c>
      <c r="D638" s="30">
        <f t="shared" si="29"/>
        <v>4.2936882782310007E-4</v>
      </c>
      <c r="R638" s="8">
        <v>634</v>
      </c>
      <c r="S638" s="8" t="s">
        <v>1186</v>
      </c>
      <c r="T638" s="8" t="s">
        <v>1187</v>
      </c>
      <c r="U638" s="26">
        <v>4.3899999999999997</v>
      </c>
      <c r="V638" s="10">
        <v>24072</v>
      </c>
      <c r="W638" s="12">
        <v>184</v>
      </c>
    </row>
    <row r="639" spans="1:23" x14ac:dyDescent="0.25">
      <c r="A639" t="str">
        <v>James Lee Burke</v>
      </c>
      <c r="B639">
        <f t="shared" si="27"/>
        <v>1</v>
      </c>
      <c r="C639" s="33">
        <f t="shared" si="28"/>
        <v>4.2936882782310007E-4</v>
      </c>
      <c r="D639" s="30">
        <f t="shared" si="29"/>
        <v>4.2936882782310007E-4</v>
      </c>
      <c r="R639" s="8">
        <v>635</v>
      </c>
      <c r="S639" s="8" t="s">
        <v>1188</v>
      </c>
      <c r="T639" s="8" t="s">
        <v>282</v>
      </c>
      <c r="U639" s="26">
        <v>3.54</v>
      </c>
      <c r="V639" s="10">
        <v>63188</v>
      </c>
      <c r="W639" s="12">
        <v>184</v>
      </c>
    </row>
    <row r="640" spans="1:23" x14ac:dyDescent="0.25">
      <c r="A640" t="str">
        <v>Celia Laskey</v>
      </c>
      <c r="B640">
        <f t="shared" si="27"/>
        <v>1</v>
      </c>
      <c r="C640" s="33">
        <f t="shared" si="28"/>
        <v>4.2936882782310007E-4</v>
      </c>
      <c r="D640" s="30">
        <f t="shared" si="29"/>
        <v>4.2936882782310007E-4</v>
      </c>
      <c r="R640" s="8">
        <v>636</v>
      </c>
      <c r="S640" s="8" t="s">
        <v>1189</v>
      </c>
      <c r="T640" s="8" t="s">
        <v>1190</v>
      </c>
      <c r="U640" s="26">
        <v>4.1500000000000004</v>
      </c>
      <c r="V640" s="10">
        <v>1494</v>
      </c>
      <c r="W640" s="12">
        <v>183</v>
      </c>
    </row>
    <row r="641" spans="1:23" x14ac:dyDescent="0.25">
      <c r="A641" t="str">
        <v>Meg Mason</v>
      </c>
      <c r="B641">
        <f t="shared" si="27"/>
        <v>1</v>
      </c>
      <c r="C641" s="33">
        <f t="shared" si="28"/>
        <v>4.2936882782310007E-4</v>
      </c>
      <c r="D641" s="30">
        <f t="shared" si="29"/>
        <v>4.2936882782310007E-4</v>
      </c>
      <c r="R641" s="8">
        <v>637</v>
      </c>
      <c r="S641" s="8" t="s">
        <v>1191</v>
      </c>
      <c r="T641" s="8" t="s">
        <v>619</v>
      </c>
      <c r="U641" s="26">
        <v>4.43</v>
      </c>
      <c r="V641" s="10">
        <v>5839</v>
      </c>
      <c r="W641" s="12">
        <v>183</v>
      </c>
    </row>
    <row r="642" spans="1:23" x14ac:dyDescent="0.25">
      <c r="A642" t="str">
        <v>Hazel Prior</v>
      </c>
      <c r="B642">
        <f t="shared" si="27"/>
        <v>1</v>
      </c>
      <c r="C642" s="33">
        <f t="shared" si="28"/>
        <v>4.2936882782310007E-4</v>
      </c>
      <c r="D642" s="30">
        <f t="shared" si="29"/>
        <v>4.2936882782310007E-4</v>
      </c>
      <c r="R642" s="8">
        <v>638</v>
      </c>
      <c r="S642" s="8" t="s">
        <v>1192</v>
      </c>
      <c r="T642" s="8" t="s">
        <v>1193</v>
      </c>
      <c r="U642" s="26">
        <v>4.12</v>
      </c>
      <c r="V642" s="10">
        <v>29734</v>
      </c>
      <c r="W642" s="12">
        <v>183</v>
      </c>
    </row>
    <row r="643" spans="1:23" x14ac:dyDescent="0.25">
      <c r="A643" t="str">
        <v>Kate Bowler</v>
      </c>
      <c r="B643">
        <f t="shared" si="27"/>
        <v>1</v>
      </c>
      <c r="C643" s="33">
        <f t="shared" si="28"/>
        <v>4.2936882782310007E-4</v>
      </c>
      <c r="D643" s="30">
        <f t="shared" si="29"/>
        <v>4.2936882782310007E-4</v>
      </c>
      <c r="R643" s="8">
        <v>639</v>
      </c>
      <c r="S643" s="8" t="s">
        <v>1194</v>
      </c>
      <c r="T643" s="8" t="s">
        <v>1129</v>
      </c>
      <c r="U643" s="26">
        <v>4.43</v>
      </c>
      <c r="V643" s="10">
        <v>17621</v>
      </c>
      <c r="W643" s="12">
        <v>183</v>
      </c>
    </row>
    <row r="644" spans="1:23" x14ac:dyDescent="0.25">
      <c r="A644" t="str">
        <v>Carrie Firestone</v>
      </c>
      <c r="B644">
        <f t="shared" si="27"/>
        <v>1</v>
      </c>
      <c r="C644" s="33">
        <f t="shared" si="28"/>
        <v>4.2936882782310007E-4</v>
      </c>
      <c r="D644" s="30">
        <f t="shared" si="29"/>
        <v>4.2936882782310007E-4</v>
      </c>
      <c r="R644" s="8">
        <v>640</v>
      </c>
      <c r="S644" s="8" t="s">
        <v>1195</v>
      </c>
      <c r="T644" s="8" t="s">
        <v>1196</v>
      </c>
      <c r="U644" s="26">
        <v>3.77</v>
      </c>
      <c r="V644" s="10">
        <v>11916</v>
      </c>
      <c r="W644" s="12">
        <v>182</v>
      </c>
    </row>
    <row r="645" spans="1:23" x14ac:dyDescent="0.25">
      <c r="A645" t="str">
        <v>Anna Wiener</v>
      </c>
      <c r="B645">
        <f t="shared" si="27"/>
        <v>1</v>
      </c>
      <c r="C645" s="33">
        <f t="shared" si="28"/>
        <v>4.2936882782310007E-4</v>
      </c>
      <c r="D645" s="30">
        <f t="shared" si="29"/>
        <v>4.2936882782310007E-4</v>
      </c>
      <c r="R645" s="8">
        <v>641</v>
      </c>
      <c r="S645" s="8" t="s">
        <v>1197</v>
      </c>
      <c r="T645" s="8" t="s">
        <v>1198</v>
      </c>
      <c r="U645" s="26">
        <v>3.29</v>
      </c>
      <c r="V645" s="10">
        <v>89174</v>
      </c>
      <c r="W645" s="12">
        <v>182</v>
      </c>
    </row>
    <row r="646" spans="1:23" x14ac:dyDescent="0.25">
      <c r="A646" t="str">
        <v>Eli Saslow</v>
      </c>
      <c r="B646">
        <f t="shared" ref="B646:B709" si="30">COUNTIF(T646:T2974,A646)</f>
        <v>1</v>
      </c>
      <c r="C646" s="33">
        <f t="shared" ref="C646:C709" si="31">B646/$F$5</f>
        <v>4.2936882782310007E-4</v>
      </c>
      <c r="D646" s="30">
        <f t="shared" ref="D646:D709" si="32">B646/$F$5</f>
        <v>4.2936882782310007E-4</v>
      </c>
      <c r="R646" s="8">
        <v>642</v>
      </c>
      <c r="S646" s="8" t="s">
        <v>1199</v>
      </c>
      <c r="T646" s="8" t="s">
        <v>543</v>
      </c>
      <c r="U646" s="26">
        <v>4.1399999999999997</v>
      </c>
      <c r="V646" s="10">
        <v>18261</v>
      </c>
      <c r="W646" s="12">
        <v>181</v>
      </c>
    </row>
    <row r="647" spans="1:23" x14ac:dyDescent="0.25">
      <c r="A647" t="str">
        <v>Pamela Binnings Ewen</v>
      </c>
      <c r="B647">
        <f t="shared" si="30"/>
        <v>1</v>
      </c>
      <c r="C647" s="33">
        <f t="shared" si="31"/>
        <v>4.2936882782310007E-4</v>
      </c>
      <c r="D647" s="30">
        <f t="shared" si="32"/>
        <v>4.2936882782310007E-4</v>
      </c>
      <c r="R647" s="8">
        <v>643</v>
      </c>
      <c r="S647" s="8" t="s">
        <v>1200</v>
      </c>
      <c r="T647" s="8" t="s">
        <v>127</v>
      </c>
      <c r="U647" s="26">
        <v>4.08</v>
      </c>
      <c r="V647" s="10">
        <v>229212</v>
      </c>
      <c r="W647" s="12">
        <v>181</v>
      </c>
    </row>
    <row r="648" spans="1:23" x14ac:dyDescent="0.25">
      <c r="A648" t="str">
        <v>Laurie Zaleski</v>
      </c>
      <c r="B648">
        <f t="shared" si="30"/>
        <v>1</v>
      </c>
      <c r="C648" s="33">
        <f t="shared" si="31"/>
        <v>4.2936882782310007E-4</v>
      </c>
      <c r="D648" s="30">
        <f t="shared" si="32"/>
        <v>4.2936882782310007E-4</v>
      </c>
      <c r="R648" s="8">
        <v>644</v>
      </c>
      <c r="S648" s="8" t="s">
        <v>1201</v>
      </c>
      <c r="T648" s="8" t="s">
        <v>1202</v>
      </c>
      <c r="U648" s="26">
        <v>3.76</v>
      </c>
      <c r="V648" s="8">
        <v>34</v>
      </c>
      <c r="W648" s="12">
        <v>181</v>
      </c>
    </row>
    <row r="649" spans="1:23" x14ac:dyDescent="0.25">
      <c r="A649" t="str">
        <v>Andrea Wang</v>
      </c>
      <c r="B649">
        <f t="shared" si="30"/>
        <v>1</v>
      </c>
      <c r="C649" s="33">
        <f t="shared" si="31"/>
        <v>4.2936882782310007E-4</v>
      </c>
      <c r="D649" s="30">
        <f t="shared" si="32"/>
        <v>4.2936882782310007E-4</v>
      </c>
      <c r="R649" s="8">
        <v>645</v>
      </c>
      <c r="S649" s="8" t="s">
        <v>1203</v>
      </c>
      <c r="T649" s="8" t="s">
        <v>1204</v>
      </c>
      <c r="U649" s="26">
        <v>3.86</v>
      </c>
      <c r="V649" s="10">
        <v>56645</v>
      </c>
      <c r="W649" s="12">
        <v>181</v>
      </c>
    </row>
    <row r="650" spans="1:23" x14ac:dyDescent="0.25">
      <c r="A650" t="str">
        <v>Jacqueline Winspear</v>
      </c>
      <c r="B650">
        <f t="shared" si="30"/>
        <v>1</v>
      </c>
      <c r="C650" s="33">
        <f t="shared" si="31"/>
        <v>4.2936882782310007E-4</v>
      </c>
      <c r="D650" s="30">
        <f t="shared" si="32"/>
        <v>4.2936882782310007E-4</v>
      </c>
      <c r="R650" s="8">
        <v>646</v>
      </c>
      <c r="S650" s="8" t="s">
        <v>1205</v>
      </c>
      <c r="T650" s="8" t="s">
        <v>1165</v>
      </c>
      <c r="U650" s="26">
        <v>4.38</v>
      </c>
      <c r="V650" s="10">
        <v>27654</v>
      </c>
      <c r="W650" s="12">
        <v>181</v>
      </c>
    </row>
    <row r="651" spans="1:23" x14ac:dyDescent="0.25">
      <c r="A651" t="str">
        <v>Jennifer McMahon</v>
      </c>
      <c r="B651">
        <f t="shared" si="30"/>
        <v>2</v>
      </c>
      <c r="C651" s="33">
        <f t="shared" si="31"/>
        <v>8.5873765564620013E-4</v>
      </c>
      <c r="D651" s="30">
        <f t="shared" si="32"/>
        <v>8.5873765564620013E-4</v>
      </c>
      <c r="R651" s="8">
        <v>647</v>
      </c>
      <c r="S651" s="8" t="s">
        <v>1206</v>
      </c>
      <c r="T651" s="8" t="s">
        <v>425</v>
      </c>
      <c r="U651" s="26">
        <v>4.5999999999999996</v>
      </c>
      <c r="V651" s="10">
        <v>84800</v>
      </c>
      <c r="W651" s="12">
        <v>181</v>
      </c>
    </row>
    <row r="652" spans="1:23" x14ac:dyDescent="0.25">
      <c r="A652" t="str">
        <v>Serena Burdick</v>
      </c>
      <c r="B652">
        <f t="shared" si="30"/>
        <v>1</v>
      </c>
      <c r="C652" s="33">
        <f t="shared" si="31"/>
        <v>4.2936882782310007E-4</v>
      </c>
      <c r="D652" s="30">
        <f t="shared" si="32"/>
        <v>4.2936882782310007E-4</v>
      </c>
      <c r="R652" s="8">
        <v>648</v>
      </c>
      <c r="S652" s="8" t="s">
        <v>1207</v>
      </c>
      <c r="T652" s="8" t="s">
        <v>275</v>
      </c>
      <c r="U652" s="26">
        <v>3.88</v>
      </c>
      <c r="V652" s="10">
        <v>16431</v>
      </c>
      <c r="W652" s="12">
        <v>181</v>
      </c>
    </row>
    <row r="653" spans="1:23" x14ac:dyDescent="0.25">
      <c r="A653" t="str">
        <v>Elizabeth Penney</v>
      </c>
      <c r="B653">
        <f t="shared" si="30"/>
        <v>2</v>
      </c>
      <c r="C653" s="33">
        <f t="shared" si="31"/>
        <v>8.5873765564620013E-4</v>
      </c>
      <c r="D653" s="30">
        <f t="shared" si="32"/>
        <v>8.5873765564620013E-4</v>
      </c>
      <c r="R653" s="8">
        <v>649</v>
      </c>
      <c r="S653" s="8" t="s">
        <v>1208</v>
      </c>
      <c r="T653" s="8" t="s">
        <v>1209</v>
      </c>
      <c r="U653" s="26">
        <v>4.18</v>
      </c>
      <c r="V653" s="10">
        <v>6836</v>
      </c>
      <c r="W653" s="12">
        <v>180</v>
      </c>
    </row>
    <row r="654" spans="1:23" x14ac:dyDescent="0.25">
      <c r="A654" t="str">
        <v>Kate Baer</v>
      </c>
      <c r="B654">
        <f t="shared" si="30"/>
        <v>1</v>
      </c>
      <c r="C654" s="33">
        <f t="shared" si="31"/>
        <v>4.2936882782310007E-4</v>
      </c>
      <c r="D654" s="30">
        <f t="shared" si="32"/>
        <v>4.2936882782310007E-4</v>
      </c>
      <c r="R654" s="8">
        <v>650</v>
      </c>
      <c r="S654" s="8" t="s">
        <v>1210</v>
      </c>
      <c r="T654" s="8" t="s">
        <v>1211</v>
      </c>
      <c r="U654" s="26">
        <v>4.0999999999999996</v>
      </c>
      <c r="V654" s="10">
        <v>12422</v>
      </c>
      <c r="W654" s="12">
        <v>180</v>
      </c>
    </row>
    <row r="655" spans="1:23" x14ac:dyDescent="0.25">
      <c r="A655" t="str">
        <v>Helen Joyce</v>
      </c>
      <c r="B655">
        <f t="shared" si="30"/>
        <v>1</v>
      </c>
      <c r="C655" s="33">
        <f t="shared" si="31"/>
        <v>4.2936882782310007E-4</v>
      </c>
      <c r="D655" s="30">
        <f t="shared" si="32"/>
        <v>4.2936882782310007E-4</v>
      </c>
      <c r="R655" s="8">
        <v>651</v>
      </c>
      <c r="S655" s="8" t="s">
        <v>1212</v>
      </c>
      <c r="T655" s="8" t="s">
        <v>1213</v>
      </c>
      <c r="U655" s="26">
        <v>3.72</v>
      </c>
      <c r="V655" s="10">
        <v>25819</v>
      </c>
      <c r="W655" s="12">
        <v>180</v>
      </c>
    </row>
    <row r="656" spans="1:23" x14ac:dyDescent="0.25">
      <c r="A656" t="str">
        <v>Brigid Kemmerer</v>
      </c>
      <c r="B656">
        <f t="shared" si="30"/>
        <v>3</v>
      </c>
      <c r="C656" s="33">
        <f t="shared" si="31"/>
        <v>1.2881064834693002E-3</v>
      </c>
      <c r="D656" s="30">
        <f t="shared" si="32"/>
        <v>1.2881064834693002E-3</v>
      </c>
      <c r="R656" s="8">
        <v>652</v>
      </c>
      <c r="S656" s="8" t="s">
        <v>1214</v>
      </c>
      <c r="T656" s="8" t="s">
        <v>1215</v>
      </c>
      <c r="U656" s="26">
        <v>4.47</v>
      </c>
      <c r="V656" s="10">
        <v>15134</v>
      </c>
      <c r="W656" s="12">
        <v>180</v>
      </c>
    </row>
    <row r="657" spans="1:23" x14ac:dyDescent="0.25">
      <c r="A657" t="str">
        <v>Catherine Steadman</v>
      </c>
      <c r="B657">
        <f t="shared" si="30"/>
        <v>1</v>
      </c>
      <c r="C657" s="33">
        <f t="shared" si="31"/>
        <v>4.2936882782310007E-4</v>
      </c>
      <c r="D657" s="30">
        <f t="shared" si="32"/>
        <v>4.2936882782310007E-4</v>
      </c>
      <c r="R657" s="8">
        <v>653</v>
      </c>
      <c r="S657" s="8" t="s">
        <v>1216</v>
      </c>
      <c r="T657" s="8" t="s">
        <v>1217</v>
      </c>
      <c r="U657" s="26">
        <v>3.72</v>
      </c>
      <c r="V657" s="10">
        <v>33672</v>
      </c>
      <c r="W657" s="12">
        <v>180</v>
      </c>
    </row>
    <row r="658" spans="1:23" x14ac:dyDescent="0.25">
      <c r="A658" t="str">
        <v>Annabel Monaghan</v>
      </c>
      <c r="B658">
        <f t="shared" si="30"/>
        <v>1</v>
      </c>
      <c r="C658" s="33">
        <f t="shared" si="31"/>
        <v>4.2936882782310007E-4</v>
      </c>
      <c r="D658" s="30">
        <f t="shared" si="32"/>
        <v>4.2936882782310007E-4</v>
      </c>
      <c r="R658" s="8">
        <v>654</v>
      </c>
      <c r="S658" s="8" t="s">
        <v>1218</v>
      </c>
      <c r="T658" s="8" t="s">
        <v>1219</v>
      </c>
      <c r="U658" s="26">
        <v>3.73</v>
      </c>
      <c r="V658" s="10">
        <v>24660</v>
      </c>
      <c r="W658" s="12">
        <v>180</v>
      </c>
    </row>
    <row r="659" spans="1:23" x14ac:dyDescent="0.25">
      <c r="A659" t="str">
        <v>Scarlett St. Clair</v>
      </c>
      <c r="B659">
        <f t="shared" si="30"/>
        <v>3</v>
      </c>
      <c r="C659" s="33">
        <f t="shared" si="31"/>
        <v>1.2881064834693002E-3</v>
      </c>
      <c r="D659" s="30">
        <f t="shared" si="32"/>
        <v>1.2881064834693002E-3</v>
      </c>
      <c r="R659" s="8">
        <v>655</v>
      </c>
      <c r="S659" s="8" t="s">
        <v>1220</v>
      </c>
      <c r="T659" s="8" t="s">
        <v>1221</v>
      </c>
      <c r="U659" s="26">
        <v>4.1399999999999997</v>
      </c>
      <c r="V659" s="10">
        <v>18299</v>
      </c>
      <c r="W659" s="12">
        <v>180</v>
      </c>
    </row>
    <row r="660" spans="1:23" x14ac:dyDescent="0.25">
      <c r="A660" t="str">
        <v>Caroline Peckham</v>
      </c>
      <c r="B660">
        <f t="shared" si="30"/>
        <v>14</v>
      </c>
      <c r="C660" s="33">
        <f t="shared" si="31"/>
        <v>6.0111635895234005E-3</v>
      </c>
      <c r="D660" s="30">
        <f t="shared" si="32"/>
        <v>6.0111635895234005E-3</v>
      </c>
      <c r="R660" s="8">
        <v>656</v>
      </c>
      <c r="S660" s="8" t="s">
        <v>1222</v>
      </c>
      <c r="T660" s="8" t="s">
        <v>1223</v>
      </c>
      <c r="U660" s="26">
        <v>3.86</v>
      </c>
      <c r="V660" s="10">
        <v>1386</v>
      </c>
      <c r="W660" s="12">
        <v>180</v>
      </c>
    </row>
    <row r="661" spans="1:23" x14ac:dyDescent="0.25">
      <c r="A661" t="str">
        <v>Wendy Holden</v>
      </c>
      <c r="B661">
        <f t="shared" si="30"/>
        <v>2</v>
      </c>
      <c r="C661" s="33">
        <f t="shared" si="31"/>
        <v>8.5873765564620013E-4</v>
      </c>
      <c r="D661" s="30">
        <f t="shared" si="32"/>
        <v>8.5873765564620013E-4</v>
      </c>
      <c r="R661" s="8">
        <v>657</v>
      </c>
      <c r="S661" s="8" t="s">
        <v>1224</v>
      </c>
      <c r="T661" s="8" t="s">
        <v>1225</v>
      </c>
      <c r="U661" s="26">
        <v>4.3499999999999996</v>
      </c>
      <c r="V661" s="10">
        <v>4196</v>
      </c>
      <c r="W661" s="12">
        <v>180</v>
      </c>
    </row>
    <row r="662" spans="1:23" x14ac:dyDescent="0.25">
      <c r="A662" t="str">
        <v>Suleika Jaouad</v>
      </c>
      <c r="B662">
        <f t="shared" si="30"/>
        <v>1</v>
      </c>
      <c r="C662" s="33">
        <f t="shared" si="31"/>
        <v>4.2936882782310007E-4</v>
      </c>
      <c r="D662" s="30">
        <f t="shared" si="32"/>
        <v>4.2936882782310007E-4</v>
      </c>
      <c r="R662" s="8">
        <v>658</v>
      </c>
      <c r="S662" s="8" t="s">
        <v>1226</v>
      </c>
      <c r="T662" s="8" t="s">
        <v>1227</v>
      </c>
      <c r="U662" s="26">
        <v>4.03</v>
      </c>
      <c r="V662" s="10">
        <v>43477</v>
      </c>
      <c r="W662" s="12">
        <v>179</v>
      </c>
    </row>
    <row r="663" spans="1:23" x14ac:dyDescent="0.25">
      <c r="A663" t="str">
        <v>Catherine Ryan Hyde</v>
      </c>
      <c r="B663">
        <f t="shared" si="30"/>
        <v>1</v>
      </c>
      <c r="C663" s="33">
        <f t="shared" si="31"/>
        <v>4.2936882782310007E-4</v>
      </c>
      <c r="D663" s="30">
        <f t="shared" si="32"/>
        <v>4.2936882782310007E-4</v>
      </c>
      <c r="R663" s="8">
        <v>659</v>
      </c>
      <c r="S663" s="8" t="s">
        <v>1228</v>
      </c>
      <c r="T663" s="8" t="s">
        <v>1229</v>
      </c>
      <c r="U663" s="26">
        <v>4.3499999999999996</v>
      </c>
      <c r="V663" s="10">
        <v>8780</v>
      </c>
      <c r="W663" s="12">
        <v>179</v>
      </c>
    </row>
    <row r="664" spans="1:23" x14ac:dyDescent="0.25">
      <c r="A664" t="str">
        <v>Nick Medina</v>
      </c>
      <c r="B664">
        <f t="shared" si="30"/>
        <v>1</v>
      </c>
      <c r="C664" s="33">
        <f t="shared" si="31"/>
        <v>4.2936882782310007E-4</v>
      </c>
      <c r="D664" s="30">
        <f t="shared" si="32"/>
        <v>4.2936882782310007E-4</v>
      </c>
      <c r="R664" s="8">
        <v>660</v>
      </c>
      <c r="S664" s="8" t="s">
        <v>1230</v>
      </c>
      <c r="T664" s="8" t="s">
        <v>1231</v>
      </c>
      <c r="U664" s="26">
        <v>4.21</v>
      </c>
      <c r="V664" s="8">
        <v>670</v>
      </c>
      <c r="W664" s="12">
        <v>179</v>
      </c>
    </row>
    <row r="665" spans="1:23" x14ac:dyDescent="0.25">
      <c r="A665" t="str">
        <v>FranÃ§ois S. Clemmons</v>
      </c>
      <c r="B665">
        <f t="shared" si="30"/>
        <v>1</v>
      </c>
      <c r="C665" s="33">
        <f t="shared" si="31"/>
        <v>4.2936882782310007E-4</v>
      </c>
      <c r="D665" s="30">
        <f t="shared" si="32"/>
        <v>4.2936882782310007E-4</v>
      </c>
      <c r="R665" s="8">
        <v>661</v>
      </c>
      <c r="S665" s="8" t="s">
        <v>1232</v>
      </c>
      <c r="T665" s="8" t="s">
        <v>1233</v>
      </c>
      <c r="U665" s="26">
        <v>4.3600000000000003</v>
      </c>
      <c r="V665" s="10">
        <v>13348</v>
      </c>
      <c r="W665" s="12">
        <v>178</v>
      </c>
    </row>
    <row r="666" spans="1:23" x14ac:dyDescent="0.25">
      <c r="A666" t="str">
        <v>Cristina HenrÃ­quez</v>
      </c>
      <c r="B666">
        <f t="shared" si="30"/>
        <v>1</v>
      </c>
      <c r="C666" s="33">
        <f t="shared" si="31"/>
        <v>4.2936882782310007E-4</v>
      </c>
      <c r="D666" s="30">
        <f t="shared" si="32"/>
        <v>4.2936882782310007E-4</v>
      </c>
      <c r="R666" s="8">
        <v>662</v>
      </c>
      <c r="S666" s="8" t="s">
        <v>1234</v>
      </c>
      <c r="T666" s="8" t="s">
        <v>1235</v>
      </c>
      <c r="U666" s="26">
        <v>3.8</v>
      </c>
      <c r="V666" s="10">
        <v>20615</v>
      </c>
      <c r="W666" s="12">
        <v>178</v>
      </c>
    </row>
    <row r="667" spans="1:23" x14ac:dyDescent="0.25">
      <c r="A667" t="str">
        <v>Mona Awad</v>
      </c>
      <c r="B667">
        <f t="shared" si="30"/>
        <v>2</v>
      </c>
      <c r="C667" s="33">
        <f t="shared" si="31"/>
        <v>8.5873765564620013E-4</v>
      </c>
      <c r="D667" s="30">
        <f t="shared" si="32"/>
        <v>8.5873765564620013E-4</v>
      </c>
      <c r="R667" s="8">
        <v>663</v>
      </c>
      <c r="S667" s="8" t="s">
        <v>1236</v>
      </c>
      <c r="T667" s="8" t="s">
        <v>1237</v>
      </c>
      <c r="U667" s="26">
        <v>3.63</v>
      </c>
      <c r="V667" s="10">
        <v>44886</v>
      </c>
      <c r="W667" s="12">
        <v>177</v>
      </c>
    </row>
    <row r="668" spans="1:23" x14ac:dyDescent="0.25">
      <c r="A668" t="str">
        <v>Billie Jean King</v>
      </c>
      <c r="B668">
        <f t="shared" si="30"/>
        <v>1</v>
      </c>
      <c r="C668" s="33">
        <f t="shared" si="31"/>
        <v>4.2936882782310007E-4</v>
      </c>
      <c r="D668" s="30">
        <f t="shared" si="32"/>
        <v>4.2936882782310007E-4</v>
      </c>
      <c r="R668" s="8">
        <v>664</v>
      </c>
      <c r="S668" s="8" t="s">
        <v>1238</v>
      </c>
      <c r="T668" s="8" t="s">
        <v>1239</v>
      </c>
      <c r="U668" s="26">
        <v>4.3099999999999996</v>
      </c>
      <c r="V668" s="10">
        <v>5760</v>
      </c>
      <c r="W668" s="12">
        <v>177</v>
      </c>
    </row>
    <row r="669" spans="1:23" x14ac:dyDescent="0.25">
      <c r="A669" t="str">
        <v>Hazel Gaynor</v>
      </c>
      <c r="B669">
        <f t="shared" si="30"/>
        <v>2</v>
      </c>
      <c r="C669" s="33">
        <f t="shared" si="31"/>
        <v>8.5873765564620013E-4</v>
      </c>
      <c r="D669" s="30">
        <f t="shared" si="32"/>
        <v>8.5873765564620013E-4</v>
      </c>
      <c r="R669" s="8">
        <v>665</v>
      </c>
      <c r="S669" s="8" t="s">
        <v>1240</v>
      </c>
      <c r="T669" s="8" t="s">
        <v>1241</v>
      </c>
      <c r="U669" s="26">
        <v>4</v>
      </c>
      <c r="V669" s="10">
        <v>26069</v>
      </c>
      <c r="W669" s="12">
        <v>177</v>
      </c>
    </row>
    <row r="670" spans="1:23" x14ac:dyDescent="0.25">
      <c r="A670" t="str">
        <v>Jill Eileen Smith</v>
      </c>
      <c r="B670">
        <f t="shared" si="30"/>
        <v>1</v>
      </c>
      <c r="C670" s="33">
        <f t="shared" si="31"/>
        <v>4.2936882782310007E-4</v>
      </c>
      <c r="D670" s="30">
        <f t="shared" si="32"/>
        <v>4.2936882782310007E-4</v>
      </c>
      <c r="R670" s="8">
        <v>666</v>
      </c>
      <c r="S670" s="8" t="s">
        <v>1242</v>
      </c>
      <c r="T670" s="8" t="s">
        <v>1129</v>
      </c>
      <c r="U670" s="26">
        <v>4.45</v>
      </c>
      <c r="V670" s="10">
        <v>25766</v>
      </c>
      <c r="W670" s="12">
        <v>177</v>
      </c>
    </row>
    <row r="671" spans="1:23" x14ac:dyDescent="0.25">
      <c r="A671" t="str">
        <v>Erin Marie Olszewski</v>
      </c>
      <c r="B671">
        <f t="shared" si="30"/>
        <v>1</v>
      </c>
      <c r="C671" s="33">
        <f t="shared" si="31"/>
        <v>4.2936882782310007E-4</v>
      </c>
      <c r="D671" s="30">
        <f t="shared" si="32"/>
        <v>4.2936882782310007E-4</v>
      </c>
      <c r="R671" s="8">
        <v>667</v>
      </c>
      <c r="S671" s="8" t="s">
        <v>1243</v>
      </c>
      <c r="T671" s="8" t="s">
        <v>1244</v>
      </c>
      <c r="U671" s="26">
        <v>4.3600000000000003</v>
      </c>
      <c r="V671" s="10">
        <v>62162</v>
      </c>
      <c r="W671" s="12">
        <v>177</v>
      </c>
    </row>
    <row r="672" spans="1:23" x14ac:dyDescent="0.25">
      <c r="A672" t="str">
        <v>Wole Soyinka</v>
      </c>
      <c r="B672">
        <f t="shared" si="30"/>
        <v>2</v>
      </c>
      <c r="C672" s="33">
        <f t="shared" si="31"/>
        <v>8.5873765564620013E-4</v>
      </c>
      <c r="D672" s="30">
        <f t="shared" si="32"/>
        <v>8.5873765564620013E-4</v>
      </c>
      <c r="R672" s="8">
        <v>668</v>
      </c>
      <c r="S672" s="8" t="s">
        <v>1245</v>
      </c>
      <c r="T672" s="8" t="s">
        <v>1246</v>
      </c>
      <c r="U672" s="26">
        <v>3.92</v>
      </c>
      <c r="V672" s="10">
        <v>7867</v>
      </c>
      <c r="W672" s="12">
        <v>176</v>
      </c>
    </row>
    <row r="673" spans="1:23" x14ac:dyDescent="0.25">
      <c r="A673" t="str">
        <v>C.B. Lee</v>
      </c>
      <c r="B673">
        <f t="shared" si="30"/>
        <v>1</v>
      </c>
      <c r="C673" s="33">
        <f t="shared" si="31"/>
        <v>4.2936882782310007E-4</v>
      </c>
      <c r="D673" s="30">
        <f t="shared" si="32"/>
        <v>4.2936882782310007E-4</v>
      </c>
      <c r="R673" s="8">
        <v>669</v>
      </c>
      <c r="S673" s="8" t="s">
        <v>1247</v>
      </c>
      <c r="T673" s="8" t="s">
        <v>1248</v>
      </c>
      <c r="U673" s="26">
        <v>4.1900000000000004</v>
      </c>
      <c r="V673" s="10">
        <v>8790</v>
      </c>
      <c r="W673" s="12">
        <v>176</v>
      </c>
    </row>
    <row r="674" spans="1:23" x14ac:dyDescent="0.25">
      <c r="A674" t="str">
        <v>Claudia Gray</v>
      </c>
      <c r="B674">
        <f t="shared" si="30"/>
        <v>1</v>
      </c>
      <c r="C674" s="33">
        <f t="shared" si="31"/>
        <v>4.2936882782310007E-4</v>
      </c>
      <c r="D674" s="30">
        <f t="shared" si="32"/>
        <v>4.2936882782310007E-4</v>
      </c>
      <c r="R674" s="8">
        <v>670</v>
      </c>
      <c r="S674" s="8" t="s">
        <v>1249</v>
      </c>
      <c r="T674" s="8" t="s">
        <v>1250</v>
      </c>
      <c r="U674" s="26">
        <v>3.82</v>
      </c>
      <c r="V674" s="10">
        <v>12376</v>
      </c>
      <c r="W674" s="12">
        <v>176</v>
      </c>
    </row>
    <row r="675" spans="1:23" x14ac:dyDescent="0.25">
      <c r="A675" t="str">
        <v>M.J. Rose</v>
      </c>
      <c r="B675">
        <f t="shared" si="30"/>
        <v>1</v>
      </c>
      <c r="C675" s="33">
        <f t="shared" si="31"/>
        <v>4.2936882782310007E-4</v>
      </c>
      <c r="D675" s="30">
        <f t="shared" si="32"/>
        <v>4.2936882782310007E-4</v>
      </c>
      <c r="R675" s="8">
        <v>671</v>
      </c>
      <c r="S675" s="8" t="s">
        <v>1251</v>
      </c>
      <c r="T675" s="8" t="s">
        <v>1252</v>
      </c>
      <c r="U675" s="26">
        <v>4.21</v>
      </c>
      <c r="V675" s="10">
        <v>5054</v>
      </c>
      <c r="W675" s="12">
        <v>176</v>
      </c>
    </row>
    <row r="676" spans="1:23" x14ac:dyDescent="0.25">
      <c r="A676" t="str">
        <v>Rebecca Donner</v>
      </c>
      <c r="B676">
        <f t="shared" si="30"/>
        <v>1</v>
      </c>
      <c r="C676" s="33">
        <f t="shared" si="31"/>
        <v>4.2936882782310007E-4</v>
      </c>
      <c r="D676" s="30">
        <f t="shared" si="32"/>
        <v>4.2936882782310007E-4</v>
      </c>
      <c r="R676" s="8">
        <v>672</v>
      </c>
      <c r="S676" s="8" t="s">
        <v>1253</v>
      </c>
      <c r="T676" s="8" t="s">
        <v>1254</v>
      </c>
      <c r="U676" s="26">
        <v>3.75</v>
      </c>
      <c r="V676" s="10">
        <v>97762</v>
      </c>
      <c r="W676" s="12">
        <v>176</v>
      </c>
    </row>
    <row r="677" spans="1:23" x14ac:dyDescent="0.25">
      <c r="A677" t="str">
        <v>Terrence Williams</v>
      </c>
      <c r="B677">
        <f t="shared" si="30"/>
        <v>1</v>
      </c>
      <c r="C677" s="33">
        <f t="shared" si="31"/>
        <v>4.2936882782310007E-4</v>
      </c>
      <c r="D677" s="30">
        <f t="shared" si="32"/>
        <v>4.2936882782310007E-4</v>
      </c>
      <c r="R677" s="8">
        <v>673</v>
      </c>
      <c r="S677" s="8" t="s">
        <v>1255</v>
      </c>
      <c r="T677" s="8" t="s">
        <v>1256</v>
      </c>
      <c r="U677" s="26">
        <v>3.79</v>
      </c>
      <c r="V677" s="10">
        <v>9035</v>
      </c>
      <c r="W677" s="12">
        <v>176</v>
      </c>
    </row>
    <row r="678" spans="1:23" x14ac:dyDescent="0.25">
      <c r="A678" t="str">
        <v>LeUyen Pham</v>
      </c>
      <c r="B678">
        <f t="shared" si="30"/>
        <v>1</v>
      </c>
      <c r="C678" s="33">
        <f t="shared" si="31"/>
        <v>4.2936882782310007E-4</v>
      </c>
      <c r="D678" s="30">
        <f t="shared" si="32"/>
        <v>4.2936882782310007E-4</v>
      </c>
      <c r="R678" s="8">
        <v>674</v>
      </c>
      <c r="S678" s="8" t="s">
        <v>1257</v>
      </c>
      <c r="T678" s="8" t="s">
        <v>500</v>
      </c>
      <c r="U678" s="26">
        <v>4.1100000000000003</v>
      </c>
      <c r="V678" s="10">
        <v>40812</v>
      </c>
      <c r="W678" s="12">
        <v>176</v>
      </c>
    </row>
    <row r="679" spans="1:23" x14ac:dyDescent="0.25">
      <c r="A679" t="str">
        <v>Anna Quindlen</v>
      </c>
      <c r="B679">
        <f t="shared" si="30"/>
        <v>1</v>
      </c>
      <c r="C679" s="33">
        <f t="shared" si="31"/>
        <v>4.2936882782310007E-4</v>
      </c>
      <c r="D679" s="30">
        <f t="shared" si="32"/>
        <v>4.2936882782310007E-4</v>
      </c>
      <c r="R679" s="8">
        <v>675</v>
      </c>
      <c r="S679" s="8" t="s">
        <v>1258</v>
      </c>
      <c r="T679" s="8" t="s">
        <v>1259</v>
      </c>
      <c r="U679" s="26">
        <v>3.97</v>
      </c>
      <c r="V679" s="10">
        <v>22573</v>
      </c>
      <c r="W679" s="12">
        <v>175</v>
      </c>
    </row>
    <row r="680" spans="1:23" x14ac:dyDescent="0.25">
      <c r="A680" t="str">
        <v>Alma Katsu</v>
      </c>
      <c r="B680">
        <f t="shared" si="30"/>
        <v>1</v>
      </c>
      <c r="C680" s="33">
        <f t="shared" si="31"/>
        <v>4.2936882782310007E-4</v>
      </c>
      <c r="D680" s="30">
        <f t="shared" si="32"/>
        <v>4.2936882782310007E-4</v>
      </c>
      <c r="R680" s="8">
        <v>676</v>
      </c>
      <c r="S680" s="8" t="s">
        <v>1260</v>
      </c>
      <c r="T680" s="8" t="s">
        <v>243</v>
      </c>
      <c r="U680" s="26">
        <v>4.09</v>
      </c>
      <c r="V680" s="10">
        <v>817211</v>
      </c>
      <c r="W680" s="12">
        <v>175</v>
      </c>
    </row>
    <row r="681" spans="1:23" x14ac:dyDescent="0.25">
      <c r="A681" t="str">
        <v>Rita Lorraine Hubbard</v>
      </c>
      <c r="B681">
        <f t="shared" si="30"/>
        <v>1</v>
      </c>
      <c r="C681" s="33">
        <f t="shared" si="31"/>
        <v>4.2936882782310007E-4</v>
      </c>
      <c r="D681" s="30">
        <f t="shared" si="32"/>
        <v>4.2936882782310007E-4</v>
      </c>
      <c r="R681" s="8">
        <v>677</v>
      </c>
      <c r="S681" s="8" t="s">
        <v>1261</v>
      </c>
      <c r="T681" s="8" t="s">
        <v>1262</v>
      </c>
      <c r="U681" s="26">
        <v>3.83</v>
      </c>
      <c r="V681" s="10">
        <v>38275</v>
      </c>
      <c r="W681" s="12">
        <v>174</v>
      </c>
    </row>
    <row r="682" spans="1:23" x14ac:dyDescent="0.25">
      <c r="A682" t="str">
        <v>Traci Sorell</v>
      </c>
      <c r="B682">
        <f t="shared" si="30"/>
        <v>1</v>
      </c>
      <c r="C682" s="33">
        <f t="shared" si="31"/>
        <v>4.2936882782310007E-4</v>
      </c>
      <c r="D682" s="30">
        <f t="shared" si="32"/>
        <v>4.2936882782310007E-4</v>
      </c>
      <c r="R682" s="8">
        <v>678</v>
      </c>
      <c r="S682" s="8" t="s">
        <v>1263</v>
      </c>
      <c r="T682" s="8" t="s">
        <v>245</v>
      </c>
      <c r="U682" s="26">
        <v>4.0999999999999996</v>
      </c>
      <c r="V682" s="10">
        <v>80997</v>
      </c>
      <c r="W682" s="12">
        <v>174</v>
      </c>
    </row>
    <row r="683" spans="1:23" x14ac:dyDescent="0.25">
      <c r="A683" t="str">
        <v>Jamie Ford</v>
      </c>
      <c r="B683">
        <f t="shared" si="30"/>
        <v>1</v>
      </c>
      <c r="C683" s="33">
        <f t="shared" si="31"/>
        <v>4.2936882782310007E-4</v>
      </c>
      <c r="D683" s="30">
        <f t="shared" si="32"/>
        <v>4.2936882782310007E-4</v>
      </c>
      <c r="R683" s="8">
        <v>679</v>
      </c>
      <c r="S683" s="8" t="s">
        <v>1264</v>
      </c>
      <c r="T683" s="8" t="s">
        <v>241</v>
      </c>
      <c r="U683" s="26">
        <v>3.66</v>
      </c>
      <c r="V683" s="10">
        <v>126646</v>
      </c>
      <c r="W683" s="12">
        <v>174</v>
      </c>
    </row>
    <row r="684" spans="1:23" x14ac:dyDescent="0.25">
      <c r="A684" t="str">
        <v>Clare McHugh</v>
      </c>
      <c r="B684">
        <f t="shared" si="30"/>
        <v>1</v>
      </c>
      <c r="C684" s="33">
        <f t="shared" si="31"/>
        <v>4.2936882782310007E-4</v>
      </c>
      <c r="D684" s="30">
        <f t="shared" si="32"/>
        <v>4.2936882782310007E-4</v>
      </c>
      <c r="R684" s="8">
        <v>680</v>
      </c>
      <c r="S684" s="8" t="s">
        <v>1265</v>
      </c>
      <c r="T684" s="8" t="s">
        <v>867</v>
      </c>
      <c r="U684" s="26">
        <v>4.47</v>
      </c>
      <c r="V684" s="10">
        <v>22973</v>
      </c>
      <c r="W684" s="12">
        <v>174</v>
      </c>
    </row>
    <row r="685" spans="1:23" x14ac:dyDescent="0.25">
      <c r="A685" t="str">
        <v>Emily Rath</v>
      </c>
      <c r="B685">
        <f t="shared" si="30"/>
        <v>1</v>
      </c>
      <c r="C685" s="33">
        <f t="shared" si="31"/>
        <v>4.2936882782310007E-4</v>
      </c>
      <c r="D685" s="30">
        <f t="shared" si="32"/>
        <v>4.2936882782310007E-4</v>
      </c>
      <c r="R685" s="8">
        <v>681</v>
      </c>
      <c r="S685" s="8" t="s">
        <v>1266</v>
      </c>
      <c r="T685" s="8" t="s">
        <v>531</v>
      </c>
      <c r="U685" s="26">
        <v>4.1100000000000003</v>
      </c>
      <c r="V685" s="10">
        <v>81067</v>
      </c>
      <c r="W685" s="12">
        <v>174</v>
      </c>
    </row>
    <row r="686" spans="1:23" x14ac:dyDescent="0.25">
      <c r="A686" t="str">
        <v>Bryan Lee O'Malley</v>
      </c>
      <c r="B686">
        <f t="shared" si="30"/>
        <v>1</v>
      </c>
      <c r="C686" s="33">
        <f t="shared" si="31"/>
        <v>4.2936882782310007E-4</v>
      </c>
      <c r="D686" s="30">
        <f t="shared" si="32"/>
        <v>4.2936882782310007E-4</v>
      </c>
      <c r="R686" s="8">
        <v>682</v>
      </c>
      <c r="S686" s="8" t="s">
        <v>1267</v>
      </c>
      <c r="T686" s="8" t="s">
        <v>1268</v>
      </c>
      <c r="U686" s="26">
        <v>4.1900000000000004</v>
      </c>
      <c r="V686" s="10">
        <v>97084</v>
      </c>
      <c r="W686" s="12">
        <v>174</v>
      </c>
    </row>
    <row r="687" spans="1:23" x14ac:dyDescent="0.25">
      <c r="A687" t="str">
        <v>SÃ©amas O'Reilly</v>
      </c>
      <c r="B687">
        <f t="shared" si="30"/>
        <v>1</v>
      </c>
      <c r="C687" s="33">
        <f t="shared" si="31"/>
        <v>4.2936882782310007E-4</v>
      </c>
      <c r="D687" s="30">
        <f t="shared" si="32"/>
        <v>4.2936882782310007E-4</v>
      </c>
      <c r="R687" s="8">
        <v>683</v>
      </c>
      <c r="S687" s="8" t="s">
        <v>1269</v>
      </c>
      <c r="T687" s="8" t="s">
        <v>1270</v>
      </c>
      <c r="U687" s="26">
        <v>4.04</v>
      </c>
      <c r="V687" s="10">
        <v>13161</v>
      </c>
      <c r="W687" s="12">
        <v>174</v>
      </c>
    </row>
    <row r="688" spans="1:23" x14ac:dyDescent="0.25">
      <c r="A688" t="str">
        <v>Qian Julie Wang</v>
      </c>
      <c r="B688">
        <f t="shared" si="30"/>
        <v>1</v>
      </c>
      <c r="C688" s="33">
        <f t="shared" si="31"/>
        <v>4.2936882782310007E-4</v>
      </c>
      <c r="D688" s="30">
        <f t="shared" si="32"/>
        <v>4.2936882782310007E-4</v>
      </c>
      <c r="R688" s="8">
        <v>684</v>
      </c>
      <c r="S688" s="8" t="s">
        <v>1271</v>
      </c>
      <c r="T688" s="8" t="s">
        <v>1272</v>
      </c>
      <c r="U688" s="26">
        <v>4.26</v>
      </c>
      <c r="V688" s="10">
        <v>3267</v>
      </c>
      <c r="W688" s="12">
        <v>173</v>
      </c>
    </row>
    <row r="689" spans="1:23" x14ac:dyDescent="0.25">
      <c r="A689" t="str">
        <v>Aminah Mae Safi</v>
      </c>
      <c r="B689">
        <f t="shared" si="30"/>
        <v>1</v>
      </c>
      <c r="C689" s="33">
        <f t="shared" si="31"/>
        <v>4.2936882782310007E-4</v>
      </c>
      <c r="D689" s="30">
        <f t="shared" si="32"/>
        <v>4.2936882782310007E-4</v>
      </c>
      <c r="R689" s="8">
        <v>685</v>
      </c>
      <c r="S689" s="8" t="s">
        <v>1273</v>
      </c>
      <c r="T689" s="8" t="s">
        <v>1274</v>
      </c>
      <c r="U689" s="26">
        <v>4.0199999999999996</v>
      </c>
      <c r="V689" s="10">
        <v>24161</v>
      </c>
      <c r="W689" s="12">
        <v>173</v>
      </c>
    </row>
    <row r="690" spans="1:23" x14ac:dyDescent="0.25">
      <c r="A690" t="str">
        <v>Amanda Skenandore</v>
      </c>
      <c r="B690">
        <f t="shared" si="30"/>
        <v>1</v>
      </c>
      <c r="C690" s="33">
        <f t="shared" si="31"/>
        <v>4.2936882782310007E-4</v>
      </c>
      <c r="D690" s="30">
        <f t="shared" si="32"/>
        <v>4.2936882782310007E-4</v>
      </c>
      <c r="R690" s="8">
        <v>686</v>
      </c>
      <c r="S690" s="8" t="s">
        <v>1275</v>
      </c>
      <c r="T690" s="8" t="s">
        <v>1276</v>
      </c>
      <c r="U690" s="26">
        <v>4.08</v>
      </c>
      <c r="V690" s="10">
        <v>52857</v>
      </c>
      <c r="W690" s="12">
        <v>173</v>
      </c>
    </row>
    <row r="691" spans="1:23" x14ac:dyDescent="0.25">
      <c r="A691" t="str">
        <v>Bethany C. Morrow</v>
      </c>
      <c r="B691">
        <f t="shared" si="30"/>
        <v>2</v>
      </c>
      <c r="C691" s="33">
        <f t="shared" si="31"/>
        <v>8.5873765564620013E-4</v>
      </c>
      <c r="D691" s="30">
        <f t="shared" si="32"/>
        <v>8.5873765564620013E-4</v>
      </c>
      <c r="R691" s="8">
        <v>687</v>
      </c>
      <c r="S691" s="8" t="s">
        <v>1277</v>
      </c>
      <c r="T691" s="8" t="s">
        <v>1278</v>
      </c>
      <c r="U691" s="26">
        <v>3.86</v>
      </c>
      <c r="V691" s="10">
        <v>19112</v>
      </c>
      <c r="W691" s="12">
        <v>173</v>
      </c>
    </row>
    <row r="692" spans="1:23" x14ac:dyDescent="0.25">
      <c r="A692" t="str">
        <v>Andrea Elliott</v>
      </c>
      <c r="B692">
        <f t="shared" si="30"/>
        <v>1</v>
      </c>
      <c r="C692" s="33">
        <f t="shared" si="31"/>
        <v>4.2936882782310007E-4</v>
      </c>
      <c r="D692" s="30">
        <f t="shared" si="32"/>
        <v>4.2936882782310007E-4</v>
      </c>
      <c r="R692" s="8">
        <v>688</v>
      </c>
      <c r="S692" s="8" t="s">
        <v>1279</v>
      </c>
      <c r="T692" s="8" t="s">
        <v>1280</v>
      </c>
      <c r="U692" s="26">
        <v>3.91</v>
      </c>
      <c r="V692" s="10">
        <v>495987</v>
      </c>
      <c r="W692" s="12">
        <v>172</v>
      </c>
    </row>
    <row r="693" spans="1:23" x14ac:dyDescent="0.25">
      <c r="A693" t="str">
        <v>Ashley Flowers</v>
      </c>
      <c r="B693">
        <f t="shared" si="30"/>
        <v>1</v>
      </c>
      <c r="C693" s="33">
        <f t="shared" si="31"/>
        <v>4.2936882782310007E-4</v>
      </c>
      <c r="D693" s="30">
        <f t="shared" si="32"/>
        <v>4.2936882782310007E-4</v>
      </c>
      <c r="R693" s="8">
        <v>689</v>
      </c>
      <c r="S693" s="8" t="s">
        <v>1281</v>
      </c>
      <c r="T693" s="8" t="s">
        <v>1282</v>
      </c>
      <c r="U693" s="26">
        <v>4.51</v>
      </c>
      <c r="V693" s="10">
        <v>8392</v>
      </c>
      <c r="W693" s="12">
        <v>171</v>
      </c>
    </row>
    <row r="694" spans="1:23" x14ac:dyDescent="0.25">
      <c r="A694" t="str">
        <v>Wayne Koestenbaum</v>
      </c>
      <c r="B694">
        <f t="shared" si="30"/>
        <v>1</v>
      </c>
      <c r="C694" s="33">
        <f t="shared" si="31"/>
        <v>4.2936882782310007E-4</v>
      </c>
      <c r="D694" s="30">
        <f t="shared" si="32"/>
        <v>4.2936882782310007E-4</v>
      </c>
      <c r="R694" s="8">
        <v>690</v>
      </c>
      <c r="S694" s="8" t="s">
        <v>1283</v>
      </c>
      <c r="T694" s="8" t="s">
        <v>1284</v>
      </c>
      <c r="U694" s="26">
        <v>4.09</v>
      </c>
      <c r="V694" s="10">
        <v>35800</v>
      </c>
      <c r="W694" s="12">
        <v>171</v>
      </c>
    </row>
    <row r="695" spans="1:23" x14ac:dyDescent="0.25">
      <c r="A695" t="str">
        <v>Mary Lawrence</v>
      </c>
      <c r="B695">
        <f t="shared" si="30"/>
        <v>1</v>
      </c>
      <c r="C695" s="33">
        <f t="shared" si="31"/>
        <v>4.2936882782310007E-4</v>
      </c>
      <c r="D695" s="30">
        <f t="shared" si="32"/>
        <v>4.2936882782310007E-4</v>
      </c>
      <c r="R695" s="8">
        <v>691</v>
      </c>
      <c r="S695" s="8" t="s">
        <v>1285</v>
      </c>
      <c r="T695" s="8" t="s">
        <v>1286</v>
      </c>
      <c r="U695" s="26">
        <v>3.31</v>
      </c>
      <c r="V695" s="10">
        <v>10792</v>
      </c>
      <c r="W695" s="12">
        <v>171</v>
      </c>
    </row>
    <row r="696" spans="1:23" x14ac:dyDescent="0.25">
      <c r="A696" t="str">
        <v>Natalie P. Jenkins</v>
      </c>
      <c r="B696">
        <f t="shared" si="30"/>
        <v>1</v>
      </c>
      <c r="C696" s="33">
        <f t="shared" si="31"/>
        <v>4.2936882782310007E-4</v>
      </c>
      <c r="D696" s="30">
        <f t="shared" si="32"/>
        <v>4.2936882782310007E-4</v>
      </c>
      <c r="R696" s="8">
        <v>692</v>
      </c>
      <c r="S696" s="8" t="s">
        <v>1287</v>
      </c>
      <c r="T696" s="8" t="s">
        <v>1165</v>
      </c>
      <c r="U696" s="26">
        <v>4.0999999999999996</v>
      </c>
      <c r="V696" s="10">
        <v>34078</v>
      </c>
      <c r="W696" s="12">
        <v>171</v>
      </c>
    </row>
    <row r="697" spans="1:23" x14ac:dyDescent="0.25">
      <c r="A697" t="str">
        <v>Nicole Deese</v>
      </c>
      <c r="B697">
        <f t="shared" si="30"/>
        <v>1</v>
      </c>
      <c r="C697" s="33">
        <f t="shared" si="31"/>
        <v>4.2936882782310007E-4</v>
      </c>
      <c r="D697" s="30">
        <f t="shared" si="32"/>
        <v>4.2936882782310007E-4</v>
      </c>
      <c r="R697" s="8">
        <v>693</v>
      </c>
      <c r="S697" s="8" t="s">
        <v>1288</v>
      </c>
      <c r="T697" s="8" t="s">
        <v>1289</v>
      </c>
      <c r="U697" s="26">
        <v>4.4000000000000004</v>
      </c>
      <c r="V697" s="10">
        <v>5113</v>
      </c>
      <c r="W697" s="12">
        <v>171</v>
      </c>
    </row>
    <row r="698" spans="1:23" x14ac:dyDescent="0.25">
      <c r="A698" t="str">
        <v>Zaina Arafat</v>
      </c>
      <c r="B698">
        <f t="shared" si="30"/>
        <v>1</v>
      </c>
      <c r="C698" s="33">
        <f t="shared" si="31"/>
        <v>4.2936882782310007E-4</v>
      </c>
      <c r="D698" s="30">
        <f t="shared" si="32"/>
        <v>4.2936882782310007E-4</v>
      </c>
      <c r="R698" s="8">
        <v>694</v>
      </c>
      <c r="S698" s="8" t="s">
        <v>1290</v>
      </c>
      <c r="T698" s="8" t="s">
        <v>136</v>
      </c>
      <c r="U698" s="26">
        <v>3.8</v>
      </c>
      <c r="V698" s="10">
        <v>30864</v>
      </c>
      <c r="W698" s="12">
        <v>171</v>
      </c>
    </row>
    <row r="699" spans="1:23" x14ac:dyDescent="0.25">
      <c r="A699" t="str">
        <v>Caroline Stevermer</v>
      </c>
      <c r="B699">
        <f t="shared" si="30"/>
        <v>1</v>
      </c>
      <c r="C699" s="33">
        <f t="shared" si="31"/>
        <v>4.2936882782310007E-4</v>
      </c>
      <c r="D699" s="30">
        <f t="shared" si="32"/>
        <v>4.2936882782310007E-4</v>
      </c>
      <c r="R699" s="8">
        <v>695</v>
      </c>
      <c r="S699" s="8" t="s">
        <v>1291</v>
      </c>
      <c r="T699" s="8" t="s">
        <v>1292</v>
      </c>
      <c r="U699" s="26">
        <v>3.75</v>
      </c>
      <c r="V699" s="10">
        <v>24143</v>
      </c>
      <c r="W699" s="12">
        <v>170</v>
      </c>
    </row>
    <row r="700" spans="1:23" x14ac:dyDescent="0.25">
      <c r="A700" t="str">
        <v>Nicholas Dolinger</v>
      </c>
      <c r="B700">
        <f t="shared" si="30"/>
        <v>1</v>
      </c>
      <c r="C700" s="33">
        <f t="shared" si="31"/>
        <v>4.2936882782310007E-4</v>
      </c>
      <c r="D700" s="30">
        <f t="shared" si="32"/>
        <v>4.2936882782310007E-4</v>
      </c>
      <c r="R700" s="8">
        <v>696</v>
      </c>
      <c r="S700" s="8" t="s">
        <v>1293</v>
      </c>
      <c r="T700" s="8" t="s">
        <v>1294</v>
      </c>
      <c r="U700" s="26">
        <v>3.88</v>
      </c>
      <c r="V700" s="10">
        <v>305439</v>
      </c>
      <c r="W700" s="12">
        <v>170</v>
      </c>
    </row>
    <row r="701" spans="1:23" x14ac:dyDescent="0.25">
      <c r="A701" t="str">
        <v>Carryn W. Kerr</v>
      </c>
      <c r="B701">
        <f t="shared" si="30"/>
        <v>1</v>
      </c>
      <c r="C701" s="33">
        <f t="shared" si="31"/>
        <v>4.2936882782310007E-4</v>
      </c>
      <c r="D701" s="30">
        <f t="shared" si="32"/>
        <v>4.2936882782310007E-4</v>
      </c>
      <c r="R701" s="8">
        <v>697</v>
      </c>
      <c r="S701" s="8" t="s">
        <v>1295</v>
      </c>
      <c r="T701" s="8" t="s">
        <v>311</v>
      </c>
      <c r="U701" s="26">
        <v>4.2300000000000004</v>
      </c>
      <c r="V701" s="10">
        <v>579596</v>
      </c>
      <c r="W701" s="12">
        <v>170</v>
      </c>
    </row>
    <row r="702" spans="1:23" x14ac:dyDescent="0.25">
      <c r="A702" t="str">
        <v>Emily Windsor</v>
      </c>
      <c r="B702">
        <f t="shared" si="30"/>
        <v>1</v>
      </c>
      <c r="C702" s="33">
        <f t="shared" si="31"/>
        <v>4.2936882782310007E-4</v>
      </c>
      <c r="D702" s="30">
        <f t="shared" si="32"/>
        <v>4.2936882782310007E-4</v>
      </c>
      <c r="R702" s="8">
        <v>698</v>
      </c>
      <c r="S702" s="8" t="s">
        <v>1296</v>
      </c>
      <c r="T702" s="8" t="s">
        <v>146</v>
      </c>
      <c r="U702" s="26">
        <v>3.81</v>
      </c>
      <c r="V702" s="10">
        <v>70676</v>
      </c>
      <c r="W702" s="12">
        <v>170</v>
      </c>
    </row>
    <row r="703" spans="1:23" x14ac:dyDescent="0.25">
      <c r="A703" t="str">
        <v>Tupa Tjipombo</v>
      </c>
      <c r="B703">
        <f t="shared" si="30"/>
        <v>1</v>
      </c>
      <c r="C703" s="33">
        <f t="shared" si="31"/>
        <v>4.2936882782310007E-4</v>
      </c>
      <c r="D703" s="30">
        <f t="shared" si="32"/>
        <v>4.2936882782310007E-4</v>
      </c>
      <c r="R703" s="8">
        <v>699</v>
      </c>
      <c r="S703" s="8" t="s">
        <v>1297</v>
      </c>
      <c r="T703" s="8" t="s">
        <v>1298</v>
      </c>
      <c r="U703" s="26">
        <v>4.5599999999999996</v>
      </c>
      <c r="V703" s="8">
        <v>820</v>
      </c>
      <c r="W703" s="12">
        <v>169</v>
      </c>
    </row>
    <row r="704" spans="1:23" x14ac:dyDescent="0.25">
      <c r="A704" t="str">
        <v>John Boyne</v>
      </c>
      <c r="B704">
        <f t="shared" si="30"/>
        <v>2</v>
      </c>
      <c r="C704" s="33">
        <f t="shared" si="31"/>
        <v>8.5873765564620013E-4</v>
      </c>
      <c r="D704" s="30">
        <f t="shared" si="32"/>
        <v>8.5873765564620013E-4</v>
      </c>
      <c r="R704" s="8">
        <v>700</v>
      </c>
      <c r="S704" s="8" t="s">
        <v>1299</v>
      </c>
      <c r="T704" s="8" t="s">
        <v>1300</v>
      </c>
      <c r="U704" s="26">
        <v>4.1399999999999997</v>
      </c>
      <c r="V704" s="10">
        <v>4833</v>
      </c>
      <c r="W704" s="12">
        <v>169</v>
      </c>
    </row>
    <row r="705" spans="1:23" x14ac:dyDescent="0.25">
      <c r="A705" t="str">
        <v>S.M. Boyce</v>
      </c>
      <c r="B705">
        <f t="shared" si="30"/>
        <v>1</v>
      </c>
      <c r="C705" s="33">
        <f t="shared" si="31"/>
        <v>4.2936882782310007E-4</v>
      </c>
      <c r="D705" s="30">
        <f t="shared" si="32"/>
        <v>4.2936882782310007E-4</v>
      </c>
      <c r="R705" s="8">
        <v>701</v>
      </c>
      <c r="S705" s="8" t="s">
        <v>1301</v>
      </c>
      <c r="T705" s="8" t="s">
        <v>1302</v>
      </c>
      <c r="U705" s="26">
        <v>3.88</v>
      </c>
      <c r="V705" s="10">
        <v>17830</v>
      </c>
      <c r="W705" s="12">
        <v>169</v>
      </c>
    </row>
    <row r="706" spans="1:23" x14ac:dyDescent="0.25">
      <c r="A706" t="str">
        <v>George A. Romero</v>
      </c>
      <c r="B706">
        <f t="shared" si="30"/>
        <v>1</v>
      </c>
      <c r="C706" s="33">
        <f t="shared" si="31"/>
        <v>4.2936882782310007E-4</v>
      </c>
      <c r="D706" s="30">
        <f t="shared" si="32"/>
        <v>4.2936882782310007E-4</v>
      </c>
      <c r="R706" s="8">
        <v>702</v>
      </c>
      <c r="S706" s="8" t="s">
        <v>1303</v>
      </c>
      <c r="T706" s="8" t="s">
        <v>1304</v>
      </c>
      <c r="U706" s="26">
        <v>4.3600000000000003</v>
      </c>
      <c r="V706" s="10">
        <v>2029</v>
      </c>
      <c r="W706" s="12">
        <v>168</v>
      </c>
    </row>
    <row r="707" spans="1:23" x14ac:dyDescent="0.25">
      <c r="A707" t="str">
        <v>Amy Shearn</v>
      </c>
      <c r="B707">
        <f t="shared" si="30"/>
        <v>1</v>
      </c>
      <c r="C707" s="33">
        <f t="shared" si="31"/>
        <v>4.2936882782310007E-4</v>
      </c>
      <c r="D707" s="30">
        <f t="shared" si="32"/>
        <v>4.2936882782310007E-4</v>
      </c>
      <c r="R707" s="8">
        <v>703</v>
      </c>
      <c r="S707" s="8" t="s">
        <v>1305</v>
      </c>
      <c r="T707" s="8" t="s">
        <v>1306</v>
      </c>
      <c r="U707" s="26">
        <v>4.09</v>
      </c>
      <c r="V707" s="10">
        <v>19237</v>
      </c>
      <c r="W707" s="12">
        <v>168</v>
      </c>
    </row>
    <row r="708" spans="1:23" x14ac:dyDescent="0.25">
      <c r="A708" t="str">
        <v>NÃºria AÃ±Ã³</v>
      </c>
      <c r="B708">
        <f t="shared" si="30"/>
        <v>1</v>
      </c>
      <c r="C708" s="33">
        <f t="shared" si="31"/>
        <v>4.2936882782310007E-4</v>
      </c>
      <c r="D708" s="30">
        <f t="shared" si="32"/>
        <v>4.2936882782310007E-4</v>
      </c>
      <c r="R708" s="8">
        <v>704</v>
      </c>
      <c r="S708" s="8" t="s">
        <v>1307</v>
      </c>
      <c r="T708" s="8" t="s">
        <v>1308</v>
      </c>
      <c r="U708" s="26">
        <v>4.2</v>
      </c>
      <c r="V708" s="10">
        <v>3511</v>
      </c>
      <c r="W708" s="12">
        <v>168</v>
      </c>
    </row>
    <row r="709" spans="1:23" x14ac:dyDescent="0.25">
      <c r="A709" t="str">
        <v>Lauren Martin</v>
      </c>
      <c r="B709">
        <f t="shared" si="30"/>
        <v>1</v>
      </c>
      <c r="C709" s="33">
        <f t="shared" si="31"/>
        <v>4.2936882782310007E-4</v>
      </c>
      <c r="D709" s="30">
        <f t="shared" si="32"/>
        <v>4.2936882782310007E-4</v>
      </c>
      <c r="R709" s="8">
        <v>705</v>
      </c>
      <c r="S709" s="8" t="s">
        <v>1309</v>
      </c>
      <c r="T709" s="8" t="s">
        <v>1310</v>
      </c>
      <c r="U709" s="26">
        <v>4.25</v>
      </c>
      <c r="V709" s="10">
        <v>23797</v>
      </c>
      <c r="W709" s="12">
        <v>168</v>
      </c>
    </row>
    <row r="710" spans="1:23" x14ac:dyDescent="0.25">
      <c r="A710" t="str">
        <v>Rin Chupeco</v>
      </c>
      <c r="B710">
        <f t="shared" ref="B710:B773" si="33">COUNTIF(T710:T3038,A710)</f>
        <v>2</v>
      </c>
      <c r="C710" s="33">
        <f t="shared" ref="C710:C773" si="34">B710/$F$5</f>
        <v>8.5873765564620013E-4</v>
      </c>
      <c r="D710" s="30">
        <f t="shared" ref="D710:D773" si="35">B710/$F$5</f>
        <v>8.5873765564620013E-4</v>
      </c>
      <c r="R710" s="8">
        <v>706</v>
      </c>
      <c r="S710" s="8" t="s">
        <v>1311</v>
      </c>
      <c r="T710" s="8" t="s">
        <v>1312</v>
      </c>
      <c r="U710" s="26">
        <v>4.37</v>
      </c>
      <c r="V710" s="10">
        <v>75858</v>
      </c>
      <c r="W710" s="12">
        <v>168</v>
      </c>
    </row>
    <row r="711" spans="1:23" x14ac:dyDescent="0.25">
      <c r="A711" t="str">
        <v>A. Natasha Joukovsky</v>
      </c>
      <c r="B711">
        <f t="shared" si="33"/>
        <v>1</v>
      </c>
      <c r="C711" s="33">
        <f t="shared" si="34"/>
        <v>4.2936882782310007E-4</v>
      </c>
      <c r="D711" s="30">
        <f t="shared" si="35"/>
        <v>4.2936882782310007E-4</v>
      </c>
      <c r="R711" s="8">
        <v>707</v>
      </c>
      <c r="S711" s="8" t="s">
        <v>1313</v>
      </c>
      <c r="T711" s="8" t="s">
        <v>1314</v>
      </c>
      <c r="U711" s="26">
        <v>4.37</v>
      </c>
      <c r="V711" s="10">
        <v>62118</v>
      </c>
      <c r="W711" s="12">
        <v>168</v>
      </c>
    </row>
    <row r="712" spans="1:23" x14ac:dyDescent="0.25">
      <c r="A712" t="str">
        <v>Shannon Messenger</v>
      </c>
      <c r="B712">
        <f t="shared" si="33"/>
        <v>1</v>
      </c>
      <c r="C712" s="33">
        <f t="shared" si="34"/>
        <v>4.2936882782310007E-4</v>
      </c>
      <c r="D712" s="30">
        <f t="shared" si="35"/>
        <v>4.2936882782310007E-4</v>
      </c>
      <c r="R712" s="8">
        <v>708</v>
      </c>
      <c r="S712" s="8" t="s">
        <v>1315</v>
      </c>
      <c r="T712" s="8" t="s">
        <v>1316</v>
      </c>
      <c r="U712" s="26">
        <v>4.3499999999999996</v>
      </c>
      <c r="V712" s="10">
        <v>97148</v>
      </c>
      <c r="W712" s="12">
        <v>167</v>
      </c>
    </row>
    <row r="713" spans="1:23" x14ac:dyDescent="0.25">
      <c r="A713" t="str">
        <v>Sophie Anderson</v>
      </c>
      <c r="B713">
        <f t="shared" si="33"/>
        <v>1</v>
      </c>
      <c r="C713" s="33">
        <f t="shared" si="34"/>
        <v>4.2936882782310007E-4</v>
      </c>
      <c r="D713" s="30">
        <f t="shared" si="35"/>
        <v>4.2936882782310007E-4</v>
      </c>
      <c r="R713" s="8">
        <v>709</v>
      </c>
      <c r="S713" s="8" t="s">
        <v>1317</v>
      </c>
      <c r="T713" s="8" t="s">
        <v>752</v>
      </c>
      <c r="U713" s="26">
        <v>4.3499999999999996</v>
      </c>
      <c r="V713" s="10">
        <v>3186</v>
      </c>
      <c r="W713" s="12">
        <v>167</v>
      </c>
    </row>
    <row r="714" spans="1:23" x14ac:dyDescent="0.25">
      <c r="A714" t="str">
        <v>Sarah Head</v>
      </c>
      <c r="B714">
        <f t="shared" si="33"/>
        <v>1</v>
      </c>
      <c r="C714" s="33">
        <f t="shared" si="34"/>
        <v>4.2936882782310007E-4</v>
      </c>
      <c r="D714" s="30">
        <f t="shared" si="35"/>
        <v>4.2936882782310007E-4</v>
      </c>
      <c r="R714" s="8">
        <v>710</v>
      </c>
      <c r="S714" s="8" t="s">
        <v>1318</v>
      </c>
      <c r="T714" s="8" t="s">
        <v>1284</v>
      </c>
      <c r="U714" s="26">
        <v>3.96</v>
      </c>
      <c r="V714" s="10">
        <v>1434</v>
      </c>
      <c r="W714" s="12">
        <v>167</v>
      </c>
    </row>
    <row r="715" spans="1:23" x14ac:dyDescent="0.25">
      <c r="A715" t="str">
        <v>Joseph A. Chadwick</v>
      </c>
      <c r="B715">
        <f t="shared" si="33"/>
        <v>1</v>
      </c>
      <c r="C715" s="33">
        <f t="shared" si="34"/>
        <v>4.2936882782310007E-4</v>
      </c>
      <c r="D715" s="30">
        <f t="shared" si="35"/>
        <v>4.2936882782310007E-4</v>
      </c>
      <c r="R715" s="8">
        <v>711</v>
      </c>
      <c r="S715" s="8" t="s">
        <v>1319</v>
      </c>
      <c r="T715" s="8" t="s">
        <v>1320</v>
      </c>
      <c r="U715" s="26">
        <v>3.83</v>
      </c>
      <c r="V715" s="10">
        <v>4079</v>
      </c>
      <c r="W715" s="12">
        <v>166</v>
      </c>
    </row>
    <row r="716" spans="1:23" x14ac:dyDescent="0.25">
      <c r="A716" t="str">
        <v>Noah Broyles</v>
      </c>
      <c r="B716">
        <f t="shared" si="33"/>
        <v>1</v>
      </c>
      <c r="C716" s="33">
        <f t="shared" si="34"/>
        <v>4.2936882782310007E-4</v>
      </c>
      <c r="D716" s="30">
        <f t="shared" si="35"/>
        <v>4.2936882782310007E-4</v>
      </c>
      <c r="R716" s="8">
        <v>712</v>
      </c>
      <c r="S716" s="8" t="s">
        <v>1321</v>
      </c>
      <c r="T716" s="8" t="s">
        <v>1322</v>
      </c>
      <c r="U716" s="26">
        <v>3.52</v>
      </c>
      <c r="V716" s="10">
        <v>125654</v>
      </c>
      <c r="W716" s="12">
        <v>166</v>
      </c>
    </row>
    <row r="717" spans="1:23" x14ac:dyDescent="0.25">
      <c r="A717" t="str">
        <v>Ian Pisarcik</v>
      </c>
      <c r="B717">
        <f t="shared" si="33"/>
        <v>1</v>
      </c>
      <c r="C717" s="33">
        <f t="shared" si="34"/>
        <v>4.2936882782310007E-4</v>
      </c>
      <c r="D717" s="30">
        <f t="shared" si="35"/>
        <v>4.2936882782310007E-4</v>
      </c>
      <c r="R717" s="8">
        <v>713</v>
      </c>
      <c r="S717" s="8" t="s">
        <v>1323</v>
      </c>
      <c r="T717" s="8" t="s">
        <v>1324</v>
      </c>
      <c r="U717" s="26">
        <v>3.58</v>
      </c>
      <c r="V717" s="10">
        <v>61205</v>
      </c>
      <c r="W717" s="12">
        <v>166</v>
      </c>
    </row>
    <row r="718" spans="1:23" x14ac:dyDescent="0.25">
      <c r="A718" t="str">
        <v>Cynthia Hand</v>
      </c>
      <c r="B718">
        <f t="shared" si="33"/>
        <v>1</v>
      </c>
      <c r="C718" s="33">
        <f t="shared" si="34"/>
        <v>4.2936882782310007E-4</v>
      </c>
      <c r="D718" s="30">
        <f t="shared" si="35"/>
        <v>4.2936882782310007E-4</v>
      </c>
      <c r="R718" s="8">
        <v>714</v>
      </c>
      <c r="S718" s="8" t="s">
        <v>1325</v>
      </c>
      <c r="T718" s="8" t="s">
        <v>156</v>
      </c>
      <c r="U718" s="26">
        <v>4.3499999999999996</v>
      </c>
      <c r="V718" s="10">
        <v>10739</v>
      </c>
      <c r="W718" s="12">
        <v>166</v>
      </c>
    </row>
    <row r="719" spans="1:23" x14ac:dyDescent="0.25">
      <c r="A719" t="str">
        <v>Rachel Vail</v>
      </c>
      <c r="B719">
        <f t="shared" si="33"/>
        <v>1</v>
      </c>
      <c r="C719" s="33">
        <f t="shared" si="34"/>
        <v>4.2936882782310007E-4</v>
      </c>
      <c r="D719" s="30">
        <f t="shared" si="35"/>
        <v>4.2936882782310007E-4</v>
      </c>
      <c r="R719" s="8">
        <v>715</v>
      </c>
      <c r="S719" s="8" t="s">
        <v>1326</v>
      </c>
      <c r="T719" s="8" t="s">
        <v>1327</v>
      </c>
      <c r="U719" s="26">
        <v>3.15</v>
      </c>
      <c r="V719" s="10">
        <v>94482</v>
      </c>
      <c r="W719" s="12">
        <v>165</v>
      </c>
    </row>
    <row r="720" spans="1:23" x14ac:dyDescent="0.25">
      <c r="A720" t="str">
        <v>Nina Raman</v>
      </c>
      <c r="B720">
        <f t="shared" si="33"/>
        <v>1</v>
      </c>
      <c r="C720" s="33">
        <f t="shared" si="34"/>
        <v>4.2936882782310007E-4</v>
      </c>
      <c r="D720" s="30">
        <f t="shared" si="35"/>
        <v>4.2936882782310007E-4</v>
      </c>
      <c r="R720" s="8">
        <v>716</v>
      </c>
      <c r="S720" s="8" t="s">
        <v>1328</v>
      </c>
      <c r="T720" s="8" t="s">
        <v>1165</v>
      </c>
      <c r="U720" s="26">
        <v>4.17</v>
      </c>
      <c r="V720" s="10">
        <v>37491</v>
      </c>
      <c r="W720" s="12">
        <v>165</v>
      </c>
    </row>
    <row r="721" spans="1:23" x14ac:dyDescent="0.25">
      <c r="A721" t="str">
        <v>Lorenzo James</v>
      </c>
      <c r="B721">
        <f t="shared" si="33"/>
        <v>1</v>
      </c>
      <c r="C721" s="33">
        <f t="shared" si="34"/>
        <v>4.2936882782310007E-4</v>
      </c>
      <c r="D721" s="30">
        <f t="shared" si="35"/>
        <v>4.2936882782310007E-4</v>
      </c>
      <c r="R721" s="8">
        <v>717</v>
      </c>
      <c r="S721" s="8" t="s">
        <v>1329</v>
      </c>
      <c r="T721" s="8" t="s">
        <v>1330</v>
      </c>
      <c r="U721" s="26">
        <v>3.81</v>
      </c>
      <c r="V721" s="10">
        <v>1421</v>
      </c>
      <c r="W721" s="12">
        <v>164</v>
      </c>
    </row>
    <row r="722" spans="1:23" x14ac:dyDescent="0.25">
      <c r="A722" t="str">
        <v>Jacob Acerbi</v>
      </c>
      <c r="B722">
        <f t="shared" si="33"/>
        <v>1</v>
      </c>
      <c r="C722" s="33">
        <f t="shared" si="34"/>
        <v>4.2936882782310007E-4</v>
      </c>
      <c r="D722" s="30">
        <f t="shared" si="35"/>
        <v>4.2936882782310007E-4</v>
      </c>
      <c r="R722" s="8">
        <v>718</v>
      </c>
      <c r="S722" s="8" t="s">
        <v>1331</v>
      </c>
      <c r="T722" s="8" t="s">
        <v>1294</v>
      </c>
      <c r="U722" s="26">
        <v>4.1100000000000003</v>
      </c>
      <c r="V722" s="10">
        <v>183210</v>
      </c>
      <c r="W722" s="12">
        <v>164</v>
      </c>
    </row>
    <row r="723" spans="1:23" x14ac:dyDescent="0.25">
      <c r="A723" t="str">
        <v>Kate Stewart</v>
      </c>
      <c r="B723">
        <f t="shared" si="33"/>
        <v>3</v>
      </c>
      <c r="C723" s="33">
        <f t="shared" si="34"/>
        <v>1.2881064834693002E-3</v>
      </c>
      <c r="D723" s="30">
        <f t="shared" si="35"/>
        <v>1.2881064834693002E-3</v>
      </c>
      <c r="R723" s="8">
        <v>719</v>
      </c>
      <c r="S723" s="8" t="s">
        <v>1332</v>
      </c>
      <c r="T723" s="8" t="s">
        <v>1333</v>
      </c>
      <c r="U723" s="26">
        <v>4.0599999999999996</v>
      </c>
      <c r="V723" s="10">
        <v>83881</v>
      </c>
      <c r="W723" s="12">
        <v>164</v>
      </c>
    </row>
    <row r="724" spans="1:23" x14ac:dyDescent="0.25">
      <c r="A724" t="str">
        <v>Î¦Î¬Î½Î·Ï‚ Î Î±Ï€Î±Î³ÎµÏ‰ÏÎ³Î¯Î¿Ï…</v>
      </c>
      <c r="B724">
        <f t="shared" si="33"/>
        <v>1</v>
      </c>
      <c r="C724" s="33">
        <f t="shared" si="34"/>
        <v>4.2936882782310007E-4</v>
      </c>
      <c r="D724" s="30">
        <f t="shared" si="35"/>
        <v>4.2936882782310007E-4</v>
      </c>
      <c r="R724" s="8">
        <v>720</v>
      </c>
      <c r="S724" s="8" t="s">
        <v>1334</v>
      </c>
      <c r="T724" s="8" t="s">
        <v>98</v>
      </c>
      <c r="U724" s="26">
        <v>4.4000000000000004</v>
      </c>
      <c r="V724" s="10">
        <v>27720</v>
      </c>
      <c r="W724" s="12">
        <v>164</v>
      </c>
    </row>
    <row r="725" spans="1:23" x14ac:dyDescent="0.25">
      <c r="A725" t="str">
        <v>Jarrett Adams</v>
      </c>
      <c r="B725">
        <f t="shared" si="33"/>
        <v>1</v>
      </c>
      <c r="C725" s="33">
        <f t="shared" si="34"/>
        <v>4.2936882782310007E-4</v>
      </c>
      <c r="D725" s="30">
        <f t="shared" si="35"/>
        <v>4.2936882782310007E-4</v>
      </c>
      <c r="R725" s="8">
        <v>721</v>
      </c>
      <c r="S725" s="8" t="s">
        <v>1335</v>
      </c>
      <c r="T725" s="8" t="s">
        <v>1336</v>
      </c>
      <c r="U725" s="26">
        <v>4.3099999999999996</v>
      </c>
      <c r="V725" s="10">
        <v>11922</v>
      </c>
      <c r="W725" s="12">
        <v>164</v>
      </c>
    </row>
    <row r="726" spans="1:23" x14ac:dyDescent="0.25">
      <c r="A726" t="str">
        <v>David Enrich</v>
      </c>
      <c r="B726">
        <f t="shared" si="33"/>
        <v>1</v>
      </c>
      <c r="C726" s="33">
        <f t="shared" si="34"/>
        <v>4.2936882782310007E-4</v>
      </c>
      <c r="D726" s="30">
        <f t="shared" si="35"/>
        <v>4.2936882782310007E-4</v>
      </c>
      <c r="R726" s="8">
        <v>722</v>
      </c>
      <c r="S726" s="8" t="s">
        <v>1337</v>
      </c>
      <c r="T726" s="8" t="s">
        <v>775</v>
      </c>
      <c r="U726" s="26">
        <v>4.38</v>
      </c>
      <c r="V726" s="10">
        <v>228338</v>
      </c>
      <c r="W726" s="12">
        <v>164</v>
      </c>
    </row>
    <row r="727" spans="1:23" x14ac:dyDescent="0.25">
      <c r="A727" t="str">
        <v>Shannon Fay</v>
      </c>
      <c r="B727">
        <f t="shared" si="33"/>
        <v>1</v>
      </c>
      <c r="C727" s="33">
        <f t="shared" si="34"/>
        <v>4.2936882782310007E-4</v>
      </c>
      <c r="D727" s="30">
        <f t="shared" si="35"/>
        <v>4.2936882782310007E-4</v>
      </c>
      <c r="R727" s="8">
        <v>723</v>
      </c>
      <c r="S727" s="8" t="s">
        <v>1338</v>
      </c>
      <c r="T727" s="8" t="s">
        <v>156</v>
      </c>
      <c r="U727" s="26">
        <v>4.2300000000000004</v>
      </c>
      <c r="V727" s="10">
        <v>27199</v>
      </c>
      <c r="W727" s="12">
        <v>164</v>
      </c>
    </row>
    <row r="728" spans="1:23" x14ac:dyDescent="0.25">
      <c r="A728" t="str">
        <v>Niveditha Praveen</v>
      </c>
      <c r="B728">
        <f t="shared" si="33"/>
        <v>1</v>
      </c>
      <c r="C728" s="33">
        <f t="shared" si="34"/>
        <v>4.2936882782310007E-4</v>
      </c>
      <c r="D728" s="30">
        <f t="shared" si="35"/>
        <v>4.2936882782310007E-4</v>
      </c>
      <c r="R728" s="8">
        <v>724</v>
      </c>
      <c r="S728" s="8" t="s">
        <v>1339</v>
      </c>
      <c r="T728" s="8" t="s">
        <v>1340</v>
      </c>
      <c r="U728" s="26">
        <v>4.33</v>
      </c>
      <c r="V728" s="10">
        <v>8827</v>
      </c>
      <c r="W728" s="12">
        <v>163</v>
      </c>
    </row>
    <row r="729" spans="1:23" x14ac:dyDescent="0.25">
      <c r="A729" t="str">
        <v>Saravanan Shanmugam</v>
      </c>
      <c r="B729">
        <f t="shared" si="33"/>
        <v>1</v>
      </c>
      <c r="C729" s="33">
        <f t="shared" si="34"/>
        <v>4.2936882782310007E-4</v>
      </c>
      <c r="D729" s="30">
        <f t="shared" si="35"/>
        <v>4.2936882782310007E-4</v>
      </c>
      <c r="R729" s="8">
        <v>725</v>
      </c>
      <c r="S729" s="8" t="s">
        <v>1341</v>
      </c>
      <c r="T729" s="8" t="s">
        <v>1342</v>
      </c>
      <c r="U729" s="26">
        <v>3.77</v>
      </c>
      <c r="V729" s="10">
        <v>28251</v>
      </c>
      <c r="W729" s="12">
        <v>162</v>
      </c>
    </row>
    <row r="730" spans="1:23" x14ac:dyDescent="0.25">
      <c r="A730" t="str">
        <v>Chanda Prescod-Weinstein</v>
      </c>
      <c r="B730">
        <f t="shared" si="33"/>
        <v>1</v>
      </c>
      <c r="C730" s="33">
        <f t="shared" si="34"/>
        <v>4.2936882782310007E-4</v>
      </c>
      <c r="D730" s="30">
        <f t="shared" si="35"/>
        <v>4.2936882782310007E-4</v>
      </c>
      <c r="R730" s="8">
        <v>726</v>
      </c>
      <c r="S730" s="8" t="s">
        <v>1343</v>
      </c>
      <c r="T730" s="8" t="s">
        <v>1344</v>
      </c>
      <c r="U730" s="26">
        <v>4.38</v>
      </c>
      <c r="V730" s="10">
        <v>40767</v>
      </c>
      <c r="W730" s="12">
        <v>162</v>
      </c>
    </row>
    <row r="731" spans="1:23" x14ac:dyDescent="0.25">
      <c r="A731" t="str">
        <v>Toni Shiloh</v>
      </c>
      <c r="B731">
        <f t="shared" si="33"/>
        <v>1</v>
      </c>
      <c r="C731" s="33">
        <f t="shared" si="34"/>
        <v>4.2936882782310007E-4</v>
      </c>
      <c r="D731" s="30">
        <f t="shared" si="35"/>
        <v>4.2936882782310007E-4</v>
      </c>
      <c r="R731" s="8">
        <v>727</v>
      </c>
      <c r="S731" s="8" t="s">
        <v>1345</v>
      </c>
      <c r="T731" s="8" t="s">
        <v>1346</v>
      </c>
      <c r="U731" s="26">
        <v>4.3499999999999996</v>
      </c>
      <c r="V731" s="10">
        <v>29810</v>
      </c>
      <c r="W731" s="12">
        <v>162</v>
      </c>
    </row>
    <row r="732" spans="1:23" x14ac:dyDescent="0.25">
      <c r="A732" t="str">
        <v>Lisa Kessler</v>
      </c>
      <c r="B732">
        <f t="shared" si="33"/>
        <v>3</v>
      </c>
      <c r="C732" s="33">
        <f t="shared" si="34"/>
        <v>1.2881064834693002E-3</v>
      </c>
      <c r="D732" s="30">
        <f t="shared" si="35"/>
        <v>1.2881064834693002E-3</v>
      </c>
      <c r="R732" s="8">
        <v>728</v>
      </c>
      <c r="S732" s="8" t="s">
        <v>1347</v>
      </c>
      <c r="T732" s="8" t="s">
        <v>266</v>
      </c>
      <c r="U732" s="26">
        <v>3.42</v>
      </c>
      <c r="V732" s="10">
        <v>10150</v>
      </c>
      <c r="W732" s="12">
        <v>162</v>
      </c>
    </row>
    <row r="733" spans="1:23" x14ac:dyDescent="0.25">
      <c r="A733" t="str">
        <v>Anthony Horowitz</v>
      </c>
      <c r="B733">
        <f t="shared" si="33"/>
        <v>1</v>
      </c>
      <c r="C733" s="33">
        <f t="shared" si="34"/>
        <v>4.2936882782310007E-4</v>
      </c>
      <c r="D733" s="30">
        <f t="shared" si="35"/>
        <v>4.2936882782310007E-4</v>
      </c>
      <c r="R733" s="8">
        <v>729</v>
      </c>
      <c r="S733" s="8" t="s">
        <v>1348</v>
      </c>
      <c r="T733" s="8" t="s">
        <v>373</v>
      </c>
      <c r="U733" s="26">
        <v>4.12</v>
      </c>
      <c r="V733" s="10">
        <v>13144</v>
      </c>
      <c r="W733" s="12">
        <v>162</v>
      </c>
    </row>
    <row r="734" spans="1:23" x14ac:dyDescent="0.25">
      <c r="A734" t="str">
        <v>Chip Zdarsky</v>
      </c>
      <c r="B734">
        <f t="shared" si="33"/>
        <v>1</v>
      </c>
      <c r="C734" s="33">
        <f t="shared" si="34"/>
        <v>4.2936882782310007E-4</v>
      </c>
      <c r="D734" s="30">
        <f t="shared" si="35"/>
        <v>4.2936882782310007E-4</v>
      </c>
      <c r="R734" s="8">
        <v>730</v>
      </c>
      <c r="S734" s="8" t="s">
        <v>1349</v>
      </c>
      <c r="T734" s="8" t="s">
        <v>1350</v>
      </c>
      <c r="U734" s="26">
        <v>4.26</v>
      </c>
      <c r="V734" s="10">
        <v>3388</v>
      </c>
      <c r="W734" s="12">
        <v>161</v>
      </c>
    </row>
    <row r="735" spans="1:23" x14ac:dyDescent="0.25">
      <c r="A735" t="str">
        <v>Donna Freitas</v>
      </c>
      <c r="B735">
        <f t="shared" si="33"/>
        <v>1</v>
      </c>
      <c r="C735" s="33">
        <f t="shared" si="34"/>
        <v>4.2936882782310007E-4</v>
      </c>
      <c r="D735" s="30">
        <f t="shared" si="35"/>
        <v>4.2936882782310007E-4</v>
      </c>
      <c r="R735" s="8">
        <v>731</v>
      </c>
      <c r="S735" s="8" t="s">
        <v>1351</v>
      </c>
      <c r="T735" s="8" t="s">
        <v>1352</v>
      </c>
      <c r="U735" s="26">
        <v>4.01</v>
      </c>
      <c r="V735" s="10">
        <v>2334</v>
      </c>
      <c r="W735" s="12">
        <v>161</v>
      </c>
    </row>
    <row r="736" spans="1:23" x14ac:dyDescent="0.25">
      <c r="A736" t="str">
        <v>Jessie Cave</v>
      </c>
      <c r="B736">
        <f t="shared" si="33"/>
        <v>1</v>
      </c>
      <c r="C736" s="33">
        <f t="shared" si="34"/>
        <v>4.2936882782310007E-4</v>
      </c>
      <c r="D736" s="30">
        <f t="shared" si="35"/>
        <v>4.2936882782310007E-4</v>
      </c>
      <c r="R736" s="8">
        <v>732</v>
      </c>
      <c r="S736" s="8" t="s">
        <v>1353</v>
      </c>
      <c r="T736" s="8" t="s">
        <v>1354</v>
      </c>
      <c r="U736" s="26">
        <v>4.29</v>
      </c>
      <c r="V736" s="10">
        <v>26120</v>
      </c>
      <c r="W736" s="12">
        <v>161</v>
      </c>
    </row>
    <row r="737" spans="1:23" x14ac:dyDescent="0.25">
      <c r="A737" t="str">
        <v>Penny Jessup</v>
      </c>
      <c r="B737">
        <f t="shared" si="33"/>
        <v>1</v>
      </c>
      <c r="C737" s="33">
        <f t="shared" si="34"/>
        <v>4.2936882782310007E-4</v>
      </c>
      <c r="D737" s="30">
        <f t="shared" si="35"/>
        <v>4.2936882782310007E-4</v>
      </c>
      <c r="R737" s="8">
        <v>733</v>
      </c>
      <c r="S737" s="8" t="s">
        <v>1355</v>
      </c>
      <c r="T737" s="8" t="s">
        <v>604</v>
      </c>
      <c r="U737" s="26">
        <v>4.0999999999999996</v>
      </c>
      <c r="V737" s="10">
        <v>77596</v>
      </c>
      <c r="W737" s="12">
        <v>161</v>
      </c>
    </row>
    <row r="738" spans="1:23" x14ac:dyDescent="0.25">
      <c r="A738" t="str">
        <v>Alyson Noel</v>
      </c>
      <c r="B738">
        <f t="shared" si="33"/>
        <v>1</v>
      </c>
      <c r="C738" s="33">
        <f t="shared" si="34"/>
        <v>4.2936882782310007E-4</v>
      </c>
      <c r="D738" s="30">
        <f t="shared" si="35"/>
        <v>4.2936882782310007E-4</v>
      </c>
      <c r="R738" s="8">
        <v>734</v>
      </c>
      <c r="S738" s="8" t="s">
        <v>1356</v>
      </c>
      <c r="T738" s="8" t="s">
        <v>1357</v>
      </c>
      <c r="U738" s="26">
        <v>3.94</v>
      </c>
      <c r="V738" s="8">
        <v>492</v>
      </c>
      <c r="W738" s="12">
        <v>160</v>
      </c>
    </row>
    <row r="739" spans="1:23" x14ac:dyDescent="0.25">
      <c r="A739" t="str">
        <v>Joshua Prager</v>
      </c>
      <c r="B739">
        <f t="shared" si="33"/>
        <v>1</v>
      </c>
      <c r="C739" s="33">
        <f t="shared" si="34"/>
        <v>4.2936882782310007E-4</v>
      </c>
      <c r="D739" s="30">
        <f t="shared" si="35"/>
        <v>4.2936882782310007E-4</v>
      </c>
      <c r="R739" s="8">
        <v>735</v>
      </c>
      <c r="S739" s="8" t="s">
        <v>1358</v>
      </c>
      <c r="T739" s="8" t="s">
        <v>1359</v>
      </c>
      <c r="U739" s="26">
        <v>4.2699999999999996</v>
      </c>
      <c r="V739" s="10">
        <v>12904</v>
      </c>
      <c r="W739" s="12">
        <v>160</v>
      </c>
    </row>
    <row r="740" spans="1:23" x14ac:dyDescent="0.25">
      <c r="A740" t="str">
        <v>Cat Rector</v>
      </c>
      <c r="B740">
        <f t="shared" si="33"/>
        <v>1</v>
      </c>
      <c r="C740" s="33">
        <f t="shared" si="34"/>
        <v>4.2936882782310007E-4</v>
      </c>
      <c r="D740" s="30">
        <f t="shared" si="35"/>
        <v>4.2936882782310007E-4</v>
      </c>
      <c r="R740" s="8">
        <v>736</v>
      </c>
      <c r="S740" s="8" t="s">
        <v>1360</v>
      </c>
      <c r="T740" s="8" t="s">
        <v>1361</v>
      </c>
      <c r="U740" s="26">
        <v>3.9</v>
      </c>
      <c r="V740" s="10">
        <v>10082</v>
      </c>
      <c r="W740" s="12">
        <v>160</v>
      </c>
    </row>
    <row r="741" spans="1:23" x14ac:dyDescent="0.25">
      <c r="A741" t="str">
        <v>Olivia Pritchard</v>
      </c>
      <c r="B741">
        <f t="shared" si="33"/>
        <v>1</v>
      </c>
      <c r="C741" s="33">
        <f t="shared" si="34"/>
        <v>4.2936882782310007E-4</v>
      </c>
      <c r="D741" s="30">
        <f t="shared" si="35"/>
        <v>4.2936882782310007E-4</v>
      </c>
      <c r="R741" s="8">
        <v>737</v>
      </c>
      <c r="S741" s="8" t="s">
        <v>1362</v>
      </c>
      <c r="T741" s="8" t="s">
        <v>1165</v>
      </c>
      <c r="U741" s="26">
        <v>4.07</v>
      </c>
      <c r="V741" s="10">
        <v>32450</v>
      </c>
      <c r="W741" s="12">
        <v>160</v>
      </c>
    </row>
    <row r="742" spans="1:23" x14ac:dyDescent="0.25">
      <c r="A742" t="str">
        <v>Lacy Crawford</v>
      </c>
      <c r="B742">
        <f t="shared" si="33"/>
        <v>1</v>
      </c>
      <c r="C742" s="33">
        <f t="shared" si="34"/>
        <v>4.2936882782310007E-4</v>
      </c>
      <c r="D742" s="30">
        <f t="shared" si="35"/>
        <v>4.2936882782310007E-4</v>
      </c>
      <c r="R742" s="8">
        <v>738</v>
      </c>
      <c r="S742" s="8" t="s">
        <v>1363</v>
      </c>
      <c r="T742" s="8" t="s">
        <v>1364</v>
      </c>
      <c r="U742" s="26">
        <v>3.8</v>
      </c>
      <c r="V742" s="10">
        <v>27446</v>
      </c>
      <c r="W742" s="12">
        <v>160</v>
      </c>
    </row>
    <row r="743" spans="1:23" x14ac:dyDescent="0.25">
      <c r="A743" t="str">
        <v>Vicky Peplow</v>
      </c>
      <c r="B743">
        <f t="shared" si="33"/>
        <v>1</v>
      </c>
      <c r="C743" s="33">
        <f t="shared" si="34"/>
        <v>4.2936882782310007E-4</v>
      </c>
      <c r="D743" s="30">
        <f t="shared" si="35"/>
        <v>4.2936882782310007E-4</v>
      </c>
      <c r="R743" s="8">
        <v>739</v>
      </c>
      <c r="S743" s="8" t="s">
        <v>1365</v>
      </c>
      <c r="T743" s="8" t="s">
        <v>1366</v>
      </c>
      <c r="U743" s="26">
        <v>4.17</v>
      </c>
      <c r="V743" s="10">
        <v>26280</v>
      </c>
      <c r="W743" s="12">
        <v>159</v>
      </c>
    </row>
    <row r="744" spans="1:23" x14ac:dyDescent="0.25">
      <c r="A744" t="str">
        <v>Boris Pronsky</v>
      </c>
      <c r="B744">
        <f t="shared" si="33"/>
        <v>1</v>
      </c>
      <c r="C744" s="33">
        <f t="shared" si="34"/>
        <v>4.2936882782310007E-4</v>
      </c>
      <c r="D744" s="30">
        <f t="shared" si="35"/>
        <v>4.2936882782310007E-4</v>
      </c>
      <c r="R744" s="8">
        <v>740</v>
      </c>
      <c r="S744" s="8" t="s">
        <v>1367</v>
      </c>
      <c r="T744" s="8" t="s">
        <v>1368</v>
      </c>
      <c r="U744" s="26">
        <v>4.28</v>
      </c>
      <c r="V744" s="10">
        <v>12074</v>
      </c>
      <c r="W744" s="12">
        <v>159</v>
      </c>
    </row>
    <row r="745" spans="1:23" x14ac:dyDescent="0.25">
      <c r="A745" t="str">
        <v>Kashish Aggarwal</v>
      </c>
      <c r="B745">
        <f t="shared" si="33"/>
        <v>1</v>
      </c>
      <c r="C745" s="33">
        <f t="shared" si="34"/>
        <v>4.2936882782310007E-4</v>
      </c>
      <c r="D745" s="30">
        <f t="shared" si="35"/>
        <v>4.2936882782310007E-4</v>
      </c>
      <c r="R745" s="8">
        <v>741</v>
      </c>
      <c r="S745" s="8" t="s">
        <v>1369</v>
      </c>
      <c r="T745" s="8" t="s">
        <v>1370</v>
      </c>
      <c r="U745" s="26">
        <v>4.1900000000000004</v>
      </c>
      <c r="V745" s="10">
        <v>59091</v>
      </c>
      <c r="W745" s="12">
        <v>159</v>
      </c>
    </row>
    <row r="746" spans="1:23" x14ac:dyDescent="0.25">
      <c r="A746" t="str">
        <v>Sabine Hossenfelder</v>
      </c>
      <c r="B746">
        <f t="shared" si="33"/>
        <v>1</v>
      </c>
      <c r="C746" s="33">
        <f t="shared" si="34"/>
        <v>4.2936882782310007E-4</v>
      </c>
      <c r="D746" s="30">
        <f t="shared" si="35"/>
        <v>4.2936882782310007E-4</v>
      </c>
      <c r="R746" s="8">
        <v>742</v>
      </c>
      <c r="S746" s="8" t="s">
        <v>1371</v>
      </c>
      <c r="T746" s="8" t="s">
        <v>1372</v>
      </c>
      <c r="U746" s="26">
        <v>3.7</v>
      </c>
      <c r="V746" s="10">
        <v>2738</v>
      </c>
      <c r="W746" s="12">
        <v>158</v>
      </c>
    </row>
    <row r="747" spans="1:23" x14ac:dyDescent="0.25">
      <c r="A747" t="str">
        <v>Karen Odden</v>
      </c>
      <c r="B747">
        <f t="shared" si="33"/>
        <v>1</v>
      </c>
      <c r="C747" s="33">
        <f t="shared" si="34"/>
        <v>4.2936882782310007E-4</v>
      </c>
      <c r="D747" s="30">
        <f t="shared" si="35"/>
        <v>4.2936882782310007E-4</v>
      </c>
      <c r="R747" s="8">
        <v>743</v>
      </c>
      <c r="S747" s="8" t="s">
        <v>1373</v>
      </c>
      <c r="T747" s="8" t="s">
        <v>1374</v>
      </c>
      <c r="U747" s="26">
        <v>4.07</v>
      </c>
      <c r="V747" s="10">
        <v>10986</v>
      </c>
      <c r="W747" s="12">
        <v>158</v>
      </c>
    </row>
    <row r="748" spans="1:23" x14ac:dyDescent="0.25">
      <c r="A748" t="str">
        <v>Yvette Dulo</v>
      </c>
      <c r="B748">
        <f t="shared" si="33"/>
        <v>1</v>
      </c>
      <c r="C748" s="33">
        <f t="shared" si="34"/>
        <v>4.2936882782310007E-4</v>
      </c>
      <c r="D748" s="30">
        <f t="shared" si="35"/>
        <v>4.2936882782310007E-4</v>
      </c>
      <c r="R748" s="8">
        <v>744</v>
      </c>
      <c r="S748" s="8" t="s">
        <v>1375</v>
      </c>
      <c r="T748" s="8" t="s">
        <v>428</v>
      </c>
      <c r="U748" s="26">
        <v>3.66</v>
      </c>
      <c r="V748" s="10">
        <v>40421</v>
      </c>
      <c r="W748" s="12">
        <v>158</v>
      </c>
    </row>
    <row r="749" spans="1:23" x14ac:dyDescent="0.25">
      <c r="A749" t="str">
        <v>Christina Sweeney-Baird</v>
      </c>
      <c r="B749">
        <f t="shared" si="33"/>
        <v>1</v>
      </c>
      <c r="C749" s="33">
        <f t="shared" si="34"/>
        <v>4.2936882782310007E-4</v>
      </c>
      <c r="D749" s="30">
        <f t="shared" si="35"/>
        <v>4.2936882782310007E-4</v>
      </c>
      <c r="R749" s="8">
        <v>745</v>
      </c>
      <c r="S749" s="8" t="s">
        <v>1376</v>
      </c>
      <c r="T749" s="8" t="s">
        <v>1377</v>
      </c>
      <c r="U749" s="26">
        <v>4.01</v>
      </c>
      <c r="V749" s="10">
        <v>1067</v>
      </c>
      <c r="W749" s="12">
        <v>157</v>
      </c>
    </row>
    <row r="750" spans="1:23" x14ac:dyDescent="0.25">
      <c r="A750" t="str">
        <v>Melissa Caruso</v>
      </c>
      <c r="B750">
        <f t="shared" si="33"/>
        <v>3</v>
      </c>
      <c r="C750" s="33">
        <f t="shared" si="34"/>
        <v>1.2881064834693002E-3</v>
      </c>
      <c r="D750" s="30">
        <f t="shared" si="35"/>
        <v>1.2881064834693002E-3</v>
      </c>
      <c r="R750" s="8">
        <v>746</v>
      </c>
      <c r="S750" s="8" t="s">
        <v>1378</v>
      </c>
      <c r="T750" s="8" t="s">
        <v>673</v>
      </c>
      <c r="U750" s="26">
        <v>4.18</v>
      </c>
      <c r="V750" s="10">
        <v>28927</v>
      </c>
      <c r="W750" s="12">
        <v>157</v>
      </c>
    </row>
    <row r="751" spans="1:23" x14ac:dyDescent="0.25">
      <c r="A751" t="str">
        <v>Bill Browder</v>
      </c>
      <c r="B751">
        <f t="shared" si="33"/>
        <v>1</v>
      </c>
      <c r="C751" s="33">
        <f t="shared" si="34"/>
        <v>4.2936882782310007E-4</v>
      </c>
      <c r="D751" s="30">
        <f t="shared" si="35"/>
        <v>4.2936882782310007E-4</v>
      </c>
      <c r="R751" s="8">
        <v>747</v>
      </c>
      <c r="S751" s="8" t="s">
        <v>1379</v>
      </c>
      <c r="T751" s="8" t="s">
        <v>401</v>
      </c>
      <c r="U751" s="26">
        <v>3.61</v>
      </c>
      <c r="V751" s="10">
        <v>128259</v>
      </c>
      <c r="W751" s="12">
        <v>157</v>
      </c>
    </row>
    <row r="752" spans="1:23" x14ac:dyDescent="0.25">
      <c r="A752" t="str">
        <v>Julie Mannino</v>
      </c>
      <c r="B752">
        <f t="shared" si="33"/>
        <v>2</v>
      </c>
      <c r="C752" s="33">
        <f t="shared" si="34"/>
        <v>8.5873765564620013E-4</v>
      </c>
      <c r="D752" s="30">
        <f t="shared" si="35"/>
        <v>8.5873765564620013E-4</v>
      </c>
      <c r="R752" s="8">
        <v>748</v>
      </c>
      <c r="S752" s="8" t="s">
        <v>1380</v>
      </c>
      <c r="T752" s="8" t="s">
        <v>1381</v>
      </c>
      <c r="U752" s="26">
        <v>4.03</v>
      </c>
      <c r="V752" s="10">
        <v>33880</v>
      </c>
      <c r="W752" s="12">
        <v>157</v>
      </c>
    </row>
    <row r="753" spans="1:23" x14ac:dyDescent="0.25">
      <c r="A753" t="str">
        <v>Morgan Solis</v>
      </c>
      <c r="B753">
        <f t="shared" si="33"/>
        <v>1</v>
      </c>
      <c r="C753" s="33">
        <f t="shared" si="34"/>
        <v>4.2936882782310007E-4</v>
      </c>
      <c r="D753" s="30">
        <f t="shared" si="35"/>
        <v>4.2936882782310007E-4</v>
      </c>
      <c r="R753" s="8">
        <v>749</v>
      </c>
      <c r="S753" s="8" t="s">
        <v>1382</v>
      </c>
      <c r="T753" s="8" t="s">
        <v>1383</v>
      </c>
      <c r="U753" s="26">
        <v>4.1500000000000004</v>
      </c>
      <c r="V753" s="10">
        <v>13053</v>
      </c>
      <c r="W753" s="12">
        <v>157</v>
      </c>
    </row>
    <row r="754" spans="1:23" x14ac:dyDescent="0.25">
      <c r="A754" t="str">
        <v>Gillian Bronte Adams</v>
      </c>
      <c r="B754">
        <f t="shared" si="33"/>
        <v>1</v>
      </c>
      <c r="C754" s="33">
        <f t="shared" si="34"/>
        <v>4.2936882782310007E-4</v>
      </c>
      <c r="D754" s="30">
        <f t="shared" si="35"/>
        <v>4.2936882782310007E-4</v>
      </c>
      <c r="R754" s="8">
        <v>750</v>
      </c>
      <c r="S754" s="8" t="s">
        <v>1384</v>
      </c>
      <c r="T754" s="8" t="s">
        <v>1385</v>
      </c>
      <c r="U754" s="26">
        <v>4.1900000000000004</v>
      </c>
      <c r="V754" s="10">
        <v>43653</v>
      </c>
      <c r="W754" s="12">
        <v>157</v>
      </c>
    </row>
    <row r="755" spans="1:23" x14ac:dyDescent="0.25">
      <c r="A755" t="str">
        <v>Finley Turner</v>
      </c>
      <c r="B755">
        <f t="shared" si="33"/>
        <v>1</v>
      </c>
      <c r="C755" s="33">
        <f t="shared" si="34"/>
        <v>4.2936882782310007E-4</v>
      </c>
      <c r="D755" s="30">
        <f t="shared" si="35"/>
        <v>4.2936882782310007E-4</v>
      </c>
      <c r="R755" s="8">
        <v>751</v>
      </c>
      <c r="S755" s="8" t="s">
        <v>1386</v>
      </c>
      <c r="T755" s="8" t="s">
        <v>1387</v>
      </c>
      <c r="U755" s="26">
        <v>3.49</v>
      </c>
      <c r="V755" s="10">
        <v>7904</v>
      </c>
      <c r="W755" s="12">
        <v>157</v>
      </c>
    </row>
    <row r="756" spans="1:23" x14ac:dyDescent="0.25">
      <c r="A756" t="str">
        <v>Lauren Owen</v>
      </c>
      <c r="B756">
        <f t="shared" si="33"/>
        <v>1</v>
      </c>
      <c r="C756" s="33">
        <f t="shared" si="34"/>
        <v>4.2936882782310007E-4</v>
      </c>
      <c r="D756" s="30">
        <f t="shared" si="35"/>
        <v>4.2936882782310007E-4</v>
      </c>
      <c r="R756" s="8">
        <v>752</v>
      </c>
      <c r="S756" s="8" t="s">
        <v>1388</v>
      </c>
      <c r="T756" s="8" t="s">
        <v>1389</v>
      </c>
      <c r="U756" s="26">
        <v>3.88</v>
      </c>
      <c r="V756" s="10">
        <v>20294</v>
      </c>
      <c r="W756" s="12">
        <v>157</v>
      </c>
    </row>
    <row r="757" spans="1:23" x14ac:dyDescent="0.25">
      <c r="A757" t="str">
        <v>Nina LaCour</v>
      </c>
      <c r="B757">
        <f t="shared" si="33"/>
        <v>1</v>
      </c>
      <c r="C757" s="33">
        <f t="shared" si="34"/>
        <v>4.2936882782310007E-4</v>
      </c>
      <c r="D757" s="30">
        <f t="shared" si="35"/>
        <v>4.2936882782310007E-4</v>
      </c>
      <c r="R757" s="8">
        <v>753</v>
      </c>
      <c r="S757" s="8" t="s">
        <v>1390</v>
      </c>
      <c r="T757" s="8" t="s">
        <v>1391</v>
      </c>
      <c r="U757" s="26">
        <v>3.83</v>
      </c>
      <c r="V757" s="10">
        <v>1375</v>
      </c>
      <c r="W757" s="12">
        <v>156</v>
      </c>
    </row>
    <row r="758" spans="1:23" x14ac:dyDescent="0.25">
      <c r="A758" t="str">
        <v>Ruth Madievsky</v>
      </c>
      <c r="B758">
        <f t="shared" si="33"/>
        <v>1</v>
      </c>
      <c r="C758" s="33">
        <f t="shared" si="34"/>
        <v>4.2936882782310007E-4</v>
      </c>
      <c r="D758" s="30">
        <f t="shared" si="35"/>
        <v>4.2936882782310007E-4</v>
      </c>
      <c r="R758" s="8">
        <v>754</v>
      </c>
      <c r="S758" s="8" t="s">
        <v>1392</v>
      </c>
      <c r="T758" s="8" t="s">
        <v>1393</v>
      </c>
      <c r="U758" s="26">
        <v>3.85</v>
      </c>
      <c r="V758" s="10">
        <v>58113</v>
      </c>
      <c r="W758" s="12">
        <v>156</v>
      </c>
    </row>
    <row r="759" spans="1:23" x14ac:dyDescent="0.25">
      <c r="A759" t="str">
        <v>Niall Howell</v>
      </c>
      <c r="B759">
        <f t="shared" si="33"/>
        <v>1</v>
      </c>
      <c r="C759" s="33">
        <f t="shared" si="34"/>
        <v>4.2936882782310007E-4</v>
      </c>
      <c r="D759" s="30">
        <f t="shared" si="35"/>
        <v>4.2936882782310007E-4</v>
      </c>
      <c r="R759" s="8">
        <v>755</v>
      </c>
      <c r="S759" s="8" t="s">
        <v>1394</v>
      </c>
      <c r="T759" s="8" t="s">
        <v>1395</v>
      </c>
      <c r="U759" s="26">
        <v>4.3</v>
      </c>
      <c r="V759" s="10">
        <v>1281</v>
      </c>
      <c r="W759" s="12">
        <v>156</v>
      </c>
    </row>
    <row r="760" spans="1:23" x14ac:dyDescent="0.25">
      <c r="A760" t="str">
        <v>Jay Hogan</v>
      </c>
      <c r="B760">
        <f t="shared" si="33"/>
        <v>1</v>
      </c>
      <c r="C760" s="33">
        <f t="shared" si="34"/>
        <v>4.2936882782310007E-4</v>
      </c>
      <c r="D760" s="30">
        <f t="shared" si="35"/>
        <v>4.2936882782310007E-4</v>
      </c>
      <c r="R760" s="8">
        <v>756</v>
      </c>
      <c r="S760" s="8" t="s">
        <v>1396</v>
      </c>
      <c r="T760" s="8" t="s">
        <v>1397</v>
      </c>
      <c r="U760" s="26">
        <v>3.72</v>
      </c>
      <c r="V760" s="10">
        <v>86477</v>
      </c>
      <c r="W760" s="12">
        <v>156</v>
      </c>
    </row>
    <row r="761" spans="1:23" x14ac:dyDescent="0.25">
      <c r="A761" t="str">
        <v>Milena McKay</v>
      </c>
      <c r="B761">
        <f t="shared" si="33"/>
        <v>4</v>
      </c>
      <c r="C761" s="33">
        <f t="shared" si="34"/>
        <v>1.7174753112924003E-3</v>
      </c>
      <c r="D761" s="30">
        <f t="shared" si="35"/>
        <v>1.7174753112924003E-3</v>
      </c>
      <c r="R761" s="8">
        <v>757</v>
      </c>
      <c r="S761" s="8" t="s">
        <v>1398</v>
      </c>
      <c r="T761" s="8" t="s">
        <v>105</v>
      </c>
      <c r="U761" s="26">
        <v>3.65</v>
      </c>
      <c r="V761" s="10">
        <v>587147</v>
      </c>
      <c r="W761" s="12">
        <v>156</v>
      </c>
    </row>
    <row r="762" spans="1:23" x14ac:dyDescent="0.25">
      <c r="A762" t="str">
        <v>Vanessa Springora</v>
      </c>
      <c r="B762">
        <f t="shared" si="33"/>
        <v>1</v>
      </c>
      <c r="C762" s="33">
        <f t="shared" si="34"/>
        <v>4.2936882782310007E-4</v>
      </c>
      <c r="D762" s="30">
        <f t="shared" si="35"/>
        <v>4.2936882782310007E-4</v>
      </c>
      <c r="R762" s="8">
        <v>758</v>
      </c>
      <c r="S762" s="8" t="s">
        <v>1399</v>
      </c>
      <c r="T762" s="8" t="s">
        <v>1400</v>
      </c>
      <c r="U762" s="26">
        <v>3.85</v>
      </c>
      <c r="V762" s="10">
        <v>2398</v>
      </c>
      <c r="W762" s="12">
        <v>155</v>
      </c>
    </row>
    <row r="763" spans="1:23" x14ac:dyDescent="0.25">
      <c r="A763" t="str">
        <v>Cormac McCarthy</v>
      </c>
      <c r="B763">
        <f t="shared" si="33"/>
        <v>2</v>
      </c>
      <c r="C763" s="33">
        <f t="shared" si="34"/>
        <v>8.5873765564620013E-4</v>
      </c>
      <c r="D763" s="30">
        <f t="shared" si="35"/>
        <v>8.5873765564620013E-4</v>
      </c>
      <c r="R763" s="8">
        <v>759</v>
      </c>
      <c r="S763" s="8" t="s">
        <v>1401</v>
      </c>
      <c r="T763" s="8" t="s">
        <v>536</v>
      </c>
      <c r="U763" s="26">
        <v>3.9</v>
      </c>
      <c r="V763" s="10">
        <v>139021</v>
      </c>
      <c r="W763" s="12">
        <v>155</v>
      </c>
    </row>
    <row r="764" spans="1:23" x14ac:dyDescent="0.25">
      <c r="A764" t="str">
        <v>Daisy Pitkin</v>
      </c>
      <c r="B764">
        <f t="shared" si="33"/>
        <v>1</v>
      </c>
      <c r="C764" s="33">
        <f t="shared" si="34"/>
        <v>4.2936882782310007E-4</v>
      </c>
      <c r="D764" s="30">
        <f t="shared" si="35"/>
        <v>4.2936882782310007E-4</v>
      </c>
      <c r="R764" s="8">
        <v>760</v>
      </c>
      <c r="S764" s="8" t="s">
        <v>1402</v>
      </c>
      <c r="T764" s="8" t="s">
        <v>1403</v>
      </c>
      <c r="U764" s="26">
        <v>4.03</v>
      </c>
      <c r="V764" s="10">
        <v>3894</v>
      </c>
      <c r="W764" s="12">
        <v>154</v>
      </c>
    </row>
    <row r="765" spans="1:23" x14ac:dyDescent="0.25">
      <c r="A765" t="str">
        <v>Emily Colin</v>
      </c>
      <c r="B765">
        <f t="shared" si="33"/>
        <v>1</v>
      </c>
      <c r="C765" s="33">
        <f t="shared" si="34"/>
        <v>4.2936882782310007E-4</v>
      </c>
      <c r="D765" s="30">
        <f t="shared" si="35"/>
        <v>4.2936882782310007E-4</v>
      </c>
      <c r="R765" s="8">
        <v>761</v>
      </c>
      <c r="S765" s="8" t="s">
        <v>1404</v>
      </c>
      <c r="T765" s="8" t="s">
        <v>179</v>
      </c>
      <c r="U765" s="26">
        <v>3.78</v>
      </c>
      <c r="V765" s="10">
        <v>118177</v>
      </c>
      <c r="W765" s="12">
        <v>154</v>
      </c>
    </row>
    <row r="766" spans="1:23" x14ac:dyDescent="0.25">
      <c r="A766" t="str">
        <v>Claire Heywood</v>
      </c>
      <c r="B766">
        <f t="shared" si="33"/>
        <v>1</v>
      </c>
      <c r="C766" s="33">
        <f t="shared" si="34"/>
        <v>4.2936882782310007E-4</v>
      </c>
      <c r="D766" s="30">
        <f t="shared" si="35"/>
        <v>4.2936882782310007E-4</v>
      </c>
      <c r="R766" s="8">
        <v>762</v>
      </c>
      <c r="S766" s="8" t="s">
        <v>1405</v>
      </c>
      <c r="T766" s="8" t="s">
        <v>200</v>
      </c>
      <c r="U766" s="26">
        <v>4.29</v>
      </c>
      <c r="V766" s="10">
        <v>9288</v>
      </c>
      <c r="W766" s="12">
        <v>154</v>
      </c>
    </row>
    <row r="767" spans="1:23" x14ac:dyDescent="0.25">
      <c r="A767" t="str">
        <v>iLana Markarov</v>
      </c>
      <c r="B767">
        <f t="shared" si="33"/>
        <v>1</v>
      </c>
      <c r="C767" s="33">
        <f t="shared" si="34"/>
        <v>4.2936882782310007E-4</v>
      </c>
      <c r="D767" s="30">
        <f t="shared" si="35"/>
        <v>4.2936882782310007E-4</v>
      </c>
      <c r="R767" s="8">
        <v>763</v>
      </c>
      <c r="S767" s="8" t="s">
        <v>1406</v>
      </c>
      <c r="T767" s="8" t="s">
        <v>1407</v>
      </c>
      <c r="U767" s="26">
        <v>3.2</v>
      </c>
      <c r="V767" s="10">
        <v>2446</v>
      </c>
      <c r="W767" s="12">
        <v>153</v>
      </c>
    </row>
    <row r="768" spans="1:23" x14ac:dyDescent="0.25">
      <c r="A768" t="str">
        <v>Kate Russo</v>
      </c>
      <c r="B768">
        <f t="shared" si="33"/>
        <v>1</v>
      </c>
      <c r="C768" s="33">
        <f t="shared" si="34"/>
        <v>4.2936882782310007E-4</v>
      </c>
      <c r="D768" s="30">
        <f t="shared" si="35"/>
        <v>4.2936882782310007E-4</v>
      </c>
      <c r="R768" s="8">
        <v>764</v>
      </c>
      <c r="S768" s="8" t="s">
        <v>1408</v>
      </c>
      <c r="T768" s="8" t="s">
        <v>1409</v>
      </c>
      <c r="U768" s="26">
        <v>3.81</v>
      </c>
      <c r="V768" s="10">
        <v>40073</v>
      </c>
      <c r="W768" s="12">
        <v>153</v>
      </c>
    </row>
    <row r="769" spans="1:23" x14ac:dyDescent="0.25">
      <c r="A769" t="str">
        <v>Gabor MatÃ©</v>
      </c>
      <c r="B769">
        <f t="shared" si="33"/>
        <v>1</v>
      </c>
      <c r="C769" s="33">
        <f t="shared" si="34"/>
        <v>4.2936882782310007E-4</v>
      </c>
      <c r="D769" s="30">
        <f t="shared" si="35"/>
        <v>4.2936882782310007E-4</v>
      </c>
      <c r="R769" s="8">
        <v>765</v>
      </c>
      <c r="S769" s="8" t="s">
        <v>1410</v>
      </c>
      <c r="T769" s="8" t="s">
        <v>1411</v>
      </c>
      <c r="U769" s="26">
        <v>3.84</v>
      </c>
      <c r="V769" s="10">
        <v>12529</v>
      </c>
      <c r="W769" s="12">
        <v>153</v>
      </c>
    </row>
    <row r="770" spans="1:23" x14ac:dyDescent="0.25">
      <c r="A770" t="str">
        <v>Tracy Sierra</v>
      </c>
      <c r="B770">
        <f t="shared" si="33"/>
        <v>1</v>
      </c>
      <c r="C770" s="33">
        <f t="shared" si="34"/>
        <v>4.2936882782310007E-4</v>
      </c>
      <c r="D770" s="30">
        <f t="shared" si="35"/>
        <v>4.2936882782310007E-4</v>
      </c>
      <c r="R770" s="8">
        <v>766</v>
      </c>
      <c r="S770" s="8" t="s">
        <v>1412</v>
      </c>
      <c r="T770" s="8" t="s">
        <v>1344</v>
      </c>
      <c r="U770" s="26">
        <v>4.3499999999999996</v>
      </c>
      <c r="V770" s="10">
        <v>46795</v>
      </c>
      <c r="W770" s="12">
        <v>152</v>
      </c>
    </row>
    <row r="771" spans="1:23" x14ac:dyDescent="0.25">
      <c r="A771" t="str">
        <v>IlustraLu</v>
      </c>
      <c r="B771">
        <f t="shared" si="33"/>
        <v>1</v>
      </c>
      <c r="C771" s="33">
        <f t="shared" si="34"/>
        <v>4.2936882782310007E-4</v>
      </c>
      <c r="D771" s="30">
        <f t="shared" si="35"/>
        <v>4.2936882782310007E-4</v>
      </c>
      <c r="R771" s="8">
        <v>767</v>
      </c>
      <c r="S771" s="8" t="s">
        <v>1413</v>
      </c>
      <c r="T771" s="8" t="s">
        <v>1414</v>
      </c>
      <c r="U771" s="26">
        <v>3.36</v>
      </c>
      <c r="V771" s="10">
        <v>79801</v>
      </c>
      <c r="W771" s="12">
        <v>152</v>
      </c>
    </row>
    <row r="772" spans="1:23" x14ac:dyDescent="0.25">
      <c r="A772" t="str">
        <v>Anna Downes</v>
      </c>
      <c r="B772">
        <f t="shared" si="33"/>
        <v>1</v>
      </c>
      <c r="C772" s="33">
        <f t="shared" si="34"/>
        <v>4.2936882782310007E-4</v>
      </c>
      <c r="D772" s="30">
        <f t="shared" si="35"/>
        <v>4.2936882782310007E-4</v>
      </c>
      <c r="R772" s="8">
        <v>768</v>
      </c>
      <c r="S772" s="8" t="s">
        <v>1415</v>
      </c>
      <c r="T772" s="8" t="s">
        <v>1416</v>
      </c>
      <c r="U772" s="26">
        <v>4.3099999999999996</v>
      </c>
      <c r="V772" s="10">
        <v>6459</v>
      </c>
      <c r="W772" s="12">
        <v>152</v>
      </c>
    </row>
    <row r="773" spans="1:23" x14ac:dyDescent="0.25">
      <c r="A773" t="str">
        <v>Ada Limon</v>
      </c>
      <c r="B773">
        <f t="shared" si="33"/>
        <v>1</v>
      </c>
      <c r="C773" s="33">
        <f t="shared" si="34"/>
        <v>4.2936882782310007E-4</v>
      </c>
      <c r="D773" s="30">
        <f t="shared" si="35"/>
        <v>4.2936882782310007E-4</v>
      </c>
      <c r="R773" s="8">
        <v>769</v>
      </c>
      <c r="S773" s="8" t="s">
        <v>1417</v>
      </c>
      <c r="T773" s="8" t="s">
        <v>1418</v>
      </c>
      <c r="U773" s="26">
        <v>4.43</v>
      </c>
      <c r="V773" s="10">
        <v>33279</v>
      </c>
      <c r="W773" s="12">
        <v>152</v>
      </c>
    </row>
    <row r="774" spans="1:23" x14ac:dyDescent="0.25">
      <c r="A774" t="str">
        <v>Camille Cabrera</v>
      </c>
      <c r="B774">
        <f t="shared" ref="B774:B837" si="36">COUNTIF(T774:T3102,A774)</f>
        <v>2</v>
      </c>
      <c r="C774" s="33">
        <f t="shared" ref="C774:C837" si="37">B774/$F$5</f>
        <v>8.5873765564620013E-4</v>
      </c>
      <c r="D774" s="30">
        <f t="shared" ref="D774:D837" si="38">B774/$F$5</f>
        <v>8.5873765564620013E-4</v>
      </c>
      <c r="R774" s="8">
        <v>770</v>
      </c>
      <c r="S774" s="8" t="s">
        <v>1419</v>
      </c>
      <c r="T774" s="8" t="s">
        <v>1420</v>
      </c>
      <c r="U774" s="26">
        <v>3.81</v>
      </c>
      <c r="V774" s="10">
        <v>52450</v>
      </c>
      <c r="W774" s="12">
        <v>152</v>
      </c>
    </row>
    <row r="775" spans="1:23" x14ac:dyDescent="0.25">
      <c r="A775" t="str">
        <v>Amber McBride</v>
      </c>
      <c r="B775">
        <f t="shared" si="36"/>
        <v>2</v>
      </c>
      <c r="C775" s="33">
        <f t="shared" si="37"/>
        <v>8.5873765564620013E-4</v>
      </c>
      <c r="D775" s="30">
        <f t="shared" si="38"/>
        <v>8.5873765564620013E-4</v>
      </c>
      <c r="R775" s="8">
        <v>771</v>
      </c>
      <c r="S775" s="8" t="s">
        <v>1421</v>
      </c>
      <c r="T775" s="8" t="s">
        <v>1422</v>
      </c>
      <c r="U775" s="26">
        <v>3.79</v>
      </c>
      <c r="V775" s="10">
        <v>1238</v>
      </c>
      <c r="W775" s="12">
        <v>151</v>
      </c>
    </row>
    <row r="776" spans="1:23" x14ac:dyDescent="0.25">
      <c r="A776" t="str">
        <v>Zoulfa Katouh</v>
      </c>
      <c r="B776">
        <f t="shared" si="36"/>
        <v>1</v>
      </c>
      <c r="C776" s="33">
        <f t="shared" si="37"/>
        <v>4.2936882782310007E-4</v>
      </c>
      <c r="D776" s="30">
        <f t="shared" si="38"/>
        <v>4.2936882782310007E-4</v>
      </c>
      <c r="R776" s="8">
        <v>772</v>
      </c>
      <c r="S776" s="8" t="s">
        <v>1423</v>
      </c>
      <c r="T776" s="8" t="s">
        <v>1424</v>
      </c>
      <c r="U776" s="26">
        <v>4.3499999999999996</v>
      </c>
      <c r="V776" s="10">
        <v>23011</v>
      </c>
      <c r="W776" s="12">
        <v>151</v>
      </c>
    </row>
    <row r="777" spans="1:23" x14ac:dyDescent="0.25">
      <c r="A777" t="str">
        <v>Jon Lindsey</v>
      </c>
      <c r="B777">
        <f t="shared" si="36"/>
        <v>1</v>
      </c>
      <c r="C777" s="33">
        <f t="shared" si="37"/>
        <v>4.2936882782310007E-4</v>
      </c>
      <c r="D777" s="30">
        <f t="shared" si="38"/>
        <v>4.2936882782310007E-4</v>
      </c>
      <c r="R777" s="8">
        <v>773</v>
      </c>
      <c r="S777" s="8" t="s">
        <v>1425</v>
      </c>
      <c r="T777" s="8" t="s">
        <v>1426</v>
      </c>
      <c r="U777" s="26">
        <v>3.36</v>
      </c>
      <c r="V777" s="10">
        <v>23221</v>
      </c>
      <c r="W777" s="12">
        <v>150</v>
      </c>
    </row>
    <row r="778" spans="1:23" x14ac:dyDescent="0.25">
      <c r="A778" t="str">
        <v>Bobby Gillespie</v>
      </c>
      <c r="B778">
        <f t="shared" si="36"/>
        <v>1</v>
      </c>
      <c r="C778" s="33">
        <f t="shared" si="37"/>
        <v>4.2936882782310007E-4</v>
      </c>
      <c r="D778" s="30">
        <f t="shared" si="38"/>
        <v>4.2936882782310007E-4</v>
      </c>
      <c r="R778" s="8">
        <v>774</v>
      </c>
      <c r="S778" s="8" t="s">
        <v>1427</v>
      </c>
      <c r="T778" s="8" t="s">
        <v>1428</v>
      </c>
      <c r="U778" s="26">
        <v>4.03</v>
      </c>
      <c r="V778" s="10">
        <v>120146</v>
      </c>
      <c r="W778" s="12">
        <v>150</v>
      </c>
    </row>
    <row r="779" spans="1:23" x14ac:dyDescent="0.25">
      <c r="A779" t="str">
        <v>Nova McBee</v>
      </c>
      <c r="B779">
        <f t="shared" si="36"/>
        <v>1</v>
      </c>
      <c r="C779" s="33">
        <f t="shared" si="37"/>
        <v>4.2936882782310007E-4</v>
      </c>
      <c r="D779" s="30">
        <f t="shared" si="38"/>
        <v>4.2936882782310007E-4</v>
      </c>
      <c r="R779" s="8">
        <v>775</v>
      </c>
      <c r="S779" s="8" t="s">
        <v>1429</v>
      </c>
      <c r="T779" s="8" t="s">
        <v>1344</v>
      </c>
      <c r="U779" s="26">
        <v>4.37</v>
      </c>
      <c r="V779" s="10">
        <v>43639</v>
      </c>
      <c r="W779" s="12">
        <v>149</v>
      </c>
    </row>
    <row r="780" spans="1:23" x14ac:dyDescent="0.25">
      <c r="A780" t="str">
        <v>Jonathan Blitzer</v>
      </c>
      <c r="B780">
        <f t="shared" si="36"/>
        <v>1</v>
      </c>
      <c r="C780" s="33">
        <f t="shared" si="37"/>
        <v>4.2936882782310007E-4</v>
      </c>
      <c r="D780" s="30">
        <f t="shared" si="38"/>
        <v>4.2936882782310007E-4</v>
      </c>
      <c r="R780" s="8">
        <v>776</v>
      </c>
      <c r="S780" s="8" t="s">
        <v>1430</v>
      </c>
      <c r="T780" s="8" t="s">
        <v>1431</v>
      </c>
      <c r="U780" s="26">
        <v>3.8</v>
      </c>
      <c r="V780" s="10">
        <v>33693</v>
      </c>
      <c r="W780" s="12">
        <v>149</v>
      </c>
    </row>
    <row r="781" spans="1:23" x14ac:dyDescent="0.25">
      <c r="A781" t="str">
        <v>Emily Habeck</v>
      </c>
      <c r="B781">
        <f t="shared" si="36"/>
        <v>1</v>
      </c>
      <c r="C781" s="33">
        <f t="shared" si="37"/>
        <v>4.2936882782310007E-4</v>
      </c>
      <c r="D781" s="30">
        <f t="shared" si="38"/>
        <v>4.2936882782310007E-4</v>
      </c>
      <c r="R781" s="8">
        <v>777</v>
      </c>
      <c r="S781" s="8" t="s">
        <v>1432</v>
      </c>
      <c r="T781" s="8" t="s">
        <v>1433</v>
      </c>
      <c r="U781" s="26">
        <v>4.67</v>
      </c>
      <c r="V781" s="8">
        <v>51</v>
      </c>
      <c r="W781" s="12">
        <v>148</v>
      </c>
    </row>
    <row r="782" spans="1:23" x14ac:dyDescent="0.25">
      <c r="A782" t="str">
        <v>Megan Whalen Turner</v>
      </c>
      <c r="B782">
        <f t="shared" si="36"/>
        <v>1</v>
      </c>
      <c r="C782" s="33">
        <f t="shared" si="37"/>
        <v>4.2936882782310007E-4</v>
      </c>
      <c r="D782" s="30">
        <f t="shared" si="38"/>
        <v>4.2936882782310007E-4</v>
      </c>
      <c r="R782" s="8">
        <v>778</v>
      </c>
      <c r="S782" s="8" t="s">
        <v>1434</v>
      </c>
      <c r="T782" s="8" t="s">
        <v>595</v>
      </c>
      <c r="U782" s="26">
        <v>3.86</v>
      </c>
      <c r="V782" s="10">
        <v>319869</v>
      </c>
      <c r="W782" s="12">
        <v>148</v>
      </c>
    </row>
    <row r="783" spans="1:23" x14ac:dyDescent="0.25">
      <c r="A783" t="str">
        <v>Miranda July</v>
      </c>
      <c r="B783">
        <f t="shared" si="36"/>
        <v>1</v>
      </c>
      <c r="C783" s="33">
        <f t="shared" si="37"/>
        <v>4.2936882782310007E-4</v>
      </c>
      <c r="D783" s="30">
        <f t="shared" si="38"/>
        <v>4.2936882782310007E-4</v>
      </c>
      <c r="R783" s="8">
        <v>779</v>
      </c>
      <c r="S783" s="8" t="s">
        <v>1435</v>
      </c>
      <c r="T783" s="8" t="s">
        <v>1436</v>
      </c>
      <c r="U783" s="26">
        <v>3.96</v>
      </c>
      <c r="V783" s="10">
        <v>204768</v>
      </c>
      <c r="W783" s="12">
        <v>148</v>
      </c>
    </row>
    <row r="784" spans="1:23" x14ac:dyDescent="0.25">
      <c r="A784" t="str">
        <v>Jenn Bennett</v>
      </c>
      <c r="B784">
        <f t="shared" si="36"/>
        <v>1</v>
      </c>
      <c r="C784" s="33">
        <f t="shared" si="37"/>
        <v>4.2936882782310007E-4</v>
      </c>
      <c r="D784" s="30">
        <f t="shared" si="38"/>
        <v>4.2936882782310007E-4</v>
      </c>
      <c r="R784" s="8">
        <v>780</v>
      </c>
      <c r="S784" s="8" t="s">
        <v>1437</v>
      </c>
      <c r="T784" s="8" t="s">
        <v>241</v>
      </c>
      <c r="U784" s="26">
        <v>4.0999999999999996</v>
      </c>
      <c r="V784" s="10">
        <v>150669</v>
      </c>
      <c r="W784" s="12">
        <v>147</v>
      </c>
    </row>
    <row r="785" spans="1:23" x14ac:dyDescent="0.25">
      <c r="A785" t="str">
        <v>Zoe Thorogood</v>
      </c>
      <c r="B785">
        <f t="shared" si="36"/>
        <v>1</v>
      </c>
      <c r="C785" s="33">
        <f t="shared" si="37"/>
        <v>4.2936882782310007E-4</v>
      </c>
      <c r="D785" s="30">
        <f t="shared" si="38"/>
        <v>4.2936882782310007E-4</v>
      </c>
      <c r="R785" s="8">
        <v>781</v>
      </c>
      <c r="S785" s="8" t="s">
        <v>1438</v>
      </c>
      <c r="T785" s="8" t="s">
        <v>1439</v>
      </c>
      <c r="U785" s="26">
        <v>3.84</v>
      </c>
      <c r="V785" s="10">
        <v>26378</v>
      </c>
      <c r="W785" s="12">
        <v>147</v>
      </c>
    </row>
    <row r="786" spans="1:23" x14ac:dyDescent="0.25">
      <c r="A786" t="str">
        <v>Alina Not</v>
      </c>
      <c r="B786">
        <f t="shared" si="36"/>
        <v>1</v>
      </c>
      <c r="C786" s="33">
        <f t="shared" si="37"/>
        <v>4.2936882782310007E-4</v>
      </c>
      <c r="D786" s="30">
        <f t="shared" si="38"/>
        <v>4.2936882782310007E-4</v>
      </c>
      <c r="R786" s="8">
        <v>782</v>
      </c>
      <c r="S786" s="8" t="s">
        <v>1440</v>
      </c>
      <c r="T786" s="8" t="s">
        <v>1420</v>
      </c>
      <c r="U786" s="26">
        <v>3.66</v>
      </c>
      <c r="V786" s="10">
        <v>64818</v>
      </c>
      <c r="W786" s="12">
        <v>147</v>
      </c>
    </row>
    <row r="787" spans="1:23" x14ac:dyDescent="0.25">
      <c r="A787" t="str">
        <v>Trent Dalton</v>
      </c>
      <c r="B787">
        <f t="shared" si="36"/>
        <v>1</v>
      </c>
      <c r="C787" s="33">
        <f t="shared" si="37"/>
        <v>4.2936882782310007E-4</v>
      </c>
      <c r="D787" s="30">
        <f t="shared" si="38"/>
        <v>4.2936882782310007E-4</v>
      </c>
      <c r="R787" s="8">
        <v>783</v>
      </c>
      <c r="S787" s="8" t="s">
        <v>1441</v>
      </c>
      <c r="T787" s="8" t="s">
        <v>1442</v>
      </c>
      <c r="U787" s="26">
        <v>3.77</v>
      </c>
      <c r="V787" s="10">
        <v>7212</v>
      </c>
      <c r="W787" s="12">
        <v>146</v>
      </c>
    </row>
    <row r="788" spans="1:23" x14ac:dyDescent="0.25">
      <c r="A788" t="str">
        <v>Angela Hui</v>
      </c>
      <c r="B788">
        <f t="shared" si="36"/>
        <v>1</v>
      </c>
      <c r="C788" s="33">
        <f t="shared" si="37"/>
        <v>4.2936882782310007E-4</v>
      </c>
      <c r="D788" s="30">
        <f t="shared" si="38"/>
        <v>4.2936882782310007E-4</v>
      </c>
      <c r="R788" s="8">
        <v>784</v>
      </c>
      <c r="S788" s="8" t="s">
        <v>1443</v>
      </c>
      <c r="T788" s="8" t="s">
        <v>1444</v>
      </c>
      <c r="U788" s="27">
        <v>4</v>
      </c>
      <c r="V788" s="10">
        <v>2063</v>
      </c>
      <c r="W788" s="12">
        <v>146</v>
      </c>
    </row>
    <row r="789" spans="1:23" x14ac:dyDescent="0.25">
      <c r="A789" t="str">
        <v>Alice Winn</v>
      </c>
      <c r="B789">
        <f t="shared" si="36"/>
        <v>1</v>
      </c>
      <c r="C789" s="33">
        <f t="shared" si="37"/>
        <v>4.2936882782310007E-4</v>
      </c>
      <c r="D789" s="30">
        <f t="shared" si="38"/>
        <v>4.2936882782310007E-4</v>
      </c>
      <c r="R789" s="8">
        <v>785</v>
      </c>
      <c r="S789" s="8" t="s">
        <v>1445</v>
      </c>
      <c r="T789" s="8" t="s">
        <v>1446</v>
      </c>
      <c r="U789" s="26">
        <v>4.28</v>
      </c>
      <c r="V789" s="10">
        <v>43929</v>
      </c>
      <c r="W789" s="12">
        <v>146</v>
      </c>
    </row>
    <row r="790" spans="1:23" x14ac:dyDescent="0.25">
      <c r="A790" t="str">
        <v>Jessica Knoll</v>
      </c>
      <c r="B790">
        <f t="shared" si="36"/>
        <v>1</v>
      </c>
      <c r="C790" s="33">
        <f t="shared" si="37"/>
        <v>4.2936882782310007E-4</v>
      </c>
      <c r="D790" s="30">
        <f t="shared" si="38"/>
        <v>4.2936882782310007E-4</v>
      </c>
      <c r="R790" s="8">
        <v>786</v>
      </c>
      <c r="S790" s="8" t="s">
        <v>1447</v>
      </c>
      <c r="T790" s="8" t="s">
        <v>1448</v>
      </c>
      <c r="U790" s="26">
        <v>4.24</v>
      </c>
      <c r="V790" s="10">
        <v>2700</v>
      </c>
      <c r="W790" s="12">
        <v>146</v>
      </c>
    </row>
    <row r="791" spans="1:23" x14ac:dyDescent="0.25">
      <c r="A791" t="str">
        <v>Claire Kohda</v>
      </c>
      <c r="B791">
        <f t="shared" si="36"/>
        <v>1</v>
      </c>
      <c r="C791" s="33">
        <f t="shared" si="37"/>
        <v>4.2936882782310007E-4</v>
      </c>
      <c r="D791" s="30">
        <f t="shared" si="38"/>
        <v>4.2936882782310007E-4</v>
      </c>
      <c r="R791" s="8">
        <v>787</v>
      </c>
      <c r="S791" s="8" t="s">
        <v>1449</v>
      </c>
      <c r="T791" s="8" t="s">
        <v>230</v>
      </c>
      <c r="U791" s="26">
        <v>3.57</v>
      </c>
      <c r="V791" s="10">
        <v>36703</v>
      </c>
      <c r="W791" s="12">
        <v>146</v>
      </c>
    </row>
    <row r="792" spans="1:23" x14ac:dyDescent="0.25">
      <c r="A792" t="str">
        <v>Sara Hashem</v>
      </c>
      <c r="B792">
        <f t="shared" si="36"/>
        <v>1</v>
      </c>
      <c r="C792" s="33">
        <f t="shared" si="37"/>
        <v>4.2936882782310007E-4</v>
      </c>
      <c r="D792" s="30">
        <f t="shared" si="38"/>
        <v>4.2936882782310007E-4</v>
      </c>
      <c r="R792" s="8">
        <v>788</v>
      </c>
      <c r="S792" s="8" t="s">
        <v>1450</v>
      </c>
      <c r="T792" s="8" t="s">
        <v>1451</v>
      </c>
      <c r="U792" s="26">
        <v>4.3499999999999996</v>
      </c>
      <c r="V792" s="10">
        <v>27657</v>
      </c>
      <c r="W792" s="12">
        <v>146</v>
      </c>
    </row>
    <row r="793" spans="1:23" x14ac:dyDescent="0.25">
      <c r="A793" t="str">
        <v>Maya Deane</v>
      </c>
      <c r="B793">
        <f t="shared" si="36"/>
        <v>1</v>
      </c>
      <c r="C793" s="33">
        <f t="shared" si="37"/>
        <v>4.2936882782310007E-4</v>
      </c>
      <c r="D793" s="30">
        <f t="shared" si="38"/>
        <v>4.2936882782310007E-4</v>
      </c>
      <c r="R793" s="8">
        <v>789</v>
      </c>
      <c r="S793" s="8" t="s">
        <v>1452</v>
      </c>
      <c r="T793" s="8" t="s">
        <v>1428</v>
      </c>
      <c r="U793" s="26">
        <v>4.16</v>
      </c>
      <c r="V793" s="10">
        <v>198290</v>
      </c>
      <c r="W793" s="12">
        <v>145</v>
      </c>
    </row>
    <row r="794" spans="1:23" x14ac:dyDescent="0.25">
      <c r="A794" t="str">
        <v>Kashel Char</v>
      </c>
      <c r="B794">
        <f t="shared" si="36"/>
        <v>1</v>
      </c>
      <c r="C794" s="33">
        <f t="shared" si="37"/>
        <v>4.2936882782310007E-4</v>
      </c>
      <c r="D794" s="30">
        <f t="shared" si="38"/>
        <v>4.2936882782310007E-4</v>
      </c>
      <c r="R794" s="8">
        <v>790</v>
      </c>
      <c r="S794" s="8" t="s">
        <v>1453</v>
      </c>
      <c r="T794" s="8" t="s">
        <v>1344</v>
      </c>
      <c r="U794" s="26">
        <v>4.2</v>
      </c>
      <c r="V794" s="10">
        <v>54417</v>
      </c>
      <c r="W794" s="12">
        <v>145</v>
      </c>
    </row>
    <row r="795" spans="1:23" x14ac:dyDescent="0.25">
      <c r="A795" t="str">
        <v>Chiara Forestieri</v>
      </c>
      <c r="B795">
        <f t="shared" si="36"/>
        <v>1</v>
      </c>
      <c r="C795" s="33">
        <f t="shared" si="37"/>
        <v>4.2936882782310007E-4</v>
      </c>
      <c r="D795" s="30">
        <f t="shared" si="38"/>
        <v>4.2936882782310007E-4</v>
      </c>
      <c r="R795" s="8">
        <v>791</v>
      </c>
      <c r="S795" s="8" t="s">
        <v>1454</v>
      </c>
      <c r="T795" s="8" t="s">
        <v>1455</v>
      </c>
      <c r="U795" s="26">
        <v>3.79</v>
      </c>
      <c r="V795" s="10">
        <v>14090</v>
      </c>
      <c r="W795" s="12">
        <v>144</v>
      </c>
    </row>
    <row r="796" spans="1:23" x14ac:dyDescent="0.25">
      <c r="A796" t="str">
        <v>Mary Connealy</v>
      </c>
      <c r="B796">
        <f t="shared" si="36"/>
        <v>1</v>
      </c>
      <c r="C796" s="33">
        <f t="shared" si="37"/>
        <v>4.2936882782310007E-4</v>
      </c>
      <c r="D796" s="30">
        <f t="shared" si="38"/>
        <v>4.2936882782310007E-4</v>
      </c>
      <c r="R796" s="8">
        <v>792</v>
      </c>
      <c r="S796" s="8" t="s">
        <v>1456</v>
      </c>
      <c r="T796" s="8" t="s">
        <v>1457</v>
      </c>
      <c r="U796" s="26">
        <v>3.76</v>
      </c>
      <c r="V796" s="10">
        <v>47463</v>
      </c>
      <c r="W796" s="12">
        <v>144</v>
      </c>
    </row>
    <row r="797" spans="1:23" x14ac:dyDescent="0.25">
      <c r="A797" t="str">
        <v>Wendelin Van Draanen</v>
      </c>
      <c r="B797">
        <f t="shared" si="36"/>
        <v>1</v>
      </c>
      <c r="C797" s="33">
        <f t="shared" si="37"/>
        <v>4.2936882782310007E-4</v>
      </c>
      <c r="D797" s="30">
        <f t="shared" si="38"/>
        <v>4.2936882782310007E-4</v>
      </c>
      <c r="R797" s="8">
        <v>793</v>
      </c>
      <c r="S797" s="8" t="s">
        <v>1458</v>
      </c>
      <c r="T797" s="8" t="s">
        <v>1459</v>
      </c>
      <c r="U797" s="26">
        <v>4.0199999999999996</v>
      </c>
      <c r="V797" s="10">
        <v>24297</v>
      </c>
      <c r="W797" s="12">
        <v>144</v>
      </c>
    </row>
    <row r="798" spans="1:23" x14ac:dyDescent="0.25">
      <c r="A798" t="str">
        <v>Hannah Richell</v>
      </c>
      <c r="B798">
        <f t="shared" si="36"/>
        <v>1</v>
      </c>
      <c r="C798" s="33">
        <f t="shared" si="37"/>
        <v>4.2936882782310007E-4</v>
      </c>
      <c r="D798" s="30">
        <f t="shared" si="38"/>
        <v>4.2936882782310007E-4</v>
      </c>
      <c r="R798" s="8">
        <v>794</v>
      </c>
      <c r="S798" s="8" t="s">
        <v>1460</v>
      </c>
      <c r="T798" s="8" t="s">
        <v>1461</v>
      </c>
      <c r="U798" s="26">
        <v>4.2</v>
      </c>
      <c r="V798" s="10">
        <v>614038</v>
      </c>
      <c r="W798" s="12">
        <v>144</v>
      </c>
    </row>
    <row r="799" spans="1:23" x14ac:dyDescent="0.25">
      <c r="A799" t="str">
        <v>Fanny Finch</v>
      </c>
      <c r="B799">
        <f t="shared" si="36"/>
        <v>1</v>
      </c>
      <c r="C799" s="33">
        <f t="shared" si="37"/>
        <v>4.2936882782310007E-4</v>
      </c>
      <c r="D799" s="30">
        <f t="shared" si="38"/>
        <v>4.2936882782310007E-4</v>
      </c>
      <c r="R799" s="8">
        <v>795</v>
      </c>
      <c r="S799" s="8" t="s">
        <v>1462</v>
      </c>
      <c r="T799" s="8" t="s">
        <v>78</v>
      </c>
      <c r="U799" s="26">
        <v>4.25</v>
      </c>
      <c r="V799" s="10">
        <v>645422</v>
      </c>
      <c r="W799" s="12">
        <v>144</v>
      </c>
    </row>
    <row r="800" spans="1:23" x14ac:dyDescent="0.25">
      <c r="A800" t="str">
        <v>Dav Pilkey</v>
      </c>
      <c r="B800">
        <f t="shared" si="36"/>
        <v>1</v>
      </c>
      <c r="C800" s="33">
        <f t="shared" si="37"/>
        <v>4.2936882782310007E-4</v>
      </c>
      <c r="D800" s="30">
        <f t="shared" si="38"/>
        <v>4.2936882782310007E-4</v>
      </c>
      <c r="R800" s="8">
        <v>796</v>
      </c>
      <c r="S800" s="8" t="s">
        <v>1463</v>
      </c>
      <c r="T800" s="8" t="s">
        <v>1464</v>
      </c>
      <c r="U800" s="26">
        <v>3.99</v>
      </c>
      <c r="V800" s="10">
        <v>13538</v>
      </c>
      <c r="W800" s="12">
        <v>144</v>
      </c>
    </row>
    <row r="801" spans="1:23" x14ac:dyDescent="0.25">
      <c r="A801" t="str">
        <v>Amanda Jenkins</v>
      </c>
      <c r="B801">
        <f t="shared" si="36"/>
        <v>2</v>
      </c>
      <c r="C801" s="33">
        <f t="shared" si="37"/>
        <v>8.5873765564620013E-4</v>
      </c>
      <c r="D801" s="30">
        <f t="shared" si="38"/>
        <v>8.5873765564620013E-4</v>
      </c>
      <c r="R801" s="8">
        <v>797</v>
      </c>
      <c r="S801" s="8" t="s">
        <v>1465</v>
      </c>
      <c r="T801" s="8" t="s">
        <v>1466</v>
      </c>
      <c r="U801" s="26">
        <v>4.2300000000000004</v>
      </c>
      <c r="V801" s="10">
        <v>4415</v>
      </c>
      <c r="W801" s="12">
        <v>143</v>
      </c>
    </row>
    <row r="802" spans="1:23" x14ac:dyDescent="0.25">
      <c r="A802" t="str">
        <v>Tiffanie DeBartolo</v>
      </c>
      <c r="B802">
        <f t="shared" si="36"/>
        <v>1</v>
      </c>
      <c r="C802" s="33">
        <f t="shared" si="37"/>
        <v>4.2936882782310007E-4</v>
      </c>
      <c r="D802" s="30">
        <f t="shared" si="38"/>
        <v>4.2936882782310007E-4</v>
      </c>
      <c r="R802" s="8">
        <v>798</v>
      </c>
      <c r="S802" s="8" t="s">
        <v>1467</v>
      </c>
      <c r="T802" s="8" t="s">
        <v>1468</v>
      </c>
      <c r="U802" s="26">
        <v>4.13</v>
      </c>
      <c r="V802" s="10">
        <v>2905</v>
      </c>
      <c r="W802" s="12">
        <v>143</v>
      </c>
    </row>
    <row r="803" spans="1:23" x14ac:dyDescent="0.25">
      <c r="A803" t="str">
        <v>Astrid Scholte</v>
      </c>
      <c r="B803">
        <f t="shared" si="36"/>
        <v>1</v>
      </c>
      <c r="C803" s="33">
        <f t="shared" si="37"/>
        <v>4.2936882782310007E-4</v>
      </c>
      <c r="D803" s="30">
        <f t="shared" si="38"/>
        <v>4.2936882782310007E-4</v>
      </c>
      <c r="R803" s="8">
        <v>799</v>
      </c>
      <c r="S803" s="8" t="s">
        <v>1469</v>
      </c>
      <c r="T803" s="8" t="s">
        <v>1470</v>
      </c>
      <c r="U803" s="26">
        <v>3.9</v>
      </c>
      <c r="V803" s="10">
        <v>57886</v>
      </c>
      <c r="W803" s="12">
        <v>143</v>
      </c>
    </row>
    <row r="804" spans="1:23" x14ac:dyDescent="0.25">
      <c r="A804" t="str">
        <v>Î‘Î»Î­Î¾Î¹Î¿Ï‚ ÎœÎ¬Î¹Î½Î±Ï‚</v>
      </c>
      <c r="B804">
        <f t="shared" si="36"/>
        <v>1</v>
      </c>
      <c r="C804" s="33">
        <f t="shared" si="37"/>
        <v>4.2936882782310007E-4</v>
      </c>
      <c r="D804" s="30">
        <f t="shared" si="38"/>
        <v>4.2936882782310007E-4</v>
      </c>
      <c r="R804" s="8">
        <v>800</v>
      </c>
      <c r="S804" s="8" t="s">
        <v>1471</v>
      </c>
      <c r="T804" s="8" t="s">
        <v>1472</v>
      </c>
      <c r="U804" s="26">
        <v>3.32</v>
      </c>
      <c r="V804" s="10">
        <v>5507</v>
      </c>
      <c r="W804" s="12">
        <v>143</v>
      </c>
    </row>
    <row r="805" spans="1:23" x14ac:dyDescent="0.25">
      <c r="A805" t="str">
        <v>David Van Reybrouck</v>
      </c>
      <c r="B805">
        <f t="shared" si="36"/>
        <v>1</v>
      </c>
      <c r="C805" s="33">
        <f t="shared" si="37"/>
        <v>4.2936882782310007E-4</v>
      </c>
      <c r="D805" s="30">
        <f t="shared" si="38"/>
        <v>4.2936882782310007E-4</v>
      </c>
      <c r="R805" s="8">
        <v>801</v>
      </c>
      <c r="S805" s="8" t="s">
        <v>1473</v>
      </c>
      <c r="T805" s="8" t="s">
        <v>1474</v>
      </c>
      <c r="U805" s="26">
        <v>4.33</v>
      </c>
      <c r="V805" s="8">
        <v>33</v>
      </c>
      <c r="W805" s="12">
        <v>143</v>
      </c>
    </row>
    <row r="806" spans="1:23" x14ac:dyDescent="0.25">
      <c r="A806" t="str">
        <v>Stan Lee</v>
      </c>
      <c r="B806">
        <f t="shared" si="36"/>
        <v>1</v>
      </c>
      <c r="C806" s="33">
        <f t="shared" si="37"/>
        <v>4.2936882782310007E-4</v>
      </c>
      <c r="D806" s="30">
        <f t="shared" si="38"/>
        <v>4.2936882782310007E-4</v>
      </c>
      <c r="R806" s="8">
        <v>802</v>
      </c>
      <c r="S806" s="8" t="s">
        <v>1475</v>
      </c>
      <c r="T806" s="8" t="s">
        <v>1476</v>
      </c>
      <c r="U806" s="26">
        <v>4.04</v>
      </c>
      <c r="V806" s="10">
        <v>12485</v>
      </c>
      <c r="W806" s="12">
        <v>143</v>
      </c>
    </row>
    <row r="807" spans="1:23" x14ac:dyDescent="0.25">
      <c r="A807" t="str">
        <v>Peg A. Lamphier</v>
      </c>
      <c r="B807">
        <f t="shared" si="36"/>
        <v>1</v>
      </c>
      <c r="C807" s="33">
        <f t="shared" si="37"/>
        <v>4.2936882782310007E-4</v>
      </c>
      <c r="D807" s="30">
        <f t="shared" si="38"/>
        <v>4.2936882782310007E-4</v>
      </c>
      <c r="R807" s="8">
        <v>803</v>
      </c>
      <c r="S807" s="8" t="s">
        <v>1477</v>
      </c>
      <c r="T807" s="8" t="s">
        <v>1344</v>
      </c>
      <c r="U807" s="26">
        <v>4.46</v>
      </c>
      <c r="V807" s="10">
        <v>9578</v>
      </c>
      <c r="W807" s="12">
        <v>143</v>
      </c>
    </row>
    <row r="808" spans="1:23" x14ac:dyDescent="0.25">
      <c r="A808" t="str">
        <v>Mary Davis</v>
      </c>
      <c r="B808">
        <f t="shared" si="36"/>
        <v>1</v>
      </c>
      <c r="C808" s="33">
        <f t="shared" si="37"/>
        <v>4.2936882782310007E-4</v>
      </c>
      <c r="D808" s="30">
        <f t="shared" si="38"/>
        <v>4.2936882782310007E-4</v>
      </c>
      <c r="R808" s="8">
        <v>804</v>
      </c>
      <c r="S808" s="8" t="s">
        <v>1478</v>
      </c>
      <c r="T808" s="8" t="s">
        <v>1479</v>
      </c>
      <c r="U808" s="26">
        <v>3.24</v>
      </c>
      <c r="V808" s="10">
        <v>45571</v>
      </c>
      <c r="W808" s="12">
        <v>142</v>
      </c>
    </row>
    <row r="809" spans="1:23" x14ac:dyDescent="0.25">
      <c r="A809" t="str">
        <v>Charlotte Anne Hamilton</v>
      </c>
      <c r="B809">
        <f t="shared" si="36"/>
        <v>2</v>
      </c>
      <c r="C809" s="33">
        <f t="shared" si="37"/>
        <v>8.5873765564620013E-4</v>
      </c>
      <c r="D809" s="30">
        <f t="shared" si="38"/>
        <v>8.5873765564620013E-4</v>
      </c>
      <c r="R809" s="8">
        <v>805</v>
      </c>
      <c r="S809" s="8" t="s">
        <v>1480</v>
      </c>
      <c r="T809" s="8" t="s">
        <v>1481</v>
      </c>
      <c r="U809" s="26">
        <v>4.3</v>
      </c>
      <c r="V809" s="10">
        <v>4180</v>
      </c>
      <c r="W809" s="12">
        <v>142</v>
      </c>
    </row>
    <row r="810" spans="1:23" x14ac:dyDescent="0.25">
      <c r="A810" t="str">
        <v>Dean Koontz</v>
      </c>
      <c r="B810">
        <f t="shared" si="36"/>
        <v>1</v>
      </c>
      <c r="C810" s="33">
        <f t="shared" si="37"/>
        <v>4.2936882782310007E-4</v>
      </c>
      <c r="D810" s="30">
        <f t="shared" si="38"/>
        <v>4.2936882782310007E-4</v>
      </c>
      <c r="R810" s="8">
        <v>806</v>
      </c>
      <c r="S810" s="8" t="s">
        <v>1482</v>
      </c>
      <c r="T810" s="8" t="s">
        <v>1483</v>
      </c>
      <c r="U810" s="26">
        <v>3.71</v>
      </c>
      <c r="V810" s="10">
        <v>18808</v>
      </c>
      <c r="W810" s="12">
        <v>142</v>
      </c>
    </row>
    <row r="811" spans="1:23" x14ac:dyDescent="0.25">
      <c r="A811" t="str">
        <v>Tiana Warner</v>
      </c>
      <c r="B811">
        <f t="shared" si="36"/>
        <v>1</v>
      </c>
      <c r="C811" s="33">
        <f t="shared" si="37"/>
        <v>4.2936882782310007E-4</v>
      </c>
      <c r="D811" s="30">
        <f t="shared" si="38"/>
        <v>4.2936882782310007E-4</v>
      </c>
      <c r="R811" s="8">
        <v>807</v>
      </c>
      <c r="S811" s="8" t="s">
        <v>1484</v>
      </c>
      <c r="T811" s="8" t="s">
        <v>1165</v>
      </c>
      <c r="U811" s="26">
        <v>3.9</v>
      </c>
      <c r="V811" s="10">
        <v>12506</v>
      </c>
      <c r="W811" s="12">
        <v>141</v>
      </c>
    </row>
    <row r="812" spans="1:23" x14ac:dyDescent="0.25">
      <c r="A812" t="str">
        <v>Ching-In Chen</v>
      </c>
      <c r="B812">
        <f t="shared" si="36"/>
        <v>1</v>
      </c>
      <c r="C812" s="33">
        <f t="shared" si="37"/>
        <v>4.2936882782310007E-4</v>
      </c>
      <c r="D812" s="30">
        <f t="shared" si="38"/>
        <v>4.2936882782310007E-4</v>
      </c>
      <c r="R812" s="8">
        <v>808</v>
      </c>
      <c r="S812" s="8" t="s">
        <v>1485</v>
      </c>
      <c r="T812" s="8" t="s">
        <v>673</v>
      </c>
      <c r="U812" s="26">
        <v>4.0199999999999996</v>
      </c>
      <c r="V812" s="10">
        <v>38202</v>
      </c>
      <c r="W812" s="12">
        <v>141</v>
      </c>
    </row>
    <row r="813" spans="1:23" x14ac:dyDescent="0.25">
      <c r="A813" t="str">
        <v>Kei Miller</v>
      </c>
      <c r="B813">
        <f t="shared" si="36"/>
        <v>1</v>
      </c>
      <c r="C813" s="33">
        <f t="shared" si="37"/>
        <v>4.2936882782310007E-4</v>
      </c>
      <c r="D813" s="30">
        <f t="shared" si="38"/>
        <v>4.2936882782310007E-4</v>
      </c>
      <c r="R813" s="8">
        <v>809</v>
      </c>
      <c r="S813" s="8" t="s">
        <v>1486</v>
      </c>
      <c r="T813" s="8" t="s">
        <v>1487</v>
      </c>
      <c r="U813" s="26">
        <v>3.42</v>
      </c>
      <c r="V813" s="10">
        <v>3348</v>
      </c>
      <c r="W813" s="12">
        <v>141</v>
      </c>
    </row>
    <row r="814" spans="1:23" x14ac:dyDescent="0.25">
      <c r="A814" t="str">
        <v>Chimamanda Ngozi Adichie</v>
      </c>
      <c r="B814">
        <f t="shared" si="36"/>
        <v>1</v>
      </c>
      <c r="C814" s="33">
        <f t="shared" si="37"/>
        <v>4.2936882782310007E-4</v>
      </c>
      <c r="D814" s="30">
        <f t="shared" si="38"/>
        <v>4.2936882782310007E-4</v>
      </c>
      <c r="R814" s="8">
        <v>810</v>
      </c>
      <c r="S814" s="8" t="s">
        <v>1488</v>
      </c>
      <c r="T814" s="8" t="s">
        <v>1489</v>
      </c>
      <c r="U814" s="26">
        <v>4.33</v>
      </c>
      <c r="V814" s="10">
        <v>2364</v>
      </c>
      <c r="W814" s="12">
        <v>141</v>
      </c>
    </row>
    <row r="815" spans="1:23" x14ac:dyDescent="0.25">
      <c r="A815" t="str">
        <v>Raquel Vasquez Gilliland</v>
      </c>
      <c r="B815">
        <f t="shared" si="36"/>
        <v>1</v>
      </c>
      <c r="C815" s="33">
        <f t="shared" si="37"/>
        <v>4.2936882782310007E-4</v>
      </c>
      <c r="D815" s="30">
        <f t="shared" si="38"/>
        <v>4.2936882782310007E-4</v>
      </c>
      <c r="R815" s="8">
        <v>811</v>
      </c>
      <c r="S815" s="8" t="s">
        <v>1490</v>
      </c>
      <c r="T815" s="8" t="s">
        <v>953</v>
      </c>
      <c r="U815" s="26">
        <v>4.0199999999999996</v>
      </c>
      <c r="V815" s="10">
        <v>44359</v>
      </c>
      <c r="W815" s="12">
        <v>140</v>
      </c>
    </row>
    <row r="816" spans="1:23" x14ac:dyDescent="0.25">
      <c r="A816" t="str">
        <v>Max Booth III</v>
      </c>
      <c r="B816">
        <f t="shared" si="36"/>
        <v>1</v>
      </c>
      <c r="C816" s="33">
        <f t="shared" si="37"/>
        <v>4.2936882782310007E-4</v>
      </c>
      <c r="D816" s="30">
        <f t="shared" si="38"/>
        <v>4.2936882782310007E-4</v>
      </c>
      <c r="R816" s="8">
        <v>812</v>
      </c>
      <c r="S816" s="8" t="s">
        <v>1491</v>
      </c>
      <c r="T816" s="8" t="s">
        <v>1344</v>
      </c>
      <c r="U816" s="26">
        <v>4.4800000000000004</v>
      </c>
      <c r="V816" s="10">
        <v>10841</v>
      </c>
      <c r="W816" s="12">
        <v>139</v>
      </c>
    </row>
    <row r="817" spans="1:23" x14ac:dyDescent="0.25">
      <c r="A817" t="str">
        <v>Souvankham Thammavongsa</v>
      </c>
      <c r="B817">
        <f t="shared" si="36"/>
        <v>2</v>
      </c>
      <c r="C817" s="33">
        <f t="shared" si="37"/>
        <v>8.5873765564620013E-4</v>
      </c>
      <c r="D817" s="30">
        <f t="shared" si="38"/>
        <v>8.5873765564620013E-4</v>
      </c>
      <c r="R817" s="8">
        <v>813</v>
      </c>
      <c r="S817" s="8" t="s">
        <v>1492</v>
      </c>
      <c r="T817" s="8" t="s">
        <v>1493</v>
      </c>
      <c r="U817" s="26">
        <v>3.81</v>
      </c>
      <c r="V817" s="10">
        <v>14221</v>
      </c>
      <c r="W817" s="12">
        <v>139</v>
      </c>
    </row>
    <row r="818" spans="1:23" x14ac:dyDescent="0.25">
      <c r="A818" t="str">
        <v>Catherine Lacey</v>
      </c>
      <c r="B818">
        <f t="shared" si="36"/>
        <v>1</v>
      </c>
      <c r="C818" s="33">
        <f t="shared" si="37"/>
        <v>4.2936882782310007E-4</v>
      </c>
      <c r="D818" s="30">
        <f t="shared" si="38"/>
        <v>4.2936882782310007E-4</v>
      </c>
      <c r="R818" s="8">
        <v>814</v>
      </c>
      <c r="S818" s="8" t="s">
        <v>1494</v>
      </c>
      <c r="T818" s="8" t="s">
        <v>1495</v>
      </c>
      <c r="U818" s="26">
        <v>4.18</v>
      </c>
      <c r="V818" s="10">
        <v>26912</v>
      </c>
      <c r="W818" s="12">
        <v>137</v>
      </c>
    </row>
    <row r="819" spans="1:23" x14ac:dyDescent="0.25">
      <c r="A819" t="str">
        <v>Eric Jorgenson</v>
      </c>
      <c r="B819">
        <f t="shared" si="36"/>
        <v>1</v>
      </c>
      <c r="C819" s="33">
        <f t="shared" si="37"/>
        <v>4.2936882782310007E-4</v>
      </c>
      <c r="D819" s="30">
        <f t="shared" si="38"/>
        <v>4.2936882782310007E-4</v>
      </c>
      <c r="R819" s="8">
        <v>815</v>
      </c>
      <c r="S819" s="8" t="s">
        <v>1496</v>
      </c>
      <c r="T819" s="8" t="s">
        <v>1497</v>
      </c>
      <c r="U819" s="26">
        <v>3.95</v>
      </c>
      <c r="V819" s="10">
        <v>21866</v>
      </c>
      <c r="W819" s="12">
        <v>137</v>
      </c>
    </row>
    <row r="820" spans="1:23" x14ac:dyDescent="0.25">
      <c r="A820" t="str">
        <v>Jennie Allen</v>
      </c>
      <c r="B820">
        <f t="shared" si="36"/>
        <v>1</v>
      </c>
      <c r="C820" s="33">
        <f t="shared" si="37"/>
        <v>4.2936882782310007E-4</v>
      </c>
      <c r="D820" s="30">
        <f t="shared" si="38"/>
        <v>4.2936882782310007E-4</v>
      </c>
      <c r="R820" s="8">
        <v>816</v>
      </c>
      <c r="S820" s="8" t="s">
        <v>1498</v>
      </c>
      <c r="T820" s="8" t="s">
        <v>1499</v>
      </c>
      <c r="U820" s="26">
        <v>3.8</v>
      </c>
      <c r="V820" s="10">
        <v>57388</v>
      </c>
      <c r="W820" s="12">
        <v>136</v>
      </c>
    </row>
    <row r="821" spans="1:23" x14ac:dyDescent="0.25">
      <c r="A821" t="str">
        <v>Kathe Koja</v>
      </c>
      <c r="B821">
        <f t="shared" si="36"/>
        <v>2</v>
      </c>
      <c r="C821" s="33">
        <f t="shared" si="37"/>
        <v>8.5873765564620013E-4</v>
      </c>
      <c r="D821" s="30">
        <f t="shared" si="38"/>
        <v>8.5873765564620013E-4</v>
      </c>
      <c r="R821" s="8">
        <v>817</v>
      </c>
      <c r="S821" s="8" t="s">
        <v>1500</v>
      </c>
      <c r="T821" s="8" t="s">
        <v>1501</v>
      </c>
      <c r="U821" s="26">
        <v>4.0199999999999996</v>
      </c>
      <c r="V821" s="10">
        <v>7054</v>
      </c>
      <c r="W821" s="12">
        <v>135</v>
      </c>
    </row>
    <row r="822" spans="1:23" x14ac:dyDescent="0.25">
      <c r="A822" t="str">
        <v>Lily Mayne</v>
      </c>
      <c r="B822">
        <f t="shared" si="36"/>
        <v>1</v>
      </c>
      <c r="C822" s="33">
        <f t="shared" si="37"/>
        <v>4.2936882782310007E-4</v>
      </c>
      <c r="D822" s="30">
        <f t="shared" si="38"/>
        <v>4.2936882782310007E-4</v>
      </c>
      <c r="R822" s="8">
        <v>818</v>
      </c>
      <c r="S822" s="8" t="s">
        <v>1502</v>
      </c>
      <c r="T822" s="8" t="s">
        <v>282</v>
      </c>
      <c r="U822" s="26">
        <v>3.81</v>
      </c>
      <c r="V822" s="10">
        <v>88980</v>
      </c>
      <c r="W822" s="12">
        <v>135</v>
      </c>
    </row>
    <row r="823" spans="1:23" x14ac:dyDescent="0.25">
      <c r="A823" t="str">
        <v>West Camel</v>
      </c>
      <c r="B823">
        <f t="shared" si="36"/>
        <v>1</v>
      </c>
      <c r="C823" s="33">
        <f t="shared" si="37"/>
        <v>4.2936882782310007E-4</v>
      </c>
      <c r="D823" s="30">
        <f t="shared" si="38"/>
        <v>4.2936882782310007E-4</v>
      </c>
      <c r="R823" s="8">
        <v>819</v>
      </c>
      <c r="S823" s="8" t="s">
        <v>1503</v>
      </c>
      <c r="T823" s="8" t="s">
        <v>1087</v>
      </c>
      <c r="U823" s="26">
        <v>4.2699999999999996</v>
      </c>
      <c r="V823" s="10">
        <v>26940</v>
      </c>
      <c r="W823" s="12">
        <v>135</v>
      </c>
    </row>
    <row r="824" spans="1:23" x14ac:dyDescent="0.25">
      <c r="A824" t="str">
        <v>Lauren Asher</v>
      </c>
      <c r="B824">
        <f t="shared" si="36"/>
        <v>2</v>
      </c>
      <c r="C824" s="33">
        <f t="shared" si="37"/>
        <v>8.5873765564620013E-4</v>
      </c>
      <c r="D824" s="30">
        <f t="shared" si="38"/>
        <v>8.5873765564620013E-4</v>
      </c>
      <c r="R824" s="8">
        <v>820</v>
      </c>
      <c r="S824" s="8" t="s">
        <v>1504</v>
      </c>
      <c r="T824" s="8" t="s">
        <v>1505</v>
      </c>
      <c r="U824" s="26">
        <v>3.73</v>
      </c>
      <c r="V824" s="10">
        <v>3690</v>
      </c>
      <c r="W824" s="12">
        <v>134</v>
      </c>
    </row>
    <row r="825" spans="1:23" x14ac:dyDescent="0.25">
      <c r="A825" t="str">
        <v>Lauren Graham</v>
      </c>
      <c r="B825">
        <f t="shared" si="36"/>
        <v>1</v>
      </c>
      <c r="C825" s="33">
        <f t="shared" si="37"/>
        <v>4.2936882782310007E-4</v>
      </c>
      <c r="D825" s="30">
        <f t="shared" si="38"/>
        <v>4.2936882782310007E-4</v>
      </c>
      <c r="R825" s="8">
        <v>821</v>
      </c>
      <c r="S825" s="8" t="s">
        <v>1506</v>
      </c>
      <c r="T825" s="8" t="s">
        <v>1507</v>
      </c>
      <c r="U825" s="26">
        <v>4.09</v>
      </c>
      <c r="V825" s="10">
        <v>108336</v>
      </c>
      <c r="W825" s="12">
        <v>134</v>
      </c>
    </row>
    <row r="826" spans="1:23" x14ac:dyDescent="0.25">
      <c r="A826" t="str">
        <v>Myeongseok Kang</v>
      </c>
      <c r="B826">
        <f t="shared" si="36"/>
        <v>1</v>
      </c>
      <c r="C826" s="33">
        <f t="shared" si="37"/>
        <v>4.2936882782310007E-4</v>
      </c>
      <c r="D826" s="30">
        <f t="shared" si="38"/>
        <v>4.2936882782310007E-4</v>
      </c>
      <c r="R826" s="8">
        <v>822</v>
      </c>
      <c r="S826" s="8" t="s">
        <v>1508</v>
      </c>
      <c r="T826" s="8" t="s">
        <v>727</v>
      </c>
      <c r="U826" s="26">
        <v>4.21</v>
      </c>
      <c r="V826" s="10">
        <v>23925</v>
      </c>
      <c r="W826" s="12">
        <v>134</v>
      </c>
    </row>
    <row r="827" spans="1:23" x14ac:dyDescent="0.25">
      <c r="A827" t="str">
        <v>Andrew Ross</v>
      </c>
      <c r="B827">
        <f t="shared" si="36"/>
        <v>1</v>
      </c>
      <c r="C827" s="33">
        <f t="shared" si="37"/>
        <v>4.2936882782310007E-4</v>
      </c>
      <c r="D827" s="30">
        <f t="shared" si="38"/>
        <v>4.2936882782310007E-4</v>
      </c>
      <c r="R827" s="8">
        <v>823</v>
      </c>
      <c r="S827" s="8" t="s">
        <v>1509</v>
      </c>
      <c r="T827" s="8" t="s">
        <v>1510</v>
      </c>
      <c r="U827" s="26">
        <v>4.0999999999999996</v>
      </c>
      <c r="V827" s="10">
        <v>39561</v>
      </c>
      <c r="W827" s="12">
        <v>133</v>
      </c>
    </row>
    <row r="828" spans="1:23" x14ac:dyDescent="0.25">
      <c r="A828" t="str">
        <v>Sharon Cameron</v>
      </c>
      <c r="B828">
        <f t="shared" si="36"/>
        <v>1</v>
      </c>
      <c r="C828" s="33">
        <f t="shared" si="37"/>
        <v>4.2936882782310007E-4</v>
      </c>
      <c r="D828" s="30">
        <f t="shared" si="38"/>
        <v>4.2936882782310007E-4</v>
      </c>
      <c r="R828" s="8">
        <v>824</v>
      </c>
      <c r="S828" s="8" t="s">
        <v>1511</v>
      </c>
      <c r="T828" s="8" t="s">
        <v>1512</v>
      </c>
      <c r="U828" s="26">
        <v>4.13</v>
      </c>
      <c r="V828" s="10">
        <v>22486</v>
      </c>
      <c r="W828" s="12">
        <v>132</v>
      </c>
    </row>
    <row r="829" spans="1:23" x14ac:dyDescent="0.25">
      <c r="A829" t="str">
        <v>Mike Brooks</v>
      </c>
      <c r="B829">
        <f t="shared" si="36"/>
        <v>1</v>
      </c>
      <c r="C829" s="33">
        <f t="shared" si="37"/>
        <v>4.2936882782310007E-4</v>
      </c>
      <c r="D829" s="30">
        <f t="shared" si="38"/>
        <v>4.2936882782310007E-4</v>
      </c>
      <c r="R829" s="8">
        <v>825</v>
      </c>
      <c r="S829" s="8" t="s">
        <v>1513</v>
      </c>
      <c r="T829" s="8" t="s">
        <v>1514</v>
      </c>
      <c r="U829" s="26">
        <v>4.17</v>
      </c>
      <c r="V829" s="10">
        <v>6202</v>
      </c>
      <c r="W829" s="12">
        <v>132</v>
      </c>
    </row>
    <row r="830" spans="1:23" x14ac:dyDescent="0.25">
      <c r="A830" t="str">
        <v>Lindsey Fitzharris</v>
      </c>
      <c r="B830">
        <f t="shared" si="36"/>
        <v>1</v>
      </c>
      <c r="C830" s="33">
        <f t="shared" si="37"/>
        <v>4.2936882782310007E-4</v>
      </c>
      <c r="D830" s="30">
        <f t="shared" si="38"/>
        <v>4.2936882782310007E-4</v>
      </c>
      <c r="R830" s="8">
        <v>826</v>
      </c>
      <c r="S830" s="8" t="s">
        <v>1515</v>
      </c>
      <c r="T830" s="8" t="s">
        <v>1516</v>
      </c>
      <c r="U830" s="26">
        <v>3.64</v>
      </c>
      <c r="V830" s="10">
        <v>34001</v>
      </c>
      <c r="W830" s="12">
        <v>131</v>
      </c>
    </row>
    <row r="831" spans="1:23" x14ac:dyDescent="0.25">
      <c r="A831" t="str">
        <v>Phoenicia Rogerson</v>
      </c>
      <c r="B831">
        <f t="shared" si="36"/>
        <v>1</v>
      </c>
      <c r="C831" s="33">
        <f t="shared" si="37"/>
        <v>4.2936882782310007E-4</v>
      </c>
      <c r="D831" s="30">
        <f t="shared" si="38"/>
        <v>4.2936882782310007E-4</v>
      </c>
      <c r="R831" s="8">
        <v>827</v>
      </c>
      <c r="S831" s="8" t="s">
        <v>1517</v>
      </c>
      <c r="T831" s="8" t="s">
        <v>787</v>
      </c>
      <c r="U831" s="26">
        <v>4.16</v>
      </c>
      <c r="V831" s="10">
        <v>84235</v>
      </c>
      <c r="W831" s="12">
        <v>131</v>
      </c>
    </row>
    <row r="832" spans="1:23" x14ac:dyDescent="0.25">
      <c r="A832" t="str">
        <v>Amie Kaufman</v>
      </c>
      <c r="B832">
        <f t="shared" si="36"/>
        <v>1</v>
      </c>
      <c r="C832" s="33">
        <f t="shared" si="37"/>
        <v>4.2936882782310007E-4</v>
      </c>
      <c r="D832" s="30">
        <f t="shared" si="38"/>
        <v>4.2936882782310007E-4</v>
      </c>
      <c r="R832" s="8">
        <v>828</v>
      </c>
      <c r="S832" s="8" t="s">
        <v>1518</v>
      </c>
      <c r="T832" s="8" t="s">
        <v>1519</v>
      </c>
      <c r="U832" s="26">
        <v>4.55</v>
      </c>
      <c r="V832" s="8">
        <v>494</v>
      </c>
      <c r="W832" s="12">
        <v>130</v>
      </c>
    </row>
    <row r="833" spans="1:23" x14ac:dyDescent="0.25">
      <c r="A833" t="str">
        <v>Kennedy Ryan</v>
      </c>
      <c r="B833">
        <f t="shared" si="36"/>
        <v>2</v>
      </c>
      <c r="C833" s="33">
        <f t="shared" si="37"/>
        <v>8.5873765564620013E-4</v>
      </c>
      <c r="D833" s="30">
        <f t="shared" si="38"/>
        <v>8.5873765564620013E-4</v>
      </c>
      <c r="R833" s="8">
        <v>829</v>
      </c>
      <c r="S833" s="8" t="s">
        <v>1520</v>
      </c>
      <c r="T833" s="8" t="s">
        <v>251</v>
      </c>
      <c r="U833" s="26">
        <v>4.16</v>
      </c>
      <c r="V833" s="10">
        <v>155415</v>
      </c>
      <c r="W833" s="12">
        <v>129</v>
      </c>
    </row>
    <row r="834" spans="1:23" x14ac:dyDescent="0.25">
      <c r="A834" t="str">
        <v>Hanif Abdurraqib</v>
      </c>
      <c r="B834">
        <f t="shared" si="36"/>
        <v>1</v>
      </c>
      <c r="C834" s="33">
        <f t="shared" si="37"/>
        <v>4.2936882782310007E-4</v>
      </c>
      <c r="D834" s="30">
        <f t="shared" si="38"/>
        <v>4.2936882782310007E-4</v>
      </c>
      <c r="R834" s="8">
        <v>830</v>
      </c>
      <c r="S834" s="8" t="s">
        <v>1521</v>
      </c>
      <c r="T834" s="8" t="s">
        <v>1522</v>
      </c>
      <c r="U834" s="26">
        <v>4.03</v>
      </c>
      <c r="V834" s="10">
        <v>5611</v>
      </c>
      <c r="W834" s="12">
        <v>128</v>
      </c>
    </row>
    <row r="835" spans="1:23" x14ac:dyDescent="0.25">
      <c r="A835" t="str">
        <v>Ava Reed</v>
      </c>
      <c r="B835">
        <f t="shared" si="36"/>
        <v>1</v>
      </c>
      <c r="C835" s="33">
        <f t="shared" si="37"/>
        <v>4.2936882782310007E-4</v>
      </c>
      <c r="D835" s="30">
        <f t="shared" si="38"/>
        <v>4.2936882782310007E-4</v>
      </c>
      <c r="R835" s="8">
        <v>831</v>
      </c>
      <c r="S835" s="8" t="s">
        <v>1523</v>
      </c>
      <c r="T835" s="8" t="s">
        <v>701</v>
      </c>
      <c r="U835" s="26">
        <v>3.85</v>
      </c>
      <c r="V835" s="10">
        <v>31993</v>
      </c>
      <c r="W835" s="12">
        <v>127</v>
      </c>
    </row>
    <row r="836" spans="1:23" x14ac:dyDescent="0.25">
      <c r="A836" t="str">
        <v>Anna Burke</v>
      </c>
      <c r="B836">
        <f t="shared" si="36"/>
        <v>2</v>
      </c>
      <c r="C836" s="33">
        <f t="shared" si="37"/>
        <v>8.5873765564620013E-4</v>
      </c>
      <c r="D836" s="30">
        <f t="shared" si="38"/>
        <v>8.5873765564620013E-4</v>
      </c>
      <c r="R836" s="8">
        <v>832</v>
      </c>
      <c r="S836" s="8" t="s">
        <v>1524</v>
      </c>
      <c r="T836" s="8" t="s">
        <v>1525</v>
      </c>
      <c r="U836" s="26">
        <v>4.28</v>
      </c>
      <c r="V836" s="10">
        <v>8067</v>
      </c>
      <c r="W836" s="12">
        <v>127</v>
      </c>
    </row>
    <row r="837" spans="1:23" x14ac:dyDescent="0.25">
      <c r="A837" t="str">
        <v>Holly Smale</v>
      </c>
      <c r="B837">
        <f t="shared" si="36"/>
        <v>1</v>
      </c>
      <c r="C837" s="33">
        <f t="shared" si="37"/>
        <v>4.2936882782310007E-4</v>
      </c>
      <c r="D837" s="30">
        <f t="shared" si="38"/>
        <v>4.2936882782310007E-4</v>
      </c>
      <c r="R837" s="8">
        <v>833</v>
      </c>
      <c r="S837" s="8" t="s">
        <v>1526</v>
      </c>
      <c r="T837" s="8" t="s">
        <v>1527</v>
      </c>
      <c r="U837" s="26">
        <v>4.53</v>
      </c>
      <c r="V837" s="10">
        <v>5020</v>
      </c>
      <c r="W837" s="12">
        <v>127</v>
      </c>
    </row>
    <row r="838" spans="1:23" x14ac:dyDescent="0.25">
      <c r="A838" t="str">
        <v>Chris Miller</v>
      </c>
      <c r="B838">
        <f t="shared" ref="B838:B901" si="39">COUNTIF(T838:T3166,A838)</f>
        <v>1</v>
      </c>
      <c r="C838" s="33">
        <f t="shared" ref="C838:C901" si="40">B838/$F$5</f>
        <v>4.2936882782310007E-4</v>
      </c>
      <c r="D838" s="30">
        <f t="shared" ref="D838:D901" si="41">B838/$F$5</f>
        <v>4.2936882782310007E-4</v>
      </c>
      <c r="R838" s="8">
        <v>834</v>
      </c>
      <c r="S838" s="8" t="s">
        <v>1528</v>
      </c>
      <c r="T838" s="8" t="s">
        <v>1529</v>
      </c>
      <c r="U838" s="26">
        <v>4.2699999999999996</v>
      </c>
      <c r="V838" s="10">
        <v>15349</v>
      </c>
      <c r="W838" s="12">
        <v>127</v>
      </c>
    </row>
    <row r="839" spans="1:23" x14ac:dyDescent="0.25">
      <c r="A839" t="str">
        <v>M. John Harrison</v>
      </c>
      <c r="B839">
        <f t="shared" si="39"/>
        <v>1</v>
      </c>
      <c r="C839" s="33">
        <f t="shared" si="40"/>
        <v>4.2936882782310007E-4</v>
      </c>
      <c r="D839" s="30">
        <f t="shared" si="41"/>
        <v>4.2936882782310007E-4</v>
      </c>
      <c r="R839" s="8">
        <v>835</v>
      </c>
      <c r="S839" s="8" t="s">
        <v>1530</v>
      </c>
      <c r="T839" s="8" t="s">
        <v>78</v>
      </c>
      <c r="U839" s="26">
        <v>4.53</v>
      </c>
      <c r="V839" s="10">
        <v>7011</v>
      </c>
      <c r="W839" s="12">
        <v>127</v>
      </c>
    </row>
    <row r="840" spans="1:23" x14ac:dyDescent="0.25">
      <c r="A840" t="str">
        <v>Thomas R. Weaver</v>
      </c>
      <c r="B840">
        <f t="shared" si="39"/>
        <v>1</v>
      </c>
      <c r="C840" s="33">
        <f t="shared" si="40"/>
        <v>4.2936882782310007E-4</v>
      </c>
      <c r="D840" s="30">
        <f t="shared" si="41"/>
        <v>4.2936882782310007E-4</v>
      </c>
      <c r="R840" s="8">
        <v>836</v>
      </c>
      <c r="S840" s="8" t="s">
        <v>1531</v>
      </c>
      <c r="T840" s="8" t="s">
        <v>541</v>
      </c>
      <c r="U840" s="26">
        <v>4.24</v>
      </c>
      <c r="V840" s="10">
        <v>13200</v>
      </c>
      <c r="W840" s="12">
        <v>127</v>
      </c>
    </row>
    <row r="841" spans="1:23" x14ac:dyDescent="0.25">
      <c r="A841" t="str">
        <v>Jonathan Franzen</v>
      </c>
      <c r="B841">
        <f t="shared" si="39"/>
        <v>1</v>
      </c>
      <c r="C841" s="33">
        <f t="shared" si="40"/>
        <v>4.2936882782310007E-4</v>
      </c>
      <c r="D841" s="30">
        <f t="shared" si="41"/>
        <v>4.2936882782310007E-4</v>
      </c>
      <c r="R841" s="8">
        <v>837</v>
      </c>
      <c r="S841" s="8" t="s">
        <v>1532</v>
      </c>
      <c r="T841" s="8" t="s">
        <v>1223</v>
      </c>
      <c r="U841" s="26">
        <v>3.93</v>
      </c>
      <c r="V841" s="8">
        <v>535</v>
      </c>
      <c r="W841" s="12">
        <v>126</v>
      </c>
    </row>
    <row r="842" spans="1:23" x14ac:dyDescent="0.25">
      <c r="A842" t="str">
        <v>Benjamin Alire SÃ¡enz</v>
      </c>
      <c r="B842">
        <f t="shared" si="39"/>
        <v>1</v>
      </c>
      <c r="C842" s="33">
        <f t="shared" si="40"/>
        <v>4.2936882782310007E-4</v>
      </c>
      <c r="D842" s="30">
        <f t="shared" si="41"/>
        <v>4.2936882782310007E-4</v>
      </c>
      <c r="R842" s="8">
        <v>838</v>
      </c>
      <c r="S842" s="8" t="s">
        <v>1533</v>
      </c>
      <c r="T842" s="8" t="s">
        <v>1534</v>
      </c>
      <c r="U842" s="26">
        <v>3.82</v>
      </c>
      <c r="V842" s="10">
        <v>27473</v>
      </c>
      <c r="W842" s="12">
        <v>126</v>
      </c>
    </row>
    <row r="843" spans="1:23" x14ac:dyDescent="0.25">
      <c r="A843" t="str">
        <v>Sallie Bingham</v>
      </c>
      <c r="B843">
        <f t="shared" si="39"/>
        <v>1</v>
      </c>
      <c r="C843" s="33">
        <f t="shared" si="40"/>
        <v>4.2936882782310007E-4</v>
      </c>
      <c r="D843" s="30">
        <f t="shared" si="41"/>
        <v>4.2936882782310007E-4</v>
      </c>
      <c r="R843" s="8">
        <v>839</v>
      </c>
      <c r="S843" s="8" t="s">
        <v>1535</v>
      </c>
      <c r="T843" s="8" t="s">
        <v>1536</v>
      </c>
      <c r="U843" s="26">
        <v>3.7</v>
      </c>
      <c r="V843" s="10">
        <v>1255</v>
      </c>
      <c r="W843" s="12">
        <v>126</v>
      </c>
    </row>
    <row r="844" spans="1:23" x14ac:dyDescent="0.25">
      <c r="A844" t="str">
        <v>Lana PopoviÄ‡</v>
      </c>
      <c r="B844">
        <f t="shared" si="39"/>
        <v>1</v>
      </c>
      <c r="C844" s="33">
        <f t="shared" si="40"/>
        <v>4.2936882782310007E-4</v>
      </c>
      <c r="D844" s="30">
        <f t="shared" si="41"/>
        <v>4.2936882782310007E-4</v>
      </c>
      <c r="R844" s="8">
        <v>840</v>
      </c>
      <c r="S844" s="8" t="s">
        <v>1537</v>
      </c>
      <c r="T844" s="8" t="s">
        <v>1538</v>
      </c>
      <c r="U844" s="26">
        <v>4.07</v>
      </c>
      <c r="V844" s="8">
        <v>718</v>
      </c>
      <c r="W844" s="12">
        <v>126</v>
      </c>
    </row>
    <row r="845" spans="1:23" x14ac:dyDescent="0.25">
      <c r="A845" t="str">
        <v>Shana Galen</v>
      </c>
      <c r="B845">
        <f t="shared" si="39"/>
        <v>2</v>
      </c>
      <c r="C845" s="33">
        <f t="shared" si="40"/>
        <v>8.5873765564620013E-4</v>
      </c>
      <c r="D845" s="30">
        <f t="shared" si="41"/>
        <v>8.5873765564620013E-4</v>
      </c>
      <c r="R845" s="8">
        <v>841</v>
      </c>
      <c r="S845" s="8" t="s">
        <v>1539</v>
      </c>
      <c r="T845" s="8" t="s">
        <v>1540</v>
      </c>
      <c r="U845" s="26">
        <v>4.28</v>
      </c>
      <c r="V845" s="10">
        <v>8915</v>
      </c>
      <c r="W845" s="12">
        <v>126</v>
      </c>
    </row>
    <row r="846" spans="1:23" x14ac:dyDescent="0.25">
      <c r="A846" t="str">
        <v>Abigail Johnson</v>
      </c>
      <c r="B846">
        <f t="shared" si="39"/>
        <v>1</v>
      </c>
      <c r="C846" s="33">
        <f t="shared" si="40"/>
        <v>4.2936882782310007E-4</v>
      </c>
      <c r="D846" s="30">
        <f t="shared" si="41"/>
        <v>4.2936882782310007E-4</v>
      </c>
      <c r="R846" s="8">
        <v>842</v>
      </c>
      <c r="S846" s="8" t="s">
        <v>1541</v>
      </c>
      <c r="T846" s="8" t="s">
        <v>1542</v>
      </c>
      <c r="U846" s="26">
        <v>4.28</v>
      </c>
      <c r="V846" s="10">
        <v>2887</v>
      </c>
      <c r="W846" s="12">
        <v>125</v>
      </c>
    </row>
    <row r="847" spans="1:23" x14ac:dyDescent="0.25">
      <c r="A847" t="str">
        <v>A.J. Lancaster</v>
      </c>
      <c r="B847">
        <f t="shared" si="39"/>
        <v>2</v>
      </c>
      <c r="C847" s="33">
        <f t="shared" si="40"/>
        <v>8.5873765564620013E-4</v>
      </c>
      <c r="D847" s="30">
        <f t="shared" si="41"/>
        <v>8.5873765564620013E-4</v>
      </c>
      <c r="R847" s="8">
        <v>843</v>
      </c>
      <c r="S847" s="8" t="s">
        <v>1543</v>
      </c>
      <c r="T847" s="8" t="s">
        <v>787</v>
      </c>
      <c r="U847" s="26">
        <v>3.59</v>
      </c>
      <c r="V847" s="10">
        <v>183875</v>
      </c>
      <c r="W847" s="12">
        <v>125</v>
      </c>
    </row>
    <row r="848" spans="1:23" x14ac:dyDescent="0.25">
      <c r="A848" t="str">
        <v>Leah Weiss</v>
      </c>
      <c r="B848">
        <f t="shared" si="39"/>
        <v>1</v>
      </c>
      <c r="C848" s="33">
        <f t="shared" si="40"/>
        <v>4.2936882782310007E-4</v>
      </c>
      <c r="D848" s="30">
        <f t="shared" si="41"/>
        <v>4.2936882782310007E-4</v>
      </c>
      <c r="R848" s="8">
        <v>844</v>
      </c>
      <c r="S848" s="8" t="s">
        <v>1544</v>
      </c>
      <c r="T848" s="8" t="s">
        <v>1545</v>
      </c>
      <c r="U848" s="26">
        <v>4.13</v>
      </c>
      <c r="V848" s="10">
        <v>60737</v>
      </c>
      <c r="W848" s="12">
        <v>125</v>
      </c>
    </row>
    <row r="849" spans="1:23" x14ac:dyDescent="0.25">
      <c r="A849" t="str">
        <v>Î’Î¯ÎºÏ… Î¦Î¯Î»Î¹Ï€Ï€Î±</v>
      </c>
      <c r="B849">
        <f t="shared" si="39"/>
        <v>1</v>
      </c>
      <c r="C849" s="33">
        <f t="shared" si="40"/>
        <v>4.2936882782310007E-4</v>
      </c>
      <c r="D849" s="30">
        <f t="shared" si="41"/>
        <v>4.2936882782310007E-4</v>
      </c>
      <c r="R849" s="8">
        <v>845</v>
      </c>
      <c r="S849" s="8" t="s">
        <v>1546</v>
      </c>
      <c r="T849" s="8" t="s">
        <v>1547</v>
      </c>
      <c r="U849" s="26">
        <v>3.84</v>
      </c>
      <c r="V849" s="10">
        <v>71233</v>
      </c>
      <c r="W849" s="12">
        <v>125</v>
      </c>
    </row>
    <row r="850" spans="1:23" x14ac:dyDescent="0.25">
      <c r="A850" t="str">
        <v>Brad Meltzer</v>
      </c>
      <c r="B850">
        <f t="shared" si="39"/>
        <v>1</v>
      </c>
      <c r="C850" s="33">
        <f t="shared" si="40"/>
        <v>4.2936882782310007E-4</v>
      </c>
      <c r="D850" s="30">
        <f t="shared" si="41"/>
        <v>4.2936882782310007E-4</v>
      </c>
      <c r="R850" s="8">
        <v>846</v>
      </c>
      <c r="S850" s="8" t="s">
        <v>1548</v>
      </c>
      <c r="T850" s="8" t="s">
        <v>1549</v>
      </c>
      <c r="U850" s="26">
        <v>4.09</v>
      </c>
      <c r="V850" s="10">
        <v>156171</v>
      </c>
      <c r="W850" s="12">
        <v>125</v>
      </c>
    </row>
    <row r="851" spans="1:23" x14ac:dyDescent="0.25">
      <c r="A851" t="str">
        <v>Mark Pryor</v>
      </c>
      <c r="B851">
        <f t="shared" si="39"/>
        <v>1</v>
      </c>
      <c r="C851" s="33">
        <f t="shared" si="40"/>
        <v>4.2936882782310007E-4</v>
      </c>
      <c r="D851" s="30">
        <f t="shared" si="41"/>
        <v>4.2936882782310007E-4</v>
      </c>
      <c r="R851" s="8">
        <v>847</v>
      </c>
      <c r="S851" s="8" t="s">
        <v>1550</v>
      </c>
      <c r="T851" s="8" t="s">
        <v>1551</v>
      </c>
      <c r="U851" s="26">
        <v>3.72</v>
      </c>
      <c r="V851" s="10">
        <v>127041</v>
      </c>
      <c r="W851" s="12">
        <v>124</v>
      </c>
    </row>
    <row r="852" spans="1:23" x14ac:dyDescent="0.25">
      <c r="A852" t="str">
        <v>Richard Flanagan</v>
      </c>
      <c r="B852">
        <f t="shared" si="39"/>
        <v>1</v>
      </c>
      <c r="C852" s="33">
        <f t="shared" si="40"/>
        <v>4.2936882782310007E-4</v>
      </c>
      <c r="D852" s="30">
        <f t="shared" si="41"/>
        <v>4.2936882782310007E-4</v>
      </c>
      <c r="R852" s="8">
        <v>848</v>
      </c>
      <c r="S852" s="8" t="s">
        <v>1552</v>
      </c>
      <c r="T852" s="8" t="s">
        <v>1553</v>
      </c>
      <c r="U852" s="26">
        <v>4.4000000000000004</v>
      </c>
      <c r="V852" s="10">
        <v>19898</v>
      </c>
      <c r="W852" s="12">
        <v>124</v>
      </c>
    </row>
    <row r="853" spans="1:23" x14ac:dyDescent="0.25">
      <c r="A853" t="str">
        <v>Bart D. Ehrman</v>
      </c>
      <c r="B853">
        <f t="shared" si="39"/>
        <v>1</v>
      </c>
      <c r="C853" s="33">
        <f t="shared" si="40"/>
        <v>4.2936882782310007E-4</v>
      </c>
      <c r="D853" s="30">
        <f t="shared" si="41"/>
        <v>4.2936882782310007E-4</v>
      </c>
      <c r="R853" s="8">
        <v>849</v>
      </c>
      <c r="S853" s="8" t="s">
        <v>1554</v>
      </c>
      <c r="T853" s="8" t="s">
        <v>1555</v>
      </c>
      <c r="U853" s="26">
        <v>3.77</v>
      </c>
      <c r="V853" s="10">
        <v>5225</v>
      </c>
      <c r="W853" s="12">
        <v>123</v>
      </c>
    </row>
    <row r="854" spans="1:23" x14ac:dyDescent="0.25">
      <c r="A854" t="str">
        <v>Petra de Koning</v>
      </c>
      <c r="B854">
        <f t="shared" si="39"/>
        <v>1</v>
      </c>
      <c r="C854" s="33">
        <f t="shared" si="40"/>
        <v>4.2936882782310007E-4</v>
      </c>
      <c r="D854" s="30">
        <f t="shared" si="41"/>
        <v>4.2936882782310007E-4</v>
      </c>
      <c r="R854" s="8">
        <v>850</v>
      </c>
      <c r="S854" s="8" t="s">
        <v>1556</v>
      </c>
      <c r="T854" s="8" t="s">
        <v>1557</v>
      </c>
      <c r="U854" s="26">
        <v>4.43</v>
      </c>
      <c r="V854" s="10">
        <v>100914</v>
      </c>
      <c r="W854" s="12">
        <v>123</v>
      </c>
    </row>
    <row r="855" spans="1:23" x14ac:dyDescent="0.25">
      <c r="A855" t="str">
        <v>Terry Kavanagh</v>
      </c>
      <c r="B855">
        <f t="shared" si="39"/>
        <v>1</v>
      </c>
      <c r="C855" s="33">
        <f t="shared" si="40"/>
        <v>4.2936882782310007E-4</v>
      </c>
      <c r="D855" s="30">
        <f t="shared" si="41"/>
        <v>4.2936882782310007E-4</v>
      </c>
      <c r="R855" s="8">
        <v>851</v>
      </c>
      <c r="S855" s="8" t="s">
        <v>1558</v>
      </c>
      <c r="T855" s="8" t="s">
        <v>1559</v>
      </c>
      <c r="U855" s="26">
        <v>4.3499999999999996</v>
      </c>
      <c r="V855" s="10">
        <v>32527</v>
      </c>
      <c r="W855" s="12">
        <v>123</v>
      </c>
    </row>
    <row r="856" spans="1:23" x14ac:dyDescent="0.25">
      <c r="A856" t="str">
        <v>Michael Leviton</v>
      </c>
      <c r="B856">
        <f t="shared" si="39"/>
        <v>1</v>
      </c>
      <c r="C856" s="33">
        <f t="shared" si="40"/>
        <v>4.2936882782310007E-4</v>
      </c>
      <c r="D856" s="30">
        <f t="shared" si="41"/>
        <v>4.2936882782310007E-4</v>
      </c>
      <c r="R856" s="8">
        <v>852</v>
      </c>
      <c r="S856" s="8" t="s">
        <v>1560</v>
      </c>
      <c r="T856" s="8" t="s">
        <v>1561</v>
      </c>
      <c r="U856" s="26">
        <v>3.88</v>
      </c>
      <c r="V856" s="10">
        <v>7567</v>
      </c>
      <c r="W856" s="12">
        <v>123</v>
      </c>
    </row>
    <row r="857" spans="1:23" x14ac:dyDescent="0.25">
      <c r="A857" t="str">
        <v>Jennifer Uhlarik</v>
      </c>
      <c r="B857">
        <f t="shared" si="39"/>
        <v>1</v>
      </c>
      <c r="C857" s="33">
        <f t="shared" si="40"/>
        <v>4.2936882782310007E-4</v>
      </c>
      <c r="D857" s="30">
        <f t="shared" si="41"/>
        <v>4.2936882782310007E-4</v>
      </c>
      <c r="R857" s="8">
        <v>853</v>
      </c>
      <c r="S857" s="8" t="s">
        <v>1562</v>
      </c>
      <c r="T857" s="8" t="s">
        <v>1461</v>
      </c>
      <c r="U857" s="26">
        <v>3.69</v>
      </c>
      <c r="V857" s="10">
        <v>267135</v>
      </c>
      <c r="W857" s="12">
        <v>123</v>
      </c>
    </row>
    <row r="858" spans="1:23" x14ac:dyDescent="0.25">
      <c r="A858" t="str">
        <v>Melanie Conklin</v>
      </c>
      <c r="B858">
        <f t="shared" si="39"/>
        <v>1</v>
      </c>
      <c r="C858" s="33">
        <f t="shared" si="40"/>
        <v>4.2936882782310007E-4</v>
      </c>
      <c r="D858" s="30">
        <f t="shared" si="41"/>
        <v>4.2936882782310007E-4</v>
      </c>
      <c r="R858" s="8">
        <v>854</v>
      </c>
      <c r="S858" s="8" t="s">
        <v>1563</v>
      </c>
      <c r="T858" s="8" t="s">
        <v>1564</v>
      </c>
      <c r="U858" s="26">
        <v>3.93</v>
      </c>
      <c r="V858" s="10">
        <v>1642</v>
      </c>
      <c r="W858" s="12">
        <v>122</v>
      </c>
    </row>
    <row r="859" spans="1:23" x14ac:dyDescent="0.25">
      <c r="A859" t="str">
        <v>Shani Mootoo</v>
      </c>
      <c r="B859">
        <f t="shared" si="39"/>
        <v>1</v>
      </c>
      <c r="C859" s="33">
        <f t="shared" si="40"/>
        <v>4.2936882782310007E-4</v>
      </c>
      <c r="D859" s="30">
        <f t="shared" si="41"/>
        <v>4.2936882782310007E-4</v>
      </c>
      <c r="R859" s="8">
        <v>855</v>
      </c>
      <c r="S859" s="8" t="s">
        <v>1565</v>
      </c>
      <c r="T859" s="8" t="s">
        <v>1566</v>
      </c>
      <c r="U859" s="26">
        <v>3.69</v>
      </c>
      <c r="V859" s="10">
        <v>14820</v>
      </c>
      <c r="W859" s="12">
        <v>122</v>
      </c>
    </row>
    <row r="860" spans="1:23" x14ac:dyDescent="0.25">
      <c r="A860" t="str">
        <v>Faridah Ã€bÃ­kÃ©-ÃyÃ­mÃ­dÃ©</v>
      </c>
      <c r="B860">
        <f t="shared" si="39"/>
        <v>1</v>
      </c>
      <c r="C860" s="33">
        <f t="shared" si="40"/>
        <v>4.2936882782310007E-4</v>
      </c>
      <c r="D860" s="30">
        <f t="shared" si="41"/>
        <v>4.2936882782310007E-4</v>
      </c>
      <c r="R860" s="8">
        <v>856</v>
      </c>
      <c r="S860" s="8" t="s">
        <v>1567</v>
      </c>
      <c r="T860" s="8" t="s">
        <v>357</v>
      </c>
      <c r="U860" s="26">
        <v>3.54</v>
      </c>
      <c r="V860" s="10">
        <v>72718</v>
      </c>
      <c r="W860" s="12">
        <v>121</v>
      </c>
    </row>
    <row r="861" spans="1:23" x14ac:dyDescent="0.25">
      <c r="A861" t="str">
        <v>Neal Stephenson</v>
      </c>
      <c r="B861">
        <f t="shared" si="39"/>
        <v>1</v>
      </c>
      <c r="C861" s="33">
        <f t="shared" si="40"/>
        <v>4.2936882782310007E-4</v>
      </c>
      <c r="D861" s="30">
        <f t="shared" si="41"/>
        <v>4.2936882782310007E-4</v>
      </c>
      <c r="R861" s="8">
        <v>857</v>
      </c>
      <c r="S861" s="8" t="s">
        <v>1568</v>
      </c>
      <c r="T861" s="8" t="s">
        <v>787</v>
      </c>
      <c r="U861" s="26">
        <v>4.0999999999999996</v>
      </c>
      <c r="V861" s="10">
        <v>41236</v>
      </c>
      <c r="W861" s="12">
        <v>120</v>
      </c>
    </row>
    <row r="862" spans="1:23" x14ac:dyDescent="0.25">
      <c r="A862" t="str">
        <v>Kaitlyn Hill</v>
      </c>
      <c r="B862">
        <f t="shared" si="39"/>
        <v>1</v>
      </c>
      <c r="C862" s="33">
        <f t="shared" si="40"/>
        <v>4.2936882782310007E-4</v>
      </c>
      <c r="D862" s="30">
        <f t="shared" si="41"/>
        <v>4.2936882782310007E-4</v>
      </c>
      <c r="R862" s="8">
        <v>858</v>
      </c>
      <c r="S862" s="8" t="s">
        <v>1569</v>
      </c>
      <c r="T862" s="8" t="s">
        <v>1570</v>
      </c>
      <c r="U862" s="26">
        <v>3.74</v>
      </c>
      <c r="V862" s="10">
        <v>27657</v>
      </c>
      <c r="W862" s="12">
        <v>120</v>
      </c>
    </row>
    <row r="863" spans="1:23" x14ac:dyDescent="0.25">
      <c r="A863" t="str">
        <v>Sherrilyn Kenyon</v>
      </c>
      <c r="B863">
        <f t="shared" si="39"/>
        <v>2</v>
      </c>
      <c r="C863" s="33">
        <f t="shared" si="40"/>
        <v>8.5873765564620013E-4</v>
      </c>
      <c r="D863" s="30">
        <f t="shared" si="41"/>
        <v>8.5873765564620013E-4</v>
      </c>
      <c r="R863" s="8">
        <v>859</v>
      </c>
      <c r="S863" s="8" t="s">
        <v>1571</v>
      </c>
      <c r="T863" s="8" t="s">
        <v>413</v>
      </c>
      <c r="U863" s="26">
        <v>3.85</v>
      </c>
      <c r="V863" s="10">
        <v>264295</v>
      </c>
      <c r="W863" s="12">
        <v>120</v>
      </c>
    </row>
    <row r="864" spans="1:23" x14ac:dyDescent="0.25">
      <c r="A864" t="str">
        <v>Suzanne Palmer</v>
      </c>
      <c r="B864">
        <f t="shared" si="39"/>
        <v>2</v>
      </c>
      <c r="C864" s="33">
        <f t="shared" si="40"/>
        <v>8.5873765564620013E-4</v>
      </c>
      <c r="D864" s="30">
        <f t="shared" si="41"/>
        <v>8.5873765564620013E-4</v>
      </c>
      <c r="R864" s="8">
        <v>860</v>
      </c>
      <c r="S864" s="8" t="s">
        <v>1572</v>
      </c>
      <c r="T864" s="8" t="s">
        <v>1573</v>
      </c>
      <c r="U864" s="26">
        <v>4.32</v>
      </c>
      <c r="V864" s="10">
        <v>4775</v>
      </c>
      <c r="W864" s="12">
        <v>119</v>
      </c>
    </row>
    <row r="865" spans="1:23" x14ac:dyDescent="0.25">
      <c r="A865" t="str">
        <v>Sarah Goodwin</v>
      </c>
      <c r="B865">
        <f t="shared" si="39"/>
        <v>1</v>
      </c>
      <c r="C865" s="33">
        <f t="shared" si="40"/>
        <v>4.2936882782310007E-4</v>
      </c>
      <c r="D865" s="30">
        <f t="shared" si="41"/>
        <v>4.2936882782310007E-4</v>
      </c>
      <c r="R865" s="8">
        <v>861</v>
      </c>
      <c r="S865" s="8" t="s">
        <v>1574</v>
      </c>
      <c r="T865" s="8" t="s">
        <v>912</v>
      </c>
      <c r="U865" s="26">
        <v>4.43</v>
      </c>
      <c r="V865" s="10">
        <v>33332</v>
      </c>
      <c r="W865" s="12">
        <v>119</v>
      </c>
    </row>
    <row r="866" spans="1:23" x14ac:dyDescent="0.25">
      <c r="A866" t="str">
        <v>Jonathan Freedland</v>
      </c>
      <c r="B866">
        <f t="shared" si="39"/>
        <v>1</v>
      </c>
      <c r="C866" s="33">
        <f t="shared" si="40"/>
        <v>4.2936882782310007E-4</v>
      </c>
      <c r="D866" s="30">
        <f t="shared" si="41"/>
        <v>4.2936882782310007E-4</v>
      </c>
      <c r="R866" s="8">
        <v>862</v>
      </c>
      <c r="S866" s="8" t="s">
        <v>1575</v>
      </c>
      <c r="T866" s="8" t="s">
        <v>1576</v>
      </c>
      <c r="U866" s="26">
        <v>4.32</v>
      </c>
      <c r="V866" s="10">
        <v>6696</v>
      </c>
      <c r="W866" s="12">
        <v>118</v>
      </c>
    </row>
    <row r="867" spans="1:23" x14ac:dyDescent="0.25">
      <c r="A867" t="str">
        <v>Erin Emily Ann Vance</v>
      </c>
      <c r="B867">
        <f t="shared" si="39"/>
        <v>1</v>
      </c>
      <c r="C867" s="33">
        <f t="shared" si="40"/>
        <v>4.2936882782310007E-4</v>
      </c>
      <c r="D867" s="30">
        <f t="shared" si="41"/>
        <v>4.2936882782310007E-4</v>
      </c>
      <c r="R867" s="8">
        <v>863</v>
      </c>
      <c r="S867" s="8" t="s">
        <v>1577</v>
      </c>
      <c r="T867" s="8" t="s">
        <v>241</v>
      </c>
      <c r="U867" s="27">
        <v>4</v>
      </c>
      <c r="V867" s="10">
        <v>255638</v>
      </c>
      <c r="W867" s="12">
        <v>117</v>
      </c>
    </row>
    <row r="868" spans="1:23" x14ac:dyDescent="0.25">
      <c r="A868" t="str">
        <v>J.M. Coetzee</v>
      </c>
      <c r="B868">
        <f t="shared" si="39"/>
        <v>1</v>
      </c>
      <c r="C868" s="33">
        <f t="shared" si="40"/>
        <v>4.2936882782310007E-4</v>
      </c>
      <c r="D868" s="30">
        <f t="shared" si="41"/>
        <v>4.2936882782310007E-4</v>
      </c>
      <c r="R868" s="8">
        <v>864</v>
      </c>
      <c r="S868" s="8" t="s">
        <v>1578</v>
      </c>
      <c r="T868" s="8" t="s">
        <v>1579</v>
      </c>
      <c r="U868" s="26">
        <v>4.3499999999999996</v>
      </c>
      <c r="V868" s="8">
        <v>898</v>
      </c>
      <c r="W868" s="12">
        <v>116</v>
      </c>
    </row>
    <row r="869" spans="1:23" x14ac:dyDescent="0.25">
      <c r="A869" t="str">
        <v>Naoise Dolan</v>
      </c>
      <c r="B869">
        <f t="shared" si="39"/>
        <v>1</v>
      </c>
      <c r="C869" s="33">
        <f t="shared" si="40"/>
        <v>4.2936882782310007E-4</v>
      </c>
      <c r="D869" s="30">
        <f t="shared" si="41"/>
        <v>4.2936882782310007E-4</v>
      </c>
      <c r="R869" s="8">
        <v>865</v>
      </c>
      <c r="S869" s="8" t="s">
        <v>1580</v>
      </c>
      <c r="T869" s="8" t="s">
        <v>1581</v>
      </c>
      <c r="U869" s="26">
        <v>4.1900000000000004</v>
      </c>
      <c r="V869" s="8">
        <v>272</v>
      </c>
      <c r="W869" s="12">
        <v>116</v>
      </c>
    </row>
    <row r="870" spans="1:23" x14ac:dyDescent="0.25">
      <c r="A870" t="str">
        <v>Halszka Witkowska</v>
      </c>
      <c r="B870">
        <f t="shared" si="39"/>
        <v>1</v>
      </c>
      <c r="C870" s="33">
        <f t="shared" si="40"/>
        <v>4.2936882782310007E-4</v>
      </c>
      <c r="D870" s="30">
        <f t="shared" si="41"/>
        <v>4.2936882782310007E-4</v>
      </c>
      <c r="R870" s="8">
        <v>866</v>
      </c>
      <c r="S870" s="8" t="s">
        <v>1582</v>
      </c>
      <c r="T870" s="8" t="s">
        <v>1583</v>
      </c>
      <c r="U870" s="26">
        <v>3.16</v>
      </c>
      <c r="V870" s="8">
        <v>994</v>
      </c>
      <c r="W870" s="12">
        <v>116</v>
      </c>
    </row>
    <row r="871" spans="1:23" x14ac:dyDescent="0.25">
      <c r="A871" t="str">
        <v>Daniel Clowes</v>
      </c>
      <c r="B871">
        <f t="shared" si="39"/>
        <v>1</v>
      </c>
      <c r="C871" s="33">
        <f t="shared" si="40"/>
        <v>4.2936882782310007E-4</v>
      </c>
      <c r="D871" s="30">
        <f t="shared" si="41"/>
        <v>4.2936882782310007E-4</v>
      </c>
      <c r="R871" s="8">
        <v>867</v>
      </c>
      <c r="S871" s="8" t="s">
        <v>1584</v>
      </c>
      <c r="T871" s="8" t="s">
        <v>1585</v>
      </c>
      <c r="U871" s="26">
        <v>4.01</v>
      </c>
      <c r="V871" s="10">
        <v>2138</v>
      </c>
      <c r="W871" s="12">
        <v>115</v>
      </c>
    </row>
    <row r="872" spans="1:23" x14ac:dyDescent="0.25">
      <c r="A872" t="str">
        <v>Tobly McSmith</v>
      </c>
      <c r="B872">
        <f t="shared" si="39"/>
        <v>1</v>
      </c>
      <c r="C872" s="33">
        <f t="shared" si="40"/>
        <v>4.2936882782310007E-4</v>
      </c>
      <c r="D872" s="30">
        <f t="shared" si="41"/>
        <v>4.2936882782310007E-4</v>
      </c>
      <c r="R872" s="8">
        <v>868</v>
      </c>
      <c r="S872" s="8" t="s">
        <v>1586</v>
      </c>
      <c r="T872" s="8" t="s">
        <v>1587</v>
      </c>
      <c r="U872" s="26">
        <v>3.69</v>
      </c>
      <c r="V872" s="10">
        <v>17954</v>
      </c>
      <c r="W872" s="12">
        <v>114</v>
      </c>
    </row>
    <row r="873" spans="1:23" x14ac:dyDescent="0.25">
      <c r="A873" t="str">
        <v>Delphine de Vigan</v>
      </c>
      <c r="B873">
        <f t="shared" si="39"/>
        <v>1</v>
      </c>
      <c r="C873" s="33">
        <f t="shared" si="40"/>
        <v>4.2936882782310007E-4</v>
      </c>
      <c r="D873" s="30">
        <f t="shared" si="41"/>
        <v>4.2936882782310007E-4</v>
      </c>
      <c r="R873" s="8">
        <v>869</v>
      </c>
      <c r="S873" s="8" t="s">
        <v>1588</v>
      </c>
      <c r="T873" s="8" t="s">
        <v>1589</v>
      </c>
      <c r="U873" s="26">
        <v>3.67</v>
      </c>
      <c r="V873" s="10">
        <v>1522</v>
      </c>
      <c r="W873" s="12">
        <v>113</v>
      </c>
    </row>
    <row r="874" spans="1:23" x14ac:dyDescent="0.25">
      <c r="A874" t="str">
        <v>Jenny Colgan</v>
      </c>
      <c r="B874">
        <f t="shared" si="39"/>
        <v>1</v>
      </c>
      <c r="C874" s="33">
        <f t="shared" si="40"/>
        <v>4.2936882782310007E-4</v>
      </c>
      <c r="D874" s="30">
        <f t="shared" si="41"/>
        <v>4.2936882782310007E-4</v>
      </c>
      <c r="R874" s="8">
        <v>870</v>
      </c>
      <c r="S874" s="8" t="s">
        <v>1590</v>
      </c>
      <c r="T874" s="8" t="s">
        <v>1591</v>
      </c>
      <c r="U874" s="26">
        <v>4.3099999999999996</v>
      </c>
      <c r="V874" s="10">
        <v>4855</v>
      </c>
      <c r="W874" s="12">
        <v>113</v>
      </c>
    </row>
    <row r="875" spans="1:23" x14ac:dyDescent="0.25">
      <c r="A875" t="str">
        <v>Carl Safina</v>
      </c>
      <c r="B875">
        <f t="shared" si="39"/>
        <v>1</v>
      </c>
      <c r="C875" s="33">
        <f t="shared" si="40"/>
        <v>4.2936882782310007E-4</v>
      </c>
      <c r="D875" s="30">
        <f t="shared" si="41"/>
        <v>4.2936882782310007E-4</v>
      </c>
      <c r="R875" s="8">
        <v>871</v>
      </c>
      <c r="S875" s="8" t="s">
        <v>1592</v>
      </c>
      <c r="T875" s="8" t="s">
        <v>857</v>
      </c>
      <c r="U875" s="26">
        <v>4.1500000000000004</v>
      </c>
      <c r="V875" s="10">
        <v>116244</v>
      </c>
      <c r="W875" s="12">
        <v>112</v>
      </c>
    </row>
    <row r="876" spans="1:23" x14ac:dyDescent="0.25">
      <c r="A876" t="str">
        <v>Eleanor Janega</v>
      </c>
      <c r="B876">
        <f t="shared" si="39"/>
        <v>1</v>
      </c>
      <c r="C876" s="33">
        <f t="shared" si="40"/>
        <v>4.2936882782310007E-4</v>
      </c>
      <c r="D876" s="30">
        <f t="shared" si="41"/>
        <v>4.2936882782310007E-4</v>
      </c>
      <c r="R876" s="8">
        <v>872</v>
      </c>
      <c r="S876" s="8" t="s">
        <v>1593</v>
      </c>
      <c r="T876" s="8" t="s">
        <v>490</v>
      </c>
      <c r="U876" s="26">
        <v>3.77</v>
      </c>
      <c r="V876" s="10">
        <v>33290</v>
      </c>
      <c r="W876" s="12">
        <v>112</v>
      </c>
    </row>
    <row r="877" spans="1:23" x14ac:dyDescent="0.25">
      <c r="A877" t="str">
        <v>Margaret Rogerson</v>
      </c>
      <c r="B877">
        <f t="shared" si="39"/>
        <v>1</v>
      </c>
      <c r="C877" s="33">
        <f t="shared" si="40"/>
        <v>4.2936882782310007E-4</v>
      </c>
      <c r="D877" s="30">
        <f t="shared" si="41"/>
        <v>4.2936882782310007E-4</v>
      </c>
      <c r="R877" s="8">
        <v>873</v>
      </c>
      <c r="S877" s="8" t="s">
        <v>1594</v>
      </c>
      <c r="T877" s="8" t="s">
        <v>1595</v>
      </c>
      <c r="U877" s="26">
        <v>4.5999999999999996</v>
      </c>
      <c r="V877" s="8">
        <v>726</v>
      </c>
      <c r="W877" s="12">
        <v>110</v>
      </c>
    </row>
    <row r="878" spans="1:23" x14ac:dyDescent="0.25">
      <c r="A878" t="str">
        <v>Billy Collins</v>
      </c>
      <c r="B878">
        <f t="shared" si="39"/>
        <v>1</v>
      </c>
      <c r="C878" s="33">
        <f t="shared" si="40"/>
        <v>4.2936882782310007E-4</v>
      </c>
      <c r="D878" s="30">
        <f t="shared" si="41"/>
        <v>4.2936882782310007E-4</v>
      </c>
      <c r="R878" s="8">
        <v>874</v>
      </c>
      <c r="S878" s="8" t="s">
        <v>1596</v>
      </c>
      <c r="T878" s="8" t="s">
        <v>234</v>
      </c>
      <c r="U878" s="26">
        <v>4.2300000000000004</v>
      </c>
      <c r="V878" s="10">
        <v>14580</v>
      </c>
      <c r="W878" s="12">
        <v>110</v>
      </c>
    </row>
    <row r="879" spans="1:23" x14ac:dyDescent="0.25">
      <c r="A879" t="str">
        <v>Alison Ames</v>
      </c>
      <c r="B879">
        <f t="shared" si="39"/>
        <v>2</v>
      </c>
      <c r="C879" s="33">
        <f t="shared" si="40"/>
        <v>8.5873765564620013E-4</v>
      </c>
      <c r="D879" s="30">
        <f t="shared" si="41"/>
        <v>8.5873765564620013E-4</v>
      </c>
      <c r="R879" s="8">
        <v>875</v>
      </c>
      <c r="S879" s="8" t="s">
        <v>1597</v>
      </c>
      <c r="T879" s="8" t="s">
        <v>1598</v>
      </c>
      <c r="U879" s="26">
        <v>4.4800000000000004</v>
      </c>
      <c r="V879" s="10">
        <v>2226</v>
      </c>
      <c r="W879" s="12">
        <v>110</v>
      </c>
    </row>
    <row r="880" spans="1:23" x14ac:dyDescent="0.25">
      <c r="A880" t="str">
        <v>Craig Silvey</v>
      </c>
      <c r="B880">
        <f t="shared" si="39"/>
        <v>1</v>
      </c>
      <c r="C880" s="33">
        <f t="shared" si="40"/>
        <v>4.2936882782310007E-4</v>
      </c>
      <c r="D880" s="30">
        <f t="shared" si="41"/>
        <v>4.2936882782310007E-4</v>
      </c>
      <c r="R880" s="8">
        <v>876</v>
      </c>
      <c r="S880" s="8" t="s">
        <v>1599</v>
      </c>
      <c r="T880" s="8" t="s">
        <v>1600</v>
      </c>
      <c r="U880" s="26">
        <v>4.0199999999999996</v>
      </c>
      <c r="V880" s="10">
        <v>26065</v>
      </c>
      <c r="W880" s="12">
        <v>110</v>
      </c>
    </row>
    <row r="881" spans="1:23" x14ac:dyDescent="0.25">
      <c r="A881" t="str">
        <v>Samantha Young</v>
      </c>
      <c r="B881">
        <f t="shared" si="39"/>
        <v>1</v>
      </c>
      <c r="C881" s="33">
        <f t="shared" si="40"/>
        <v>4.2936882782310007E-4</v>
      </c>
      <c r="D881" s="30">
        <f t="shared" si="41"/>
        <v>4.2936882782310007E-4</v>
      </c>
      <c r="R881" s="8">
        <v>877</v>
      </c>
      <c r="S881" s="8" t="s">
        <v>1601</v>
      </c>
      <c r="T881" s="8" t="s">
        <v>1602</v>
      </c>
      <c r="U881" s="26">
        <v>3.33</v>
      </c>
      <c r="V881" s="10">
        <v>10816</v>
      </c>
      <c r="W881" s="12">
        <v>109</v>
      </c>
    </row>
    <row r="882" spans="1:23" x14ac:dyDescent="0.25">
      <c r="A882" t="str">
        <v>Walter Russell Mead</v>
      </c>
      <c r="B882">
        <f t="shared" si="39"/>
        <v>1</v>
      </c>
      <c r="C882" s="33">
        <f t="shared" si="40"/>
        <v>4.2936882782310007E-4</v>
      </c>
      <c r="D882" s="30">
        <f t="shared" si="41"/>
        <v>4.2936882782310007E-4</v>
      </c>
      <c r="R882" s="8">
        <v>878</v>
      </c>
      <c r="S882" s="8" t="s">
        <v>1603</v>
      </c>
      <c r="T882" s="8" t="s">
        <v>1604</v>
      </c>
      <c r="U882" s="26">
        <v>4.6100000000000003</v>
      </c>
      <c r="V882" s="10">
        <v>3499</v>
      </c>
      <c r="W882" s="12">
        <v>109</v>
      </c>
    </row>
    <row r="883" spans="1:23" x14ac:dyDescent="0.25">
      <c r="A883" t="str">
        <v>Pamela Anderson</v>
      </c>
      <c r="B883">
        <f t="shared" si="39"/>
        <v>1</v>
      </c>
      <c r="C883" s="33">
        <f t="shared" si="40"/>
        <v>4.2936882782310007E-4</v>
      </c>
      <c r="D883" s="30">
        <f t="shared" si="41"/>
        <v>4.2936882782310007E-4</v>
      </c>
      <c r="R883" s="8">
        <v>879</v>
      </c>
      <c r="S883" s="8" t="s">
        <v>1605</v>
      </c>
      <c r="T883" s="8" t="s">
        <v>1606</v>
      </c>
      <c r="U883" s="26">
        <v>4.12</v>
      </c>
      <c r="V883" s="8">
        <v>711</v>
      </c>
      <c r="W883" s="12">
        <v>109</v>
      </c>
    </row>
    <row r="884" spans="1:23" x14ac:dyDescent="0.25">
      <c r="A884" t="str">
        <v>Kiera Cass</v>
      </c>
      <c r="B884">
        <f t="shared" si="39"/>
        <v>1</v>
      </c>
      <c r="C884" s="33">
        <f t="shared" si="40"/>
        <v>4.2936882782310007E-4</v>
      </c>
      <c r="D884" s="30">
        <f t="shared" si="41"/>
        <v>4.2936882782310007E-4</v>
      </c>
      <c r="R884" s="8">
        <v>880</v>
      </c>
      <c r="S884" s="8" t="s">
        <v>1607</v>
      </c>
      <c r="T884" s="8" t="s">
        <v>1608</v>
      </c>
      <c r="U884" s="26">
        <v>3.87</v>
      </c>
      <c r="V884" s="10">
        <v>25565</v>
      </c>
      <c r="W884" s="12">
        <v>109</v>
      </c>
    </row>
    <row r="885" spans="1:23" x14ac:dyDescent="0.25">
      <c r="A885" t="str">
        <v>Sarah A. Parker</v>
      </c>
      <c r="B885">
        <f t="shared" si="39"/>
        <v>1</v>
      </c>
      <c r="C885" s="33">
        <f t="shared" si="40"/>
        <v>4.2936882782310007E-4</v>
      </c>
      <c r="D885" s="30">
        <f t="shared" si="41"/>
        <v>4.2936882782310007E-4</v>
      </c>
      <c r="R885" s="8">
        <v>881</v>
      </c>
      <c r="S885" s="8" t="s">
        <v>1609</v>
      </c>
      <c r="T885" s="8" t="s">
        <v>1610</v>
      </c>
      <c r="U885" s="26">
        <v>3.71</v>
      </c>
      <c r="V885" s="10">
        <v>1909</v>
      </c>
      <c r="W885" s="12">
        <v>108</v>
      </c>
    </row>
    <row r="886" spans="1:23" x14ac:dyDescent="0.25">
      <c r="A886" t="str">
        <v>Raphaela Edelbauer</v>
      </c>
      <c r="B886">
        <f t="shared" si="39"/>
        <v>1</v>
      </c>
      <c r="C886" s="33">
        <f t="shared" si="40"/>
        <v>4.2936882782310007E-4</v>
      </c>
      <c r="D886" s="30">
        <f t="shared" si="41"/>
        <v>4.2936882782310007E-4</v>
      </c>
      <c r="R886" s="8">
        <v>882</v>
      </c>
      <c r="S886" s="8" t="s">
        <v>1611</v>
      </c>
      <c r="T886" s="8" t="s">
        <v>1612</v>
      </c>
      <c r="U886" s="26">
        <v>3.82</v>
      </c>
      <c r="V886" s="10">
        <v>145959</v>
      </c>
      <c r="W886" s="12">
        <v>108</v>
      </c>
    </row>
    <row r="887" spans="1:23" x14ac:dyDescent="0.25">
      <c r="A887" t="str">
        <v>Kaliane Bradley</v>
      </c>
      <c r="B887">
        <f t="shared" si="39"/>
        <v>1</v>
      </c>
      <c r="C887" s="33">
        <f t="shared" si="40"/>
        <v>4.2936882782310007E-4</v>
      </c>
      <c r="D887" s="30">
        <f t="shared" si="41"/>
        <v>4.2936882782310007E-4</v>
      </c>
      <c r="R887" s="8">
        <v>883</v>
      </c>
      <c r="S887" s="8" t="s">
        <v>1613</v>
      </c>
      <c r="T887" s="8" t="s">
        <v>1553</v>
      </c>
      <c r="U887" s="26">
        <v>4.1900000000000004</v>
      </c>
      <c r="V887" s="10">
        <v>27832</v>
      </c>
      <c r="W887" s="12">
        <v>107</v>
      </c>
    </row>
    <row r="888" spans="1:23" x14ac:dyDescent="0.25">
      <c r="A888" t="str">
        <v>Christopher Buehlman</v>
      </c>
      <c r="B888">
        <f t="shared" si="39"/>
        <v>1</v>
      </c>
      <c r="C888" s="33">
        <f t="shared" si="40"/>
        <v>4.2936882782310007E-4</v>
      </c>
      <c r="D888" s="30">
        <f t="shared" si="41"/>
        <v>4.2936882782310007E-4</v>
      </c>
      <c r="R888" s="8">
        <v>884</v>
      </c>
      <c r="S888" s="8" t="s">
        <v>1614</v>
      </c>
      <c r="T888" s="8" t="s">
        <v>1615</v>
      </c>
      <c r="U888" s="26">
        <v>3.78</v>
      </c>
      <c r="V888" s="10">
        <v>3028</v>
      </c>
      <c r="W888" s="12">
        <v>107</v>
      </c>
    </row>
    <row r="889" spans="1:23" x14ac:dyDescent="0.25">
      <c r="A889" t="str">
        <v>Catherine Newman</v>
      </c>
      <c r="B889">
        <f t="shared" si="39"/>
        <v>1</v>
      </c>
      <c r="C889" s="33">
        <f t="shared" si="40"/>
        <v>4.2936882782310007E-4</v>
      </c>
      <c r="D889" s="30">
        <f t="shared" si="41"/>
        <v>4.2936882782310007E-4</v>
      </c>
      <c r="R889" s="8">
        <v>885</v>
      </c>
      <c r="S889" s="8" t="s">
        <v>1616</v>
      </c>
      <c r="T889" s="8" t="s">
        <v>100</v>
      </c>
      <c r="U889" s="26">
        <v>3.57</v>
      </c>
      <c r="V889" s="10">
        <v>34518</v>
      </c>
      <c r="W889" s="12">
        <v>107</v>
      </c>
    </row>
    <row r="890" spans="1:23" x14ac:dyDescent="0.25">
      <c r="A890" t="str">
        <v>Michael Mann</v>
      </c>
      <c r="B890">
        <f t="shared" si="39"/>
        <v>1</v>
      </c>
      <c r="C890" s="33">
        <f t="shared" si="40"/>
        <v>4.2936882782310007E-4</v>
      </c>
      <c r="D890" s="30">
        <f t="shared" si="41"/>
        <v>4.2936882782310007E-4</v>
      </c>
      <c r="R890" s="8">
        <v>886</v>
      </c>
      <c r="S890" s="8" t="s">
        <v>1617</v>
      </c>
      <c r="T890" s="8" t="s">
        <v>1618</v>
      </c>
      <c r="U890" s="26">
        <v>4.13</v>
      </c>
      <c r="V890" s="10">
        <v>7384</v>
      </c>
      <c r="W890" s="12">
        <v>106</v>
      </c>
    </row>
    <row r="891" spans="1:23" x14ac:dyDescent="0.25">
      <c r="A891" t="str">
        <v>James Han Mattson</v>
      </c>
      <c r="B891">
        <f t="shared" si="39"/>
        <v>1</v>
      </c>
      <c r="C891" s="33">
        <f t="shared" si="40"/>
        <v>4.2936882782310007E-4</v>
      </c>
      <c r="D891" s="30">
        <f t="shared" si="41"/>
        <v>4.2936882782310007E-4</v>
      </c>
      <c r="R891" s="8">
        <v>887</v>
      </c>
      <c r="S891" s="8" t="s">
        <v>1619</v>
      </c>
      <c r="T891" s="8" t="s">
        <v>1620</v>
      </c>
      <c r="U891" s="26">
        <v>4.18</v>
      </c>
      <c r="V891" s="10">
        <v>35803</v>
      </c>
      <c r="W891" s="12">
        <v>105</v>
      </c>
    </row>
    <row r="892" spans="1:23" x14ac:dyDescent="0.25">
      <c r="A892" t="str">
        <v>Francesca Momplaisir</v>
      </c>
      <c r="B892">
        <f t="shared" si="39"/>
        <v>1</v>
      </c>
      <c r="C892" s="33">
        <f t="shared" si="40"/>
        <v>4.2936882782310007E-4</v>
      </c>
      <c r="D892" s="30">
        <f t="shared" si="41"/>
        <v>4.2936882782310007E-4</v>
      </c>
      <c r="R892" s="8">
        <v>888</v>
      </c>
      <c r="S892" s="8" t="s">
        <v>1621</v>
      </c>
      <c r="T892" s="8" t="s">
        <v>959</v>
      </c>
      <c r="U892" s="26">
        <v>3.86</v>
      </c>
      <c r="V892" s="10">
        <v>84037</v>
      </c>
      <c r="W892" s="12">
        <v>105</v>
      </c>
    </row>
    <row r="893" spans="1:23" x14ac:dyDescent="0.25">
      <c r="A893" t="str">
        <v>Connilyn Cossette</v>
      </c>
      <c r="B893">
        <f t="shared" si="39"/>
        <v>1</v>
      </c>
      <c r="C893" s="33">
        <f t="shared" si="40"/>
        <v>4.2936882782310007E-4</v>
      </c>
      <c r="D893" s="30">
        <f t="shared" si="41"/>
        <v>4.2936882782310007E-4</v>
      </c>
      <c r="R893" s="8">
        <v>889</v>
      </c>
      <c r="S893" s="8" t="s">
        <v>1622</v>
      </c>
      <c r="T893" s="8" t="s">
        <v>1623</v>
      </c>
      <c r="U893" s="26">
        <v>3.88</v>
      </c>
      <c r="V893" s="10">
        <v>1041</v>
      </c>
      <c r="W893" s="12">
        <v>105</v>
      </c>
    </row>
    <row r="894" spans="1:23" x14ac:dyDescent="0.25">
      <c r="A894" t="str">
        <v>Mateo Askaripour</v>
      </c>
      <c r="B894">
        <f t="shared" si="39"/>
        <v>1</v>
      </c>
      <c r="C894" s="33">
        <f t="shared" si="40"/>
        <v>4.2936882782310007E-4</v>
      </c>
      <c r="D894" s="30">
        <f t="shared" si="41"/>
        <v>4.2936882782310007E-4</v>
      </c>
      <c r="R894" s="8">
        <v>890</v>
      </c>
      <c r="S894" s="8" t="s">
        <v>1624</v>
      </c>
      <c r="T894" s="8" t="s">
        <v>1625</v>
      </c>
      <c r="U894" s="26">
        <v>4.1500000000000004</v>
      </c>
      <c r="V894" s="10">
        <v>28332</v>
      </c>
      <c r="W894" s="12">
        <v>105</v>
      </c>
    </row>
    <row r="895" spans="1:23" x14ac:dyDescent="0.25">
      <c r="A895" t="str">
        <v>Î”Î·Î¼Î®Ï„ÏÎ·Ï‚ Î“ÎºÎ¹Î¿ÏÎ»Î¿Ï‚</v>
      </c>
      <c r="B895">
        <f t="shared" si="39"/>
        <v>1</v>
      </c>
      <c r="C895" s="33">
        <f t="shared" si="40"/>
        <v>4.2936882782310007E-4</v>
      </c>
      <c r="D895" s="30">
        <f t="shared" si="41"/>
        <v>4.2936882782310007E-4</v>
      </c>
      <c r="R895" s="8">
        <v>891</v>
      </c>
      <c r="S895" s="8" t="s">
        <v>1626</v>
      </c>
      <c r="T895" s="8" t="s">
        <v>1087</v>
      </c>
      <c r="U895" s="26">
        <v>4.21</v>
      </c>
      <c r="V895" s="10">
        <v>15699</v>
      </c>
      <c r="W895" s="12">
        <v>105</v>
      </c>
    </row>
    <row r="896" spans="1:23" x14ac:dyDescent="0.25">
      <c r="A896" t="str">
        <v>Joshilyn Jackson</v>
      </c>
      <c r="B896">
        <f t="shared" si="39"/>
        <v>1</v>
      </c>
      <c r="C896" s="33">
        <f t="shared" si="40"/>
        <v>4.2936882782310007E-4</v>
      </c>
      <c r="D896" s="30">
        <f t="shared" si="41"/>
        <v>4.2936882782310007E-4</v>
      </c>
      <c r="R896" s="8">
        <v>892</v>
      </c>
      <c r="S896" s="8" t="s">
        <v>1627</v>
      </c>
      <c r="T896" s="8" t="s">
        <v>1628</v>
      </c>
      <c r="U896" s="26">
        <v>3.91</v>
      </c>
      <c r="V896" s="10">
        <v>3138</v>
      </c>
      <c r="W896" s="12">
        <v>102</v>
      </c>
    </row>
    <row r="897" spans="1:23" x14ac:dyDescent="0.25">
      <c r="A897" t="str">
        <v>Laurie R. King</v>
      </c>
      <c r="B897">
        <f t="shared" si="39"/>
        <v>1</v>
      </c>
      <c r="C897" s="33">
        <f t="shared" si="40"/>
        <v>4.2936882782310007E-4</v>
      </c>
      <c r="D897" s="30">
        <f t="shared" si="41"/>
        <v>4.2936882782310007E-4</v>
      </c>
      <c r="R897" s="8">
        <v>893</v>
      </c>
      <c r="S897" s="8" t="s">
        <v>1629</v>
      </c>
      <c r="T897" s="8" t="s">
        <v>1630</v>
      </c>
      <c r="U897" s="26">
        <v>4.71</v>
      </c>
      <c r="V897" s="10">
        <v>16663</v>
      </c>
      <c r="W897" s="12">
        <v>101</v>
      </c>
    </row>
    <row r="898" spans="1:23" x14ac:dyDescent="0.25">
      <c r="A898" t="str">
        <v>Harm Ede Botje</v>
      </c>
      <c r="B898">
        <f t="shared" si="39"/>
        <v>1</v>
      </c>
      <c r="C898" s="33">
        <f t="shared" si="40"/>
        <v>4.2936882782310007E-4</v>
      </c>
      <c r="D898" s="30">
        <f t="shared" si="41"/>
        <v>4.2936882782310007E-4</v>
      </c>
      <c r="R898" s="8">
        <v>894</v>
      </c>
      <c r="S898" s="8" t="s">
        <v>1631</v>
      </c>
      <c r="T898" s="8" t="s">
        <v>1632</v>
      </c>
      <c r="U898" s="26">
        <v>3.84</v>
      </c>
      <c r="V898" s="10">
        <v>264361</v>
      </c>
      <c r="W898" s="12">
        <v>101</v>
      </c>
    </row>
    <row r="899" spans="1:23" x14ac:dyDescent="0.25">
      <c r="A899" t="str">
        <v>Linda Blade</v>
      </c>
      <c r="B899">
        <f t="shared" si="39"/>
        <v>1</v>
      </c>
      <c r="C899" s="33">
        <f t="shared" si="40"/>
        <v>4.2936882782310007E-4</v>
      </c>
      <c r="D899" s="30">
        <f t="shared" si="41"/>
        <v>4.2936882782310007E-4</v>
      </c>
      <c r="R899" s="8">
        <v>895</v>
      </c>
      <c r="S899" s="8" t="s">
        <v>1633</v>
      </c>
      <c r="T899" s="8" t="s">
        <v>1634</v>
      </c>
      <c r="U899" s="26">
        <v>3.59</v>
      </c>
      <c r="V899" s="8">
        <v>223</v>
      </c>
      <c r="W899" s="12">
        <v>100</v>
      </c>
    </row>
    <row r="900" spans="1:23" x14ac:dyDescent="0.25">
      <c r="A900" t="str">
        <v>Diana Pinguicha</v>
      </c>
      <c r="B900">
        <f t="shared" si="39"/>
        <v>1</v>
      </c>
      <c r="C900" s="33">
        <f t="shared" si="40"/>
        <v>4.2936882782310007E-4</v>
      </c>
      <c r="D900" s="30">
        <f t="shared" si="41"/>
        <v>4.2936882782310007E-4</v>
      </c>
      <c r="R900" s="8">
        <v>896</v>
      </c>
      <c r="S900" s="8" t="s">
        <v>1635</v>
      </c>
      <c r="T900" s="8" t="s">
        <v>1636</v>
      </c>
      <c r="U900" s="26">
        <v>4.3899999999999997</v>
      </c>
      <c r="V900" s="8">
        <v>112</v>
      </c>
      <c r="W900" s="12">
        <v>100</v>
      </c>
    </row>
    <row r="901" spans="1:23" x14ac:dyDescent="0.25">
      <c r="A901" t="str">
        <v>Sophie Kim</v>
      </c>
      <c r="B901">
        <f t="shared" si="39"/>
        <v>1</v>
      </c>
      <c r="C901" s="33">
        <f t="shared" si="40"/>
        <v>4.2936882782310007E-4</v>
      </c>
      <c r="D901" s="30">
        <f t="shared" si="41"/>
        <v>4.2936882782310007E-4</v>
      </c>
      <c r="R901" s="8">
        <v>897</v>
      </c>
      <c r="S901" s="8" t="s">
        <v>1637</v>
      </c>
      <c r="T901" s="8" t="s">
        <v>1638</v>
      </c>
      <c r="U901" s="26">
        <v>3.4</v>
      </c>
      <c r="V901" s="8">
        <v>5</v>
      </c>
      <c r="W901" s="12">
        <v>100</v>
      </c>
    </row>
    <row r="902" spans="1:23" x14ac:dyDescent="0.25">
      <c r="A902" t="str">
        <v>Joanne McNeil</v>
      </c>
      <c r="B902">
        <f t="shared" ref="B902:B965" si="42">COUNTIF(T902:T3230,A902)</f>
        <v>1</v>
      </c>
      <c r="C902" s="33">
        <f t="shared" ref="C902:C965" si="43">B902/$F$5</f>
        <v>4.2936882782310007E-4</v>
      </c>
      <c r="D902" s="30">
        <f t="shared" ref="D902:D965" si="44">B902/$F$5</f>
        <v>4.2936882782310007E-4</v>
      </c>
      <c r="R902" s="8">
        <v>898</v>
      </c>
      <c r="S902" s="8" t="s">
        <v>1639</v>
      </c>
      <c r="T902" s="8" t="s">
        <v>1640</v>
      </c>
      <c r="U902" s="26">
        <v>4.2699999999999996</v>
      </c>
      <c r="V902" s="10">
        <v>3849</v>
      </c>
      <c r="W902" s="12">
        <v>100</v>
      </c>
    </row>
    <row r="903" spans="1:23" x14ac:dyDescent="0.25">
      <c r="A903" t="str">
        <v>Paul David Tripp</v>
      </c>
      <c r="B903">
        <f t="shared" si="42"/>
        <v>1</v>
      </c>
      <c r="C903" s="33">
        <f t="shared" si="43"/>
        <v>4.2936882782310007E-4</v>
      </c>
      <c r="D903" s="30">
        <f t="shared" si="44"/>
        <v>4.2936882782310007E-4</v>
      </c>
      <c r="R903" s="8">
        <v>899</v>
      </c>
      <c r="S903" s="8" t="s">
        <v>1641</v>
      </c>
      <c r="T903" s="8" t="s">
        <v>1642</v>
      </c>
      <c r="U903" s="26">
        <v>3.64</v>
      </c>
      <c r="V903" s="10">
        <v>17992</v>
      </c>
      <c r="W903" s="12">
        <v>100</v>
      </c>
    </row>
    <row r="904" spans="1:23" x14ac:dyDescent="0.25">
      <c r="A904" t="str">
        <v>WayÃ©tu Moore</v>
      </c>
      <c r="B904">
        <f t="shared" si="42"/>
        <v>1</v>
      </c>
      <c r="C904" s="33">
        <f t="shared" si="43"/>
        <v>4.2936882782310007E-4</v>
      </c>
      <c r="D904" s="30">
        <f t="shared" si="44"/>
        <v>4.2936882782310007E-4</v>
      </c>
      <c r="R904" s="8">
        <v>900</v>
      </c>
      <c r="S904" s="8" t="s">
        <v>1643</v>
      </c>
      <c r="T904" s="8" t="s">
        <v>1644</v>
      </c>
      <c r="U904" s="26">
        <v>3.36</v>
      </c>
      <c r="V904" s="8">
        <v>905</v>
      </c>
      <c r="W904" s="12">
        <v>100</v>
      </c>
    </row>
    <row r="905" spans="1:23" x14ac:dyDescent="0.25">
      <c r="A905" t="str">
        <v>Diana Gabaldon</v>
      </c>
      <c r="B905">
        <f t="shared" si="42"/>
        <v>1</v>
      </c>
      <c r="C905" s="33">
        <f t="shared" si="43"/>
        <v>4.2936882782310007E-4</v>
      </c>
      <c r="D905" s="30">
        <f t="shared" si="44"/>
        <v>4.2936882782310007E-4</v>
      </c>
      <c r="R905" s="8">
        <v>901</v>
      </c>
      <c r="S905" s="8" t="s">
        <v>1645</v>
      </c>
      <c r="T905" s="8" t="s">
        <v>1646</v>
      </c>
      <c r="U905" s="26">
        <v>3.36</v>
      </c>
      <c r="V905" s="8">
        <v>11</v>
      </c>
      <c r="W905" s="12">
        <v>100</v>
      </c>
    </row>
    <row r="906" spans="1:23" x14ac:dyDescent="0.25">
      <c r="A906" t="str">
        <v>Mike Duncan</v>
      </c>
      <c r="B906">
        <f t="shared" si="42"/>
        <v>1</v>
      </c>
      <c r="C906" s="33">
        <f t="shared" si="43"/>
        <v>4.2936882782310007E-4</v>
      </c>
      <c r="D906" s="30">
        <f t="shared" si="44"/>
        <v>4.2936882782310007E-4</v>
      </c>
      <c r="R906" s="8">
        <v>902</v>
      </c>
      <c r="S906" s="8" t="s">
        <v>1647</v>
      </c>
      <c r="T906" s="8" t="s">
        <v>1648</v>
      </c>
      <c r="U906" s="26">
        <v>4.29</v>
      </c>
      <c r="V906" s="8">
        <v>35</v>
      </c>
      <c r="W906" s="12">
        <v>100</v>
      </c>
    </row>
    <row r="907" spans="1:23" x14ac:dyDescent="0.25">
      <c r="A907" t="str">
        <v>Avi Steinberg</v>
      </c>
      <c r="B907">
        <f t="shared" si="42"/>
        <v>1</v>
      </c>
      <c r="C907" s="33">
        <f t="shared" si="43"/>
        <v>4.2936882782310007E-4</v>
      </c>
      <c r="D907" s="30">
        <f t="shared" si="44"/>
        <v>4.2936882782310007E-4</v>
      </c>
      <c r="R907" s="8">
        <v>903</v>
      </c>
      <c r="S907" s="8" t="s">
        <v>1649</v>
      </c>
      <c r="T907" s="8" t="s">
        <v>1650</v>
      </c>
      <c r="U907" s="26">
        <v>4.16</v>
      </c>
      <c r="V907" s="10">
        <v>1852</v>
      </c>
      <c r="W907" s="12">
        <v>100</v>
      </c>
    </row>
    <row r="908" spans="1:23" x14ac:dyDescent="0.25">
      <c r="A908" t="str">
        <v>Bob Dylan</v>
      </c>
      <c r="B908">
        <f t="shared" si="42"/>
        <v>1</v>
      </c>
      <c r="C908" s="33">
        <f t="shared" si="43"/>
        <v>4.2936882782310007E-4</v>
      </c>
      <c r="D908" s="30">
        <f t="shared" si="44"/>
        <v>4.2936882782310007E-4</v>
      </c>
      <c r="R908" s="8">
        <v>904</v>
      </c>
      <c r="S908" s="8" t="s">
        <v>1651</v>
      </c>
      <c r="T908" s="8" t="s">
        <v>1652</v>
      </c>
      <c r="U908" s="26">
        <v>4.58</v>
      </c>
      <c r="V908" s="8">
        <v>302</v>
      </c>
      <c r="W908" s="12">
        <v>100</v>
      </c>
    </row>
    <row r="909" spans="1:23" x14ac:dyDescent="0.25">
      <c r="A909" t="str">
        <v>Brenda Davies</v>
      </c>
      <c r="B909">
        <f t="shared" si="42"/>
        <v>1</v>
      </c>
      <c r="C909" s="33">
        <f t="shared" si="43"/>
        <v>4.2936882782310007E-4</v>
      </c>
      <c r="D909" s="30">
        <f t="shared" si="44"/>
        <v>4.2936882782310007E-4</v>
      </c>
      <c r="R909" s="8">
        <v>905</v>
      </c>
      <c r="S909" s="8" t="s">
        <v>1653</v>
      </c>
      <c r="T909" s="8" t="s">
        <v>1654</v>
      </c>
      <c r="U909" s="26">
        <v>3.66</v>
      </c>
      <c r="V909" s="10">
        <v>5145</v>
      </c>
      <c r="W909" s="12">
        <v>100</v>
      </c>
    </row>
    <row r="910" spans="1:23" x14ac:dyDescent="0.25">
      <c r="A910" t="str">
        <v>Kay O'Neill</v>
      </c>
      <c r="B910">
        <f t="shared" si="42"/>
        <v>2</v>
      </c>
      <c r="C910" s="33">
        <f t="shared" si="43"/>
        <v>8.5873765564620013E-4</v>
      </c>
      <c r="D910" s="30">
        <f t="shared" si="44"/>
        <v>8.5873765564620013E-4</v>
      </c>
      <c r="R910" s="8">
        <v>906</v>
      </c>
      <c r="S910" s="8" t="s">
        <v>1655</v>
      </c>
      <c r="T910" s="8" t="s">
        <v>1656</v>
      </c>
      <c r="U910" s="26">
        <v>4.41</v>
      </c>
      <c r="V910" s="10">
        <v>3460</v>
      </c>
      <c r="W910" s="12">
        <v>100</v>
      </c>
    </row>
    <row r="911" spans="1:23" x14ac:dyDescent="0.25">
      <c r="A911" t="str">
        <v>Katy Hays</v>
      </c>
      <c r="B911">
        <f t="shared" si="42"/>
        <v>1</v>
      </c>
      <c r="C911" s="33">
        <f t="shared" si="43"/>
        <v>4.2936882782310007E-4</v>
      </c>
      <c r="D911" s="30">
        <f t="shared" si="44"/>
        <v>4.2936882782310007E-4</v>
      </c>
      <c r="R911" s="8">
        <v>907</v>
      </c>
      <c r="S911" s="8" t="s">
        <v>1657</v>
      </c>
      <c r="T911" s="8" t="s">
        <v>1658</v>
      </c>
      <c r="U911" s="26">
        <v>3.79</v>
      </c>
      <c r="V911" s="10">
        <v>2952</v>
      </c>
      <c r="W911" s="12">
        <v>100</v>
      </c>
    </row>
    <row r="912" spans="1:23" x14ac:dyDescent="0.25">
      <c r="A912" t="str">
        <v>Tanya Lloyd Kyi</v>
      </c>
      <c r="B912">
        <f t="shared" si="42"/>
        <v>1</v>
      </c>
      <c r="C912" s="33">
        <f t="shared" si="43"/>
        <v>4.2936882782310007E-4</v>
      </c>
      <c r="D912" s="30">
        <f t="shared" si="44"/>
        <v>4.2936882782310007E-4</v>
      </c>
      <c r="R912" s="8">
        <v>908</v>
      </c>
      <c r="S912" s="8" t="s">
        <v>1659</v>
      </c>
      <c r="T912" s="8" t="s">
        <v>1660</v>
      </c>
      <c r="U912" s="26">
        <v>3.9</v>
      </c>
      <c r="V912" s="8">
        <v>327</v>
      </c>
      <c r="W912" s="12">
        <v>100</v>
      </c>
    </row>
    <row r="913" spans="1:23" x14ac:dyDescent="0.25">
      <c r="A913" t="str">
        <v>Bertrand HÃ©bert</v>
      </c>
      <c r="B913">
        <f t="shared" si="42"/>
        <v>1</v>
      </c>
      <c r="C913" s="33">
        <f t="shared" si="43"/>
        <v>4.2936882782310007E-4</v>
      </c>
      <c r="D913" s="30">
        <f t="shared" si="44"/>
        <v>4.2936882782310007E-4</v>
      </c>
      <c r="R913" s="8">
        <v>909</v>
      </c>
      <c r="S913" s="8" t="s">
        <v>1661</v>
      </c>
      <c r="T913" s="8" t="s">
        <v>1662</v>
      </c>
      <c r="U913" s="26">
        <v>4.0999999999999996</v>
      </c>
      <c r="V913" s="8">
        <v>10</v>
      </c>
      <c r="W913" s="12">
        <v>100</v>
      </c>
    </row>
    <row r="914" spans="1:23" x14ac:dyDescent="0.25">
      <c r="A914" t="str">
        <v>Amber McMillan</v>
      </c>
      <c r="B914">
        <f t="shared" si="42"/>
        <v>1</v>
      </c>
      <c r="C914" s="33">
        <f t="shared" si="43"/>
        <v>4.2936882782310007E-4</v>
      </c>
      <c r="D914" s="30">
        <f t="shared" si="44"/>
        <v>4.2936882782310007E-4</v>
      </c>
      <c r="R914" s="8">
        <v>910</v>
      </c>
      <c r="S914" s="8" t="s">
        <v>1663</v>
      </c>
      <c r="T914" s="8" t="s">
        <v>1664</v>
      </c>
      <c r="U914" s="26">
        <v>3.84</v>
      </c>
      <c r="V914" s="10">
        <v>4239</v>
      </c>
      <c r="W914" s="12">
        <v>100</v>
      </c>
    </row>
    <row r="915" spans="1:23" x14ac:dyDescent="0.25">
      <c r="A915" t="str">
        <v>Alex Landragin</v>
      </c>
      <c r="B915">
        <f t="shared" si="42"/>
        <v>1</v>
      </c>
      <c r="C915" s="33">
        <f t="shared" si="43"/>
        <v>4.2936882782310007E-4</v>
      </c>
      <c r="D915" s="30">
        <f t="shared" si="44"/>
        <v>4.2936882782310007E-4</v>
      </c>
      <c r="R915" s="8">
        <v>911</v>
      </c>
      <c r="S915" s="8" t="s">
        <v>1665</v>
      </c>
      <c r="T915" s="8" t="s">
        <v>1666</v>
      </c>
      <c r="U915" s="26">
        <v>3.98</v>
      </c>
      <c r="V915" s="10">
        <v>1942</v>
      </c>
      <c r="W915" s="12">
        <v>100</v>
      </c>
    </row>
    <row r="916" spans="1:23" x14ac:dyDescent="0.25">
      <c r="A916" t="str">
        <v>Jen St. Jude</v>
      </c>
      <c r="B916">
        <f t="shared" si="42"/>
        <v>1</v>
      </c>
      <c r="C916" s="33">
        <f t="shared" si="43"/>
        <v>4.2936882782310007E-4</v>
      </c>
      <c r="D916" s="30">
        <f t="shared" si="44"/>
        <v>4.2936882782310007E-4</v>
      </c>
      <c r="R916" s="8">
        <v>912</v>
      </c>
      <c r="S916" s="8" t="s">
        <v>1667</v>
      </c>
      <c r="T916" s="8" t="s">
        <v>1668</v>
      </c>
      <c r="U916" s="26">
        <v>3.61</v>
      </c>
      <c r="V916" s="10">
        <v>2930</v>
      </c>
      <c r="W916" s="12">
        <v>100</v>
      </c>
    </row>
    <row r="917" spans="1:23" x14ac:dyDescent="0.25">
      <c r="A917" t="str">
        <v>Petra DvoÅ™Ã¡kovÃ¡</v>
      </c>
      <c r="B917">
        <f t="shared" si="42"/>
        <v>1</v>
      </c>
      <c r="C917" s="33">
        <f t="shared" si="43"/>
        <v>4.2936882782310007E-4</v>
      </c>
      <c r="D917" s="30">
        <f t="shared" si="44"/>
        <v>4.2936882782310007E-4</v>
      </c>
      <c r="R917" s="8">
        <v>913</v>
      </c>
      <c r="S917" s="8" t="s">
        <v>1669</v>
      </c>
      <c r="T917" s="8" t="s">
        <v>1670</v>
      </c>
      <c r="U917" s="26">
        <v>4.25</v>
      </c>
      <c r="V917" s="10">
        <v>24193</v>
      </c>
      <c r="W917" s="12">
        <v>100</v>
      </c>
    </row>
    <row r="918" spans="1:23" x14ac:dyDescent="0.25">
      <c r="A918" t="str">
        <v>Tatsuki Fujimoto</v>
      </c>
      <c r="B918">
        <f t="shared" si="42"/>
        <v>2</v>
      </c>
      <c r="C918" s="33">
        <f t="shared" si="43"/>
        <v>8.5873765564620013E-4</v>
      </c>
      <c r="D918" s="30">
        <f t="shared" si="44"/>
        <v>8.5873765564620013E-4</v>
      </c>
      <c r="R918" s="8">
        <v>914</v>
      </c>
      <c r="S918" s="8" t="s">
        <v>1671</v>
      </c>
      <c r="T918" s="8" t="s">
        <v>1672</v>
      </c>
      <c r="U918" s="26">
        <v>4.01</v>
      </c>
      <c r="V918" s="10">
        <v>2081</v>
      </c>
      <c r="W918" s="12">
        <v>100</v>
      </c>
    </row>
    <row r="919" spans="1:23" x14ac:dyDescent="0.25">
      <c r="A919" t="str">
        <v>K.C. Carmine</v>
      </c>
      <c r="B919">
        <f t="shared" si="42"/>
        <v>1</v>
      </c>
      <c r="C919" s="33">
        <f t="shared" si="43"/>
        <v>4.2936882782310007E-4</v>
      </c>
      <c r="D919" s="30">
        <f t="shared" si="44"/>
        <v>4.2936882782310007E-4</v>
      </c>
      <c r="R919" s="8">
        <v>915</v>
      </c>
      <c r="S919" s="8" t="s">
        <v>1673</v>
      </c>
      <c r="T919" s="8" t="s">
        <v>1674</v>
      </c>
      <c r="U919" s="26">
        <v>3.95</v>
      </c>
      <c r="V919" s="8">
        <v>73</v>
      </c>
      <c r="W919" s="12">
        <v>100</v>
      </c>
    </row>
    <row r="920" spans="1:23" x14ac:dyDescent="0.25">
      <c r="A920" t="str">
        <v>Donal Ryan</v>
      </c>
      <c r="B920">
        <f t="shared" si="42"/>
        <v>1</v>
      </c>
      <c r="C920" s="33">
        <f t="shared" si="43"/>
        <v>4.2936882782310007E-4</v>
      </c>
      <c r="D920" s="30">
        <f t="shared" si="44"/>
        <v>4.2936882782310007E-4</v>
      </c>
      <c r="R920" s="8">
        <v>916</v>
      </c>
      <c r="S920" s="8" t="s">
        <v>1675</v>
      </c>
      <c r="T920" s="8" t="s">
        <v>1676</v>
      </c>
      <c r="U920" s="26">
        <v>4.21</v>
      </c>
      <c r="V920" s="8">
        <v>519</v>
      </c>
      <c r="W920" s="12">
        <v>100</v>
      </c>
    </row>
    <row r="921" spans="1:23" x14ac:dyDescent="0.25">
      <c r="A921" t="str">
        <v>Karen Brooks</v>
      </c>
      <c r="B921">
        <f t="shared" si="42"/>
        <v>1</v>
      </c>
      <c r="C921" s="33">
        <f t="shared" si="43"/>
        <v>4.2936882782310007E-4</v>
      </c>
      <c r="D921" s="30">
        <f t="shared" si="44"/>
        <v>4.2936882782310007E-4</v>
      </c>
      <c r="R921" s="8">
        <v>917</v>
      </c>
      <c r="S921" s="8" t="s">
        <v>1677</v>
      </c>
      <c r="T921" s="8" t="s">
        <v>1678</v>
      </c>
      <c r="U921" s="26">
        <v>3.6</v>
      </c>
      <c r="V921" s="8">
        <v>710</v>
      </c>
      <c r="W921" s="12">
        <v>100</v>
      </c>
    </row>
    <row r="922" spans="1:23" x14ac:dyDescent="0.25">
      <c r="A922" t="str">
        <v>Sy Montgomery</v>
      </c>
      <c r="B922">
        <f t="shared" si="42"/>
        <v>1</v>
      </c>
      <c r="C922" s="33">
        <f t="shared" si="43"/>
        <v>4.2936882782310007E-4</v>
      </c>
      <c r="D922" s="30">
        <f t="shared" si="44"/>
        <v>4.2936882782310007E-4</v>
      </c>
      <c r="R922" s="8">
        <v>918</v>
      </c>
      <c r="S922" s="8" t="s">
        <v>1679</v>
      </c>
      <c r="T922" s="8" t="s">
        <v>1680</v>
      </c>
      <c r="U922" s="26">
        <v>3.7</v>
      </c>
      <c r="V922" s="10">
        <v>1837</v>
      </c>
      <c r="W922" s="12">
        <v>100</v>
      </c>
    </row>
    <row r="923" spans="1:23" x14ac:dyDescent="0.25">
      <c r="A923" t="str">
        <v>Nicola Harrison</v>
      </c>
      <c r="B923">
        <f t="shared" si="42"/>
        <v>1</v>
      </c>
      <c r="C923" s="33">
        <f t="shared" si="43"/>
        <v>4.2936882782310007E-4</v>
      </c>
      <c r="D923" s="30">
        <f t="shared" si="44"/>
        <v>4.2936882782310007E-4</v>
      </c>
      <c r="R923" s="8">
        <v>919</v>
      </c>
      <c r="S923" s="8" t="s">
        <v>1681</v>
      </c>
      <c r="T923" s="8" t="s">
        <v>1682</v>
      </c>
      <c r="U923" s="26">
        <v>3.9</v>
      </c>
      <c r="V923" s="10">
        <v>5070</v>
      </c>
      <c r="W923" s="12">
        <v>100</v>
      </c>
    </row>
    <row r="924" spans="1:23" x14ac:dyDescent="0.25">
      <c r="A924" t="str">
        <v>Mohamed Mbougar Sarr</v>
      </c>
      <c r="B924">
        <f t="shared" si="42"/>
        <v>1</v>
      </c>
      <c r="C924" s="33">
        <f t="shared" si="43"/>
        <v>4.2936882782310007E-4</v>
      </c>
      <c r="D924" s="30">
        <f t="shared" si="44"/>
        <v>4.2936882782310007E-4</v>
      </c>
      <c r="R924" s="8">
        <v>920</v>
      </c>
      <c r="S924" s="8" t="s">
        <v>1683</v>
      </c>
      <c r="T924" s="8" t="s">
        <v>1684</v>
      </c>
      <c r="U924" s="26">
        <v>4.1399999999999997</v>
      </c>
      <c r="V924" s="8">
        <v>618</v>
      </c>
      <c r="W924" s="12">
        <v>100</v>
      </c>
    </row>
    <row r="925" spans="1:23" x14ac:dyDescent="0.25">
      <c r="A925" t="str">
        <v>S. Jae-Jones</v>
      </c>
      <c r="B925">
        <f t="shared" si="42"/>
        <v>1</v>
      </c>
      <c r="C925" s="33">
        <f t="shared" si="43"/>
        <v>4.2936882782310007E-4</v>
      </c>
      <c r="D925" s="30">
        <f t="shared" si="44"/>
        <v>4.2936882782310007E-4</v>
      </c>
      <c r="R925" s="8">
        <v>921</v>
      </c>
      <c r="S925" s="8" t="s">
        <v>1685</v>
      </c>
      <c r="T925" s="8" t="s">
        <v>1686</v>
      </c>
      <c r="U925" s="26">
        <v>3.68</v>
      </c>
      <c r="V925" s="8">
        <v>100</v>
      </c>
      <c r="W925" s="12">
        <v>100</v>
      </c>
    </row>
    <row r="926" spans="1:23" x14ac:dyDescent="0.25">
      <c r="A926" t="str">
        <v>Genesis P-Orridge</v>
      </c>
      <c r="B926">
        <f t="shared" si="42"/>
        <v>1</v>
      </c>
      <c r="C926" s="33">
        <f t="shared" si="43"/>
        <v>4.2936882782310007E-4</v>
      </c>
      <c r="D926" s="30">
        <f t="shared" si="44"/>
        <v>4.2936882782310007E-4</v>
      </c>
      <c r="R926" s="8">
        <v>922</v>
      </c>
      <c r="S926" s="8" t="s">
        <v>1687</v>
      </c>
      <c r="T926" s="8" t="s">
        <v>1688</v>
      </c>
      <c r="U926" s="26">
        <v>3.86</v>
      </c>
      <c r="V926" s="8">
        <v>7</v>
      </c>
      <c r="W926" s="12">
        <v>100</v>
      </c>
    </row>
    <row r="927" spans="1:23" x14ac:dyDescent="0.25">
      <c r="A927" t="str">
        <v>Helen Villiers</v>
      </c>
      <c r="B927">
        <f t="shared" si="42"/>
        <v>1</v>
      </c>
      <c r="C927" s="33">
        <f t="shared" si="43"/>
        <v>4.2936882782310007E-4</v>
      </c>
      <c r="D927" s="30">
        <f t="shared" si="44"/>
        <v>4.2936882782310007E-4</v>
      </c>
      <c r="R927" s="8">
        <v>923</v>
      </c>
      <c r="S927" s="8" t="s">
        <v>1689</v>
      </c>
      <c r="T927" s="8" t="s">
        <v>1555</v>
      </c>
      <c r="U927" s="26">
        <v>3.98</v>
      </c>
      <c r="V927" s="10">
        <v>2318</v>
      </c>
      <c r="W927" s="12">
        <v>100</v>
      </c>
    </row>
    <row r="928" spans="1:23" x14ac:dyDescent="0.25">
      <c r="A928" t="str">
        <v>Olivia Worley</v>
      </c>
      <c r="B928">
        <f t="shared" si="42"/>
        <v>1</v>
      </c>
      <c r="C928" s="33">
        <f t="shared" si="43"/>
        <v>4.2936882782310007E-4</v>
      </c>
      <c r="D928" s="30">
        <f t="shared" si="44"/>
        <v>4.2936882782310007E-4</v>
      </c>
      <c r="R928" s="8">
        <v>924</v>
      </c>
      <c r="S928" s="8" t="s">
        <v>1690</v>
      </c>
      <c r="T928" s="8" t="s">
        <v>1691</v>
      </c>
      <c r="U928" s="26">
        <v>2.83</v>
      </c>
      <c r="V928" s="8">
        <v>47</v>
      </c>
      <c r="W928" s="12">
        <v>100</v>
      </c>
    </row>
    <row r="929" spans="1:23" x14ac:dyDescent="0.25">
      <c r="A929" t="str">
        <v>Ashley Elston</v>
      </c>
      <c r="B929">
        <f t="shared" si="42"/>
        <v>1</v>
      </c>
      <c r="C929" s="33">
        <f t="shared" si="43"/>
        <v>4.2936882782310007E-4</v>
      </c>
      <c r="D929" s="30">
        <f t="shared" si="44"/>
        <v>4.2936882782310007E-4</v>
      </c>
      <c r="R929" s="8">
        <v>925</v>
      </c>
      <c r="S929" s="8" t="s">
        <v>1692</v>
      </c>
      <c r="T929" s="8" t="s">
        <v>1693</v>
      </c>
      <c r="U929" s="26">
        <v>4.12</v>
      </c>
      <c r="V929" s="10">
        <v>187033</v>
      </c>
      <c r="W929" s="12">
        <v>100</v>
      </c>
    </row>
    <row r="930" spans="1:23" x14ac:dyDescent="0.25">
      <c r="A930" t="str">
        <v>Cathy Yardley</v>
      </c>
      <c r="B930">
        <f t="shared" si="42"/>
        <v>2</v>
      </c>
      <c r="C930" s="33">
        <f t="shared" si="43"/>
        <v>8.5873765564620013E-4</v>
      </c>
      <c r="D930" s="30">
        <f t="shared" si="44"/>
        <v>8.5873765564620013E-4</v>
      </c>
      <c r="R930" s="8">
        <v>926</v>
      </c>
      <c r="S930" s="8" t="s">
        <v>1694</v>
      </c>
      <c r="T930" s="8" t="s">
        <v>1695</v>
      </c>
      <c r="U930" s="27">
        <v>5</v>
      </c>
      <c r="V930" s="8">
        <v>4</v>
      </c>
      <c r="W930" s="12">
        <v>100</v>
      </c>
    </row>
    <row r="931" spans="1:23" x14ac:dyDescent="0.25">
      <c r="A931" t="str">
        <v>Lidia Yuknavitch</v>
      </c>
      <c r="B931">
        <f t="shared" si="42"/>
        <v>1</v>
      </c>
      <c r="C931" s="33">
        <f t="shared" si="43"/>
        <v>4.2936882782310007E-4</v>
      </c>
      <c r="D931" s="30">
        <f t="shared" si="44"/>
        <v>4.2936882782310007E-4</v>
      </c>
      <c r="R931" s="8">
        <v>927</v>
      </c>
      <c r="S931" s="8" t="s">
        <v>1696</v>
      </c>
      <c r="T931" s="8" t="s">
        <v>1697</v>
      </c>
      <c r="U931" s="26">
        <v>4.79</v>
      </c>
      <c r="V931" s="8">
        <v>594</v>
      </c>
      <c r="W931" s="12">
        <v>100</v>
      </c>
    </row>
    <row r="932" spans="1:23" x14ac:dyDescent="0.25">
      <c r="A932" t="str">
        <v>Carolin Wahl</v>
      </c>
      <c r="B932">
        <f t="shared" si="42"/>
        <v>1</v>
      </c>
      <c r="C932" s="33">
        <f t="shared" si="43"/>
        <v>4.2936882782310007E-4</v>
      </c>
      <c r="D932" s="30">
        <f t="shared" si="44"/>
        <v>4.2936882782310007E-4</v>
      </c>
      <c r="R932" s="8">
        <v>928</v>
      </c>
      <c r="S932" s="8" t="s">
        <v>1698</v>
      </c>
      <c r="T932" s="8" t="s">
        <v>1699</v>
      </c>
      <c r="U932" s="26">
        <v>3.97</v>
      </c>
      <c r="V932" s="10">
        <v>5225</v>
      </c>
      <c r="W932" s="12">
        <v>100</v>
      </c>
    </row>
    <row r="933" spans="1:23" x14ac:dyDescent="0.25">
      <c r="A933" t="str">
        <v>Nikki Erlick</v>
      </c>
      <c r="B933">
        <f t="shared" si="42"/>
        <v>1</v>
      </c>
      <c r="C933" s="33">
        <f t="shared" si="43"/>
        <v>4.2936882782310007E-4</v>
      </c>
      <c r="D933" s="30">
        <f t="shared" si="44"/>
        <v>4.2936882782310007E-4</v>
      </c>
      <c r="R933" s="8">
        <v>929</v>
      </c>
      <c r="S933" s="8" t="s">
        <v>1700</v>
      </c>
      <c r="T933" s="8" t="s">
        <v>1701</v>
      </c>
      <c r="U933" s="26">
        <v>3.67</v>
      </c>
      <c r="V933" s="10">
        <v>2382</v>
      </c>
      <c r="W933" s="12">
        <v>100</v>
      </c>
    </row>
    <row r="934" spans="1:23" x14ac:dyDescent="0.25">
      <c r="A934" t="str">
        <v>Walter Isaacson</v>
      </c>
      <c r="B934">
        <f t="shared" si="42"/>
        <v>1</v>
      </c>
      <c r="C934" s="33">
        <f t="shared" si="43"/>
        <v>4.2936882782310007E-4</v>
      </c>
      <c r="D934" s="30">
        <f t="shared" si="44"/>
        <v>4.2936882782310007E-4</v>
      </c>
      <c r="R934" s="8">
        <v>930</v>
      </c>
      <c r="S934" s="8" t="s">
        <v>1702</v>
      </c>
      <c r="T934" s="8" t="s">
        <v>1703</v>
      </c>
      <c r="U934" s="26">
        <v>4.5599999999999996</v>
      </c>
      <c r="V934" s="8">
        <v>59</v>
      </c>
      <c r="W934" s="12">
        <v>100</v>
      </c>
    </row>
    <row r="935" spans="1:23" x14ac:dyDescent="0.25">
      <c r="A935" t="str">
        <v>Vincent Bevins</v>
      </c>
      <c r="B935">
        <f t="shared" si="42"/>
        <v>1</v>
      </c>
      <c r="C935" s="33">
        <f t="shared" si="43"/>
        <v>4.2936882782310007E-4</v>
      </c>
      <c r="D935" s="30">
        <f t="shared" si="44"/>
        <v>4.2936882782310007E-4</v>
      </c>
      <c r="R935" s="8">
        <v>931</v>
      </c>
      <c r="S935" s="8" t="s">
        <v>1704</v>
      </c>
      <c r="T935" s="8" t="s">
        <v>1705</v>
      </c>
      <c r="U935" s="26">
        <v>4.33</v>
      </c>
      <c r="V935" s="8">
        <v>3</v>
      </c>
      <c r="W935" s="12">
        <v>100</v>
      </c>
    </row>
    <row r="936" spans="1:23" x14ac:dyDescent="0.25">
      <c r="A936" t="str">
        <v>Marjan Kamali</v>
      </c>
      <c r="B936">
        <f t="shared" si="42"/>
        <v>1</v>
      </c>
      <c r="C936" s="33">
        <f t="shared" si="43"/>
        <v>4.2936882782310007E-4</v>
      </c>
      <c r="D936" s="30">
        <f t="shared" si="44"/>
        <v>4.2936882782310007E-4</v>
      </c>
      <c r="R936" s="8">
        <v>932</v>
      </c>
      <c r="S936" s="8" t="s">
        <v>1706</v>
      </c>
      <c r="T936" s="8" t="s">
        <v>1707</v>
      </c>
      <c r="U936" s="26">
        <v>4.1100000000000003</v>
      </c>
      <c r="V936" s="10">
        <v>3802</v>
      </c>
      <c r="W936" s="12">
        <v>100</v>
      </c>
    </row>
    <row r="937" spans="1:23" x14ac:dyDescent="0.25">
      <c r="A937" t="str">
        <v>Juli Zeh</v>
      </c>
      <c r="B937">
        <f t="shared" si="42"/>
        <v>1</v>
      </c>
      <c r="C937" s="33">
        <f t="shared" si="43"/>
        <v>4.2936882782310007E-4</v>
      </c>
      <c r="D937" s="30">
        <f t="shared" si="44"/>
        <v>4.2936882782310007E-4</v>
      </c>
      <c r="R937" s="8">
        <v>933</v>
      </c>
      <c r="S937" s="8" t="s">
        <v>1708</v>
      </c>
      <c r="T937" s="8" t="s">
        <v>1709</v>
      </c>
      <c r="U937" s="26">
        <v>4.1900000000000004</v>
      </c>
      <c r="V937" s="10">
        <v>1418</v>
      </c>
      <c r="W937" s="12">
        <v>100</v>
      </c>
    </row>
    <row r="938" spans="1:23" x14ac:dyDescent="0.25">
      <c r="A938" t="str">
        <v>Kasie West</v>
      </c>
      <c r="B938">
        <f t="shared" si="42"/>
        <v>1</v>
      </c>
      <c r="C938" s="33">
        <f t="shared" si="43"/>
        <v>4.2936882782310007E-4</v>
      </c>
      <c r="D938" s="30">
        <f t="shared" si="44"/>
        <v>4.2936882782310007E-4</v>
      </c>
      <c r="R938" s="8">
        <v>934</v>
      </c>
      <c r="S938" s="8" t="s">
        <v>1710</v>
      </c>
      <c r="T938" s="8" t="s">
        <v>1711</v>
      </c>
      <c r="U938" s="26">
        <v>4.05</v>
      </c>
      <c r="V938" s="8">
        <v>93</v>
      </c>
      <c r="W938" s="12">
        <v>100</v>
      </c>
    </row>
    <row r="939" spans="1:23" x14ac:dyDescent="0.25">
      <c r="A939" t="str">
        <v>Kim Jiyun</v>
      </c>
      <c r="B939">
        <f t="shared" si="42"/>
        <v>1</v>
      </c>
      <c r="C939" s="33">
        <f t="shared" si="43"/>
        <v>4.2936882782310007E-4</v>
      </c>
      <c r="D939" s="30">
        <f t="shared" si="44"/>
        <v>4.2936882782310007E-4</v>
      </c>
      <c r="R939" s="8">
        <v>935</v>
      </c>
      <c r="S939" s="8" t="s">
        <v>1712</v>
      </c>
      <c r="T939" s="8" t="s">
        <v>1713</v>
      </c>
      <c r="U939" s="26">
        <v>4.0599999999999996</v>
      </c>
      <c r="V939" s="10">
        <v>54199</v>
      </c>
      <c r="W939" s="12">
        <v>100</v>
      </c>
    </row>
    <row r="940" spans="1:23" x14ac:dyDescent="0.25">
      <c r="A940" t="str">
        <v>Lize Meddings</v>
      </c>
      <c r="B940">
        <f t="shared" si="42"/>
        <v>1</v>
      </c>
      <c r="C940" s="33">
        <f t="shared" si="43"/>
        <v>4.2936882782310007E-4</v>
      </c>
      <c r="D940" s="30">
        <f t="shared" si="44"/>
        <v>4.2936882782310007E-4</v>
      </c>
      <c r="R940" s="8">
        <v>936</v>
      </c>
      <c r="S940" s="8" t="s">
        <v>1714</v>
      </c>
      <c r="T940" s="8" t="s">
        <v>1715</v>
      </c>
      <c r="U940" s="26">
        <v>3.64</v>
      </c>
      <c r="V940" s="8">
        <v>568</v>
      </c>
      <c r="W940" s="12">
        <v>100</v>
      </c>
    </row>
    <row r="941" spans="1:23" x14ac:dyDescent="0.25">
      <c r="A941" t="str">
        <v>Caroline Wahl</v>
      </c>
      <c r="B941">
        <f t="shared" si="42"/>
        <v>1</v>
      </c>
      <c r="C941" s="33">
        <f t="shared" si="43"/>
        <v>4.2936882782310007E-4</v>
      </c>
      <c r="D941" s="30">
        <f t="shared" si="44"/>
        <v>4.2936882782310007E-4</v>
      </c>
      <c r="R941" s="8">
        <v>937</v>
      </c>
      <c r="S941" s="8" t="s">
        <v>1716</v>
      </c>
      <c r="T941" s="8" t="s">
        <v>1717</v>
      </c>
      <c r="U941" s="26">
        <v>3.69</v>
      </c>
      <c r="V941" s="10">
        <v>7975</v>
      </c>
      <c r="W941" s="12">
        <v>100</v>
      </c>
    </row>
    <row r="942" spans="1:23" x14ac:dyDescent="0.25">
      <c r="A942" t="str">
        <v>Jamila Rowser</v>
      </c>
      <c r="B942">
        <f t="shared" si="42"/>
        <v>1</v>
      </c>
      <c r="C942" s="33">
        <f t="shared" si="43"/>
        <v>4.2936882782310007E-4</v>
      </c>
      <c r="D942" s="30">
        <f t="shared" si="44"/>
        <v>4.2936882782310007E-4</v>
      </c>
      <c r="R942" s="8">
        <v>938</v>
      </c>
      <c r="S942" s="8" t="s">
        <v>1718</v>
      </c>
      <c r="T942" s="8" t="s">
        <v>1719</v>
      </c>
      <c r="U942" s="26">
        <v>4.1100000000000003</v>
      </c>
      <c r="V942" s="10">
        <v>10404</v>
      </c>
      <c r="W942" s="12">
        <v>100</v>
      </c>
    </row>
    <row r="943" spans="1:23" x14ac:dyDescent="0.25">
      <c r="A943" t="str">
        <v>John Scalzi</v>
      </c>
      <c r="B943">
        <f t="shared" si="42"/>
        <v>2</v>
      </c>
      <c r="C943" s="33">
        <f t="shared" si="43"/>
        <v>8.5873765564620013E-4</v>
      </c>
      <c r="D943" s="30">
        <f t="shared" si="44"/>
        <v>8.5873765564620013E-4</v>
      </c>
      <c r="R943" s="8">
        <v>939</v>
      </c>
      <c r="S943" s="8" t="s">
        <v>1720</v>
      </c>
      <c r="T943" s="8" t="s">
        <v>1721</v>
      </c>
      <c r="U943" s="26">
        <v>3.37</v>
      </c>
      <c r="V943" s="10">
        <v>4430</v>
      </c>
      <c r="W943" s="12">
        <v>100</v>
      </c>
    </row>
    <row r="944" spans="1:23" x14ac:dyDescent="0.25">
      <c r="A944" t="str">
        <v>Michel Jean</v>
      </c>
      <c r="B944">
        <f t="shared" si="42"/>
        <v>1</v>
      </c>
      <c r="C944" s="33">
        <f t="shared" si="43"/>
        <v>4.2936882782310007E-4</v>
      </c>
      <c r="D944" s="30">
        <f t="shared" si="44"/>
        <v>4.2936882782310007E-4</v>
      </c>
      <c r="R944" s="8">
        <v>940</v>
      </c>
      <c r="S944" s="8" t="s">
        <v>1722</v>
      </c>
      <c r="T944" s="8" t="s">
        <v>1723</v>
      </c>
      <c r="U944" s="26">
        <v>3.74</v>
      </c>
      <c r="V944" s="10">
        <v>3432</v>
      </c>
      <c r="W944" s="12">
        <v>100</v>
      </c>
    </row>
    <row r="945" spans="1:23" x14ac:dyDescent="0.25">
      <c r="A945" t="str">
        <v>John Connolly</v>
      </c>
      <c r="B945">
        <f t="shared" si="42"/>
        <v>4</v>
      </c>
      <c r="C945" s="33">
        <f t="shared" si="43"/>
        <v>1.7174753112924003E-3</v>
      </c>
      <c r="D945" s="30">
        <f t="shared" si="44"/>
        <v>1.7174753112924003E-3</v>
      </c>
      <c r="R945" s="8">
        <v>941</v>
      </c>
      <c r="S945" s="8" t="s">
        <v>1724</v>
      </c>
      <c r="T945" s="8" t="s">
        <v>1725</v>
      </c>
      <c r="U945" s="26">
        <v>4.13</v>
      </c>
      <c r="V945" s="10">
        <v>2400</v>
      </c>
      <c r="W945" s="12">
        <v>100</v>
      </c>
    </row>
    <row r="946" spans="1:23" x14ac:dyDescent="0.25">
      <c r="A946" t="str">
        <v>NoÃ© Ãlvarez</v>
      </c>
      <c r="B946">
        <f t="shared" si="42"/>
        <v>1</v>
      </c>
      <c r="C946" s="33">
        <f t="shared" si="43"/>
        <v>4.2936882782310007E-4</v>
      </c>
      <c r="D946" s="30">
        <f t="shared" si="44"/>
        <v>4.2936882782310007E-4</v>
      </c>
      <c r="R946" s="8">
        <v>942</v>
      </c>
      <c r="S946" s="8" t="s">
        <v>1726</v>
      </c>
      <c r="T946" s="8" t="s">
        <v>1727</v>
      </c>
      <c r="U946" s="26">
        <v>4.13</v>
      </c>
      <c r="V946" s="8">
        <v>801</v>
      </c>
      <c r="W946" s="12">
        <v>100</v>
      </c>
    </row>
    <row r="947" spans="1:23" x14ac:dyDescent="0.25">
      <c r="A947" t="str">
        <v>Araminta Hall</v>
      </c>
      <c r="B947">
        <f t="shared" si="42"/>
        <v>1</v>
      </c>
      <c r="C947" s="33">
        <f t="shared" si="43"/>
        <v>4.2936882782310007E-4</v>
      </c>
      <c r="D947" s="30">
        <f t="shared" si="44"/>
        <v>4.2936882782310007E-4</v>
      </c>
      <c r="R947" s="8">
        <v>943</v>
      </c>
      <c r="S947" s="8" t="s">
        <v>1728</v>
      </c>
      <c r="T947" s="8" t="s">
        <v>1729</v>
      </c>
      <c r="U947" s="26">
        <v>4.71</v>
      </c>
      <c r="V947" s="8">
        <v>24</v>
      </c>
      <c r="W947" s="12">
        <v>100</v>
      </c>
    </row>
    <row r="948" spans="1:23" x14ac:dyDescent="0.25">
      <c r="A948" t="str">
        <v>Meara Platt</v>
      </c>
      <c r="B948">
        <f t="shared" si="42"/>
        <v>1</v>
      </c>
      <c r="C948" s="33">
        <f t="shared" si="43"/>
        <v>4.2936882782310007E-4</v>
      </c>
      <c r="D948" s="30">
        <f t="shared" si="44"/>
        <v>4.2936882782310007E-4</v>
      </c>
      <c r="R948" s="8">
        <v>944</v>
      </c>
      <c r="S948" s="8" t="s">
        <v>1730</v>
      </c>
      <c r="T948" s="8" t="s">
        <v>1731</v>
      </c>
      <c r="U948" s="26">
        <v>4.25</v>
      </c>
      <c r="V948" s="10">
        <v>8952</v>
      </c>
      <c r="W948" s="12">
        <v>100</v>
      </c>
    </row>
    <row r="949" spans="1:23" x14ac:dyDescent="0.25">
      <c r="A949" t="str">
        <v>Robert L. Woodson Sr.</v>
      </c>
      <c r="B949">
        <f t="shared" si="42"/>
        <v>2</v>
      </c>
      <c r="C949" s="33">
        <f t="shared" si="43"/>
        <v>8.5873765564620013E-4</v>
      </c>
      <c r="D949" s="30">
        <f t="shared" si="44"/>
        <v>8.5873765564620013E-4</v>
      </c>
      <c r="R949" s="8">
        <v>945</v>
      </c>
      <c r="S949" s="8" t="s">
        <v>1732</v>
      </c>
      <c r="T949" s="8" t="s">
        <v>1733</v>
      </c>
      <c r="U949" s="26">
        <v>4.62</v>
      </c>
      <c r="V949" s="8">
        <v>94</v>
      </c>
      <c r="W949" s="12">
        <v>100</v>
      </c>
    </row>
    <row r="950" spans="1:23" x14ac:dyDescent="0.25">
      <c r="A950" t="str">
        <v>Scarlett Peckham</v>
      </c>
      <c r="B950">
        <f t="shared" si="42"/>
        <v>1</v>
      </c>
      <c r="C950" s="33">
        <f t="shared" si="43"/>
        <v>4.2936882782310007E-4</v>
      </c>
      <c r="D950" s="30">
        <f t="shared" si="44"/>
        <v>4.2936882782310007E-4</v>
      </c>
      <c r="R950" s="8">
        <v>946</v>
      </c>
      <c r="S950" s="8" t="s">
        <v>1734</v>
      </c>
      <c r="T950" s="8" t="s">
        <v>1628</v>
      </c>
      <c r="U950" s="26">
        <v>3.74</v>
      </c>
      <c r="V950" s="10">
        <v>11675</v>
      </c>
      <c r="W950" s="12">
        <v>100</v>
      </c>
    </row>
    <row r="951" spans="1:23" x14ac:dyDescent="0.25">
      <c r="A951" t="str">
        <v>Î”Î·Î¼Î®Ï„ÏÎ·Ï‚ ÎšÎ±ÏÎ±ÎºÎ¯Ï„ÏƒÎ¿Ï‚</v>
      </c>
      <c r="B951">
        <f t="shared" si="42"/>
        <v>1</v>
      </c>
      <c r="C951" s="33">
        <f t="shared" si="43"/>
        <v>4.2936882782310007E-4</v>
      </c>
      <c r="D951" s="30">
        <f t="shared" si="44"/>
        <v>4.2936882782310007E-4</v>
      </c>
      <c r="R951" s="8">
        <v>947</v>
      </c>
      <c r="S951" s="8" t="s">
        <v>1735</v>
      </c>
      <c r="T951" s="8" t="s">
        <v>1736</v>
      </c>
      <c r="U951" s="26">
        <v>4.2699999999999996</v>
      </c>
      <c r="V951" s="8">
        <v>113</v>
      </c>
      <c r="W951" s="12">
        <v>100</v>
      </c>
    </row>
    <row r="952" spans="1:23" x14ac:dyDescent="0.25">
      <c r="A952" t="str">
        <v>Kathleen Stock</v>
      </c>
      <c r="B952">
        <f t="shared" si="42"/>
        <v>1</v>
      </c>
      <c r="C952" s="33">
        <f t="shared" si="43"/>
        <v>4.2936882782310007E-4</v>
      </c>
      <c r="D952" s="30">
        <f t="shared" si="44"/>
        <v>4.2936882782310007E-4</v>
      </c>
      <c r="R952" s="8">
        <v>948</v>
      </c>
      <c r="S952" s="8" t="s">
        <v>1737</v>
      </c>
      <c r="T952" s="8" t="s">
        <v>1738</v>
      </c>
      <c r="U952" s="26">
        <v>4.3099999999999996</v>
      </c>
      <c r="V952" s="8">
        <v>42</v>
      </c>
      <c r="W952" s="12">
        <v>100</v>
      </c>
    </row>
    <row r="953" spans="1:23" x14ac:dyDescent="0.25">
      <c r="A953" t="str">
        <v>Chavi Eve Karkowsky</v>
      </c>
      <c r="B953">
        <f t="shared" si="42"/>
        <v>1</v>
      </c>
      <c r="C953" s="33">
        <f t="shared" si="43"/>
        <v>4.2936882782310007E-4</v>
      </c>
      <c r="D953" s="30">
        <f t="shared" si="44"/>
        <v>4.2936882782310007E-4</v>
      </c>
      <c r="R953" s="8">
        <v>949</v>
      </c>
      <c r="S953" s="8" t="s">
        <v>1739</v>
      </c>
      <c r="T953" s="8" t="s">
        <v>1740</v>
      </c>
      <c r="U953" s="26">
        <v>3.91</v>
      </c>
      <c r="V953" s="10">
        <v>2538</v>
      </c>
      <c r="W953" s="12">
        <v>100</v>
      </c>
    </row>
    <row r="954" spans="1:23" x14ac:dyDescent="0.25">
      <c r="A954" t="str">
        <v>Jennifer A. Nielsen</v>
      </c>
      <c r="B954">
        <f t="shared" si="42"/>
        <v>1</v>
      </c>
      <c r="C954" s="33">
        <f t="shared" si="43"/>
        <v>4.2936882782310007E-4</v>
      </c>
      <c r="D954" s="30">
        <f t="shared" si="44"/>
        <v>4.2936882782310007E-4</v>
      </c>
      <c r="R954" s="8">
        <v>950</v>
      </c>
      <c r="S954" s="8" t="s">
        <v>1741</v>
      </c>
      <c r="T954" s="8" t="s">
        <v>1742</v>
      </c>
      <c r="U954" s="26">
        <v>4.21</v>
      </c>
      <c r="V954" s="8">
        <v>597</v>
      </c>
      <c r="W954" s="12">
        <v>100</v>
      </c>
    </row>
    <row r="955" spans="1:23" x14ac:dyDescent="0.25">
      <c r="A955" t="str">
        <v>Abigail Owen</v>
      </c>
      <c r="B955">
        <f t="shared" si="42"/>
        <v>1</v>
      </c>
      <c r="C955" s="33">
        <f t="shared" si="43"/>
        <v>4.2936882782310007E-4</v>
      </c>
      <c r="D955" s="30">
        <f t="shared" si="44"/>
        <v>4.2936882782310007E-4</v>
      </c>
      <c r="R955" s="8">
        <v>951</v>
      </c>
      <c r="S955" s="8" t="s">
        <v>1743</v>
      </c>
      <c r="T955" s="8" t="s">
        <v>1744</v>
      </c>
      <c r="U955" s="26">
        <v>3.71</v>
      </c>
      <c r="V955" s="8">
        <v>77</v>
      </c>
      <c r="W955" s="12">
        <v>100</v>
      </c>
    </row>
    <row r="956" spans="1:23" x14ac:dyDescent="0.25">
      <c r="A956" t="str">
        <v>Hannah Moskowitz</v>
      </c>
      <c r="B956">
        <f t="shared" si="42"/>
        <v>1</v>
      </c>
      <c r="C956" s="33">
        <f t="shared" si="43"/>
        <v>4.2936882782310007E-4</v>
      </c>
      <c r="D956" s="30">
        <f t="shared" si="44"/>
        <v>4.2936882782310007E-4</v>
      </c>
      <c r="R956" s="8">
        <v>952</v>
      </c>
      <c r="S956" s="8" t="s">
        <v>1745</v>
      </c>
      <c r="T956" s="8" t="s">
        <v>1746</v>
      </c>
      <c r="U956" s="26">
        <v>3.78</v>
      </c>
      <c r="V956" s="10">
        <v>19780</v>
      </c>
      <c r="W956" s="12">
        <v>100</v>
      </c>
    </row>
    <row r="957" spans="1:23" x14ac:dyDescent="0.25">
      <c r="A957" t="str">
        <v>Sigrid Nunez</v>
      </c>
      <c r="B957">
        <f t="shared" si="42"/>
        <v>1</v>
      </c>
      <c r="C957" s="33">
        <f t="shared" si="43"/>
        <v>4.2936882782310007E-4</v>
      </c>
      <c r="D957" s="30">
        <f t="shared" si="44"/>
        <v>4.2936882782310007E-4</v>
      </c>
      <c r="R957" s="8">
        <v>953</v>
      </c>
      <c r="S957" s="8" t="s">
        <v>1747</v>
      </c>
      <c r="T957" s="8" t="s">
        <v>1748</v>
      </c>
      <c r="U957" s="26">
        <v>3.82</v>
      </c>
      <c r="V957" s="10">
        <v>3586</v>
      </c>
      <c r="W957" s="12">
        <v>100</v>
      </c>
    </row>
    <row r="958" spans="1:23" x14ac:dyDescent="0.25">
      <c r="A958" t="str">
        <v>Jo Ann Beard</v>
      </c>
      <c r="B958">
        <f t="shared" si="42"/>
        <v>1</v>
      </c>
      <c r="C958" s="33">
        <f t="shared" si="43"/>
        <v>4.2936882782310007E-4</v>
      </c>
      <c r="D958" s="30">
        <f t="shared" si="44"/>
        <v>4.2936882782310007E-4</v>
      </c>
      <c r="R958" s="8">
        <v>954</v>
      </c>
      <c r="S958" s="8" t="s">
        <v>1749</v>
      </c>
      <c r="T958" s="8" t="s">
        <v>1750</v>
      </c>
      <c r="U958" s="26">
        <v>4.34</v>
      </c>
      <c r="V958" s="10">
        <v>23815</v>
      </c>
      <c r="W958" s="12">
        <v>100</v>
      </c>
    </row>
    <row r="959" spans="1:23" x14ac:dyDescent="0.25">
      <c r="A959" t="str">
        <v>Greengrass Jessie</v>
      </c>
      <c r="B959">
        <f t="shared" si="42"/>
        <v>1</v>
      </c>
      <c r="C959" s="33">
        <f t="shared" si="43"/>
        <v>4.2936882782310007E-4</v>
      </c>
      <c r="D959" s="30">
        <f t="shared" si="44"/>
        <v>4.2936882782310007E-4</v>
      </c>
      <c r="R959" s="8">
        <v>955</v>
      </c>
      <c r="S959" s="8" t="s">
        <v>1751</v>
      </c>
      <c r="T959" s="8" t="s">
        <v>1752</v>
      </c>
      <c r="U959" s="26">
        <v>4.71</v>
      </c>
      <c r="V959" s="8">
        <v>55</v>
      </c>
      <c r="W959" s="12">
        <v>100</v>
      </c>
    </row>
    <row r="960" spans="1:23" x14ac:dyDescent="0.25">
      <c r="A960" t="str">
        <v>Nikita Gill</v>
      </c>
      <c r="B960">
        <f t="shared" si="42"/>
        <v>1</v>
      </c>
      <c r="C960" s="33">
        <f t="shared" si="43"/>
        <v>4.2936882782310007E-4</v>
      </c>
      <c r="D960" s="30">
        <f t="shared" si="44"/>
        <v>4.2936882782310007E-4</v>
      </c>
      <c r="R960" s="8">
        <v>956</v>
      </c>
      <c r="S960" s="8" t="s">
        <v>1753</v>
      </c>
      <c r="T960" s="8" t="s">
        <v>1754</v>
      </c>
      <c r="U960" s="26">
        <v>3.49</v>
      </c>
      <c r="V960" s="8">
        <v>78</v>
      </c>
      <c r="W960" s="12">
        <v>100</v>
      </c>
    </row>
    <row r="961" spans="1:23" x14ac:dyDescent="0.25">
      <c r="A961" t="str">
        <v>Rebecca Burgess</v>
      </c>
      <c r="B961">
        <f t="shared" si="42"/>
        <v>1</v>
      </c>
      <c r="C961" s="33">
        <f t="shared" si="43"/>
        <v>4.2936882782310007E-4</v>
      </c>
      <c r="D961" s="30">
        <f t="shared" si="44"/>
        <v>4.2936882782310007E-4</v>
      </c>
      <c r="R961" s="8">
        <v>957</v>
      </c>
      <c r="S961" s="8" t="s">
        <v>1755</v>
      </c>
      <c r="T961" s="8" t="s">
        <v>1756</v>
      </c>
      <c r="U961" s="26">
        <v>4.3499999999999996</v>
      </c>
      <c r="V961" s="8">
        <v>417</v>
      </c>
      <c r="W961" s="12">
        <v>100</v>
      </c>
    </row>
    <row r="962" spans="1:23" x14ac:dyDescent="0.25">
      <c r="A962" t="str">
        <v>Nina Siegal</v>
      </c>
      <c r="B962">
        <f t="shared" si="42"/>
        <v>1</v>
      </c>
      <c r="C962" s="33">
        <f t="shared" si="43"/>
        <v>4.2936882782310007E-4</v>
      </c>
      <c r="D962" s="30">
        <f t="shared" si="44"/>
        <v>4.2936882782310007E-4</v>
      </c>
      <c r="R962" s="8">
        <v>958</v>
      </c>
      <c r="S962" s="8" t="s">
        <v>1757</v>
      </c>
      <c r="T962" s="8" t="s">
        <v>1758</v>
      </c>
      <c r="U962" s="26">
        <v>3.42</v>
      </c>
      <c r="V962" s="10">
        <v>2426</v>
      </c>
      <c r="W962" s="12">
        <v>100</v>
      </c>
    </row>
    <row r="963" spans="1:23" x14ac:dyDescent="0.25">
      <c r="A963" t="str">
        <v>Aisha Saeed</v>
      </c>
      <c r="B963">
        <f t="shared" si="42"/>
        <v>1</v>
      </c>
      <c r="C963" s="33">
        <f t="shared" si="43"/>
        <v>4.2936882782310007E-4</v>
      </c>
      <c r="D963" s="30">
        <f t="shared" si="44"/>
        <v>4.2936882782310007E-4</v>
      </c>
      <c r="R963" s="8">
        <v>959</v>
      </c>
      <c r="S963" s="8" t="s">
        <v>1759</v>
      </c>
      <c r="T963" s="8" t="s">
        <v>1760</v>
      </c>
      <c r="U963" s="26">
        <v>3.67</v>
      </c>
      <c r="V963" s="10">
        <v>7200</v>
      </c>
      <c r="W963" s="12">
        <v>100</v>
      </c>
    </row>
    <row r="964" spans="1:23" x14ac:dyDescent="0.25">
      <c r="A964" t="str">
        <v>Sanjay Sarma</v>
      </c>
      <c r="B964">
        <f t="shared" si="42"/>
        <v>1</v>
      </c>
      <c r="C964" s="33">
        <f t="shared" si="43"/>
        <v>4.2936882782310007E-4</v>
      </c>
      <c r="D964" s="30">
        <f t="shared" si="44"/>
        <v>4.2936882782310007E-4</v>
      </c>
      <c r="R964" s="8">
        <v>960</v>
      </c>
      <c r="S964" s="8" t="s">
        <v>1761</v>
      </c>
      <c r="T964" s="8" t="s">
        <v>1762</v>
      </c>
      <c r="U964" s="26">
        <v>3.84</v>
      </c>
      <c r="V964" s="10">
        <v>13113</v>
      </c>
      <c r="W964" s="12">
        <v>100</v>
      </c>
    </row>
    <row r="965" spans="1:23" x14ac:dyDescent="0.25">
      <c r="A965" t="str">
        <v>C.S. Fritz</v>
      </c>
      <c r="B965">
        <f t="shared" si="42"/>
        <v>1</v>
      </c>
      <c r="C965" s="33">
        <f t="shared" si="43"/>
        <v>4.2936882782310007E-4</v>
      </c>
      <c r="D965" s="30">
        <f t="shared" si="44"/>
        <v>4.2936882782310007E-4</v>
      </c>
      <c r="R965" s="8">
        <v>961</v>
      </c>
      <c r="S965" s="8" t="s">
        <v>1763</v>
      </c>
      <c r="T965" s="8" t="s">
        <v>1764</v>
      </c>
      <c r="U965" s="26">
        <v>3.51</v>
      </c>
      <c r="V965" s="10">
        <v>6351</v>
      </c>
      <c r="W965" s="12">
        <v>100</v>
      </c>
    </row>
    <row r="966" spans="1:23" x14ac:dyDescent="0.25">
      <c r="A966" t="str">
        <v>Haruki Murakami</v>
      </c>
      <c r="B966">
        <f t="shared" ref="B966:B1029" si="45">COUNTIF(T966:T3294,A966)</f>
        <v>1</v>
      </c>
      <c r="C966" s="33">
        <f t="shared" ref="C966:C1029" si="46">B966/$F$5</f>
        <v>4.2936882782310007E-4</v>
      </c>
      <c r="D966" s="30">
        <f t="shared" ref="D966:D1029" si="47">B966/$F$5</f>
        <v>4.2936882782310007E-4</v>
      </c>
      <c r="R966" s="8">
        <v>962</v>
      </c>
      <c r="S966" s="8" t="s">
        <v>1765</v>
      </c>
      <c r="T966" s="8" t="s">
        <v>1766</v>
      </c>
      <c r="U966" s="26">
        <v>4.2</v>
      </c>
      <c r="V966" s="8">
        <v>40</v>
      </c>
      <c r="W966" s="12">
        <v>100</v>
      </c>
    </row>
    <row r="967" spans="1:23" x14ac:dyDescent="0.25">
      <c r="A967" t="str">
        <v>Brianna Wiest</v>
      </c>
      <c r="B967">
        <f t="shared" si="45"/>
        <v>2</v>
      </c>
      <c r="C967" s="33">
        <f t="shared" si="46"/>
        <v>8.5873765564620013E-4</v>
      </c>
      <c r="D967" s="30">
        <f t="shared" si="47"/>
        <v>8.5873765564620013E-4</v>
      </c>
      <c r="R967" s="8">
        <v>963</v>
      </c>
      <c r="S967" s="8" t="s">
        <v>1767</v>
      </c>
      <c r="T967" s="8" t="s">
        <v>1570</v>
      </c>
      <c r="U967" s="26">
        <v>3.55</v>
      </c>
      <c r="V967" s="10">
        <v>30456</v>
      </c>
      <c r="W967" s="12">
        <v>100</v>
      </c>
    </row>
    <row r="968" spans="1:23" x14ac:dyDescent="0.25">
      <c r="A968" t="str">
        <v>Chan Chau</v>
      </c>
      <c r="B968">
        <f t="shared" si="45"/>
        <v>1</v>
      </c>
      <c r="C968" s="33">
        <f t="shared" si="46"/>
        <v>4.2936882782310007E-4</v>
      </c>
      <c r="D968" s="30">
        <f t="shared" si="47"/>
        <v>4.2936882782310007E-4</v>
      </c>
      <c r="R968" s="8">
        <v>964</v>
      </c>
      <c r="S968" s="8" t="s">
        <v>1768</v>
      </c>
      <c r="T968" s="8" t="s">
        <v>1769</v>
      </c>
      <c r="U968" s="26">
        <v>4.3600000000000003</v>
      </c>
      <c r="V968" s="10">
        <v>1192</v>
      </c>
      <c r="W968" s="12">
        <v>100</v>
      </c>
    </row>
    <row r="969" spans="1:23" x14ac:dyDescent="0.25">
      <c r="A969" t="str">
        <v>Brian Staveley</v>
      </c>
      <c r="B969">
        <f t="shared" si="45"/>
        <v>1</v>
      </c>
      <c r="C969" s="33">
        <f t="shared" si="46"/>
        <v>4.2936882782310007E-4</v>
      </c>
      <c r="D969" s="30">
        <f t="shared" si="47"/>
        <v>4.2936882782310007E-4</v>
      </c>
      <c r="R969" s="8">
        <v>965</v>
      </c>
      <c r="S969" s="8" t="s">
        <v>1770</v>
      </c>
      <c r="T969" s="8" t="s">
        <v>1752</v>
      </c>
      <c r="U969" s="26">
        <v>4.1100000000000003</v>
      </c>
      <c r="V969" s="8">
        <v>37</v>
      </c>
      <c r="W969" s="12">
        <v>100</v>
      </c>
    </row>
    <row r="970" spans="1:23" x14ac:dyDescent="0.25">
      <c r="A970" t="str">
        <v>Rachel Maddow</v>
      </c>
      <c r="B970">
        <f t="shared" si="45"/>
        <v>2</v>
      </c>
      <c r="C970" s="33">
        <f t="shared" si="46"/>
        <v>8.5873765564620013E-4</v>
      </c>
      <c r="D970" s="30">
        <f t="shared" si="47"/>
        <v>8.5873765564620013E-4</v>
      </c>
      <c r="R970" s="8">
        <v>966</v>
      </c>
      <c r="S970" s="8" t="s">
        <v>1771</v>
      </c>
      <c r="T970" s="8" t="s">
        <v>1772</v>
      </c>
      <c r="U970" s="26">
        <v>4.47</v>
      </c>
      <c r="V970" s="10">
        <v>2761</v>
      </c>
      <c r="W970" s="12">
        <v>100</v>
      </c>
    </row>
    <row r="971" spans="1:23" x14ac:dyDescent="0.25">
      <c r="A971" t="str">
        <v>Abraham Riesman</v>
      </c>
      <c r="B971">
        <f t="shared" si="45"/>
        <v>1</v>
      </c>
      <c r="C971" s="33">
        <f t="shared" si="46"/>
        <v>4.2936882782310007E-4</v>
      </c>
      <c r="D971" s="30">
        <f t="shared" si="47"/>
        <v>4.2936882782310007E-4</v>
      </c>
      <c r="R971" s="8">
        <v>967</v>
      </c>
      <c r="S971" s="8" t="s">
        <v>1773</v>
      </c>
      <c r="T971" s="8" t="s">
        <v>1654</v>
      </c>
      <c r="U971" s="26">
        <v>4.5</v>
      </c>
      <c r="V971" s="10">
        <v>63692</v>
      </c>
      <c r="W971" s="12">
        <v>100</v>
      </c>
    </row>
    <row r="972" spans="1:23" x14ac:dyDescent="0.25">
      <c r="A972" t="str">
        <v>Arden Lake</v>
      </c>
      <c r="B972">
        <f t="shared" si="45"/>
        <v>1</v>
      </c>
      <c r="C972" s="33">
        <f t="shared" si="46"/>
        <v>4.2936882782310007E-4</v>
      </c>
      <c r="D972" s="30">
        <f t="shared" si="47"/>
        <v>4.2936882782310007E-4</v>
      </c>
      <c r="R972" s="8">
        <v>968</v>
      </c>
      <c r="S972" s="8" t="s">
        <v>1774</v>
      </c>
      <c r="T972" s="8" t="s">
        <v>1775</v>
      </c>
      <c r="U972" s="26">
        <v>4.3</v>
      </c>
      <c r="V972" s="10">
        <v>24204</v>
      </c>
      <c r="W972" s="12">
        <v>100</v>
      </c>
    </row>
    <row r="973" spans="1:23" x14ac:dyDescent="0.25">
      <c r="A973" t="str">
        <v>Sandra Newman</v>
      </c>
      <c r="B973">
        <f t="shared" si="45"/>
        <v>1</v>
      </c>
      <c r="C973" s="33">
        <f t="shared" si="46"/>
        <v>4.2936882782310007E-4</v>
      </c>
      <c r="D973" s="30">
        <f t="shared" si="47"/>
        <v>4.2936882782310007E-4</v>
      </c>
      <c r="R973" s="8">
        <v>969</v>
      </c>
      <c r="S973" s="8" t="s">
        <v>1776</v>
      </c>
      <c r="T973" s="8" t="s">
        <v>1777</v>
      </c>
      <c r="U973" s="26">
        <v>3.58</v>
      </c>
      <c r="V973" s="10">
        <v>32246</v>
      </c>
      <c r="W973" s="12">
        <v>100</v>
      </c>
    </row>
    <row r="974" spans="1:23" x14ac:dyDescent="0.25">
      <c r="A974" t="str">
        <v>Rachel Cohn</v>
      </c>
      <c r="B974">
        <f t="shared" si="45"/>
        <v>1</v>
      </c>
      <c r="C974" s="33">
        <f t="shared" si="46"/>
        <v>4.2936882782310007E-4</v>
      </c>
      <c r="D974" s="30">
        <f t="shared" si="47"/>
        <v>4.2936882782310007E-4</v>
      </c>
      <c r="R974" s="8">
        <v>970</v>
      </c>
      <c r="S974" s="8" t="s">
        <v>1778</v>
      </c>
      <c r="T974" s="8" t="s">
        <v>1779</v>
      </c>
      <c r="U974" s="26">
        <v>4.26</v>
      </c>
      <c r="V974" s="8">
        <v>361</v>
      </c>
      <c r="W974" s="12">
        <v>100</v>
      </c>
    </row>
    <row r="975" spans="1:23" x14ac:dyDescent="0.25">
      <c r="A975" t="str">
        <v>Chris Hauty</v>
      </c>
      <c r="B975">
        <f t="shared" si="45"/>
        <v>1</v>
      </c>
      <c r="C975" s="33">
        <f t="shared" si="46"/>
        <v>4.2936882782310007E-4</v>
      </c>
      <c r="D975" s="30">
        <f t="shared" si="47"/>
        <v>4.2936882782310007E-4</v>
      </c>
      <c r="R975" s="8">
        <v>971</v>
      </c>
      <c r="S975" s="8" t="s">
        <v>1780</v>
      </c>
      <c r="T975" s="8" t="s">
        <v>1781</v>
      </c>
      <c r="U975" s="26">
        <v>4.54</v>
      </c>
      <c r="V975" s="8">
        <v>97</v>
      </c>
      <c r="W975" s="12">
        <v>100</v>
      </c>
    </row>
    <row r="976" spans="1:23" x14ac:dyDescent="0.25">
      <c r="A976" t="str">
        <v>Gulbahar Haitiwaji</v>
      </c>
      <c r="B976">
        <f t="shared" si="45"/>
        <v>1</v>
      </c>
      <c r="C976" s="33">
        <f t="shared" si="46"/>
        <v>4.2936882782310007E-4</v>
      </c>
      <c r="D976" s="30">
        <f t="shared" si="47"/>
        <v>4.2936882782310007E-4</v>
      </c>
      <c r="R976" s="8">
        <v>972</v>
      </c>
      <c r="S976" s="8" t="s">
        <v>1782</v>
      </c>
      <c r="T976" s="8" t="s">
        <v>1783</v>
      </c>
      <c r="U976" s="26">
        <v>3.87</v>
      </c>
      <c r="V976" s="10">
        <v>14370</v>
      </c>
      <c r="W976" s="12">
        <v>100</v>
      </c>
    </row>
    <row r="977" spans="1:23" x14ac:dyDescent="0.25">
      <c r="A977" t="str">
        <v>Max Miller</v>
      </c>
      <c r="B977">
        <f t="shared" si="45"/>
        <v>1</v>
      </c>
      <c r="C977" s="33">
        <f t="shared" si="46"/>
        <v>4.2936882782310007E-4</v>
      </c>
      <c r="D977" s="30">
        <f t="shared" si="47"/>
        <v>4.2936882782310007E-4</v>
      </c>
      <c r="R977" s="8">
        <v>973</v>
      </c>
      <c r="S977" s="8" t="s">
        <v>1784</v>
      </c>
      <c r="T977" s="8" t="s">
        <v>1785</v>
      </c>
      <c r="U977" s="26">
        <v>4.91</v>
      </c>
      <c r="V977" s="8">
        <v>47</v>
      </c>
      <c r="W977" s="12">
        <v>100</v>
      </c>
    </row>
    <row r="978" spans="1:23" x14ac:dyDescent="0.25">
      <c r="A978" t="str">
        <v>Lee Mi-ye</v>
      </c>
      <c r="B978">
        <f t="shared" si="45"/>
        <v>1</v>
      </c>
      <c r="C978" s="33">
        <f t="shared" si="46"/>
        <v>4.2936882782310007E-4</v>
      </c>
      <c r="D978" s="30">
        <f t="shared" si="47"/>
        <v>4.2936882782310007E-4</v>
      </c>
      <c r="R978" s="8">
        <v>974</v>
      </c>
      <c r="S978" s="8" t="s">
        <v>1786</v>
      </c>
      <c r="T978" s="8" t="s">
        <v>1787</v>
      </c>
      <c r="U978" s="26">
        <v>3.32</v>
      </c>
      <c r="V978" s="10">
        <v>3597</v>
      </c>
      <c r="W978" s="12">
        <v>100</v>
      </c>
    </row>
    <row r="979" spans="1:23" x14ac:dyDescent="0.25">
      <c r="A979" t="str">
        <v>Sue Divin</v>
      </c>
      <c r="B979">
        <f t="shared" si="45"/>
        <v>1</v>
      </c>
      <c r="C979" s="33">
        <f t="shared" si="46"/>
        <v>4.2936882782310007E-4</v>
      </c>
      <c r="D979" s="30">
        <f t="shared" si="47"/>
        <v>4.2936882782310007E-4</v>
      </c>
      <c r="R979" s="8">
        <v>975</v>
      </c>
      <c r="S979" s="8" t="s">
        <v>1788</v>
      </c>
      <c r="T979" s="8" t="s">
        <v>1789</v>
      </c>
      <c r="U979" s="26">
        <v>4.32</v>
      </c>
      <c r="V979" s="10">
        <v>24379</v>
      </c>
      <c r="W979" s="12">
        <v>100</v>
      </c>
    </row>
    <row r="980" spans="1:23" x14ac:dyDescent="0.25">
      <c r="A980" t="str">
        <v>Nick Cave</v>
      </c>
      <c r="B980">
        <f t="shared" si="45"/>
        <v>1</v>
      </c>
      <c r="C980" s="33">
        <f t="shared" si="46"/>
        <v>4.2936882782310007E-4</v>
      </c>
      <c r="D980" s="30">
        <f t="shared" si="47"/>
        <v>4.2936882782310007E-4</v>
      </c>
      <c r="R980" s="8">
        <v>976</v>
      </c>
      <c r="S980" s="8" t="s">
        <v>1790</v>
      </c>
      <c r="T980" s="8" t="s">
        <v>1791</v>
      </c>
      <c r="U980" s="26">
        <v>3.85</v>
      </c>
      <c r="V980" s="10">
        <v>23322</v>
      </c>
      <c r="W980" s="12">
        <v>100</v>
      </c>
    </row>
    <row r="981" spans="1:23" x14ac:dyDescent="0.25">
      <c r="A981" t="str">
        <v>Madeline Martin</v>
      </c>
      <c r="B981">
        <f t="shared" si="45"/>
        <v>1</v>
      </c>
      <c r="C981" s="33">
        <f t="shared" si="46"/>
        <v>4.2936882782310007E-4</v>
      </c>
      <c r="D981" s="30">
        <f t="shared" si="47"/>
        <v>4.2936882782310007E-4</v>
      </c>
      <c r="R981" s="8">
        <v>977</v>
      </c>
      <c r="S981" s="8" t="s">
        <v>1792</v>
      </c>
      <c r="T981" s="8" t="s">
        <v>86</v>
      </c>
      <c r="U981" s="26">
        <v>3.94</v>
      </c>
      <c r="V981" s="10">
        <v>103373</v>
      </c>
      <c r="W981" s="12">
        <v>100</v>
      </c>
    </row>
    <row r="982" spans="1:23" x14ac:dyDescent="0.25">
      <c r="A982" t="str">
        <v>Emily Thiede</v>
      </c>
      <c r="B982">
        <f t="shared" si="45"/>
        <v>1</v>
      </c>
      <c r="C982" s="33">
        <f t="shared" si="46"/>
        <v>4.2936882782310007E-4</v>
      </c>
      <c r="D982" s="30">
        <f t="shared" si="47"/>
        <v>4.2936882782310007E-4</v>
      </c>
      <c r="R982" s="8">
        <v>978</v>
      </c>
      <c r="S982" s="8" t="s">
        <v>1793</v>
      </c>
      <c r="T982" s="8" t="s">
        <v>1794</v>
      </c>
      <c r="U982" s="26">
        <v>4.7</v>
      </c>
      <c r="V982" s="10">
        <v>2512</v>
      </c>
      <c r="W982" s="12">
        <v>100</v>
      </c>
    </row>
    <row r="983" spans="1:23" x14ac:dyDescent="0.25">
      <c r="A983" t="str">
        <v>Joana MarcÃºs</v>
      </c>
      <c r="B983">
        <f t="shared" si="45"/>
        <v>6</v>
      </c>
      <c r="C983" s="33">
        <f t="shared" si="46"/>
        <v>2.5762129669386004E-3</v>
      </c>
      <c r="D983" s="30">
        <f t="shared" si="47"/>
        <v>2.5762129669386004E-3</v>
      </c>
      <c r="R983" s="8">
        <v>979</v>
      </c>
      <c r="S983" s="8" t="s">
        <v>1795</v>
      </c>
      <c r="T983" s="8" t="s">
        <v>1796</v>
      </c>
      <c r="U983" s="26">
        <v>3.86</v>
      </c>
      <c r="V983" s="10">
        <v>2140</v>
      </c>
      <c r="W983" s="12">
        <v>100</v>
      </c>
    </row>
    <row r="984" spans="1:23" x14ac:dyDescent="0.25">
      <c r="A984" t="str">
        <v>Premee Mohamed</v>
      </c>
      <c r="B984">
        <f t="shared" si="45"/>
        <v>1</v>
      </c>
      <c r="C984" s="33">
        <f t="shared" si="46"/>
        <v>4.2936882782310007E-4</v>
      </c>
      <c r="D984" s="30">
        <f t="shared" si="47"/>
        <v>4.2936882782310007E-4</v>
      </c>
      <c r="R984" s="8">
        <v>980</v>
      </c>
      <c r="S984" s="8" t="s">
        <v>1797</v>
      </c>
      <c r="T984" s="8" t="s">
        <v>1798</v>
      </c>
      <c r="U984" s="26">
        <v>4.34</v>
      </c>
      <c r="V984" s="10">
        <v>6363</v>
      </c>
      <c r="W984" s="12">
        <v>100</v>
      </c>
    </row>
    <row r="985" spans="1:23" x14ac:dyDescent="0.25">
      <c r="A985" t="str">
        <v>Monica McCallan</v>
      </c>
      <c r="B985">
        <f t="shared" si="45"/>
        <v>1</v>
      </c>
      <c r="C985" s="33">
        <f t="shared" si="46"/>
        <v>4.2936882782310007E-4</v>
      </c>
      <c r="D985" s="30">
        <f t="shared" si="47"/>
        <v>4.2936882782310007E-4</v>
      </c>
      <c r="R985" s="8">
        <v>981</v>
      </c>
      <c r="S985" s="8" t="s">
        <v>1799</v>
      </c>
      <c r="T985" s="8" t="s">
        <v>1800</v>
      </c>
      <c r="U985" s="26">
        <v>3.66</v>
      </c>
      <c r="V985" s="8">
        <v>56</v>
      </c>
      <c r="W985" s="12">
        <v>100</v>
      </c>
    </row>
    <row r="986" spans="1:23" x14ac:dyDescent="0.25">
      <c r="A986" t="str">
        <v>Ray Nayler</v>
      </c>
      <c r="B986">
        <f t="shared" si="45"/>
        <v>1</v>
      </c>
      <c r="C986" s="33">
        <f t="shared" si="46"/>
        <v>4.2936882782310007E-4</v>
      </c>
      <c r="D986" s="30">
        <f t="shared" si="47"/>
        <v>4.2936882782310007E-4</v>
      </c>
      <c r="R986" s="8">
        <v>982</v>
      </c>
      <c r="S986" s="8" t="s">
        <v>1801</v>
      </c>
      <c r="T986" s="8" t="s">
        <v>1802</v>
      </c>
      <c r="U986" s="26">
        <v>3.87</v>
      </c>
      <c r="V986" s="10">
        <v>4827</v>
      </c>
      <c r="W986" s="12">
        <v>100</v>
      </c>
    </row>
    <row r="987" spans="1:23" x14ac:dyDescent="0.25">
      <c r="A987" t="str">
        <v>Thomas E. Ricks</v>
      </c>
      <c r="B987">
        <f t="shared" si="45"/>
        <v>1</v>
      </c>
      <c r="C987" s="33">
        <f t="shared" si="46"/>
        <v>4.2936882782310007E-4</v>
      </c>
      <c r="D987" s="30">
        <f t="shared" si="47"/>
        <v>4.2936882782310007E-4</v>
      </c>
      <c r="R987" s="8">
        <v>983</v>
      </c>
      <c r="S987" s="8" t="s">
        <v>1803</v>
      </c>
      <c r="T987" s="8" t="s">
        <v>1804</v>
      </c>
      <c r="U987" s="26">
        <v>4.49</v>
      </c>
      <c r="V987" s="10">
        <v>66626</v>
      </c>
      <c r="W987" s="12">
        <v>100</v>
      </c>
    </row>
    <row r="988" spans="1:23" x14ac:dyDescent="0.25">
      <c r="A988" t="str">
        <v>Andrew Joseph White</v>
      </c>
      <c r="B988">
        <f t="shared" si="45"/>
        <v>1</v>
      </c>
      <c r="C988" s="33">
        <f t="shared" si="46"/>
        <v>4.2936882782310007E-4</v>
      </c>
      <c r="D988" s="30">
        <f t="shared" si="47"/>
        <v>4.2936882782310007E-4</v>
      </c>
      <c r="R988" s="8">
        <v>984</v>
      </c>
      <c r="S988" s="8" t="s">
        <v>1805</v>
      </c>
      <c r="T988" s="8" t="s">
        <v>1806</v>
      </c>
      <c r="U988" s="26">
        <v>4.2</v>
      </c>
      <c r="V988" s="8">
        <v>707</v>
      </c>
      <c r="W988" s="12">
        <v>100</v>
      </c>
    </row>
    <row r="989" spans="1:23" x14ac:dyDescent="0.25">
      <c r="A989" t="str">
        <v>Robert Menasse</v>
      </c>
      <c r="B989">
        <f t="shared" si="45"/>
        <v>1</v>
      </c>
      <c r="C989" s="33">
        <f t="shared" si="46"/>
        <v>4.2936882782310007E-4</v>
      </c>
      <c r="D989" s="30">
        <f t="shared" si="47"/>
        <v>4.2936882782310007E-4</v>
      </c>
      <c r="R989" s="8">
        <v>985</v>
      </c>
      <c r="S989" s="8" t="s">
        <v>1807</v>
      </c>
      <c r="T989" s="8" t="s">
        <v>1808</v>
      </c>
      <c r="U989" s="26">
        <v>4.0199999999999996</v>
      </c>
      <c r="V989" s="8">
        <v>990</v>
      </c>
      <c r="W989" s="12">
        <v>100</v>
      </c>
    </row>
    <row r="990" spans="1:23" x14ac:dyDescent="0.25">
      <c r="A990" t="str">
        <v>Alexandra Rowland</v>
      </c>
      <c r="B990">
        <f t="shared" si="45"/>
        <v>1</v>
      </c>
      <c r="C990" s="33">
        <f t="shared" si="46"/>
        <v>4.2936882782310007E-4</v>
      </c>
      <c r="D990" s="30">
        <f t="shared" si="47"/>
        <v>4.2936882782310007E-4</v>
      </c>
      <c r="R990" s="8">
        <v>986</v>
      </c>
      <c r="S990" s="8" t="s">
        <v>1809</v>
      </c>
      <c r="T990" s="8" t="s">
        <v>1810</v>
      </c>
      <c r="U990" s="26">
        <v>4.29</v>
      </c>
      <c r="V990" s="8">
        <v>823</v>
      </c>
      <c r="W990" s="12">
        <v>100</v>
      </c>
    </row>
    <row r="991" spans="1:23" x14ac:dyDescent="0.25">
      <c r="A991" t="str">
        <v>Lyz Lenz</v>
      </c>
      <c r="B991">
        <f t="shared" si="45"/>
        <v>1</v>
      </c>
      <c r="C991" s="33">
        <f t="shared" si="46"/>
        <v>4.2936882782310007E-4</v>
      </c>
      <c r="D991" s="30">
        <f t="shared" si="47"/>
        <v>4.2936882782310007E-4</v>
      </c>
      <c r="R991" s="8">
        <v>987</v>
      </c>
      <c r="S991" s="8" t="s">
        <v>1811</v>
      </c>
      <c r="T991" s="8" t="s">
        <v>1812</v>
      </c>
      <c r="U991" s="26">
        <v>4.47</v>
      </c>
      <c r="V991" s="10">
        <v>1773</v>
      </c>
      <c r="W991" s="12">
        <v>100</v>
      </c>
    </row>
    <row r="992" spans="1:23" x14ac:dyDescent="0.25">
      <c r="A992" t="str">
        <v>Birdy Slade</v>
      </c>
      <c r="B992">
        <f t="shared" si="45"/>
        <v>1</v>
      </c>
      <c r="C992" s="33">
        <f t="shared" si="46"/>
        <v>4.2936882782310007E-4</v>
      </c>
      <c r="D992" s="30">
        <f t="shared" si="47"/>
        <v>4.2936882782310007E-4</v>
      </c>
      <c r="R992" s="8">
        <v>988</v>
      </c>
      <c r="S992" s="8" t="s">
        <v>1813</v>
      </c>
      <c r="T992" s="8" t="s">
        <v>1814</v>
      </c>
      <c r="U992" s="26">
        <v>3.98</v>
      </c>
      <c r="V992" s="10">
        <v>48457</v>
      </c>
      <c r="W992" s="12">
        <v>100</v>
      </c>
    </row>
    <row r="993" spans="1:23" x14ac:dyDescent="0.25">
      <c r="A993" t="str">
        <v>John Marrs</v>
      </c>
      <c r="B993">
        <f t="shared" si="45"/>
        <v>1</v>
      </c>
      <c r="C993" s="33">
        <f t="shared" si="46"/>
        <v>4.2936882782310007E-4</v>
      </c>
      <c r="D993" s="30">
        <f t="shared" si="47"/>
        <v>4.2936882782310007E-4</v>
      </c>
      <c r="R993" s="8">
        <v>989</v>
      </c>
      <c r="S993" s="8" t="s">
        <v>1815</v>
      </c>
      <c r="T993" s="8" t="s">
        <v>1816</v>
      </c>
      <c r="U993" s="26">
        <v>4.4800000000000004</v>
      </c>
      <c r="V993" s="10">
        <v>10930</v>
      </c>
      <c r="W993" s="12">
        <v>100</v>
      </c>
    </row>
    <row r="994" spans="1:23" x14ac:dyDescent="0.25">
      <c r="A994" t="str">
        <v>Matt Parker</v>
      </c>
      <c r="B994">
        <f t="shared" si="45"/>
        <v>1</v>
      </c>
      <c r="C994" s="33">
        <f t="shared" si="46"/>
        <v>4.2936882782310007E-4</v>
      </c>
      <c r="D994" s="30">
        <f t="shared" si="47"/>
        <v>4.2936882782310007E-4</v>
      </c>
      <c r="R994" s="8">
        <v>990</v>
      </c>
      <c r="S994" s="8" t="s">
        <v>1817</v>
      </c>
      <c r="T994" s="8" t="s">
        <v>1818</v>
      </c>
      <c r="U994" s="26">
        <v>3.76</v>
      </c>
      <c r="V994" s="10">
        <v>39425</v>
      </c>
      <c r="W994" s="12">
        <v>100</v>
      </c>
    </row>
    <row r="995" spans="1:23" x14ac:dyDescent="0.25">
      <c r="A995" t="str">
        <v>M.R. Carey</v>
      </c>
      <c r="B995">
        <f t="shared" si="45"/>
        <v>1</v>
      </c>
      <c r="C995" s="33">
        <f t="shared" si="46"/>
        <v>4.2936882782310007E-4</v>
      </c>
      <c r="D995" s="30">
        <f t="shared" si="47"/>
        <v>4.2936882782310007E-4</v>
      </c>
      <c r="R995" s="8">
        <v>991</v>
      </c>
      <c r="S995" s="8" t="s">
        <v>1819</v>
      </c>
      <c r="T995" s="8" t="s">
        <v>1820</v>
      </c>
      <c r="U995" s="26">
        <v>3.74</v>
      </c>
      <c r="V995" s="10">
        <v>7265</v>
      </c>
      <c r="W995" s="12">
        <v>100</v>
      </c>
    </row>
    <row r="996" spans="1:23" x14ac:dyDescent="0.25">
      <c r="A996" t="str">
        <v>Rumaan Alam</v>
      </c>
      <c r="B996">
        <f t="shared" si="45"/>
        <v>1</v>
      </c>
      <c r="C996" s="33">
        <f t="shared" si="46"/>
        <v>4.2936882782310007E-4</v>
      </c>
      <c r="D996" s="30">
        <f t="shared" si="47"/>
        <v>4.2936882782310007E-4</v>
      </c>
      <c r="R996" s="8">
        <v>992</v>
      </c>
      <c r="S996" s="8" t="s">
        <v>1821</v>
      </c>
      <c r="T996" s="8" t="s">
        <v>1822</v>
      </c>
      <c r="U996" s="26">
        <v>4.21</v>
      </c>
      <c r="V996" s="10">
        <v>8351</v>
      </c>
      <c r="W996" s="12">
        <v>100</v>
      </c>
    </row>
    <row r="997" spans="1:23" x14ac:dyDescent="0.25">
      <c r="A997" t="str">
        <v>Caroline Zancan</v>
      </c>
      <c r="B997">
        <f t="shared" si="45"/>
        <v>1</v>
      </c>
      <c r="C997" s="33">
        <f t="shared" si="46"/>
        <v>4.2936882782310007E-4</v>
      </c>
      <c r="D997" s="30">
        <f t="shared" si="47"/>
        <v>4.2936882782310007E-4</v>
      </c>
      <c r="R997" s="8">
        <v>993</v>
      </c>
      <c r="S997" s="8" t="s">
        <v>1823</v>
      </c>
      <c r="T997" s="8" t="s">
        <v>1824</v>
      </c>
      <c r="U997" s="26">
        <v>4.16</v>
      </c>
      <c r="V997" s="10">
        <v>22767</v>
      </c>
      <c r="W997" s="12">
        <v>100</v>
      </c>
    </row>
    <row r="998" spans="1:23" x14ac:dyDescent="0.25">
      <c r="A998" t="str">
        <v>Marie Lu</v>
      </c>
      <c r="B998">
        <f t="shared" si="45"/>
        <v>1</v>
      </c>
      <c r="C998" s="33">
        <f t="shared" si="46"/>
        <v>4.2936882782310007E-4</v>
      </c>
      <c r="D998" s="30">
        <f t="shared" si="47"/>
        <v>4.2936882782310007E-4</v>
      </c>
      <c r="R998" s="8">
        <v>994</v>
      </c>
      <c r="S998" s="8" t="s">
        <v>1825</v>
      </c>
      <c r="T998" s="8" t="s">
        <v>1826</v>
      </c>
      <c r="U998" s="26">
        <v>4.4000000000000004</v>
      </c>
      <c r="V998" s="10">
        <v>27663</v>
      </c>
      <c r="W998" s="12">
        <v>100</v>
      </c>
    </row>
    <row r="999" spans="1:23" x14ac:dyDescent="0.25">
      <c r="A999" t="str">
        <v>Lucie Britsch</v>
      </c>
      <c r="B999">
        <f t="shared" si="45"/>
        <v>1</v>
      </c>
      <c r="C999" s="33">
        <f t="shared" si="46"/>
        <v>4.2936882782310007E-4</v>
      </c>
      <c r="D999" s="30">
        <f t="shared" si="47"/>
        <v>4.2936882782310007E-4</v>
      </c>
      <c r="R999" s="8">
        <v>995</v>
      </c>
      <c r="S999" s="8" t="s">
        <v>1827</v>
      </c>
      <c r="T999" s="8" t="s">
        <v>1828</v>
      </c>
      <c r="U999" s="26">
        <v>3.9</v>
      </c>
      <c r="V999" s="10">
        <v>2586</v>
      </c>
      <c r="W999" s="12">
        <v>100</v>
      </c>
    </row>
    <row r="1000" spans="1:23" x14ac:dyDescent="0.25">
      <c r="A1000" t="str">
        <v>Î˜Î±Î½Î¬ÏƒÎ·Ï‚ ÎšÎ±Î¼Ï€Î±Î³Î¹Î¬Î½Î½Î·Ï‚</v>
      </c>
      <c r="B1000">
        <f t="shared" si="45"/>
        <v>1</v>
      </c>
      <c r="C1000" s="33">
        <f t="shared" si="46"/>
        <v>4.2936882782310007E-4</v>
      </c>
      <c r="D1000" s="30">
        <f t="shared" si="47"/>
        <v>4.2936882782310007E-4</v>
      </c>
      <c r="R1000" s="8">
        <v>996</v>
      </c>
      <c r="S1000" s="8" t="s">
        <v>1829</v>
      </c>
      <c r="T1000" s="8" t="s">
        <v>1830</v>
      </c>
      <c r="U1000" s="26">
        <v>4.53</v>
      </c>
      <c r="V1000" s="10">
        <v>41592</v>
      </c>
      <c r="W1000" s="12">
        <v>100</v>
      </c>
    </row>
    <row r="1001" spans="1:23" x14ac:dyDescent="0.25">
      <c r="A1001" t="str">
        <v>David French</v>
      </c>
      <c r="B1001">
        <f t="shared" si="45"/>
        <v>1</v>
      </c>
      <c r="C1001" s="33">
        <f t="shared" si="46"/>
        <v>4.2936882782310007E-4</v>
      </c>
      <c r="D1001" s="30">
        <f t="shared" si="47"/>
        <v>4.2936882782310007E-4</v>
      </c>
      <c r="R1001" s="8">
        <v>997</v>
      </c>
      <c r="S1001" s="8" t="s">
        <v>1831</v>
      </c>
      <c r="T1001" s="8" t="s">
        <v>1832</v>
      </c>
      <c r="U1001" s="26">
        <v>4.01</v>
      </c>
      <c r="V1001" s="10">
        <v>144552</v>
      </c>
      <c r="W1001" s="12">
        <v>100</v>
      </c>
    </row>
    <row r="1002" spans="1:23" x14ac:dyDescent="0.25">
      <c r="A1002" t="str">
        <v>Michelle Harrison</v>
      </c>
      <c r="B1002">
        <f t="shared" si="45"/>
        <v>2</v>
      </c>
      <c r="C1002" s="33">
        <f t="shared" si="46"/>
        <v>8.5873765564620013E-4</v>
      </c>
      <c r="D1002" s="30">
        <f t="shared" si="47"/>
        <v>8.5873765564620013E-4</v>
      </c>
      <c r="R1002" s="8">
        <v>998</v>
      </c>
      <c r="S1002" s="8" t="s">
        <v>1833</v>
      </c>
      <c r="T1002" s="8" t="s">
        <v>1834</v>
      </c>
      <c r="U1002" s="26">
        <v>3.46</v>
      </c>
      <c r="V1002" s="10">
        <v>17478</v>
      </c>
      <c r="W1002" s="12">
        <v>100</v>
      </c>
    </row>
    <row r="1003" spans="1:23" x14ac:dyDescent="0.25">
      <c r="A1003" t="str">
        <v>K.A. Knight</v>
      </c>
      <c r="B1003">
        <f t="shared" si="45"/>
        <v>2</v>
      </c>
      <c r="C1003" s="33">
        <f t="shared" si="46"/>
        <v>8.5873765564620013E-4</v>
      </c>
      <c r="D1003" s="30">
        <f t="shared" si="47"/>
        <v>8.5873765564620013E-4</v>
      </c>
      <c r="R1003" s="8">
        <v>999</v>
      </c>
      <c r="S1003" s="8" t="s">
        <v>1835</v>
      </c>
      <c r="T1003" s="8" t="s">
        <v>1836</v>
      </c>
      <c r="U1003" s="26">
        <v>3.97</v>
      </c>
      <c r="V1003" s="10">
        <v>16352</v>
      </c>
      <c r="W1003" s="12">
        <v>100</v>
      </c>
    </row>
    <row r="1004" spans="1:23" x14ac:dyDescent="0.25">
      <c r="A1004" t="str">
        <v>R.B. Lemberg</v>
      </c>
      <c r="B1004">
        <f t="shared" si="45"/>
        <v>1</v>
      </c>
      <c r="C1004" s="33">
        <f t="shared" si="46"/>
        <v>4.2936882782310007E-4</v>
      </c>
      <c r="D1004" s="30">
        <f t="shared" si="47"/>
        <v>4.2936882782310007E-4</v>
      </c>
      <c r="R1004" s="8">
        <v>1000</v>
      </c>
      <c r="S1004" s="8" t="s">
        <v>1837</v>
      </c>
      <c r="T1004" s="8" t="s">
        <v>1838</v>
      </c>
      <c r="U1004" s="26">
        <v>3.49</v>
      </c>
      <c r="V1004" s="10">
        <v>1438</v>
      </c>
      <c r="W1004" s="12">
        <v>100</v>
      </c>
    </row>
    <row r="1005" spans="1:23" x14ac:dyDescent="0.25">
      <c r="A1005" t="str">
        <v>Jessica Taylor</v>
      </c>
      <c r="B1005">
        <f t="shared" si="45"/>
        <v>1</v>
      </c>
      <c r="C1005" s="33">
        <f t="shared" si="46"/>
        <v>4.2936882782310007E-4</v>
      </c>
      <c r="D1005" s="30">
        <f t="shared" si="47"/>
        <v>4.2936882782310007E-4</v>
      </c>
      <c r="R1005" s="8">
        <v>1001</v>
      </c>
      <c r="S1005" s="8" t="s">
        <v>1839</v>
      </c>
      <c r="T1005" s="8" t="s">
        <v>1840</v>
      </c>
      <c r="U1005" s="26">
        <v>4.88</v>
      </c>
      <c r="V1005" s="8">
        <v>17</v>
      </c>
      <c r="W1005" s="12">
        <v>100</v>
      </c>
    </row>
    <row r="1006" spans="1:23" x14ac:dyDescent="0.25">
      <c r="A1006" t="str">
        <v>Cal Newport</v>
      </c>
      <c r="B1006">
        <f t="shared" si="45"/>
        <v>1</v>
      </c>
      <c r="C1006" s="33">
        <f t="shared" si="46"/>
        <v>4.2936882782310007E-4</v>
      </c>
      <c r="D1006" s="30">
        <f t="shared" si="47"/>
        <v>4.2936882782310007E-4</v>
      </c>
      <c r="R1006" s="8">
        <v>1002</v>
      </c>
      <c r="S1006" s="8" t="s">
        <v>1841</v>
      </c>
      <c r="T1006" s="8" t="s">
        <v>1842</v>
      </c>
      <c r="U1006" s="26">
        <v>3.97</v>
      </c>
      <c r="V1006" s="8">
        <v>375</v>
      </c>
      <c r="W1006" s="12">
        <v>100</v>
      </c>
    </row>
    <row r="1007" spans="1:23" x14ac:dyDescent="0.25">
      <c r="A1007" t="str">
        <v>Rod Dreher</v>
      </c>
      <c r="B1007">
        <f t="shared" si="45"/>
        <v>1</v>
      </c>
      <c r="C1007" s="33">
        <f t="shared" si="46"/>
        <v>4.2936882782310007E-4</v>
      </c>
      <c r="D1007" s="30">
        <f t="shared" si="47"/>
        <v>4.2936882782310007E-4</v>
      </c>
      <c r="R1007" s="8">
        <v>1003</v>
      </c>
      <c r="S1007" s="8" t="s">
        <v>1843</v>
      </c>
      <c r="T1007" s="8" t="s">
        <v>1844</v>
      </c>
      <c r="U1007" s="26">
        <v>4.2699999999999996</v>
      </c>
      <c r="V1007" s="10">
        <v>1235</v>
      </c>
      <c r="W1007" s="12">
        <v>99</v>
      </c>
    </row>
    <row r="1008" spans="1:23" x14ac:dyDescent="0.25">
      <c r="A1008" t="str">
        <v>Dionne Brand</v>
      </c>
      <c r="B1008">
        <f t="shared" si="45"/>
        <v>1</v>
      </c>
      <c r="C1008" s="33">
        <f t="shared" si="46"/>
        <v>4.2936882782310007E-4</v>
      </c>
      <c r="D1008" s="30">
        <f t="shared" si="47"/>
        <v>4.2936882782310007E-4</v>
      </c>
      <c r="R1008" s="8">
        <v>1004</v>
      </c>
      <c r="S1008" s="8" t="s">
        <v>1845</v>
      </c>
      <c r="T1008" s="8" t="s">
        <v>1846</v>
      </c>
      <c r="U1008" s="26">
        <v>4.3899999999999997</v>
      </c>
      <c r="V1008" s="8">
        <v>201</v>
      </c>
      <c r="W1008" s="12">
        <v>99</v>
      </c>
    </row>
    <row r="1009" spans="1:23" x14ac:dyDescent="0.25">
      <c r="A1009" t="str">
        <v>Simone de Beauvoir</v>
      </c>
      <c r="B1009">
        <f t="shared" si="45"/>
        <v>1</v>
      </c>
      <c r="C1009" s="33">
        <f t="shared" si="46"/>
        <v>4.2936882782310007E-4</v>
      </c>
      <c r="D1009" s="30">
        <f t="shared" si="47"/>
        <v>4.2936882782310007E-4</v>
      </c>
      <c r="R1009" s="8">
        <v>1005</v>
      </c>
      <c r="S1009" s="8" t="s">
        <v>1847</v>
      </c>
      <c r="T1009" s="8" t="s">
        <v>1848</v>
      </c>
      <c r="U1009" s="26">
        <v>3.95</v>
      </c>
      <c r="V1009" s="10">
        <v>2058</v>
      </c>
      <c r="W1009" s="12">
        <v>99</v>
      </c>
    </row>
    <row r="1010" spans="1:23" x14ac:dyDescent="0.25">
      <c r="A1010" t="str">
        <v>Josiah Bancroft</v>
      </c>
      <c r="B1010">
        <f t="shared" si="45"/>
        <v>2</v>
      </c>
      <c r="C1010" s="33">
        <f t="shared" si="46"/>
        <v>8.5873765564620013E-4</v>
      </c>
      <c r="D1010" s="30">
        <f t="shared" si="47"/>
        <v>8.5873765564620013E-4</v>
      </c>
      <c r="R1010" s="8">
        <v>1006</v>
      </c>
      <c r="S1010" s="8" t="s">
        <v>1849</v>
      </c>
      <c r="T1010" s="8" t="s">
        <v>1850</v>
      </c>
      <c r="U1010" s="26">
        <v>4.28</v>
      </c>
      <c r="V1010" s="8">
        <v>214</v>
      </c>
      <c r="W1010" s="12">
        <v>99</v>
      </c>
    </row>
    <row r="1011" spans="1:23" x14ac:dyDescent="0.25">
      <c r="A1011" t="str">
        <v>Caleb Azumah Nelson</v>
      </c>
      <c r="B1011">
        <f t="shared" si="45"/>
        <v>1</v>
      </c>
      <c r="C1011" s="33">
        <f t="shared" si="46"/>
        <v>4.2936882782310007E-4</v>
      </c>
      <c r="D1011" s="30">
        <f t="shared" si="47"/>
        <v>4.2936882782310007E-4</v>
      </c>
      <c r="R1011" s="8">
        <v>1007</v>
      </c>
      <c r="S1011" s="8" t="s">
        <v>1851</v>
      </c>
      <c r="T1011" s="8" t="s">
        <v>1852</v>
      </c>
      <c r="U1011" s="26">
        <v>4.04</v>
      </c>
      <c r="V1011" s="10">
        <v>36277</v>
      </c>
      <c r="W1011" s="12">
        <v>99</v>
      </c>
    </row>
    <row r="1012" spans="1:23" x14ac:dyDescent="0.25">
      <c r="A1012" t="str">
        <v>Roshani Chokshi</v>
      </c>
      <c r="B1012">
        <f t="shared" si="45"/>
        <v>2</v>
      </c>
      <c r="C1012" s="33">
        <f t="shared" si="46"/>
        <v>8.5873765564620013E-4</v>
      </c>
      <c r="D1012" s="30">
        <f t="shared" si="47"/>
        <v>8.5873765564620013E-4</v>
      </c>
      <c r="R1012" s="8">
        <v>1008</v>
      </c>
      <c r="S1012" s="8" t="s">
        <v>1853</v>
      </c>
      <c r="T1012" s="8" t="s">
        <v>1854</v>
      </c>
      <c r="U1012" s="26">
        <v>4.5199999999999996</v>
      </c>
      <c r="V1012" s="8">
        <v>543</v>
      </c>
      <c r="W1012" s="12">
        <v>99</v>
      </c>
    </row>
    <row r="1013" spans="1:23" x14ac:dyDescent="0.25">
      <c r="A1013" t="str">
        <v>Emma Barry</v>
      </c>
      <c r="B1013">
        <f t="shared" si="45"/>
        <v>1</v>
      </c>
      <c r="C1013" s="33">
        <f t="shared" si="46"/>
        <v>4.2936882782310007E-4</v>
      </c>
      <c r="D1013" s="30">
        <f t="shared" si="47"/>
        <v>4.2936882782310007E-4</v>
      </c>
      <c r="R1013" s="8">
        <v>1009</v>
      </c>
      <c r="S1013" s="8" t="s">
        <v>1855</v>
      </c>
      <c r="T1013" s="8" t="s">
        <v>1856</v>
      </c>
      <c r="U1013" s="26">
        <v>4.41</v>
      </c>
      <c r="V1013" s="8">
        <v>957</v>
      </c>
      <c r="W1013" s="12">
        <v>99</v>
      </c>
    </row>
    <row r="1014" spans="1:23" x14ac:dyDescent="0.25">
      <c r="A1014" t="str">
        <v>Marc Lamont Hill</v>
      </c>
      <c r="B1014">
        <f t="shared" si="45"/>
        <v>1</v>
      </c>
      <c r="C1014" s="33">
        <f t="shared" si="46"/>
        <v>4.2936882782310007E-4</v>
      </c>
      <c r="D1014" s="30">
        <f t="shared" si="47"/>
        <v>4.2936882782310007E-4</v>
      </c>
      <c r="R1014" s="8">
        <v>1010</v>
      </c>
      <c r="S1014" s="8" t="s">
        <v>1857</v>
      </c>
      <c r="T1014" s="8" t="s">
        <v>1693</v>
      </c>
      <c r="U1014" s="26">
        <v>4.41</v>
      </c>
      <c r="V1014" s="10">
        <v>148201</v>
      </c>
      <c r="W1014" s="12">
        <v>99</v>
      </c>
    </row>
    <row r="1015" spans="1:23" x14ac:dyDescent="0.25">
      <c r="A1015" t="str">
        <v>Ruth Emmie Lang</v>
      </c>
      <c r="B1015">
        <f t="shared" si="45"/>
        <v>1</v>
      </c>
      <c r="C1015" s="33">
        <f t="shared" si="46"/>
        <v>4.2936882782310007E-4</v>
      </c>
      <c r="D1015" s="30">
        <f t="shared" si="47"/>
        <v>4.2936882782310007E-4</v>
      </c>
      <c r="R1015" s="8">
        <v>1011</v>
      </c>
      <c r="S1015" s="8" t="s">
        <v>1858</v>
      </c>
      <c r="T1015" s="8" t="s">
        <v>1859</v>
      </c>
      <c r="U1015" s="26">
        <v>3.65</v>
      </c>
      <c r="V1015" s="10">
        <v>2772</v>
      </c>
      <c r="W1015" s="12">
        <v>99</v>
      </c>
    </row>
    <row r="1016" spans="1:23" x14ac:dyDescent="0.25">
      <c r="A1016" t="str">
        <v>Tarana Burke</v>
      </c>
      <c r="B1016">
        <f t="shared" si="45"/>
        <v>1</v>
      </c>
      <c r="C1016" s="33">
        <f t="shared" si="46"/>
        <v>4.2936882782310007E-4</v>
      </c>
      <c r="D1016" s="30">
        <f t="shared" si="47"/>
        <v>4.2936882782310007E-4</v>
      </c>
      <c r="R1016" s="8">
        <v>1012</v>
      </c>
      <c r="S1016" s="8" t="s">
        <v>1860</v>
      </c>
      <c r="T1016" s="8" t="s">
        <v>1861</v>
      </c>
      <c r="U1016" s="27">
        <v>5</v>
      </c>
      <c r="V1016" s="8" t="s">
        <v>1862</v>
      </c>
      <c r="W1016" s="12">
        <v>99</v>
      </c>
    </row>
    <row r="1017" spans="1:23" x14ac:dyDescent="0.25">
      <c r="A1017" t="str">
        <v>Fernanda Melchor</v>
      </c>
      <c r="B1017">
        <f t="shared" si="45"/>
        <v>1</v>
      </c>
      <c r="C1017" s="33">
        <f t="shared" si="46"/>
        <v>4.2936882782310007E-4</v>
      </c>
      <c r="D1017" s="30">
        <f t="shared" si="47"/>
        <v>4.2936882782310007E-4</v>
      </c>
      <c r="R1017" s="8">
        <v>1013</v>
      </c>
      <c r="S1017" s="8" t="s">
        <v>1863</v>
      </c>
      <c r="T1017" s="8" t="s">
        <v>1864</v>
      </c>
      <c r="U1017" s="26">
        <v>4.54</v>
      </c>
      <c r="V1017" s="10">
        <v>3153</v>
      </c>
      <c r="W1017" s="12">
        <v>99</v>
      </c>
    </row>
    <row r="1018" spans="1:23" x14ac:dyDescent="0.25">
      <c r="A1018" t="str">
        <v>Melanie Dickerson</v>
      </c>
      <c r="B1018">
        <f t="shared" si="45"/>
        <v>1</v>
      </c>
      <c r="C1018" s="33">
        <f t="shared" si="46"/>
        <v>4.2936882782310007E-4</v>
      </c>
      <c r="D1018" s="30">
        <f t="shared" si="47"/>
        <v>4.2936882782310007E-4</v>
      </c>
      <c r="R1018" s="8">
        <v>1014</v>
      </c>
      <c r="S1018" s="8" t="s">
        <v>1865</v>
      </c>
      <c r="T1018" s="8" t="s">
        <v>1866</v>
      </c>
      <c r="U1018" s="26">
        <v>4.07</v>
      </c>
      <c r="V1018" s="8">
        <v>134</v>
      </c>
      <c r="W1018" s="12">
        <v>99</v>
      </c>
    </row>
    <row r="1019" spans="1:23" x14ac:dyDescent="0.25">
      <c r="A1019" t="str">
        <v>Woody Allen</v>
      </c>
      <c r="B1019">
        <f t="shared" si="45"/>
        <v>1</v>
      </c>
      <c r="C1019" s="33">
        <f t="shared" si="46"/>
        <v>4.2936882782310007E-4</v>
      </c>
      <c r="D1019" s="30">
        <f t="shared" si="47"/>
        <v>4.2936882782310007E-4</v>
      </c>
      <c r="R1019" s="8">
        <v>1015</v>
      </c>
      <c r="S1019" s="8" t="s">
        <v>1867</v>
      </c>
      <c r="T1019" s="8" t="s">
        <v>1868</v>
      </c>
      <c r="U1019" s="27">
        <v>5</v>
      </c>
      <c r="V1019" s="8" t="s">
        <v>1862</v>
      </c>
      <c r="W1019" s="12">
        <v>99</v>
      </c>
    </row>
    <row r="1020" spans="1:23" x14ac:dyDescent="0.25">
      <c r="A1020" t="str">
        <v>Marc-Uwe Kling</v>
      </c>
      <c r="B1020">
        <f t="shared" si="45"/>
        <v>1</v>
      </c>
      <c r="C1020" s="33">
        <f t="shared" si="46"/>
        <v>4.2936882782310007E-4</v>
      </c>
      <c r="D1020" s="30">
        <f t="shared" si="47"/>
        <v>4.2936882782310007E-4</v>
      </c>
      <c r="R1020" s="8">
        <v>1016</v>
      </c>
      <c r="S1020" s="8" t="s">
        <v>1869</v>
      </c>
      <c r="T1020" s="8" t="s">
        <v>1870</v>
      </c>
      <c r="U1020" s="26">
        <v>4.3600000000000003</v>
      </c>
      <c r="V1020" s="8">
        <v>328</v>
      </c>
      <c r="W1020" s="12">
        <v>99</v>
      </c>
    </row>
    <row r="1021" spans="1:23" x14ac:dyDescent="0.25">
      <c r="A1021" t="str">
        <v>Charles Bergman</v>
      </c>
      <c r="B1021">
        <f t="shared" si="45"/>
        <v>1</v>
      </c>
      <c r="C1021" s="33">
        <f t="shared" si="46"/>
        <v>4.2936882782310007E-4</v>
      </c>
      <c r="D1021" s="30">
        <f t="shared" si="47"/>
        <v>4.2936882782310007E-4</v>
      </c>
      <c r="R1021" s="8">
        <v>1017</v>
      </c>
      <c r="S1021" s="8" t="s">
        <v>1871</v>
      </c>
      <c r="T1021" s="8" t="s">
        <v>1872</v>
      </c>
      <c r="U1021" s="26">
        <v>3.73</v>
      </c>
      <c r="V1021" s="8">
        <v>244</v>
      </c>
      <c r="W1021" s="12">
        <v>99</v>
      </c>
    </row>
    <row r="1022" spans="1:23" x14ac:dyDescent="0.25">
      <c r="A1022" t="str">
        <v>Kirsty Manning</v>
      </c>
      <c r="B1022">
        <f t="shared" si="45"/>
        <v>1</v>
      </c>
      <c r="C1022" s="33">
        <f t="shared" si="46"/>
        <v>4.2936882782310007E-4</v>
      </c>
      <c r="D1022" s="30">
        <f t="shared" si="47"/>
        <v>4.2936882782310007E-4</v>
      </c>
      <c r="R1022" s="8">
        <v>1018</v>
      </c>
      <c r="S1022" s="8" t="s">
        <v>1873</v>
      </c>
      <c r="T1022" s="8" t="s">
        <v>1874</v>
      </c>
      <c r="U1022" s="26">
        <v>4.13</v>
      </c>
      <c r="V1022" s="10">
        <v>21396</v>
      </c>
      <c r="W1022" s="12">
        <v>99</v>
      </c>
    </row>
    <row r="1023" spans="1:23" x14ac:dyDescent="0.25">
      <c r="A1023" t="str">
        <v>Cassie Gustafson</v>
      </c>
      <c r="B1023">
        <f t="shared" si="45"/>
        <v>2</v>
      </c>
      <c r="C1023" s="33">
        <f t="shared" si="46"/>
        <v>8.5873765564620013E-4</v>
      </c>
      <c r="D1023" s="30">
        <f t="shared" si="47"/>
        <v>8.5873765564620013E-4</v>
      </c>
      <c r="R1023" s="8">
        <v>1019</v>
      </c>
      <c r="S1023" s="8" t="s">
        <v>1875</v>
      </c>
      <c r="T1023" s="8" t="s">
        <v>1876</v>
      </c>
      <c r="U1023" s="26">
        <v>3.71</v>
      </c>
      <c r="V1023" s="10">
        <v>1806</v>
      </c>
      <c r="W1023" s="12">
        <v>99</v>
      </c>
    </row>
    <row r="1024" spans="1:23" x14ac:dyDescent="0.25">
      <c r="A1024" t="str">
        <v>Hannah F. Whitten</v>
      </c>
      <c r="B1024">
        <f t="shared" si="45"/>
        <v>1</v>
      </c>
      <c r="C1024" s="33">
        <f t="shared" si="46"/>
        <v>4.2936882782310007E-4</v>
      </c>
      <c r="D1024" s="30">
        <f t="shared" si="47"/>
        <v>4.2936882782310007E-4</v>
      </c>
      <c r="R1024" s="8">
        <v>1020</v>
      </c>
      <c r="S1024" s="8" t="s">
        <v>1877</v>
      </c>
      <c r="T1024" s="8" t="s">
        <v>1202</v>
      </c>
      <c r="U1024" s="27">
        <v>4</v>
      </c>
      <c r="V1024" s="8">
        <v>11</v>
      </c>
      <c r="W1024" s="12">
        <v>99</v>
      </c>
    </row>
    <row r="1025" spans="1:23" x14ac:dyDescent="0.25">
      <c r="A1025" t="str">
        <v>Maryvonne Rippert</v>
      </c>
      <c r="B1025">
        <f t="shared" si="45"/>
        <v>1</v>
      </c>
      <c r="C1025" s="33">
        <f t="shared" si="46"/>
        <v>4.2936882782310007E-4</v>
      </c>
      <c r="D1025" s="30">
        <f t="shared" si="47"/>
        <v>4.2936882782310007E-4</v>
      </c>
      <c r="R1025" s="8">
        <v>1021</v>
      </c>
      <c r="S1025" s="8" t="s">
        <v>1878</v>
      </c>
      <c r="T1025" s="8" t="s">
        <v>1879</v>
      </c>
      <c r="U1025" s="27">
        <v>5</v>
      </c>
      <c r="V1025" s="8">
        <v>2</v>
      </c>
      <c r="W1025" s="12">
        <v>99</v>
      </c>
    </row>
    <row r="1026" spans="1:23" x14ac:dyDescent="0.25">
      <c r="A1026" t="str">
        <v>Chuck Palahniuk</v>
      </c>
      <c r="B1026">
        <f t="shared" si="45"/>
        <v>3</v>
      </c>
      <c r="C1026" s="33">
        <f t="shared" si="46"/>
        <v>1.2881064834693002E-3</v>
      </c>
      <c r="D1026" s="30">
        <f t="shared" si="47"/>
        <v>1.2881064834693002E-3</v>
      </c>
      <c r="R1026" s="8">
        <v>1022</v>
      </c>
      <c r="S1026" s="8" t="s">
        <v>1880</v>
      </c>
      <c r="T1026" s="8" t="s">
        <v>1881</v>
      </c>
      <c r="U1026" s="26">
        <v>4.4800000000000004</v>
      </c>
      <c r="V1026" s="8">
        <v>718</v>
      </c>
      <c r="W1026" s="12">
        <v>99</v>
      </c>
    </row>
    <row r="1027" spans="1:23" x14ac:dyDescent="0.25">
      <c r="A1027" t="str">
        <v>Robert Jackson Bennett</v>
      </c>
      <c r="B1027">
        <f t="shared" si="45"/>
        <v>1</v>
      </c>
      <c r="C1027" s="33">
        <f t="shared" si="46"/>
        <v>4.2936882782310007E-4</v>
      </c>
      <c r="D1027" s="30">
        <f t="shared" si="47"/>
        <v>4.2936882782310007E-4</v>
      </c>
      <c r="R1027" s="8">
        <v>1023</v>
      </c>
      <c r="S1027" s="8" t="s">
        <v>1882</v>
      </c>
      <c r="T1027" s="8" t="s">
        <v>1883</v>
      </c>
      <c r="U1027" s="26">
        <v>3.95</v>
      </c>
      <c r="V1027" s="10">
        <v>8820</v>
      </c>
      <c r="W1027" s="12">
        <v>99</v>
      </c>
    </row>
    <row r="1028" spans="1:23" x14ac:dyDescent="0.25">
      <c r="A1028" t="str">
        <v>Claire Oshetsky</v>
      </c>
      <c r="B1028">
        <f t="shared" si="45"/>
        <v>1</v>
      </c>
      <c r="C1028" s="33">
        <f t="shared" si="46"/>
        <v>4.2936882782310007E-4</v>
      </c>
      <c r="D1028" s="30">
        <f t="shared" si="47"/>
        <v>4.2936882782310007E-4</v>
      </c>
      <c r="R1028" s="8">
        <v>1024</v>
      </c>
      <c r="S1028" s="8" t="s">
        <v>1884</v>
      </c>
      <c r="T1028" s="8" t="s">
        <v>1885</v>
      </c>
      <c r="U1028" s="26">
        <v>4.24</v>
      </c>
      <c r="V1028" s="10">
        <v>4585</v>
      </c>
      <c r="W1028" s="12">
        <v>99</v>
      </c>
    </row>
    <row r="1029" spans="1:23" x14ac:dyDescent="0.25">
      <c r="A1029" t="str">
        <v>Lucy Fricke</v>
      </c>
      <c r="B1029">
        <f t="shared" si="45"/>
        <v>1</v>
      </c>
      <c r="C1029" s="33">
        <f t="shared" si="46"/>
        <v>4.2936882782310007E-4</v>
      </c>
      <c r="D1029" s="30">
        <f t="shared" si="47"/>
        <v>4.2936882782310007E-4</v>
      </c>
      <c r="R1029" s="8">
        <v>1025</v>
      </c>
      <c r="S1029" s="8" t="s">
        <v>1886</v>
      </c>
      <c r="T1029" s="8" t="s">
        <v>1887</v>
      </c>
      <c r="U1029" s="26">
        <v>4.26</v>
      </c>
      <c r="V1029" s="8">
        <v>247</v>
      </c>
      <c r="W1029" s="12">
        <v>99</v>
      </c>
    </row>
    <row r="1030" spans="1:23" x14ac:dyDescent="0.25">
      <c r="A1030" t="str">
        <v>Alexis Wright</v>
      </c>
      <c r="B1030">
        <f t="shared" ref="B1030:B1093" si="48">COUNTIF(T1030:T3358,A1030)</f>
        <v>1</v>
      </c>
      <c r="C1030" s="33">
        <f t="shared" ref="C1030:C1093" si="49">B1030/$F$5</f>
        <v>4.2936882782310007E-4</v>
      </c>
      <c r="D1030" s="30">
        <f t="shared" ref="D1030:D1093" si="50">B1030/$F$5</f>
        <v>4.2936882782310007E-4</v>
      </c>
      <c r="R1030" s="8">
        <v>1026</v>
      </c>
      <c r="S1030" s="8" t="s">
        <v>1888</v>
      </c>
      <c r="T1030" s="8" t="s">
        <v>1889</v>
      </c>
      <c r="U1030" s="26">
        <v>3.78</v>
      </c>
      <c r="V1030" s="8">
        <v>64</v>
      </c>
      <c r="W1030" s="12">
        <v>99</v>
      </c>
    </row>
    <row r="1031" spans="1:23" x14ac:dyDescent="0.25">
      <c r="A1031" t="str">
        <v>Haley Cass</v>
      </c>
      <c r="B1031">
        <f t="shared" si="48"/>
        <v>6</v>
      </c>
      <c r="C1031" s="33">
        <f t="shared" si="49"/>
        <v>2.5762129669386004E-3</v>
      </c>
      <c r="D1031" s="30">
        <f t="shared" si="50"/>
        <v>2.5762129669386004E-3</v>
      </c>
      <c r="R1031" s="8">
        <v>1027</v>
      </c>
      <c r="S1031" s="8" t="s">
        <v>1890</v>
      </c>
      <c r="T1031" s="8" t="s">
        <v>1748</v>
      </c>
      <c r="U1031" s="26">
        <v>4.21</v>
      </c>
      <c r="V1031" s="10">
        <v>1277</v>
      </c>
      <c r="W1031" s="12">
        <v>99</v>
      </c>
    </row>
    <row r="1032" spans="1:23" x14ac:dyDescent="0.25">
      <c r="A1032" t="str">
        <v>Sophie Lark</v>
      </c>
      <c r="B1032">
        <f t="shared" si="48"/>
        <v>1</v>
      </c>
      <c r="C1032" s="33">
        <f t="shared" si="49"/>
        <v>4.2936882782310007E-4</v>
      </c>
      <c r="D1032" s="30">
        <f t="shared" si="50"/>
        <v>4.2936882782310007E-4</v>
      </c>
      <c r="R1032" s="8">
        <v>1028</v>
      </c>
      <c r="S1032" s="8" t="s">
        <v>1891</v>
      </c>
      <c r="T1032" s="8" t="s">
        <v>1892</v>
      </c>
      <c r="U1032" s="26">
        <v>3.85</v>
      </c>
      <c r="V1032" s="10">
        <v>11440</v>
      </c>
      <c r="W1032" s="12">
        <v>99</v>
      </c>
    </row>
    <row r="1033" spans="1:23" x14ac:dyDescent="0.25">
      <c r="A1033" t="str">
        <v>Daniel Howell</v>
      </c>
      <c r="B1033">
        <f t="shared" si="48"/>
        <v>1</v>
      </c>
      <c r="C1033" s="33">
        <f t="shared" si="49"/>
        <v>4.2936882782310007E-4</v>
      </c>
      <c r="D1033" s="30">
        <f t="shared" si="50"/>
        <v>4.2936882782310007E-4</v>
      </c>
      <c r="R1033" s="8">
        <v>1029</v>
      </c>
      <c r="S1033" s="8" t="s">
        <v>1893</v>
      </c>
      <c r="T1033" s="8" t="s">
        <v>1894</v>
      </c>
      <c r="U1033" s="26">
        <v>4.4400000000000004</v>
      </c>
      <c r="V1033" s="10">
        <v>52238</v>
      </c>
      <c r="W1033" s="12">
        <v>99</v>
      </c>
    </row>
    <row r="1034" spans="1:23" x14ac:dyDescent="0.25">
      <c r="A1034" t="str">
        <v>Georgi Gospodinov</v>
      </c>
      <c r="B1034">
        <f t="shared" si="48"/>
        <v>1</v>
      </c>
      <c r="C1034" s="33">
        <f t="shared" si="49"/>
        <v>4.2936882782310007E-4</v>
      </c>
      <c r="D1034" s="30">
        <f t="shared" si="50"/>
        <v>4.2936882782310007E-4</v>
      </c>
      <c r="R1034" s="8">
        <v>1030</v>
      </c>
      <c r="S1034" s="8" t="s">
        <v>1895</v>
      </c>
      <c r="T1034" s="8" t="s">
        <v>1896</v>
      </c>
      <c r="U1034" s="26">
        <v>4.07</v>
      </c>
      <c r="V1034" s="10">
        <v>39943</v>
      </c>
      <c r="W1034" s="12">
        <v>99</v>
      </c>
    </row>
    <row r="1035" spans="1:23" x14ac:dyDescent="0.25">
      <c r="A1035" t="str">
        <v>Jessi Jezewska Stevens</v>
      </c>
      <c r="B1035">
        <f t="shared" si="48"/>
        <v>1</v>
      </c>
      <c r="C1035" s="33">
        <f t="shared" si="49"/>
        <v>4.2936882782310007E-4</v>
      </c>
      <c r="D1035" s="30">
        <f t="shared" si="50"/>
        <v>4.2936882782310007E-4</v>
      </c>
      <c r="R1035" s="8">
        <v>1031</v>
      </c>
      <c r="S1035" s="8" t="s">
        <v>1897</v>
      </c>
      <c r="T1035" s="8" t="s">
        <v>1898</v>
      </c>
      <c r="U1035" s="26">
        <v>3.34</v>
      </c>
      <c r="V1035" s="8">
        <v>86</v>
      </c>
      <c r="W1035" s="12">
        <v>99</v>
      </c>
    </row>
    <row r="1036" spans="1:23" x14ac:dyDescent="0.25">
      <c r="A1036" t="str">
        <v>Echo Brown</v>
      </c>
      <c r="B1036">
        <f t="shared" si="48"/>
        <v>1</v>
      </c>
      <c r="C1036" s="33">
        <f t="shared" si="49"/>
        <v>4.2936882782310007E-4</v>
      </c>
      <c r="D1036" s="30">
        <f t="shared" si="50"/>
        <v>4.2936882782310007E-4</v>
      </c>
      <c r="R1036" s="8">
        <v>1032</v>
      </c>
      <c r="S1036" s="8" t="s">
        <v>1899</v>
      </c>
      <c r="T1036" s="8" t="s">
        <v>1900</v>
      </c>
      <c r="U1036" s="26">
        <v>4.47</v>
      </c>
      <c r="V1036" s="10">
        <v>5806</v>
      </c>
      <c r="W1036" s="12">
        <v>99</v>
      </c>
    </row>
    <row r="1037" spans="1:23" x14ac:dyDescent="0.25">
      <c r="A1037" t="str">
        <v>Adrian Tchaikovsky</v>
      </c>
      <c r="B1037">
        <f t="shared" si="48"/>
        <v>1</v>
      </c>
      <c r="C1037" s="33">
        <f t="shared" si="49"/>
        <v>4.2936882782310007E-4</v>
      </c>
      <c r="D1037" s="30">
        <f t="shared" si="50"/>
        <v>4.2936882782310007E-4</v>
      </c>
      <c r="R1037" s="8">
        <v>1033</v>
      </c>
      <c r="S1037" s="8" t="s">
        <v>1901</v>
      </c>
      <c r="T1037" s="8" t="s">
        <v>1902</v>
      </c>
      <c r="U1037" s="26">
        <v>4.1500000000000004</v>
      </c>
      <c r="V1037" s="8">
        <v>118</v>
      </c>
      <c r="W1037" s="12">
        <v>99</v>
      </c>
    </row>
    <row r="1038" spans="1:23" x14ac:dyDescent="0.25">
      <c r="A1038" t="str">
        <v>Sonia Faleiro</v>
      </c>
      <c r="B1038">
        <f t="shared" si="48"/>
        <v>1</v>
      </c>
      <c r="C1038" s="33">
        <f t="shared" si="49"/>
        <v>4.2936882782310007E-4</v>
      </c>
      <c r="D1038" s="30">
        <f t="shared" si="50"/>
        <v>4.2936882782310007E-4</v>
      </c>
      <c r="R1038" s="8">
        <v>1034</v>
      </c>
      <c r="S1038" s="8" t="s">
        <v>1903</v>
      </c>
      <c r="T1038" s="8" t="s">
        <v>1772</v>
      </c>
      <c r="U1038" s="26">
        <v>4.45</v>
      </c>
      <c r="V1038" s="10">
        <v>3681</v>
      </c>
      <c r="W1038" s="12">
        <v>99</v>
      </c>
    </row>
    <row r="1039" spans="1:23" x14ac:dyDescent="0.25">
      <c r="A1039" t="str">
        <v>Lesley Parr</v>
      </c>
      <c r="B1039">
        <f t="shared" si="48"/>
        <v>1</v>
      </c>
      <c r="C1039" s="33">
        <f t="shared" si="49"/>
        <v>4.2936882782310007E-4</v>
      </c>
      <c r="D1039" s="30">
        <f t="shared" si="50"/>
        <v>4.2936882782310007E-4</v>
      </c>
      <c r="R1039" s="8">
        <v>1035</v>
      </c>
      <c r="S1039" s="8" t="s">
        <v>1904</v>
      </c>
      <c r="T1039" s="8" t="s">
        <v>1165</v>
      </c>
      <c r="U1039" s="26">
        <v>4.41</v>
      </c>
      <c r="V1039" s="10">
        <v>21615</v>
      </c>
      <c r="W1039" s="12">
        <v>99</v>
      </c>
    </row>
    <row r="1040" spans="1:23" x14ac:dyDescent="0.25">
      <c r="A1040" t="str">
        <v>Nikolas Koutsodontis</v>
      </c>
      <c r="B1040">
        <f t="shared" si="48"/>
        <v>1</v>
      </c>
      <c r="C1040" s="33">
        <f t="shared" si="49"/>
        <v>4.2936882782310007E-4</v>
      </c>
      <c r="D1040" s="30">
        <f t="shared" si="50"/>
        <v>4.2936882782310007E-4</v>
      </c>
      <c r="R1040" s="8">
        <v>1036</v>
      </c>
      <c r="S1040" s="8" t="s">
        <v>1905</v>
      </c>
      <c r="T1040" s="8" t="s">
        <v>1906</v>
      </c>
      <c r="U1040" s="26">
        <v>4.05</v>
      </c>
      <c r="V1040" s="10">
        <v>113945</v>
      </c>
      <c r="W1040" s="12">
        <v>99</v>
      </c>
    </row>
    <row r="1041" spans="1:23" x14ac:dyDescent="0.25">
      <c r="A1041" t="str">
        <v>Jeremy Szal</v>
      </c>
      <c r="B1041">
        <f t="shared" si="48"/>
        <v>1</v>
      </c>
      <c r="C1041" s="33">
        <f t="shared" si="49"/>
        <v>4.2936882782310007E-4</v>
      </c>
      <c r="D1041" s="30">
        <f t="shared" si="50"/>
        <v>4.2936882782310007E-4</v>
      </c>
      <c r="R1041" s="8">
        <v>1037</v>
      </c>
      <c r="S1041" s="8" t="s">
        <v>1907</v>
      </c>
      <c r="T1041" s="8" t="s">
        <v>1908</v>
      </c>
      <c r="U1041" s="26">
        <v>3.66</v>
      </c>
      <c r="V1041" s="10">
        <v>29636</v>
      </c>
      <c r="W1041" s="12">
        <v>99</v>
      </c>
    </row>
    <row r="1042" spans="1:23" x14ac:dyDescent="0.25">
      <c r="A1042" t="str">
        <v>Gena Showalter</v>
      </c>
      <c r="B1042">
        <f t="shared" si="48"/>
        <v>3</v>
      </c>
      <c r="C1042" s="33">
        <f t="shared" si="49"/>
        <v>1.2881064834693002E-3</v>
      </c>
      <c r="D1042" s="30">
        <f t="shared" si="50"/>
        <v>1.2881064834693002E-3</v>
      </c>
      <c r="R1042" s="8">
        <v>1038</v>
      </c>
      <c r="S1042" s="8" t="s">
        <v>1909</v>
      </c>
      <c r="T1042" s="8" t="s">
        <v>1910</v>
      </c>
      <c r="U1042" s="26">
        <v>4.6399999999999997</v>
      </c>
      <c r="V1042" s="10">
        <v>9803</v>
      </c>
      <c r="W1042" s="12">
        <v>99</v>
      </c>
    </row>
    <row r="1043" spans="1:23" x14ac:dyDescent="0.25">
      <c r="A1043" t="str">
        <v>A.J. Locke</v>
      </c>
      <c r="B1043">
        <f t="shared" si="48"/>
        <v>1</v>
      </c>
      <c r="C1043" s="33">
        <f t="shared" si="49"/>
        <v>4.2936882782310007E-4</v>
      </c>
      <c r="D1043" s="30">
        <f t="shared" si="50"/>
        <v>4.2936882782310007E-4</v>
      </c>
      <c r="R1043" s="8">
        <v>1039</v>
      </c>
      <c r="S1043" s="8" t="s">
        <v>1911</v>
      </c>
      <c r="T1043" s="8" t="s">
        <v>1912</v>
      </c>
      <c r="U1043" s="27">
        <v>4</v>
      </c>
      <c r="V1043" s="8">
        <v>283</v>
      </c>
      <c r="W1043" s="12">
        <v>99</v>
      </c>
    </row>
    <row r="1044" spans="1:23" x14ac:dyDescent="0.25">
      <c r="A1044" t="str">
        <v>Carissa VÃ©liz</v>
      </c>
      <c r="B1044">
        <f t="shared" si="48"/>
        <v>1</v>
      </c>
      <c r="C1044" s="33">
        <f t="shared" si="49"/>
        <v>4.2936882782310007E-4</v>
      </c>
      <c r="D1044" s="30">
        <f t="shared" si="50"/>
        <v>4.2936882782310007E-4</v>
      </c>
      <c r="R1044" s="8">
        <v>1040</v>
      </c>
      <c r="S1044" s="8" t="s">
        <v>1913</v>
      </c>
      <c r="T1044" s="8" t="s">
        <v>1914</v>
      </c>
      <c r="U1044" s="26">
        <v>4.53</v>
      </c>
      <c r="V1044" s="10">
        <v>29602</v>
      </c>
      <c r="W1044" s="12">
        <v>99</v>
      </c>
    </row>
    <row r="1045" spans="1:23" x14ac:dyDescent="0.25">
      <c r="A1045" t="str">
        <v>Matthew Salesses</v>
      </c>
      <c r="B1045">
        <f t="shared" si="48"/>
        <v>1</v>
      </c>
      <c r="C1045" s="33">
        <f t="shared" si="49"/>
        <v>4.2936882782310007E-4</v>
      </c>
      <c r="D1045" s="30">
        <f t="shared" si="50"/>
        <v>4.2936882782310007E-4</v>
      </c>
      <c r="R1045" s="8">
        <v>1041</v>
      </c>
      <c r="S1045" s="8" t="s">
        <v>1915</v>
      </c>
      <c r="T1045" s="8" t="s">
        <v>1916</v>
      </c>
      <c r="U1045" s="26">
        <v>3.97</v>
      </c>
      <c r="V1045" s="10">
        <v>1264</v>
      </c>
      <c r="W1045" s="12">
        <v>99</v>
      </c>
    </row>
    <row r="1046" spans="1:23" x14ac:dyDescent="0.25">
      <c r="A1046" t="str">
        <v>Emily Layden</v>
      </c>
      <c r="B1046">
        <f t="shared" si="48"/>
        <v>1</v>
      </c>
      <c r="C1046" s="33">
        <f t="shared" si="49"/>
        <v>4.2936882782310007E-4</v>
      </c>
      <c r="D1046" s="30">
        <f t="shared" si="50"/>
        <v>4.2936882782310007E-4</v>
      </c>
      <c r="R1046" s="8">
        <v>1042</v>
      </c>
      <c r="S1046" s="8" t="s">
        <v>1917</v>
      </c>
      <c r="T1046" s="8" t="s">
        <v>1918</v>
      </c>
      <c r="U1046" s="26">
        <v>4.29</v>
      </c>
      <c r="V1046" s="10">
        <v>6269</v>
      </c>
      <c r="W1046" s="12">
        <v>99</v>
      </c>
    </row>
    <row r="1047" spans="1:23" x14ac:dyDescent="0.25">
      <c r="A1047" t="str">
        <v>Orhan Pamuk</v>
      </c>
      <c r="B1047">
        <f t="shared" si="48"/>
        <v>1</v>
      </c>
      <c r="C1047" s="33">
        <f t="shared" si="49"/>
        <v>4.2936882782310007E-4</v>
      </c>
      <c r="D1047" s="30">
        <f t="shared" si="50"/>
        <v>4.2936882782310007E-4</v>
      </c>
      <c r="R1047" s="8">
        <v>1043</v>
      </c>
      <c r="S1047" s="8" t="s">
        <v>1919</v>
      </c>
      <c r="T1047" s="8" t="s">
        <v>1920</v>
      </c>
      <c r="U1047" s="26">
        <v>3.52</v>
      </c>
      <c r="V1047" s="10">
        <v>4053</v>
      </c>
      <c r="W1047" s="12">
        <v>99</v>
      </c>
    </row>
    <row r="1048" spans="1:23" x14ac:dyDescent="0.25">
      <c r="A1048" t="str">
        <v>Lisa Taddeo</v>
      </c>
      <c r="B1048">
        <f t="shared" si="48"/>
        <v>1</v>
      </c>
      <c r="C1048" s="33">
        <f t="shared" si="49"/>
        <v>4.2936882782310007E-4</v>
      </c>
      <c r="D1048" s="30">
        <f t="shared" si="50"/>
        <v>4.2936882782310007E-4</v>
      </c>
      <c r="R1048" s="8">
        <v>1044</v>
      </c>
      <c r="S1048" s="8" t="s">
        <v>1921</v>
      </c>
      <c r="T1048" s="8" t="s">
        <v>1922</v>
      </c>
      <c r="U1048" s="26">
        <v>4.26</v>
      </c>
      <c r="V1048" s="10">
        <v>37531</v>
      </c>
      <c r="W1048" s="12">
        <v>99</v>
      </c>
    </row>
    <row r="1049" spans="1:23" x14ac:dyDescent="0.25">
      <c r="A1049" t="str">
        <v>Liz Kessler</v>
      </c>
      <c r="B1049">
        <f t="shared" si="48"/>
        <v>1</v>
      </c>
      <c r="C1049" s="33">
        <f t="shared" si="49"/>
        <v>4.2936882782310007E-4</v>
      </c>
      <c r="D1049" s="30">
        <f t="shared" si="50"/>
        <v>4.2936882782310007E-4</v>
      </c>
      <c r="R1049" s="8">
        <v>1045</v>
      </c>
      <c r="S1049" s="8" t="s">
        <v>1923</v>
      </c>
      <c r="T1049" s="8" t="s">
        <v>1800</v>
      </c>
      <c r="U1049" s="27">
        <v>4</v>
      </c>
      <c r="V1049" s="8">
        <v>30</v>
      </c>
      <c r="W1049" s="12">
        <v>99</v>
      </c>
    </row>
    <row r="1050" spans="1:23" x14ac:dyDescent="0.25">
      <c r="A1050" t="str">
        <v>Don DeLillo</v>
      </c>
      <c r="B1050">
        <f t="shared" si="48"/>
        <v>1</v>
      </c>
      <c r="C1050" s="33">
        <f t="shared" si="49"/>
        <v>4.2936882782310007E-4</v>
      </c>
      <c r="D1050" s="30">
        <f t="shared" si="50"/>
        <v>4.2936882782310007E-4</v>
      </c>
      <c r="R1050" s="8">
        <v>1046</v>
      </c>
      <c r="S1050" s="8" t="s">
        <v>1924</v>
      </c>
      <c r="T1050" s="8" t="s">
        <v>1802</v>
      </c>
      <c r="U1050" s="26">
        <v>4.07</v>
      </c>
      <c r="V1050" s="10">
        <v>7893</v>
      </c>
      <c r="W1050" s="12">
        <v>99</v>
      </c>
    </row>
    <row r="1051" spans="1:23" x14ac:dyDescent="0.25">
      <c r="A1051" t="str">
        <v>Paul Harding</v>
      </c>
      <c r="B1051">
        <f t="shared" si="48"/>
        <v>1</v>
      </c>
      <c r="C1051" s="33">
        <f t="shared" si="49"/>
        <v>4.2936882782310007E-4</v>
      </c>
      <c r="D1051" s="30">
        <f t="shared" si="50"/>
        <v>4.2936882782310007E-4</v>
      </c>
      <c r="R1051" s="8">
        <v>1047</v>
      </c>
      <c r="S1051" s="8" t="s">
        <v>1925</v>
      </c>
      <c r="T1051" s="8" t="s">
        <v>1926</v>
      </c>
      <c r="U1051" s="26">
        <v>4.3600000000000003</v>
      </c>
      <c r="V1051" s="10">
        <v>74114</v>
      </c>
      <c r="W1051" s="12">
        <v>99</v>
      </c>
    </row>
    <row r="1052" spans="1:23" x14ac:dyDescent="0.25">
      <c r="A1052" t="str">
        <v>Lucy Ivison</v>
      </c>
      <c r="B1052">
        <f t="shared" si="48"/>
        <v>1</v>
      </c>
      <c r="C1052" s="33">
        <f t="shared" si="49"/>
        <v>4.2936882782310007E-4</v>
      </c>
      <c r="D1052" s="30">
        <f t="shared" si="50"/>
        <v>4.2936882782310007E-4</v>
      </c>
      <c r="R1052" s="8">
        <v>1048</v>
      </c>
      <c r="S1052" s="8" t="s">
        <v>1927</v>
      </c>
      <c r="T1052" s="8" t="s">
        <v>325</v>
      </c>
      <c r="U1052" s="26">
        <v>4.13</v>
      </c>
      <c r="V1052" s="10">
        <v>232703</v>
      </c>
      <c r="W1052" s="12">
        <v>99</v>
      </c>
    </row>
    <row r="1053" spans="1:23" x14ac:dyDescent="0.25">
      <c r="A1053" t="str">
        <v>Jennifer Hartmann</v>
      </c>
      <c r="B1053">
        <f t="shared" si="48"/>
        <v>1</v>
      </c>
      <c r="C1053" s="33">
        <f t="shared" si="49"/>
        <v>4.2936882782310007E-4</v>
      </c>
      <c r="D1053" s="30">
        <f t="shared" si="50"/>
        <v>4.2936882782310007E-4</v>
      </c>
      <c r="R1053" s="8">
        <v>1049</v>
      </c>
      <c r="S1053" s="8" t="s">
        <v>1928</v>
      </c>
      <c r="T1053" s="8" t="s">
        <v>1929</v>
      </c>
      <c r="U1053" s="26">
        <v>4.5999999999999996</v>
      </c>
      <c r="V1053" s="10">
        <v>8802</v>
      </c>
      <c r="W1053" s="12">
        <v>99</v>
      </c>
    </row>
    <row r="1054" spans="1:23" x14ac:dyDescent="0.25">
      <c r="A1054" t="str">
        <v>Wim Hof</v>
      </c>
      <c r="B1054">
        <f t="shared" si="48"/>
        <v>1</v>
      </c>
      <c r="C1054" s="33">
        <f t="shared" si="49"/>
        <v>4.2936882782310007E-4</v>
      </c>
      <c r="D1054" s="30">
        <f t="shared" si="50"/>
        <v>4.2936882782310007E-4</v>
      </c>
      <c r="R1054" s="8">
        <v>1050</v>
      </c>
      <c r="S1054" s="8" t="s">
        <v>1930</v>
      </c>
      <c r="T1054" s="8" t="s">
        <v>1931</v>
      </c>
      <c r="U1054" s="26">
        <v>4.46</v>
      </c>
      <c r="V1054" s="8">
        <v>357</v>
      </c>
      <c r="W1054" s="12">
        <v>99</v>
      </c>
    </row>
    <row r="1055" spans="1:23" x14ac:dyDescent="0.25">
      <c r="A1055" t="str">
        <v>Samantha Shannon</v>
      </c>
      <c r="B1055">
        <f t="shared" si="48"/>
        <v>1</v>
      </c>
      <c r="C1055" s="33">
        <f t="shared" si="49"/>
        <v>4.2936882782310007E-4</v>
      </c>
      <c r="D1055" s="30">
        <f t="shared" si="50"/>
        <v>4.2936882782310007E-4</v>
      </c>
      <c r="R1055" s="8">
        <v>1051</v>
      </c>
      <c r="S1055" s="8" t="s">
        <v>1932</v>
      </c>
      <c r="T1055" s="8" t="s">
        <v>1933</v>
      </c>
      <c r="U1055" s="26">
        <v>4.24</v>
      </c>
      <c r="V1055" s="8">
        <v>833</v>
      </c>
      <c r="W1055" s="12">
        <v>99</v>
      </c>
    </row>
    <row r="1056" spans="1:23" x14ac:dyDescent="0.25">
      <c r="A1056" t="str">
        <v>SibÃ©al Pounder</v>
      </c>
      <c r="B1056">
        <f t="shared" si="48"/>
        <v>1</v>
      </c>
      <c r="C1056" s="33">
        <f t="shared" si="49"/>
        <v>4.2936882782310007E-4</v>
      </c>
      <c r="D1056" s="30">
        <f t="shared" si="50"/>
        <v>4.2936882782310007E-4</v>
      </c>
      <c r="R1056" s="8">
        <v>1052</v>
      </c>
      <c r="S1056" s="8" t="s">
        <v>1934</v>
      </c>
      <c r="T1056" s="8" t="s">
        <v>1935</v>
      </c>
      <c r="U1056" s="26">
        <v>3.56</v>
      </c>
      <c r="V1056" s="10">
        <v>45644</v>
      </c>
      <c r="W1056" s="12">
        <v>99</v>
      </c>
    </row>
    <row r="1057" spans="1:23" x14ac:dyDescent="0.25">
      <c r="A1057" t="str">
        <v>Hillary Rodham Clinton</v>
      </c>
      <c r="B1057">
        <f t="shared" si="48"/>
        <v>1</v>
      </c>
      <c r="C1057" s="33">
        <f t="shared" si="49"/>
        <v>4.2936882782310007E-4</v>
      </c>
      <c r="D1057" s="30">
        <f t="shared" si="50"/>
        <v>4.2936882782310007E-4</v>
      </c>
      <c r="R1057" s="8">
        <v>1053</v>
      </c>
      <c r="S1057" s="8" t="s">
        <v>1936</v>
      </c>
      <c r="T1057" s="8" t="s">
        <v>1937</v>
      </c>
      <c r="U1057" s="26">
        <v>4.43</v>
      </c>
      <c r="V1057" s="10">
        <v>27347</v>
      </c>
      <c r="W1057" s="12">
        <v>99</v>
      </c>
    </row>
    <row r="1058" spans="1:23" x14ac:dyDescent="0.25">
      <c r="A1058" t="str">
        <v>Joel Sartore</v>
      </c>
      <c r="B1058">
        <f t="shared" si="48"/>
        <v>1</v>
      </c>
      <c r="C1058" s="33">
        <f t="shared" si="49"/>
        <v>4.2936882782310007E-4</v>
      </c>
      <c r="D1058" s="30">
        <f t="shared" si="50"/>
        <v>4.2936882782310007E-4</v>
      </c>
      <c r="R1058" s="8">
        <v>1054</v>
      </c>
      <c r="S1058" s="8" t="s">
        <v>1938</v>
      </c>
      <c r="T1058" s="8" t="s">
        <v>1939</v>
      </c>
      <c r="U1058" s="26">
        <v>3.39</v>
      </c>
      <c r="V1058" s="10">
        <v>1814</v>
      </c>
      <c r="W1058" s="12">
        <v>99</v>
      </c>
    </row>
    <row r="1059" spans="1:23" x14ac:dyDescent="0.25">
      <c r="A1059" t="str">
        <v>Lindsay Lynch</v>
      </c>
      <c r="B1059">
        <f t="shared" si="48"/>
        <v>1</v>
      </c>
      <c r="C1059" s="33">
        <f t="shared" si="49"/>
        <v>4.2936882782310007E-4</v>
      </c>
      <c r="D1059" s="30">
        <f t="shared" si="50"/>
        <v>4.2936882782310007E-4</v>
      </c>
      <c r="R1059" s="8">
        <v>1055</v>
      </c>
      <c r="S1059" s="8" t="s">
        <v>1940</v>
      </c>
      <c r="T1059" s="8" t="s">
        <v>1941</v>
      </c>
      <c r="U1059" s="26">
        <v>4.07</v>
      </c>
      <c r="V1059" s="10">
        <v>3113</v>
      </c>
      <c r="W1059" s="12">
        <v>99</v>
      </c>
    </row>
    <row r="1060" spans="1:23" x14ac:dyDescent="0.25">
      <c r="A1060" t="str">
        <v>Marisa G. Franco</v>
      </c>
      <c r="B1060">
        <f t="shared" si="48"/>
        <v>1</v>
      </c>
      <c r="C1060" s="33">
        <f t="shared" si="49"/>
        <v>4.2936882782310007E-4</v>
      </c>
      <c r="D1060" s="30">
        <f t="shared" si="50"/>
        <v>4.2936882782310007E-4</v>
      </c>
      <c r="R1060" s="8">
        <v>1056</v>
      </c>
      <c r="S1060" s="8" t="s">
        <v>1942</v>
      </c>
      <c r="T1060" s="8" t="s">
        <v>1943</v>
      </c>
      <c r="U1060" s="26">
        <v>4.0599999999999996</v>
      </c>
      <c r="V1060" s="10">
        <v>60082</v>
      </c>
      <c r="W1060" s="12">
        <v>99</v>
      </c>
    </row>
    <row r="1061" spans="1:23" x14ac:dyDescent="0.25">
      <c r="A1061" t="str">
        <v>Anna Stone</v>
      </c>
      <c r="B1061">
        <f t="shared" si="48"/>
        <v>3</v>
      </c>
      <c r="C1061" s="33">
        <f t="shared" si="49"/>
        <v>1.2881064834693002E-3</v>
      </c>
      <c r="D1061" s="30">
        <f t="shared" si="50"/>
        <v>1.2881064834693002E-3</v>
      </c>
      <c r="R1061" s="8">
        <v>1057</v>
      </c>
      <c r="S1061" s="8" t="s">
        <v>1944</v>
      </c>
      <c r="T1061" s="8" t="s">
        <v>1133</v>
      </c>
      <c r="U1061" s="26">
        <v>4.46</v>
      </c>
      <c r="V1061" s="10">
        <v>1263</v>
      </c>
      <c r="W1061" s="12">
        <v>99</v>
      </c>
    </row>
    <row r="1062" spans="1:23" x14ac:dyDescent="0.25">
      <c r="A1062" t="str">
        <v>Eddie Robson</v>
      </c>
      <c r="B1062">
        <f t="shared" si="48"/>
        <v>1</v>
      </c>
      <c r="C1062" s="33">
        <f t="shared" si="49"/>
        <v>4.2936882782310007E-4</v>
      </c>
      <c r="D1062" s="30">
        <f t="shared" si="50"/>
        <v>4.2936882782310007E-4</v>
      </c>
      <c r="R1062" s="8">
        <v>1058</v>
      </c>
      <c r="S1062" s="8" t="s">
        <v>1945</v>
      </c>
      <c r="T1062" s="8" t="s">
        <v>1946</v>
      </c>
      <c r="U1062" s="26">
        <v>4.1399999999999997</v>
      </c>
      <c r="V1062" s="10">
        <v>99215</v>
      </c>
      <c r="W1062" s="12">
        <v>99</v>
      </c>
    </row>
    <row r="1063" spans="1:23" x14ac:dyDescent="0.25">
      <c r="A1063" t="str">
        <v>Charles Goodhart</v>
      </c>
      <c r="B1063">
        <f t="shared" si="48"/>
        <v>1</v>
      </c>
      <c r="C1063" s="33">
        <f t="shared" si="49"/>
        <v>4.2936882782310007E-4</v>
      </c>
      <c r="D1063" s="30">
        <f t="shared" si="50"/>
        <v>4.2936882782310007E-4</v>
      </c>
      <c r="R1063" s="8">
        <v>1059</v>
      </c>
      <c r="S1063" s="8" t="s">
        <v>1947</v>
      </c>
      <c r="T1063" s="8" t="s">
        <v>411</v>
      </c>
      <c r="U1063" s="26">
        <v>4.2300000000000004</v>
      </c>
      <c r="V1063" s="10">
        <v>67890</v>
      </c>
      <c r="W1063" s="12">
        <v>99</v>
      </c>
    </row>
    <row r="1064" spans="1:23" x14ac:dyDescent="0.25">
      <c r="A1064" t="str">
        <v>Catherine Cho</v>
      </c>
      <c r="B1064">
        <f t="shared" si="48"/>
        <v>1</v>
      </c>
      <c r="C1064" s="33">
        <f t="shared" si="49"/>
        <v>4.2936882782310007E-4</v>
      </c>
      <c r="D1064" s="30">
        <f t="shared" si="50"/>
        <v>4.2936882782310007E-4</v>
      </c>
      <c r="R1064" s="8">
        <v>1060</v>
      </c>
      <c r="S1064" s="8" t="s">
        <v>1948</v>
      </c>
      <c r="T1064" s="8" t="s">
        <v>1949</v>
      </c>
      <c r="U1064" s="26">
        <v>3.01</v>
      </c>
      <c r="V1064" s="8">
        <v>166</v>
      </c>
      <c r="W1064" s="12">
        <v>98</v>
      </c>
    </row>
    <row r="1065" spans="1:23" x14ac:dyDescent="0.25">
      <c r="A1065" t="str">
        <v>Kate Elliott</v>
      </c>
      <c r="B1065">
        <f t="shared" si="48"/>
        <v>1</v>
      </c>
      <c r="C1065" s="33">
        <f t="shared" si="49"/>
        <v>4.2936882782310007E-4</v>
      </c>
      <c r="D1065" s="30">
        <f t="shared" si="50"/>
        <v>4.2936882782310007E-4</v>
      </c>
      <c r="R1065" s="8">
        <v>1061</v>
      </c>
      <c r="S1065" s="8" t="s">
        <v>1950</v>
      </c>
      <c r="T1065" s="8" t="s">
        <v>1951</v>
      </c>
      <c r="U1065" s="26">
        <v>3.46</v>
      </c>
      <c r="V1065" s="10">
        <v>2768</v>
      </c>
      <c r="W1065" s="12">
        <v>98</v>
      </c>
    </row>
    <row r="1066" spans="1:23" x14ac:dyDescent="0.25">
      <c r="A1066" t="str">
        <v>Î“ÎµÏÎ¬ÏƒÎ¹Î¼Î¿Ï‚ Î›Ï…ÎºÎ¹Î±ÏÎ´ÏŒÏ€Î¿Ï…Î»Î¿Ï‚</v>
      </c>
      <c r="B1066">
        <f t="shared" si="48"/>
        <v>1</v>
      </c>
      <c r="C1066" s="33">
        <f t="shared" si="49"/>
        <v>4.2936882782310007E-4</v>
      </c>
      <c r="D1066" s="30">
        <f t="shared" si="50"/>
        <v>4.2936882782310007E-4</v>
      </c>
      <c r="R1066" s="8">
        <v>1062</v>
      </c>
      <c r="S1066" s="8" t="s">
        <v>1952</v>
      </c>
      <c r="T1066" s="8" t="s">
        <v>1953</v>
      </c>
      <c r="U1066" s="26">
        <v>3.85</v>
      </c>
      <c r="V1066" s="8">
        <v>803</v>
      </c>
      <c r="W1066" s="12">
        <v>98</v>
      </c>
    </row>
    <row r="1067" spans="1:23" x14ac:dyDescent="0.25">
      <c r="A1067" t="str">
        <v>Greg Jenner</v>
      </c>
      <c r="B1067">
        <f t="shared" si="48"/>
        <v>1</v>
      </c>
      <c r="C1067" s="33">
        <f t="shared" si="49"/>
        <v>4.2936882782310007E-4</v>
      </c>
      <c r="D1067" s="30">
        <f t="shared" si="50"/>
        <v>4.2936882782310007E-4</v>
      </c>
      <c r="R1067" s="8">
        <v>1063</v>
      </c>
      <c r="S1067" s="8" t="s">
        <v>1954</v>
      </c>
      <c r="T1067" s="8" t="s">
        <v>1955</v>
      </c>
      <c r="U1067" s="26">
        <v>3.94</v>
      </c>
      <c r="V1067" s="10">
        <v>6361</v>
      </c>
      <c r="W1067" s="12">
        <v>98</v>
      </c>
    </row>
    <row r="1068" spans="1:23" x14ac:dyDescent="0.25">
      <c r="A1068" t="str">
        <v>Lee Mandelo</v>
      </c>
      <c r="B1068">
        <f t="shared" si="48"/>
        <v>1</v>
      </c>
      <c r="C1068" s="33">
        <f t="shared" si="49"/>
        <v>4.2936882782310007E-4</v>
      </c>
      <c r="D1068" s="30">
        <f t="shared" si="50"/>
        <v>4.2936882782310007E-4</v>
      </c>
      <c r="R1068" s="8">
        <v>1064</v>
      </c>
      <c r="S1068" s="8" t="s">
        <v>1956</v>
      </c>
      <c r="T1068" s="8" t="s">
        <v>1957</v>
      </c>
      <c r="U1068" s="26">
        <v>4.21</v>
      </c>
      <c r="V1068" s="10">
        <v>3650</v>
      </c>
      <c r="W1068" s="12">
        <v>98</v>
      </c>
    </row>
    <row r="1069" spans="1:23" x14ac:dyDescent="0.25">
      <c r="A1069" t="str">
        <v>Adrian Wooldridge</v>
      </c>
      <c r="B1069">
        <f t="shared" si="48"/>
        <v>1</v>
      </c>
      <c r="C1069" s="33">
        <f t="shared" si="49"/>
        <v>4.2936882782310007E-4</v>
      </c>
      <c r="D1069" s="30">
        <f t="shared" si="50"/>
        <v>4.2936882782310007E-4</v>
      </c>
      <c r="R1069" s="8">
        <v>1065</v>
      </c>
      <c r="S1069" s="8" t="s">
        <v>1958</v>
      </c>
      <c r="T1069" s="8" t="s">
        <v>1959</v>
      </c>
      <c r="U1069" s="26">
        <v>4.1399999999999997</v>
      </c>
      <c r="V1069" s="10">
        <v>5278</v>
      </c>
      <c r="W1069" s="12">
        <v>98</v>
      </c>
    </row>
    <row r="1070" spans="1:23" x14ac:dyDescent="0.25">
      <c r="A1070" t="str">
        <v>Stjepan Å ejiÄ‡</v>
      </c>
      <c r="B1070">
        <f t="shared" si="48"/>
        <v>1</v>
      </c>
      <c r="C1070" s="33">
        <f t="shared" si="49"/>
        <v>4.2936882782310007E-4</v>
      </c>
      <c r="D1070" s="30">
        <f t="shared" si="50"/>
        <v>4.2936882782310007E-4</v>
      </c>
      <c r="R1070" s="8">
        <v>1066</v>
      </c>
      <c r="S1070" s="8" t="s">
        <v>1960</v>
      </c>
      <c r="T1070" s="8" t="s">
        <v>1889</v>
      </c>
      <c r="U1070" s="26">
        <v>3.84</v>
      </c>
      <c r="V1070" s="10">
        <v>18446</v>
      </c>
      <c r="W1070" s="12">
        <v>98</v>
      </c>
    </row>
    <row r="1071" spans="1:23" x14ac:dyDescent="0.25">
      <c r="A1071" t="str">
        <v>D.K. Fields</v>
      </c>
      <c r="B1071">
        <f t="shared" si="48"/>
        <v>1</v>
      </c>
      <c r="C1071" s="33">
        <f t="shared" si="49"/>
        <v>4.2936882782310007E-4</v>
      </c>
      <c r="D1071" s="30">
        <f t="shared" si="50"/>
        <v>4.2936882782310007E-4</v>
      </c>
      <c r="R1071" s="8">
        <v>1067</v>
      </c>
      <c r="S1071" s="8" t="s">
        <v>1961</v>
      </c>
      <c r="T1071" s="8" t="s">
        <v>1962</v>
      </c>
      <c r="U1071" s="27">
        <v>5</v>
      </c>
      <c r="V1071" s="8" t="s">
        <v>1862</v>
      </c>
      <c r="W1071" s="12">
        <v>98</v>
      </c>
    </row>
    <row r="1072" spans="1:23" x14ac:dyDescent="0.25">
      <c r="A1072" t="str">
        <v>Mike Chen</v>
      </c>
      <c r="B1072">
        <f t="shared" si="48"/>
        <v>1</v>
      </c>
      <c r="C1072" s="33">
        <f t="shared" si="49"/>
        <v>4.2936882782310007E-4</v>
      </c>
      <c r="D1072" s="30">
        <f t="shared" si="50"/>
        <v>4.2936882782310007E-4</v>
      </c>
      <c r="R1072" s="8">
        <v>1068</v>
      </c>
      <c r="S1072" s="8" t="s">
        <v>1963</v>
      </c>
      <c r="T1072" s="8" t="s">
        <v>1693</v>
      </c>
      <c r="U1072" s="26">
        <v>4.26</v>
      </c>
      <c r="V1072" s="10">
        <v>108442</v>
      </c>
      <c r="W1072" s="12">
        <v>98</v>
      </c>
    </row>
    <row r="1073" spans="1:23" x14ac:dyDescent="0.25">
      <c r="A1073" t="str">
        <v>Gabby Noone</v>
      </c>
      <c r="B1073">
        <f t="shared" si="48"/>
        <v>1</v>
      </c>
      <c r="C1073" s="33">
        <f t="shared" si="49"/>
        <v>4.2936882782310007E-4</v>
      </c>
      <c r="D1073" s="30">
        <f t="shared" si="50"/>
        <v>4.2936882782310007E-4</v>
      </c>
      <c r="R1073" s="8">
        <v>1069</v>
      </c>
      <c r="S1073" s="8" t="s">
        <v>1964</v>
      </c>
      <c r="T1073" s="8" t="s">
        <v>1965</v>
      </c>
      <c r="U1073" s="26">
        <v>4.32</v>
      </c>
      <c r="V1073" s="10">
        <v>6015</v>
      </c>
      <c r="W1073" s="12">
        <v>98</v>
      </c>
    </row>
    <row r="1074" spans="1:23" x14ac:dyDescent="0.25">
      <c r="A1074" t="str">
        <v>Elizabeth Williamson</v>
      </c>
      <c r="B1074">
        <f t="shared" si="48"/>
        <v>1</v>
      </c>
      <c r="C1074" s="33">
        <f t="shared" si="49"/>
        <v>4.2936882782310007E-4</v>
      </c>
      <c r="D1074" s="30">
        <f t="shared" si="50"/>
        <v>4.2936882782310007E-4</v>
      </c>
      <c r="R1074" s="8">
        <v>1070</v>
      </c>
      <c r="S1074" s="8" t="s">
        <v>1966</v>
      </c>
      <c r="T1074" s="8" t="s">
        <v>1967</v>
      </c>
      <c r="U1074" s="26">
        <v>3.99</v>
      </c>
      <c r="V1074" s="10">
        <v>1306</v>
      </c>
      <c r="W1074" s="12">
        <v>98</v>
      </c>
    </row>
    <row r="1075" spans="1:23" x14ac:dyDescent="0.25">
      <c r="A1075" t="str">
        <v>Trevor Moawad</v>
      </c>
      <c r="B1075">
        <f t="shared" si="48"/>
        <v>1</v>
      </c>
      <c r="C1075" s="33">
        <f t="shared" si="49"/>
        <v>4.2936882782310007E-4</v>
      </c>
      <c r="D1075" s="30">
        <f t="shared" si="50"/>
        <v>4.2936882782310007E-4</v>
      </c>
      <c r="R1075" s="8">
        <v>1071</v>
      </c>
      <c r="S1075" s="8" t="s">
        <v>1968</v>
      </c>
      <c r="T1075" s="8" t="s">
        <v>1969</v>
      </c>
      <c r="U1075" s="26">
        <v>3.7</v>
      </c>
      <c r="V1075" s="10">
        <v>4324</v>
      </c>
      <c r="W1075" s="12">
        <v>98</v>
      </c>
    </row>
    <row r="1076" spans="1:23" x14ac:dyDescent="0.25">
      <c r="A1076" t="str">
        <v>Maryse Meijer</v>
      </c>
      <c r="B1076">
        <f t="shared" si="48"/>
        <v>1</v>
      </c>
      <c r="C1076" s="33">
        <f t="shared" si="49"/>
        <v>4.2936882782310007E-4</v>
      </c>
      <c r="D1076" s="30">
        <f t="shared" si="50"/>
        <v>4.2936882782310007E-4</v>
      </c>
      <c r="R1076" s="8">
        <v>1072</v>
      </c>
      <c r="S1076" s="8" t="s">
        <v>1970</v>
      </c>
      <c r="T1076" s="8" t="s">
        <v>1971</v>
      </c>
      <c r="U1076" s="26">
        <v>4.0599999999999996</v>
      </c>
      <c r="V1076" s="10">
        <v>3407</v>
      </c>
      <c r="W1076" s="12">
        <v>98</v>
      </c>
    </row>
    <row r="1077" spans="1:23" x14ac:dyDescent="0.25">
      <c r="A1077" t="str">
        <v>Sara Brunsvold</v>
      </c>
      <c r="B1077">
        <f t="shared" si="48"/>
        <v>1</v>
      </c>
      <c r="C1077" s="33">
        <f t="shared" si="49"/>
        <v>4.2936882782310007E-4</v>
      </c>
      <c r="D1077" s="30">
        <f t="shared" si="50"/>
        <v>4.2936882782310007E-4</v>
      </c>
      <c r="R1077" s="8">
        <v>1073</v>
      </c>
      <c r="S1077" s="8" t="s">
        <v>1972</v>
      </c>
      <c r="T1077" s="8" t="s">
        <v>1973</v>
      </c>
      <c r="U1077" s="26">
        <v>3.6</v>
      </c>
      <c r="V1077" s="8">
        <v>823</v>
      </c>
      <c r="W1077" s="12">
        <v>98</v>
      </c>
    </row>
    <row r="1078" spans="1:23" x14ac:dyDescent="0.25">
      <c r="A1078" t="str">
        <v>Maggie Stiefvater</v>
      </c>
      <c r="B1078">
        <f t="shared" si="48"/>
        <v>1</v>
      </c>
      <c r="C1078" s="33">
        <f t="shared" si="49"/>
        <v>4.2936882782310007E-4</v>
      </c>
      <c r="D1078" s="30">
        <f t="shared" si="50"/>
        <v>4.2936882782310007E-4</v>
      </c>
      <c r="R1078" s="8">
        <v>1074</v>
      </c>
      <c r="S1078" s="8" t="s">
        <v>1974</v>
      </c>
      <c r="T1078" s="8" t="s">
        <v>1975</v>
      </c>
      <c r="U1078" s="26">
        <v>3.55</v>
      </c>
      <c r="V1078" s="8">
        <v>199</v>
      </c>
      <c r="W1078" s="12">
        <v>98</v>
      </c>
    </row>
    <row r="1079" spans="1:23" x14ac:dyDescent="0.25">
      <c r="A1079" t="str">
        <v>Ahed Tamimi</v>
      </c>
      <c r="B1079">
        <f t="shared" si="48"/>
        <v>1</v>
      </c>
      <c r="C1079" s="33">
        <f t="shared" si="49"/>
        <v>4.2936882782310007E-4</v>
      </c>
      <c r="D1079" s="30">
        <f t="shared" si="50"/>
        <v>4.2936882782310007E-4</v>
      </c>
      <c r="R1079" s="8">
        <v>1075</v>
      </c>
      <c r="S1079" s="8" t="s">
        <v>1976</v>
      </c>
      <c r="T1079" s="8" t="s">
        <v>1977</v>
      </c>
      <c r="U1079" s="26">
        <v>3.82</v>
      </c>
      <c r="V1079" s="8">
        <v>905</v>
      </c>
      <c r="W1079" s="12">
        <v>98</v>
      </c>
    </row>
    <row r="1080" spans="1:23" x14ac:dyDescent="0.25">
      <c r="A1080" t="str">
        <v>Kathryn Harlan</v>
      </c>
      <c r="B1080">
        <f t="shared" si="48"/>
        <v>1</v>
      </c>
      <c r="C1080" s="33">
        <f t="shared" si="49"/>
        <v>4.2936882782310007E-4</v>
      </c>
      <c r="D1080" s="30">
        <f t="shared" si="50"/>
        <v>4.2936882782310007E-4</v>
      </c>
      <c r="R1080" s="8">
        <v>1076</v>
      </c>
      <c r="S1080" s="8" t="s">
        <v>1978</v>
      </c>
      <c r="T1080" s="8" t="s">
        <v>1979</v>
      </c>
      <c r="U1080" s="26">
        <v>4.29</v>
      </c>
      <c r="V1080" s="8">
        <v>241</v>
      </c>
      <c r="W1080" s="12">
        <v>98</v>
      </c>
    </row>
    <row r="1081" spans="1:23" x14ac:dyDescent="0.25">
      <c r="A1081" t="str">
        <v>Cory Doctorow</v>
      </c>
      <c r="B1081">
        <f t="shared" si="48"/>
        <v>4</v>
      </c>
      <c r="C1081" s="33">
        <f t="shared" si="49"/>
        <v>1.7174753112924003E-3</v>
      </c>
      <c r="D1081" s="30">
        <f t="shared" si="50"/>
        <v>1.7174753112924003E-3</v>
      </c>
      <c r="R1081" s="8">
        <v>1077</v>
      </c>
      <c r="S1081" s="8" t="s">
        <v>1980</v>
      </c>
      <c r="T1081" s="8" t="s">
        <v>1854</v>
      </c>
      <c r="U1081" s="26">
        <v>4.5199999999999996</v>
      </c>
      <c r="V1081" s="8">
        <v>215</v>
      </c>
      <c r="W1081" s="12">
        <v>98</v>
      </c>
    </row>
    <row r="1082" spans="1:23" x14ac:dyDescent="0.25">
      <c r="A1082" t="str">
        <v>Simon Farnaby</v>
      </c>
      <c r="B1082">
        <f t="shared" si="48"/>
        <v>2</v>
      </c>
      <c r="C1082" s="33">
        <f t="shared" si="49"/>
        <v>8.5873765564620013E-4</v>
      </c>
      <c r="D1082" s="30">
        <f t="shared" si="50"/>
        <v>8.5873765564620013E-4</v>
      </c>
      <c r="R1082" s="8">
        <v>1078</v>
      </c>
      <c r="S1082" s="8" t="s">
        <v>1981</v>
      </c>
      <c r="T1082" s="8" t="s">
        <v>1872</v>
      </c>
      <c r="U1082" s="26">
        <v>3.62</v>
      </c>
      <c r="V1082" s="8">
        <v>102</v>
      </c>
      <c r="W1082" s="12">
        <v>98</v>
      </c>
    </row>
    <row r="1083" spans="1:23" x14ac:dyDescent="0.25">
      <c r="A1083" t="str">
        <v>Tim Flach</v>
      </c>
      <c r="B1083">
        <f t="shared" si="48"/>
        <v>1</v>
      </c>
      <c r="C1083" s="33">
        <f t="shared" si="49"/>
        <v>4.2936882782310007E-4</v>
      </c>
      <c r="D1083" s="30">
        <f t="shared" si="50"/>
        <v>4.2936882782310007E-4</v>
      </c>
      <c r="R1083" s="8">
        <v>1079</v>
      </c>
      <c r="S1083" s="8" t="s">
        <v>1982</v>
      </c>
      <c r="T1083" s="8" t="s">
        <v>1983</v>
      </c>
      <c r="U1083" s="26">
        <v>4.25</v>
      </c>
      <c r="V1083" s="8">
        <v>664</v>
      </c>
      <c r="W1083" s="12">
        <v>98</v>
      </c>
    </row>
    <row r="1084" spans="1:23" x14ac:dyDescent="0.25">
      <c r="A1084" t="str">
        <v>Louise Hare</v>
      </c>
      <c r="B1084">
        <f t="shared" si="48"/>
        <v>2</v>
      </c>
      <c r="C1084" s="33">
        <f t="shared" si="49"/>
        <v>8.5873765564620013E-4</v>
      </c>
      <c r="D1084" s="30">
        <f t="shared" si="50"/>
        <v>8.5873765564620013E-4</v>
      </c>
      <c r="R1084" s="8">
        <v>1080</v>
      </c>
      <c r="S1084" s="8" t="s">
        <v>1984</v>
      </c>
      <c r="T1084" s="8" t="s">
        <v>1985</v>
      </c>
      <c r="U1084" s="26">
        <v>3.53</v>
      </c>
      <c r="V1084" s="10">
        <v>1245</v>
      </c>
      <c r="W1084" s="12">
        <v>98</v>
      </c>
    </row>
    <row r="1085" spans="1:23" x14ac:dyDescent="0.25">
      <c r="A1085" t="str">
        <v>ErdaÄŸ M. GÃ¶knar</v>
      </c>
      <c r="B1085">
        <f t="shared" si="48"/>
        <v>1</v>
      </c>
      <c r="C1085" s="33">
        <f t="shared" si="49"/>
        <v>4.2936882782310007E-4</v>
      </c>
      <c r="D1085" s="30">
        <f t="shared" si="50"/>
        <v>4.2936882782310007E-4</v>
      </c>
      <c r="R1085" s="8">
        <v>1081</v>
      </c>
      <c r="S1085" s="8" t="s">
        <v>1986</v>
      </c>
      <c r="T1085" s="8" t="s">
        <v>1987</v>
      </c>
      <c r="U1085" s="26">
        <v>4.16</v>
      </c>
      <c r="V1085" s="10">
        <v>90466</v>
      </c>
      <c r="W1085" s="12">
        <v>98</v>
      </c>
    </row>
    <row r="1086" spans="1:23" x14ac:dyDescent="0.25">
      <c r="A1086" t="str">
        <v>Rati Mehrotra</v>
      </c>
      <c r="B1086">
        <f t="shared" si="48"/>
        <v>1</v>
      </c>
      <c r="C1086" s="33">
        <f t="shared" si="49"/>
        <v>4.2936882782310007E-4</v>
      </c>
      <c r="D1086" s="30">
        <f t="shared" si="50"/>
        <v>4.2936882782310007E-4</v>
      </c>
      <c r="R1086" s="8">
        <v>1082</v>
      </c>
      <c r="S1086" s="8" t="s">
        <v>1988</v>
      </c>
      <c r="T1086" s="8" t="s">
        <v>1294</v>
      </c>
      <c r="U1086" s="26">
        <v>3.86</v>
      </c>
      <c r="V1086" s="10">
        <v>121284</v>
      </c>
      <c r="W1086" s="12">
        <v>98</v>
      </c>
    </row>
    <row r="1087" spans="1:23" x14ac:dyDescent="0.25">
      <c r="A1087" t="str">
        <v>Douglas Preston</v>
      </c>
      <c r="B1087">
        <f t="shared" si="48"/>
        <v>2</v>
      </c>
      <c r="C1087" s="33">
        <f t="shared" si="49"/>
        <v>8.5873765564620013E-4</v>
      </c>
      <c r="D1087" s="30">
        <f t="shared" si="50"/>
        <v>8.5873765564620013E-4</v>
      </c>
      <c r="R1087" s="8">
        <v>1083</v>
      </c>
      <c r="S1087" s="8" t="s">
        <v>1989</v>
      </c>
      <c r="T1087" s="8" t="s">
        <v>1990</v>
      </c>
      <c r="U1087" s="26">
        <v>3.83</v>
      </c>
      <c r="V1087" s="10">
        <v>18132</v>
      </c>
      <c r="W1087" s="12">
        <v>98</v>
      </c>
    </row>
    <row r="1088" spans="1:23" x14ac:dyDescent="0.25">
      <c r="A1088" t="str">
        <v>Walter Goodwater</v>
      </c>
      <c r="B1088">
        <f t="shared" si="48"/>
        <v>1</v>
      </c>
      <c r="C1088" s="33">
        <f t="shared" si="49"/>
        <v>4.2936882782310007E-4</v>
      </c>
      <c r="D1088" s="30">
        <f t="shared" si="50"/>
        <v>4.2936882782310007E-4</v>
      </c>
      <c r="R1088" s="8">
        <v>1084</v>
      </c>
      <c r="S1088" s="8" t="s">
        <v>1991</v>
      </c>
      <c r="T1088" s="8" t="s">
        <v>320</v>
      </c>
      <c r="U1088" s="26">
        <v>3.7</v>
      </c>
      <c r="V1088" s="10">
        <v>15066</v>
      </c>
      <c r="W1088" s="12">
        <v>98</v>
      </c>
    </row>
    <row r="1089" spans="1:23" x14ac:dyDescent="0.25">
      <c r="A1089" t="str">
        <v>Anne Buist</v>
      </c>
      <c r="B1089">
        <f t="shared" si="48"/>
        <v>1</v>
      </c>
      <c r="C1089" s="33">
        <f t="shared" si="49"/>
        <v>4.2936882782310007E-4</v>
      </c>
      <c r="D1089" s="30">
        <f t="shared" si="50"/>
        <v>4.2936882782310007E-4</v>
      </c>
      <c r="R1089" s="8">
        <v>1085</v>
      </c>
      <c r="S1089" s="8" t="s">
        <v>1992</v>
      </c>
      <c r="T1089" s="8" t="s">
        <v>1993</v>
      </c>
      <c r="U1089" s="26">
        <v>3.62</v>
      </c>
      <c r="V1089" s="10">
        <v>6056</v>
      </c>
      <c r="W1089" s="12">
        <v>98</v>
      </c>
    </row>
    <row r="1090" spans="1:23" x14ac:dyDescent="0.25">
      <c r="A1090" t="str">
        <v>Jennine CapÃ³ Crucet</v>
      </c>
      <c r="B1090">
        <f t="shared" si="48"/>
        <v>1</v>
      </c>
      <c r="C1090" s="33">
        <f t="shared" si="49"/>
        <v>4.2936882782310007E-4</v>
      </c>
      <c r="D1090" s="30">
        <f t="shared" si="50"/>
        <v>4.2936882782310007E-4</v>
      </c>
      <c r="R1090" s="8">
        <v>1086</v>
      </c>
      <c r="S1090" s="8" t="s">
        <v>1994</v>
      </c>
      <c r="T1090" s="8" t="s">
        <v>1995</v>
      </c>
      <c r="U1090" s="26">
        <v>4.0999999999999996</v>
      </c>
      <c r="V1090" s="10">
        <v>2065</v>
      </c>
      <c r="W1090" s="12">
        <v>98</v>
      </c>
    </row>
    <row r="1091" spans="1:23" x14ac:dyDescent="0.25">
      <c r="A1091" t="str">
        <v>Gary J. Bass</v>
      </c>
      <c r="B1091">
        <f t="shared" si="48"/>
        <v>1</v>
      </c>
      <c r="C1091" s="33">
        <f t="shared" si="49"/>
        <v>4.2936882782310007E-4</v>
      </c>
      <c r="D1091" s="30">
        <f t="shared" si="50"/>
        <v>4.2936882782310007E-4</v>
      </c>
      <c r="R1091" s="8">
        <v>1087</v>
      </c>
      <c r="S1091" s="8" t="s">
        <v>1996</v>
      </c>
      <c r="T1091" s="8" t="s">
        <v>1997</v>
      </c>
      <c r="U1091" s="26">
        <v>4.18</v>
      </c>
      <c r="V1091" s="10">
        <v>1205</v>
      </c>
      <c r="W1091" s="12">
        <v>98</v>
      </c>
    </row>
    <row r="1092" spans="1:23" x14ac:dyDescent="0.25">
      <c r="A1092" t="str">
        <v>Sophie Gonzales</v>
      </c>
      <c r="B1092">
        <f t="shared" si="48"/>
        <v>2</v>
      </c>
      <c r="C1092" s="33">
        <f t="shared" si="49"/>
        <v>8.5873765564620013E-4</v>
      </c>
      <c r="D1092" s="30">
        <f t="shared" si="50"/>
        <v>8.5873765564620013E-4</v>
      </c>
      <c r="R1092" s="8">
        <v>1088</v>
      </c>
      <c r="S1092" s="8" t="s">
        <v>1998</v>
      </c>
      <c r="T1092" s="8" t="s">
        <v>1748</v>
      </c>
      <c r="U1092" s="26">
        <v>4.33</v>
      </c>
      <c r="V1092" s="8">
        <v>873</v>
      </c>
      <c r="W1092" s="12">
        <v>98</v>
      </c>
    </row>
    <row r="1093" spans="1:23" x14ac:dyDescent="0.25">
      <c r="A1093" t="str">
        <v>Neal Shusterman</v>
      </c>
      <c r="B1093">
        <f t="shared" si="48"/>
        <v>1</v>
      </c>
      <c r="C1093" s="33">
        <f t="shared" si="49"/>
        <v>4.2936882782310007E-4</v>
      </c>
      <c r="D1093" s="30">
        <f t="shared" si="50"/>
        <v>4.2936882782310007E-4</v>
      </c>
      <c r="R1093" s="8">
        <v>1089</v>
      </c>
      <c r="S1093" s="8" t="s">
        <v>1999</v>
      </c>
      <c r="T1093" s="8" t="s">
        <v>2000</v>
      </c>
      <c r="U1093" s="26">
        <v>4.1500000000000004</v>
      </c>
      <c r="V1093" s="10">
        <v>21994</v>
      </c>
      <c r="W1093" s="12">
        <v>98</v>
      </c>
    </row>
    <row r="1094" spans="1:23" x14ac:dyDescent="0.25">
      <c r="A1094" t="str">
        <v>Hampton Sides</v>
      </c>
      <c r="B1094">
        <f t="shared" ref="B1094:B1157" si="51">COUNTIF(T1094:T3422,A1094)</f>
        <v>1</v>
      </c>
      <c r="C1094" s="33">
        <f t="shared" ref="C1094:C1157" si="52">B1094/$F$5</f>
        <v>4.2936882782310007E-4</v>
      </c>
      <c r="D1094" s="30">
        <f t="shared" ref="D1094:D1157" si="53">B1094/$F$5</f>
        <v>4.2936882782310007E-4</v>
      </c>
      <c r="R1094" s="8">
        <v>1090</v>
      </c>
      <c r="S1094" s="8" t="s">
        <v>2001</v>
      </c>
      <c r="T1094" s="8" t="s">
        <v>2002</v>
      </c>
      <c r="U1094" s="26">
        <v>4.37</v>
      </c>
      <c r="V1094" s="10">
        <v>20515</v>
      </c>
      <c r="W1094" s="12">
        <v>98</v>
      </c>
    </row>
    <row r="1095" spans="1:23" x14ac:dyDescent="0.25">
      <c r="A1095" t="str">
        <v>Scott Reintgen</v>
      </c>
      <c r="B1095">
        <f t="shared" si="51"/>
        <v>1</v>
      </c>
      <c r="C1095" s="33">
        <f t="shared" si="52"/>
        <v>4.2936882782310007E-4</v>
      </c>
      <c r="D1095" s="30">
        <f t="shared" si="53"/>
        <v>4.2936882782310007E-4</v>
      </c>
      <c r="R1095" s="8">
        <v>1091</v>
      </c>
      <c r="S1095" s="8" t="s">
        <v>2003</v>
      </c>
      <c r="T1095" s="8" t="s">
        <v>2004</v>
      </c>
      <c r="U1095" s="26">
        <v>4.04</v>
      </c>
      <c r="V1095" s="8">
        <v>45</v>
      </c>
      <c r="W1095" s="12">
        <v>98</v>
      </c>
    </row>
    <row r="1096" spans="1:23" x14ac:dyDescent="0.25">
      <c r="A1096" t="str">
        <v>Sierra Greer</v>
      </c>
      <c r="B1096">
        <f t="shared" si="51"/>
        <v>1</v>
      </c>
      <c r="C1096" s="33">
        <f t="shared" si="52"/>
        <v>4.2936882782310007E-4</v>
      </c>
      <c r="D1096" s="30">
        <f t="shared" si="53"/>
        <v>4.2936882782310007E-4</v>
      </c>
      <c r="R1096" s="8">
        <v>1092</v>
      </c>
      <c r="S1096" s="8" t="s">
        <v>2005</v>
      </c>
      <c r="T1096" s="8" t="s">
        <v>2006</v>
      </c>
      <c r="U1096" s="26">
        <v>3.68</v>
      </c>
      <c r="V1096" s="10">
        <v>3718</v>
      </c>
      <c r="W1096" s="12">
        <v>98</v>
      </c>
    </row>
    <row r="1097" spans="1:23" x14ac:dyDescent="0.25">
      <c r="A1097" t="str">
        <v>Dhonielle Clayton</v>
      </c>
      <c r="B1097">
        <f t="shared" si="51"/>
        <v>1</v>
      </c>
      <c r="C1097" s="33">
        <f t="shared" si="52"/>
        <v>4.2936882782310007E-4</v>
      </c>
      <c r="D1097" s="30">
        <f t="shared" si="53"/>
        <v>4.2936882782310007E-4</v>
      </c>
      <c r="R1097" s="8">
        <v>1093</v>
      </c>
      <c r="S1097" s="8" t="s">
        <v>2007</v>
      </c>
      <c r="T1097" s="8" t="s">
        <v>2008</v>
      </c>
      <c r="U1097" s="26">
        <v>3.22</v>
      </c>
      <c r="V1097" s="10">
        <v>68400</v>
      </c>
      <c r="W1097" s="12">
        <v>98</v>
      </c>
    </row>
    <row r="1098" spans="1:23" x14ac:dyDescent="0.25">
      <c r="A1098" t="str">
        <v>Michael Morpurgo</v>
      </c>
      <c r="B1098">
        <f t="shared" si="51"/>
        <v>1</v>
      </c>
      <c r="C1098" s="33">
        <f t="shared" si="52"/>
        <v>4.2936882782310007E-4</v>
      </c>
      <c r="D1098" s="30">
        <f t="shared" si="53"/>
        <v>4.2936882782310007E-4</v>
      </c>
      <c r="R1098" s="8">
        <v>1094</v>
      </c>
      <c r="S1098" s="8" t="s">
        <v>2009</v>
      </c>
      <c r="T1098" s="8" t="s">
        <v>2010</v>
      </c>
      <c r="U1098" s="26">
        <v>4.43</v>
      </c>
      <c r="V1098" s="8">
        <v>223</v>
      </c>
      <c r="W1098" s="12">
        <v>98</v>
      </c>
    </row>
    <row r="1099" spans="1:23" x14ac:dyDescent="0.25">
      <c r="A1099" t="str">
        <v>Russell Shorto</v>
      </c>
      <c r="B1099">
        <f t="shared" si="51"/>
        <v>1</v>
      </c>
      <c r="C1099" s="33">
        <f t="shared" si="52"/>
        <v>4.2936882782310007E-4</v>
      </c>
      <c r="D1099" s="30">
        <f t="shared" si="53"/>
        <v>4.2936882782310007E-4</v>
      </c>
      <c r="R1099" s="8">
        <v>1095</v>
      </c>
      <c r="S1099" s="8" t="s">
        <v>2011</v>
      </c>
      <c r="T1099" s="8" t="s">
        <v>2012</v>
      </c>
      <c r="U1099" s="26">
        <v>3.94</v>
      </c>
      <c r="V1099" s="10">
        <v>4161</v>
      </c>
      <c r="W1099" s="12">
        <v>98</v>
      </c>
    </row>
    <row r="1100" spans="1:23" x14ac:dyDescent="0.25">
      <c r="A1100" t="str">
        <v>Ceridwen Dovey</v>
      </c>
      <c r="B1100">
        <f t="shared" si="51"/>
        <v>1</v>
      </c>
      <c r="C1100" s="33">
        <f t="shared" si="52"/>
        <v>4.2936882782310007E-4</v>
      </c>
      <c r="D1100" s="30">
        <f t="shared" si="53"/>
        <v>4.2936882782310007E-4</v>
      </c>
      <c r="R1100" s="8">
        <v>1096</v>
      </c>
      <c r="S1100" s="8" t="s">
        <v>2013</v>
      </c>
      <c r="T1100" s="8" t="s">
        <v>2014</v>
      </c>
      <c r="U1100" s="26">
        <v>3.84</v>
      </c>
      <c r="V1100" s="10">
        <v>7975</v>
      </c>
      <c r="W1100" s="12">
        <v>98</v>
      </c>
    </row>
    <row r="1101" spans="1:23" x14ac:dyDescent="0.25">
      <c r="A1101" t="str">
        <v>Î”Î±Î½Î¬Î· Î£Î¹ÏŽÎ¶Î¹Î¿Ï…</v>
      </c>
      <c r="B1101">
        <f t="shared" si="51"/>
        <v>1</v>
      </c>
      <c r="C1101" s="33">
        <f t="shared" si="52"/>
        <v>4.2936882782310007E-4</v>
      </c>
      <c r="D1101" s="30">
        <f t="shared" si="53"/>
        <v>4.2936882782310007E-4</v>
      </c>
      <c r="R1101" s="8">
        <v>1097</v>
      </c>
      <c r="S1101" s="8" t="s">
        <v>2015</v>
      </c>
      <c r="T1101" s="8" t="s">
        <v>2016</v>
      </c>
      <c r="U1101" s="26">
        <v>3.94</v>
      </c>
      <c r="V1101" s="10">
        <v>14966</v>
      </c>
      <c r="W1101" s="12">
        <v>98</v>
      </c>
    </row>
    <row r="1102" spans="1:23" x14ac:dyDescent="0.25">
      <c r="A1102" t="str">
        <v>Annabelle Sami</v>
      </c>
      <c r="B1102">
        <f t="shared" si="51"/>
        <v>1</v>
      </c>
      <c r="C1102" s="33">
        <f t="shared" si="52"/>
        <v>4.2936882782310007E-4</v>
      </c>
      <c r="D1102" s="30">
        <f t="shared" si="53"/>
        <v>4.2936882782310007E-4</v>
      </c>
      <c r="R1102" s="8">
        <v>1098</v>
      </c>
      <c r="S1102" s="8" t="s">
        <v>2017</v>
      </c>
      <c r="T1102" s="8" t="s">
        <v>2018</v>
      </c>
      <c r="U1102" s="26">
        <v>3.74</v>
      </c>
      <c r="V1102" s="10">
        <v>14557</v>
      </c>
      <c r="W1102" s="12">
        <v>98</v>
      </c>
    </row>
    <row r="1103" spans="1:23" x14ac:dyDescent="0.25">
      <c r="A1103" t="str">
        <v>Katie Mack</v>
      </c>
      <c r="B1103">
        <f t="shared" si="51"/>
        <v>1</v>
      </c>
      <c r="C1103" s="33">
        <f t="shared" si="52"/>
        <v>4.2936882782310007E-4</v>
      </c>
      <c r="D1103" s="30">
        <f t="shared" si="53"/>
        <v>4.2936882782310007E-4</v>
      </c>
      <c r="R1103" s="8">
        <v>1099</v>
      </c>
      <c r="S1103" s="8" t="s">
        <v>2019</v>
      </c>
      <c r="T1103" s="8" t="s">
        <v>224</v>
      </c>
      <c r="U1103" s="26">
        <v>4.0599999999999996</v>
      </c>
      <c r="V1103" s="10">
        <v>24667</v>
      </c>
      <c r="W1103" s="12">
        <v>98</v>
      </c>
    </row>
    <row r="1104" spans="1:23" x14ac:dyDescent="0.25">
      <c r="A1104" t="str">
        <v>Diana Biller</v>
      </c>
      <c r="B1104">
        <f t="shared" si="51"/>
        <v>1</v>
      </c>
      <c r="C1104" s="33">
        <f t="shared" si="52"/>
        <v>4.2936882782310007E-4</v>
      </c>
      <c r="D1104" s="30">
        <f t="shared" si="53"/>
        <v>4.2936882782310007E-4</v>
      </c>
      <c r="R1104" s="8">
        <v>1100</v>
      </c>
      <c r="S1104" s="8" t="s">
        <v>2020</v>
      </c>
      <c r="T1104" s="8" t="s">
        <v>2021</v>
      </c>
      <c r="U1104" s="26">
        <v>4.2</v>
      </c>
      <c r="V1104" s="10">
        <v>1419</v>
      </c>
      <c r="W1104" s="12">
        <v>98</v>
      </c>
    </row>
    <row r="1105" spans="1:23" x14ac:dyDescent="0.25">
      <c r="A1105" t="str">
        <v>Catherine Gildiner</v>
      </c>
      <c r="B1105">
        <f t="shared" si="51"/>
        <v>1</v>
      </c>
      <c r="C1105" s="33">
        <f t="shared" si="52"/>
        <v>4.2936882782310007E-4</v>
      </c>
      <c r="D1105" s="30">
        <f t="shared" si="53"/>
        <v>4.2936882782310007E-4</v>
      </c>
      <c r="R1105" s="8">
        <v>1101</v>
      </c>
      <c r="S1105" s="8" t="s">
        <v>2022</v>
      </c>
      <c r="T1105" s="8" t="s">
        <v>2023</v>
      </c>
      <c r="U1105" s="26">
        <v>4.07</v>
      </c>
      <c r="V1105" s="10">
        <v>1973</v>
      </c>
      <c r="W1105" s="12">
        <v>98</v>
      </c>
    </row>
    <row r="1106" spans="1:23" x14ac:dyDescent="0.25">
      <c r="A1106" t="str">
        <v>Neil Gaiman</v>
      </c>
      <c r="B1106">
        <f t="shared" si="51"/>
        <v>1</v>
      </c>
      <c r="C1106" s="33">
        <f t="shared" si="52"/>
        <v>4.2936882782310007E-4</v>
      </c>
      <c r="D1106" s="30">
        <f t="shared" si="53"/>
        <v>4.2936882782310007E-4</v>
      </c>
      <c r="R1106" s="8">
        <v>1102</v>
      </c>
      <c r="S1106" s="8" t="s">
        <v>2024</v>
      </c>
      <c r="T1106" s="8" t="s">
        <v>629</v>
      </c>
      <c r="U1106" s="26">
        <v>4.0599999999999996</v>
      </c>
      <c r="V1106" s="10">
        <v>34790</v>
      </c>
      <c r="W1106" s="12">
        <v>98</v>
      </c>
    </row>
    <row r="1107" spans="1:23" x14ac:dyDescent="0.25">
      <c r="A1107" t="str">
        <v>Allison Pataki</v>
      </c>
      <c r="B1107">
        <f t="shared" si="51"/>
        <v>1</v>
      </c>
      <c r="C1107" s="33">
        <f t="shared" si="52"/>
        <v>4.2936882782310007E-4</v>
      </c>
      <c r="D1107" s="30">
        <f t="shared" si="53"/>
        <v>4.2936882782310007E-4</v>
      </c>
      <c r="R1107" s="8">
        <v>1103</v>
      </c>
      <c r="S1107" s="8" t="s">
        <v>2025</v>
      </c>
      <c r="T1107" s="8" t="s">
        <v>2026</v>
      </c>
      <c r="U1107" s="26">
        <v>4.0999999999999996</v>
      </c>
      <c r="V1107" s="10">
        <v>22442</v>
      </c>
      <c r="W1107" s="12">
        <v>98</v>
      </c>
    </row>
    <row r="1108" spans="1:23" x14ac:dyDescent="0.25">
      <c r="A1108" t="str">
        <v>Emiko Jean</v>
      </c>
      <c r="B1108">
        <f t="shared" si="51"/>
        <v>1</v>
      </c>
      <c r="C1108" s="33">
        <f t="shared" si="52"/>
        <v>4.2936882782310007E-4</v>
      </c>
      <c r="D1108" s="30">
        <f t="shared" si="53"/>
        <v>4.2936882782310007E-4</v>
      </c>
      <c r="R1108" s="8">
        <v>1104</v>
      </c>
      <c r="S1108" s="8" t="s">
        <v>2027</v>
      </c>
      <c r="T1108" s="8" t="s">
        <v>2028</v>
      </c>
      <c r="U1108" s="26">
        <v>3.78</v>
      </c>
      <c r="V1108" s="10">
        <v>1930</v>
      </c>
      <c r="W1108" s="12">
        <v>98</v>
      </c>
    </row>
    <row r="1109" spans="1:23" x14ac:dyDescent="0.25">
      <c r="A1109" t="str">
        <v>Seressia Glass</v>
      </c>
      <c r="B1109">
        <f t="shared" si="51"/>
        <v>1</v>
      </c>
      <c r="C1109" s="33">
        <f t="shared" si="52"/>
        <v>4.2936882782310007E-4</v>
      </c>
      <c r="D1109" s="30">
        <f t="shared" si="53"/>
        <v>4.2936882782310007E-4</v>
      </c>
      <c r="R1109" s="8">
        <v>1105</v>
      </c>
      <c r="S1109" s="8" t="s">
        <v>2029</v>
      </c>
      <c r="T1109" s="8" t="s">
        <v>2030</v>
      </c>
      <c r="U1109" s="26">
        <v>3.67</v>
      </c>
      <c r="V1109" s="10">
        <v>1289</v>
      </c>
      <c r="W1109" s="12">
        <v>98</v>
      </c>
    </row>
    <row r="1110" spans="1:23" x14ac:dyDescent="0.25">
      <c r="A1110" t="str">
        <v>F.C. Yee</v>
      </c>
      <c r="B1110">
        <f t="shared" si="51"/>
        <v>2</v>
      </c>
      <c r="C1110" s="33">
        <f t="shared" si="52"/>
        <v>8.5873765564620013E-4</v>
      </c>
      <c r="D1110" s="30">
        <f t="shared" si="53"/>
        <v>8.5873765564620013E-4</v>
      </c>
      <c r="R1110" s="8">
        <v>1106</v>
      </c>
      <c r="S1110" s="8" t="s">
        <v>2031</v>
      </c>
      <c r="T1110" s="8" t="s">
        <v>1772</v>
      </c>
      <c r="U1110" s="26">
        <v>4.57</v>
      </c>
      <c r="V1110" s="10">
        <v>1076</v>
      </c>
      <c r="W1110" s="12">
        <v>98</v>
      </c>
    </row>
    <row r="1111" spans="1:23" x14ac:dyDescent="0.25">
      <c r="A1111" t="str">
        <v>Monica Gomez-Hira</v>
      </c>
      <c r="B1111">
        <f t="shared" si="51"/>
        <v>1</v>
      </c>
      <c r="C1111" s="33">
        <f t="shared" si="52"/>
        <v>4.2936882782310007E-4</v>
      </c>
      <c r="D1111" s="30">
        <f t="shared" si="53"/>
        <v>4.2936882782310007E-4</v>
      </c>
      <c r="R1111" s="8">
        <v>1107</v>
      </c>
      <c r="S1111" s="8" t="s">
        <v>2032</v>
      </c>
      <c r="T1111" s="8" t="s">
        <v>2033</v>
      </c>
      <c r="U1111" s="26">
        <v>4.4000000000000004</v>
      </c>
      <c r="V1111" s="10">
        <v>37054</v>
      </c>
      <c r="W1111" s="12">
        <v>98</v>
      </c>
    </row>
    <row r="1112" spans="1:23" x14ac:dyDescent="0.25">
      <c r="A1112" t="str">
        <v>Charles Bosworth Jr.</v>
      </c>
      <c r="B1112">
        <f t="shared" si="51"/>
        <v>1</v>
      </c>
      <c r="C1112" s="33">
        <f t="shared" si="52"/>
        <v>4.2936882782310007E-4</v>
      </c>
      <c r="D1112" s="30">
        <f t="shared" si="53"/>
        <v>4.2936882782310007E-4</v>
      </c>
      <c r="R1112" s="8">
        <v>1108</v>
      </c>
      <c r="S1112" s="8" t="s">
        <v>2034</v>
      </c>
      <c r="T1112" s="8" t="s">
        <v>2035</v>
      </c>
      <c r="U1112" s="26">
        <v>4.16</v>
      </c>
      <c r="V1112" s="10">
        <v>3753</v>
      </c>
      <c r="W1112" s="12">
        <v>98</v>
      </c>
    </row>
    <row r="1113" spans="1:23" x14ac:dyDescent="0.25">
      <c r="A1113" t="str">
        <v>Wendy Wan-Long Shang</v>
      </c>
      <c r="B1113">
        <f t="shared" si="51"/>
        <v>1</v>
      </c>
      <c r="C1113" s="33">
        <f t="shared" si="52"/>
        <v>4.2936882782310007E-4</v>
      </c>
      <c r="D1113" s="30">
        <f t="shared" si="53"/>
        <v>4.2936882782310007E-4</v>
      </c>
      <c r="R1113" s="8">
        <v>1109</v>
      </c>
      <c r="S1113" s="8" t="s">
        <v>2036</v>
      </c>
      <c r="T1113" s="8" t="s">
        <v>1933</v>
      </c>
      <c r="U1113" s="26">
        <v>4.28</v>
      </c>
      <c r="V1113" s="10">
        <v>1513</v>
      </c>
      <c r="W1113" s="12">
        <v>98</v>
      </c>
    </row>
    <row r="1114" spans="1:23" x14ac:dyDescent="0.25">
      <c r="A1114" t="str">
        <v>Hannah Barnes</v>
      </c>
      <c r="B1114">
        <f t="shared" si="51"/>
        <v>1</v>
      </c>
      <c r="C1114" s="33">
        <f t="shared" si="52"/>
        <v>4.2936882782310007E-4</v>
      </c>
      <c r="D1114" s="30">
        <f t="shared" si="53"/>
        <v>4.2936882782310007E-4</v>
      </c>
      <c r="R1114" s="8">
        <v>1110</v>
      </c>
      <c r="S1114" s="8" t="s">
        <v>2037</v>
      </c>
      <c r="T1114" s="8" t="s">
        <v>2038</v>
      </c>
      <c r="U1114" s="26">
        <v>4.22</v>
      </c>
      <c r="V1114" s="8">
        <v>412</v>
      </c>
      <c r="W1114" s="12">
        <v>98</v>
      </c>
    </row>
    <row r="1115" spans="1:23" x14ac:dyDescent="0.25">
      <c r="A1115" t="str">
        <v>Emmanuel Acho</v>
      </c>
      <c r="B1115">
        <f t="shared" si="51"/>
        <v>1</v>
      </c>
      <c r="C1115" s="33">
        <f t="shared" si="52"/>
        <v>4.2936882782310007E-4</v>
      </c>
      <c r="D1115" s="30">
        <f t="shared" si="53"/>
        <v>4.2936882782310007E-4</v>
      </c>
      <c r="R1115" s="8">
        <v>1111</v>
      </c>
      <c r="S1115" s="8" t="s">
        <v>2039</v>
      </c>
      <c r="T1115" s="8" t="s">
        <v>2040</v>
      </c>
      <c r="U1115" s="26">
        <v>3.8</v>
      </c>
      <c r="V1115" s="10">
        <v>33583</v>
      </c>
      <c r="W1115" s="12">
        <v>98</v>
      </c>
    </row>
    <row r="1116" spans="1:23" x14ac:dyDescent="0.25">
      <c r="A1116" t="str">
        <v>Erin E. Adams</v>
      </c>
      <c r="B1116">
        <f t="shared" si="51"/>
        <v>1</v>
      </c>
      <c r="C1116" s="33">
        <f t="shared" si="52"/>
        <v>4.2936882782310007E-4</v>
      </c>
      <c r="D1116" s="30">
        <f t="shared" si="53"/>
        <v>4.2936882782310007E-4</v>
      </c>
      <c r="R1116" s="8">
        <v>1112</v>
      </c>
      <c r="S1116" s="8" t="s">
        <v>2041</v>
      </c>
      <c r="T1116" s="8" t="s">
        <v>2042</v>
      </c>
      <c r="U1116" s="26">
        <v>3.91</v>
      </c>
      <c r="V1116" s="10">
        <v>25202</v>
      </c>
      <c r="W1116" s="12">
        <v>98</v>
      </c>
    </row>
    <row r="1117" spans="1:23" x14ac:dyDescent="0.25">
      <c r="A1117" t="str">
        <v>Johann Hari</v>
      </c>
      <c r="B1117">
        <f t="shared" si="51"/>
        <v>1</v>
      </c>
      <c r="C1117" s="33">
        <f t="shared" si="52"/>
        <v>4.2936882782310007E-4</v>
      </c>
      <c r="D1117" s="30">
        <f t="shared" si="53"/>
        <v>4.2936882782310007E-4</v>
      </c>
      <c r="R1117" s="8">
        <v>1113</v>
      </c>
      <c r="S1117" s="8" t="s">
        <v>2043</v>
      </c>
      <c r="T1117" s="8" t="s">
        <v>2044</v>
      </c>
      <c r="U1117" s="26">
        <v>4.0999999999999996</v>
      </c>
      <c r="V1117" s="10">
        <v>104652</v>
      </c>
      <c r="W1117" s="12">
        <v>98</v>
      </c>
    </row>
    <row r="1118" spans="1:23" x14ac:dyDescent="0.25">
      <c r="A1118" t="str">
        <v>Ashley Bennett</v>
      </c>
      <c r="B1118">
        <f t="shared" si="51"/>
        <v>1</v>
      </c>
      <c r="C1118" s="33">
        <f t="shared" si="52"/>
        <v>4.2936882782310007E-4</v>
      </c>
      <c r="D1118" s="30">
        <f t="shared" si="53"/>
        <v>4.2936882782310007E-4</v>
      </c>
      <c r="R1118" s="8">
        <v>1114</v>
      </c>
      <c r="S1118" s="8" t="s">
        <v>2045</v>
      </c>
      <c r="T1118" s="8" t="s">
        <v>2046</v>
      </c>
      <c r="U1118" s="26">
        <v>3.57</v>
      </c>
      <c r="V1118" s="8">
        <v>423</v>
      </c>
      <c r="W1118" s="12">
        <v>98</v>
      </c>
    </row>
    <row r="1119" spans="1:23" x14ac:dyDescent="0.25">
      <c r="A1119" t="str">
        <v>Gary D. Schmidt</v>
      </c>
      <c r="B1119">
        <f t="shared" si="51"/>
        <v>1</v>
      </c>
      <c r="C1119" s="33">
        <f t="shared" si="52"/>
        <v>4.2936882782310007E-4</v>
      </c>
      <c r="D1119" s="30">
        <f t="shared" si="53"/>
        <v>4.2936882782310007E-4</v>
      </c>
      <c r="R1119" s="8">
        <v>1115</v>
      </c>
      <c r="S1119" s="8" t="s">
        <v>2047</v>
      </c>
      <c r="T1119" s="8" t="s">
        <v>192</v>
      </c>
      <c r="U1119" s="26">
        <v>4.22</v>
      </c>
      <c r="V1119" s="10">
        <v>123890</v>
      </c>
      <c r="W1119" s="12">
        <v>98</v>
      </c>
    </row>
    <row r="1120" spans="1:23" x14ac:dyDescent="0.25">
      <c r="A1120" t="str">
        <v>Tom Fletcher</v>
      </c>
      <c r="B1120">
        <f t="shared" si="51"/>
        <v>1</v>
      </c>
      <c r="C1120" s="33">
        <f t="shared" si="52"/>
        <v>4.2936882782310007E-4</v>
      </c>
      <c r="D1120" s="30">
        <f t="shared" si="53"/>
        <v>4.2936882782310007E-4</v>
      </c>
      <c r="R1120" s="8">
        <v>1116</v>
      </c>
      <c r="S1120" s="8" t="s">
        <v>2048</v>
      </c>
      <c r="T1120" s="8" t="s">
        <v>2049</v>
      </c>
      <c r="U1120" s="26">
        <v>3.62</v>
      </c>
      <c r="V1120" s="10">
        <v>61285</v>
      </c>
      <c r="W1120" s="12">
        <v>98</v>
      </c>
    </row>
    <row r="1121" spans="1:23" x14ac:dyDescent="0.25">
      <c r="A1121" t="str">
        <v>Jonathan Coe</v>
      </c>
      <c r="B1121">
        <f t="shared" si="51"/>
        <v>1</v>
      </c>
      <c r="C1121" s="33">
        <f t="shared" si="52"/>
        <v>4.2936882782310007E-4</v>
      </c>
      <c r="D1121" s="30">
        <f t="shared" si="53"/>
        <v>4.2936882782310007E-4</v>
      </c>
      <c r="R1121" s="8">
        <v>1117</v>
      </c>
      <c r="S1121" s="8" t="s">
        <v>2050</v>
      </c>
      <c r="T1121" s="8" t="s">
        <v>2051</v>
      </c>
      <c r="U1121" s="26">
        <v>4.22</v>
      </c>
      <c r="V1121" s="10">
        <v>27174</v>
      </c>
      <c r="W1121" s="12">
        <v>98</v>
      </c>
    </row>
    <row r="1122" spans="1:23" x14ac:dyDescent="0.25">
      <c r="A1122" t="str">
        <v>Susanna Calkins</v>
      </c>
      <c r="B1122">
        <f t="shared" si="51"/>
        <v>1</v>
      </c>
      <c r="C1122" s="33">
        <f t="shared" si="52"/>
        <v>4.2936882782310007E-4</v>
      </c>
      <c r="D1122" s="30">
        <f t="shared" si="53"/>
        <v>4.2936882782310007E-4</v>
      </c>
      <c r="R1122" s="8">
        <v>1118</v>
      </c>
      <c r="S1122" s="8" t="s">
        <v>2052</v>
      </c>
      <c r="T1122" s="8" t="s">
        <v>2053</v>
      </c>
      <c r="U1122" s="27">
        <v>4</v>
      </c>
      <c r="V1122" s="10">
        <v>36963</v>
      </c>
      <c r="W1122" s="12">
        <v>98</v>
      </c>
    </row>
    <row r="1123" spans="1:23" x14ac:dyDescent="0.25">
      <c r="A1123" t="str">
        <v>Penelope Douglas</v>
      </c>
      <c r="B1123">
        <f t="shared" si="51"/>
        <v>2</v>
      </c>
      <c r="C1123" s="33">
        <f t="shared" si="52"/>
        <v>8.5873765564620013E-4</v>
      </c>
      <c r="D1123" s="30">
        <f t="shared" si="53"/>
        <v>8.5873765564620013E-4</v>
      </c>
      <c r="R1123" s="8">
        <v>1119</v>
      </c>
      <c r="S1123" s="8" t="s">
        <v>2054</v>
      </c>
      <c r="T1123" s="8" t="s">
        <v>1534</v>
      </c>
      <c r="U1123" s="26">
        <v>3.86</v>
      </c>
      <c r="V1123" s="10">
        <v>31725</v>
      </c>
      <c r="W1123" s="12">
        <v>98</v>
      </c>
    </row>
    <row r="1124" spans="1:23" x14ac:dyDescent="0.25">
      <c r="A1124" t="str">
        <v>BoÅ¡tjan VidemÅ¡ek</v>
      </c>
      <c r="B1124">
        <f t="shared" si="51"/>
        <v>1</v>
      </c>
      <c r="C1124" s="33">
        <f t="shared" si="52"/>
        <v>4.2936882782310007E-4</v>
      </c>
      <c r="D1124" s="30">
        <f t="shared" si="53"/>
        <v>4.2936882782310007E-4</v>
      </c>
      <c r="R1124" s="8">
        <v>1120</v>
      </c>
      <c r="S1124" s="8" t="s">
        <v>2055</v>
      </c>
      <c r="T1124" s="8" t="s">
        <v>2056</v>
      </c>
      <c r="U1124" s="26">
        <v>4.25</v>
      </c>
      <c r="V1124" s="10">
        <v>10928</v>
      </c>
      <c r="W1124" s="12">
        <v>98</v>
      </c>
    </row>
    <row r="1125" spans="1:23" x14ac:dyDescent="0.25">
      <c r="A1125" t="str">
        <v>Gabriel GarcÃ­a MÃ¡rquez</v>
      </c>
      <c r="B1125">
        <f t="shared" si="51"/>
        <v>1</v>
      </c>
      <c r="C1125" s="33">
        <f t="shared" si="52"/>
        <v>4.2936882782310007E-4</v>
      </c>
      <c r="D1125" s="30">
        <f t="shared" si="53"/>
        <v>4.2936882782310007E-4</v>
      </c>
      <c r="R1125" s="8">
        <v>1121</v>
      </c>
      <c r="S1125" s="8" t="s">
        <v>2057</v>
      </c>
      <c r="T1125" s="8" t="s">
        <v>2058</v>
      </c>
      <c r="U1125" s="26">
        <v>3.4</v>
      </c>
      <c r="V1125" s="10">
        <v>7162</v>
      </c>
      <c r="W1125" s="12">
        <v>98</v>
      </c>
    </row>
    <row r="1126" spans="1:23" x14ac:dyDescent="0.25">
      <c r="A1126" t="str">
        <v>Hugh Eakin</v>
      </c>
      <c r="B1126">
        <f t="shared" si="51"/>
        <v>1</v>
      </c>
      <c r="C1126" s="33">
        <f t="shared" si="52"/>
        <v>4.2936882782310007E-4</v>
      </c>
      <c r="D1126" s="30">
        <f t="shared" si="53"/>
        <v>4.2936882782310007E-4</v>
      </c>
      <c r="R1126" s="8">
        <v>1122</v>
      </c>
      <c r="S1126" s="8" t="s">
        <v>2059</v>
      </c>
      <c r="T1126" s="8" t="s">
        <v>2060</v>
      </c>
      <c r="U1126" s="26">
        <v>3.36</v>
      </c>
      <c r="V1126" s="8">
        <v>451</v>
      </c>
      <c r="W1126" s="12">
        <v>97</v>
      </c>
    </row>
    <row r="1127" spans="1:23" x14ac:dyDescent="0.25">
      <c r="A1127" t="str">
        <v>John Gwynne</v>
      </c>
      <c r="B1127">
        <f t="shared" si="51"/>
        <v>2</v>
      </c>
      <c r="C1127" s="33">
        <f t="shared" si="52"/>
        <v>8.5873765564620013E-4</v>
      </c>
      <c r="D1127" s="30">
        <f t="shared" si="53"/>
        <v>8.5873765564620013E-4</v>
      </c>
      <c r="R1127" s="8">
        <v>1123</v>
      </c>
      <c r="S1127" s="8" t="s">
        <v>2061</v>
      </c>
      <c r="T1127" s="8" t="s">
        <v>2062</v>
      </c>
      <c r="U1127" s="26">
        <v>4.6500000000000004</v>
      </c>
      <c r="V1127" s="10">
        <v>2373</v>
      </c>
      <c r="W1127" s="12">
        <v>97</v>
      </c>
    </row>
    <row r="1128" spans="1:23" x14ac:dyDescent="0.25">
      <c r="A1128" t="str">
        <v>Malinda Lo</v>
      </c>
      <c r="B1128">
        <f t="shared" si="51"/>
        <v>1</v>
      </c>
      <c r="C1128" s="33">
        <f t="shared" si="52"/>
        <v>4.2936882782310007E-4</v>
      </c>
      <c r="D1128" s="30">
        <f t="shared" si="53"/>
        <v>4.2936882782310007E-4</v>
      </c>
      <c r="R1128" s="8">
        <v>1124</v>
      </c>
      <c r="S1128" s="8" t="s">
        <v>2063</v>
      </c>
      <c r="T1128" s="8" t="s">
        <v>1953</v>
      </c>
      <c r="U1128" s="26">
        <v>4.0199999999999996</v>
      </c>
      <c r="V1128" s="8">
        <v>574</v>
      </c>
      <c r="W1128" s="12">
        <v>97</v>
      </c>
    </row>
    <row r="1129" spans="1:23" x14ac:dyDescent="0.25">
      <c r="A1129" t="str">
        <v>Laura Hankin</v>
      </c>
      <c r="B1129">
        <f t="shared" si="51"/>
        <v>1</v>
      </c>
      <c r="C1129" s="33">
        <f t="shared" si="52"/>
        <v>4.2936882782310007E-4</v>
      </c>
      <c r="D1129" s="30">
        <f t="shared" si="53"/>
        <v>4.2936882782310007E-4</v>
      </c>
      <c r="R1129" s="8">
        <v>1125</v>
      </c>
      <c r="S1129" s="8" t="s">
        <v>2064</v>
      </c>
      <c r="T1129" s="8" t="s">
        <v>2065</v>
      </c>
      <c r="U1129" s="26">
        <v>3.71</v>
      </c>
      <c r="V1129" s="10">
        <v>27690</v>
      </c>
      <c r="W1129" s="12">
        <v>97</v>
      </c>
    </row>
    <row r="1130" spans="1:23" x14ac:dyDescent="0.25">
      <c r="A1130" t="str">
        <v>Rashid Khalidi</v>
      </c>
      <c r="B1130">
        <f t="shared" si="51"/>
        <v>1</v>
      </c>
      <c r="C1130" s="33">
        <f t="shared" si="52"/>
        <v>4.2936882782310007E-4</v>
      </c>
      <c r="D1130" s="30">
        <f t="shared" si="53"/>
        <v>4.2936882782310007E-4</v>
      </c>
      <c r="R1130" s="8">
        <v>1126</v>
      </c>
      <c r="S1130" s="8" t="s">
        <v>2066</v>
      </c>
      <c r="T1130" s="8" t="s">
        <v>2067</v>
      </c>
      <c r="U1130" s="26">
        <v>4.53</v>
      </c>
      <c r="V1130" s="8">
        <v>116</v>
      </c>
      <c r="W1130" s="12">
        <v>97</v>
      </c>
    </row>
    <row r="1131" spans="1:23" x14ac:dyDescent="0.25">
      <c r="A1131" t="str">
        <v>Sophie Kinsella</v>
      </c>
      <c r="B1131">
        <f t="shared" si="51"/>
        <v>2</v>
      </c>
      <c r="C1131" s="33">
        <f t="shared" si="52"/>
        <v>8.5873765564620013E-4</v>
      </c>
      <c r="D1131" s="30">
        <f t="shared" si="53"/>
        <v>8.5873765564620013E-4</v>
      </c>
      <c r="R1131" s="8">
        <v>1127</v>
      </c>
      <c r="S1131" s="8" t="s">
        <v>2068</v>
      </c>
      <c r="T1131" s="8" t="s">
        <v>2069</v>
      </c>
      <c r="U1131" s="26">
        <v>3.82</v>
      </c>
      <c r="V1131" s="10">
        <v>22967</v>
      </c>
      <c r="W1131" s="12">
        <v>97</v>
      </c>
    </row>
    <row r="1132" spans="1:23" x14ac:dyDescent="0.25">
      <c r="A1132" t="str">
        <v>Cecilia EkbÃ¤ck</v>
      </c>
      <c r="B1132">
        <f t="shared" si="51"/>
        <v>1</v>
      </c>
      <c r="C1132" s="33">
        <f t="shared" si="52"/>
        <v>4.2936882782310007E-4</v>
      </c>
      <c r="D1132" s="30">
        <f t="shared" si="53"/>
        <v>4.2936882782310007E-4</v>
      </c>
      <c r="R1132" s="8">
        <v>1128</v>
      </c>
      <c r="S1132" s="8" t="s">
        <v>2070</v>
      </c>
      <c r="T1132" s="8" t="s">
        <v>2071</v>
      </c>
      <c r="U1132" s="26">
        <v>4.07</v>
      </c>
      <c r="V1132" s="10">
        <v>6102</v>
      </c>
      <c r="W1132" s="12">
        <v>97</v>
      </c>
    </row>
    <row r="1133" spans="1:23" x14ac:dyDescent="0.25">
      <c r="A1133" t="str">
        <v>Î£Ï€ÏÏÎ¿Ï‚ Î‘Î»ÎµÎ¾Î¯Î¿Ï…</v>
      </c>
      <c r="B1133">
        <f t="shared" si="51"/>
        <v>1</v>
      </c>
      <c r="C1133" s="33">
        <f t="shared" si="52"/>
        <v>4.2936882782310007E-4</v>
      </c>
      <c r="D1133" s="30">
        <f t="shared" si="53"/>
        <v>4.2936882782310007E-4</v>
      </c>
      <c r="R1133" s="8">
        <v>1129</v>
      </c>
      <c r="S1133" s="8" t="s">
        <v>2072</v>
      </c>
      <c r="T1133" s="8" t="s">
        <v>2073</v>
      </c>
      <c r="U1133" s="26">
        <v>3.81</v>
      </c>
      <c r="V1133" s="8">
        <v>508</v>
      </c>
      <c r="W1133" s="12">
        <v>97</v>
      </c>
    </row>
    <row r="1134" spans="1:23" x14ac:dyDescent="0.25">
      <c r="A1134" t="str">
        <v>Maika Moulite</v>
      </c>
      <c r="B1134">
        <f t="shared" si="51"/>
        <v>1</v>
      </c>
      <c r="C1134" s="33">
        <f t="shared" si="52"/>
        <v>4.2936882782310007E-4</v>
      </c>
      <c r="D1134" s="30">
        <f t="shared" si="53"/>
        <v>4.2936882782310007E-4</v>
      </c>
      <c r="R1134" s="8">
        <v>1130</v>
      </c>
      <c r="S1134" s="8" t="s">
        <v>2074</v>
      </c>
      <c r="T1134" s="8" t="s">
        <v>2075</v>
      </c>
      <c r="U1134" s="26">
        <v>4.1500000000000004</v>
      </c>
      <c r="V1134" s="8">
        <v>97</v>
      </c>
      <c r="W1134" s="12">
        <v>97</v>
      </c>
    </row>
    <row r="1135" spans="1:23" x14ac:dyDescent="0.25">
      <c r="A1135" t="str">
        <v>Karah Sutton</v>
      </c>
      <c r="B1135">
        <f t="shared" si="51"/>
        <v>1</v>
      </c>
      <c r="C1135" s="33">
        <f t="shared" si="52"/>
        <v>4.2936882782310007E-4</v>
      </c>
      <c r="D1135" s="30">
        <f t="shared" si="53"/>
        <v>4.2936882782310007E-4</v>
      </c>
      <c r="R1135" s="8">
        <v>1131</v>
      </c>
      <c r="S1135" s="8" t="s">
        <v>2076</v>
      </c>
      <c r="T1135" s="8" t="s">
        <v>2077</v>
      </c>
      <c r="U1135" s="26">
        <v>3.77</v>
      </c>
      <c r="V1135" s="10">
        <v>1422</v>
      </c>
      <c r="W1135" s="12">
        <v>97</v>
      </c>
    </row>
    <row r="1136" spans="1:23" x14ac:dyDescent="0.25">
      <c r="A1136" t="str">
        <v>Carola Lovering</v>
      </c>
      <c r="B1136">
        <f t="shared" si="51"/>
        <v>1</v>
      </c>
      <c r="C1136" s="33">
        <f t="shared" si="52"/>
        <v>4.2936882782310007E-4</v>
      </c>
      <c r="D1136" s="30">
        <f t="shared" si="53"/>
        <v>4.2936882782310007E-4</v>
      </c>
      <c r="R1136" s="8">
        <v>1132</v>
      </c>
      <c r="S1136" s="8" t="s">
        <v>2078</v>
      </c>
      <c r="T1136" s="8" t="s">
        <v>2079</v>
      </c>
      <c r="U1136" s="26">
        <v>3.89</v>
      </c>
      <c r="V1136" s="10">
        <v>1550</v>
      </c>
      <c r="W1136" s="12">
        <v>97</v>
      </c>
    </row>
    <row r="1137" spans="1:23" x14ac:dyDescent="0.25">
      <c r="A1137" t="str">
        <v>Sameer Pandya</v>
      </c>
      <c r="B1137">
        <f t="shared" si="51"/>
        <v>1</v>
      </c>
      <c r="C1137" s="33">
        <f t="shared" si="52"/>
        <v>4.2936882782310007E-4</v>
      </c>
      <c r="D1137" s="30">
        <f t="shared" si="53"/>
        <v>4.2936882782310007E-4</v>
      </c>
      <c r="R1137" s="8">
        <v>1133</v>
      </c>
      <c r="S1137" s="8" t="s">
        <v>2080</v>
      </c>
      <c r="T1137" s="8" t="s">
        <v>2081</v>
      </c>
      <c r="U1137" s="26">
        <v>3.77</v>
      </c>
      <c r="V1137" s="8">
        <v>847</v>
      </c>
      <c r="W1137" s="12">
        <v>97</v>
      </c>
    </row>
    <row r="1138" spans="1:23" x14ac:dyDescent="0.25">
      <c r="A1138" t="str">
        <v>Susan McKay</v>
      </c>
      <c r="B1138">
        <f t="shared" si="51"/>
        <v>1</v>
      </c>
      <c r="C1138" s="33">
        <f t="shared" si="52"/>
        <v>4.2936882782310007E-4</v>
      </c>
      <c r="D1138" s="30">
        <f t="shared" si="53"/>
        <v>4.2936882782310007E-4</v>
      </c>
      <c r="R1138" s="8">
        <v>1134</v>
      </c>
      <c r="S1138" s="8" t="s">
        <v>2082</v>
      </c>
      <c r="T1138" s="8" t="s">
        <v>2083</v>
      </c>
      <c r="U1138" s="26">
        <v>4.57</v>
      </c>
      <c r="V1138" s="10">
        <v>1255</v>
      </c>
      <c r="W1138" s="12">
        <v>97</v>
      </c>
    </row>
    <row r="1139" spans="1:23" x14ac:dyDescent="0.25">
      <c r="A1139" t="str">
        <v>Henry Louis Gates Jr.</v>
      </c>
      <c r="B1139">
        <f t="shared" si="51"/>
        <v>1</v>
      </c>
      <c r="C1139" s="33">
        <f t="shared" si="52"/>
        <v>4.2936882782310007E-4</v>
      </c>
      <c r="D1139" s="30">
        <f t="shared" si="53"/>
        <v>4.2936882782310007E-4</v>
      </c>
      <c r="R1139" s="8">
        <v>1135</v>
      </c>
      <c r="S1139" s="8" t="s">
        <v>2084</v>
      </c>
      <c r="T1139" s="8" t="s">
        <v>2085</v>
      </c>
      <c r="U1139" s="26">
        <v>4.24</v>
      </c>
      <c r="V1139" s="10">
        <v>2953</v>
      </c>
      <c r="W1139" s="12">
        <v>97</v>
      </c>
    </row>
    <row r="1140" spans="1:23" x14ac:dyDescent="0.25">
      <c r="A1140" t="str">
        <v>Annie Hartnett</v>
      </c>
      <c r="B1140">
        <f t="shared" si="51"/>
        <v>1</v>
      </c>
      <c r="C1140" s="33">
        <f t="shared" si="52"/>
        <v>4.2936882782310007E-4</v>
      </c>
      <c r="D1140" s="30">
        <f t="shared" si="53"/>
        <v>4.2936882782310007E-4</v>
      </c>
      <c r="R1140" s="8">
        <v>1136</v>
      </c>
      <c r="S1140" s="8" t="s">
        <v>2086</v>
      </c>
      <c r="T1140" s="8" t="s">
        <v>1346</v>
      </c>
      <c r="U1140" s="26">
        <v>4.28</v>
      </c>
      <c r="V1140" s="10">
        <v>18836</v>
      </c>
      <c r="W1140" s="12">
        <v>97</v>
      </c>
    </row>
    <row r="1141" spans="1:23" x14ac:dyDescent="0.25">
      <c r="A1141" t="str">
        <v>Shayda Kafai</v>
      </c>
      <c r="B1141">
        <f t="shared" si="51"/>
        <v>1</v>
      </c>
      <c r="C1141" s="33">
        <f t="shared" si="52"/>
        <v>4.2936882782310007E-4</v>
      </c>
      <c r="D1141" s="30">
        <f t="shared" si="53"/>
        <v>4.2936882782310007E-4</v>
      </c>
      <c r="R1141" s="8">
        <v>1137</v>
      </c>
      <c r="S1141" s="8" t="s">
        <v>2087</v>
      </c>
      <c r="T1141" s="8" t="s">
        <v>2088</v>
      </c>
      <c r="U1141" s="26">
        <v>4.45</v>
      </c>
      <c r="V1141" s="10">
        <v>81721</v>
      </c>
      <c r="W1141" s="12">
        <v>97</v>
      </c>
    </row>
    <row r="1142" spans="1:23" x14ac:dyDescent="0.25">
      <c r="A1142" t="str">
        <v>S. Massery</v>
      </c>
      <c r="B1142">
        <f t="shared" si="51"/>
        <v>4</v>
      </c>
      <c r="C1142" s="33">
        <f t="shared" si="52"/>
        <v>1.7174753112924003E-3</v>
      </c>
      <c r="D1142" s="30">
        <f t="shared" si="53"/>
        <v>1.7174753112924003E-3</v>
      </c>
      <c r="R1142" s="8">
        <v>1138</v>
      </c>
      <c r="S1142" s="8" t="s">
        <v>2089</v>
      </c>
      <c r="T1142" s="8" t="s">
        <v>2090</v>
      </c>
      <c r="U1142" s="26">
        <v>4.5199999999999996</v>
      </c>
      <c r="V1142" s="10">
        <v>5903</v>
      </c>
      <c r="W1142" s="12">
        <v>97</v>
      </c>
    </row>
    <row r="1143" spans="1:23" x14ac:dyDescent="0.25">
      <c r="A1143" t="str">
        <v>Michelle Quach</v>
      </c>
      <c r="B1143">
        <f t="shared" si="51"/>
        <v>1</v>
      </c>
      <c r="C1143" s="33">
        <f t="shared" si="52"/>
        <v>4.2936882782310007E-4</v>
      </c>
      <c r="D1143" s="30">
        <f t="shared" si="53"/>
        <v>4.2936882782310007E-4</v>
      </c>
      <c r="R1143" s="8">
        <v>1139</v>
      </c>
      <c r="S1143" s="8" t="s">
        <v>2091</v>
      </c>
      <c r="T1143" s="8" t="s">
        <v>2092</v>
      </c>
      <c r="U1143" s="26">
        <v>3.41</v>
      </c>
      <c r="V1143" s="8">
        <v>94</v>
      </c>
      <c r="W1143" s="12">
        <v>97</v>
      </c>
    </row>
    <row r="1144" spans="1:23" x14ac:dyDescent="0.25">
      <c r="A1144" t="str">
        <v>Louise GlÃ¼ck</v>
      </c>
      <c r="B1144">
        <f t="shared" si="51"/>
        <v>1</v>
      </c>
      <c r="C1144" s="33">
        <f t="shared" si="52"/>
        <v>4.2936882782310007E-4</v>
      </c>
      <c r="D1144" s="30">
        <f t="shared" si="53"/>
        <v>4.2936882782310007E-4</v>
      </c>
      <c r="R1144" s="8">
        <v>1140</v>
      </c>
      <c r="S1144" s="8" t="s">
        <v>2093</v>
      </c>
      <c r="T1144" s="8" t="s">
        <v>2094</v>
      </c>
      <c r="U1144" s="26">
        <v>3.8</v>
      </c>
      <c r="V1144" s="10">
        <v>3331</v>
      </c>
      <c r="W1144" s="12">
        <v>97</v>
      </c>
    </row>
    <row r="1145" spans="1:23" x14ac:dyDescent="0.25">
      <c r="A1145" t="str">
        <v>Maggie Haberman</v>
      </c>
      <c r="B1145">
        <f t="shared" si="51"/>
        <v>1</v>
      </c>
      <c r="C1145" s="33">
        <f t="shared" si="52"/>
        <v>4.2936882782310007E-4</v>
      </c>
      <c r="D1145" s="30">
        <f t="shared" si="53"/>
        <v>4.2936882782310007E-4</v>
      </c>
      <c r="R1145" s="8">
        <v>1141</v>
      </c>
      <c r="S1145" s="8" t="s">
        <v>2095</v>
      </c>
      <c r="T1145" s="8" t="s">
        <v>1995</v>
      </c>
      <c r="U1145" s="26">
        <v>3.91</v>
      </c>
      <c r="V1145" s="8">
        <v>413</v>
      </c>
      <c r="W1145" s="12">
        <v>97</v>
      </c>
    </row>
    <row r="1146" spans="1:23" x14ac:dyDescent="0.25">
      <c r="A1146" t="str">
        <v>Sylvain Neuvel</v>
      </c>
      <c r="B1146">
        <f t="shared" si="51"/>
        <v>3</v>
      </c>
      <c r="C1146" s="33">
        <f t="shared" si="52"/>
        <v>1.2881064834693002E-3</v>
      </c>
      <c r="D1146" s="30">
        <f t="shared" si="53"/>
        <v>1.2881064834693002E-3</v>
      </c>
      <c r="R1146" s="8">
        <v>1142</v>
      </c>
      <c r="S1146" s="8" t="s">
        <v>2096</v>
      </c>
      <c r="T1146" s="8" t="s">
        <v>2097</v>
      </c>
      <c r="U1146" s="26">
        <v>4.5199999999999996</v>
      </c>
      <c r="V1146" s="10">
        <v>19395</v>
      </c>
      <c r="W1146" s="12">
        <v>97</v>
      </c>
    </row>
    <row r="1147" spans="1:23" x14ac:dyDescent="0.25">
      <c r="A1147" t="str">
        <v>Patricia MacCormack</v>
      </c>
      <c r="B1147">
        <f t="shared" si="51"/>
        <v>1</v>
      </c>
      <c r="C1147" s="33">
        <f t="shared" si="52"/>
        <v>4.2936882782310007E-4</v>
      </c>
      <c r="D1147" s="30">
        <f t="shared" si="53"/>
        <v>4.2936882782310007E-4</v>
      </c>
      <c r="R1147" s="8">
        <v>1143</v>
      </c>
      <c r="S1147" s="8" t="s">
        <v>2098</v>
      </c>
      <c r="T1147" s="8" t="s">
        <v>2099</v>
      </c>
      <c r="U1147" s="26">
        <v>4.5</v>
      </c>
      <c r="V1147" s="10">
        <v>20870</v>
      </c>
      <c r="W1147" s="12">
        <v>97</v>
      </c>
    </row>
    <row r="1148" spans="1:23" x14ac:dyDescent="0.25">
      <c r="A1148" t="str">
        <v>Arshay Cooper</v>
      </c>
      <c r="B1148">
        <f t="shared" si="51"/>
        <v>1</v>
      </c>
      <c r="C1148" s="33">
        <f t="shared" si="52"/>
        <v>4.2936882782310007E-4</v>
      </c>
      <c r="D1148" s="30">
        <f t="shared" si="53"/>
        <v>4.2936882782310007E-4</v>
      </c>
      <c r="R1148" s="8">
        <v>1144</v>
      </c>
      <c r="S1148" s="8" t="s">
        <v>2100</v>
      </c>
      <c r="T1148" s="8" t="s">
        <v>2101</v>
      </c>
      <c r="U1148" s="26">
        <v>3.4</v>
      </c>
      <c r="V1148" s="10">
        <v>62571</v>
      </c>
      <c r="W1148" s="12">
        <v>97</v>
      </c>
    </row>
    <row r="1149" spans="1:23" x14ac:dyDescent="0.25">
      <c r="A1149" t="str">
        <v>Helene Wecker</v>
      </c>
      <c r="B1149">
        <f t="shared" si="51"/>
        <v>1</v>
      </c>
      <c r="C1149" s="33">
        <f t="shared" si="52"/>
        <v>4.2936882782310007E-4</v>
      </c>
      <c r="D1149" s="30">
        <f t="shared" si="53"/>
        <v>4.2936882782310007E-4</v>
      </c>
      <c r="R1149" s="8">
        <v>1145</v>
      </c>
      <c r="S1149" s="8" t="s">
        <v>2102</v>
      </c>
      <c r="T1149" s="8" t="s">
        <v>2103</v>
      </c>
      <c r="U1149" s="26">
        <v>3.95</v>
      </c>
      <c r="V1149" s="8">
        <v>574</v>
      </c>
      <c r="W1149" s="12">
        <v>97</v>
      </c>
    </row>
    <row r="1150" spans="1:23" x14ac:dyDescent="0.25">
      <c r="A1150" t="str">
        <v>Anne Bishop</v>
      </c>
      <c r="B1150">
        <f t="shared" si="51"/>
        <v>1</v>
      </c>
      <c r="C1150" s="33">
        <f t="shared" si="52"/>
        <v>4.2936882782310007E-4</v>
      </c>
      <c r="D1150" s="30">
        <f t="shared" si="53"/>
        <v>4.2936882782310007E-4</v>
      </c>
      <c r="R1150" s="8">
        <v>1146</v>
      </c>
      <c r="S1150" s="8" t="s">
        <v>2104</v>
      </c>
      <c r="T1150" s="8" t="s">
        <v>2105</v>
      </c>
      <c r="U1150" s="26">
        <v>4.1399999999999997</v>
      </c>
      <c r="V1150" s="8">
        <v>657</v>
      </c>
      <c r="W1150" s="12">
        <v>97</v>
      </c>
    </row>
    <row r="1151" spans="1:23" x14ac:dyDescent="0.25">
      <c r="A1151" t="str">
        <v>Erin Bow</v>
      </c>
      <c r="B1151">
        <f t="shared" si="51"/>
        <v>1</v>
      </c>
      <c r="C1151" s="33">
        <f t="shared" si="52"/>
        <v>4.2936882782310007E-4</v>
      </c>
      <c r="D1151" s="30">
        <f t="shared" si="53"/>
        <v>4.2936882782310007E-4</v>
      </c>
      <c r="R1151" s="8">
        <v>1147</v>
      </c>
      <c r="S1151" s="8" t="s">
        <v>2106</v>
      </c>
      <c r="T1151" s="8" t="s">
        <v>765</v>
      </c>
      <c r="U1151" s="26">
        <v>4.05</v>
      </c>
      <c r="V1151" s="10">
        <v>11388</v>
      </c>
      <c r="W1151" s="12">
        <v>97</v>
      </c>
    </row>
    <row r="1152" spans="1:23" x14ac:dyDescent="0.25">
      <c r="A1152" t="str">
        <v>Fiona Davis</v>
      </c>
      <c r="B1152">
        <f t="shared" si="51"/>
        <v>2</v>
      </c>
      <c r="C1152" s="33">
        <f t="shared" si="52"/>
        <v>8.5873765564620013E-4</v>
      </c>
      <c r="D1152" s="30">
        <f t="shared" si="53"/>
        <v>8.5873765564620013E-4</v>
      </c>
      <c r="R1152" s="8">
        <v>1148</v>
      </c>
      <c r="S1152" s="8" t="s">
        <v>2107</v>
      </c>
      <c r="T1152" s="8" t="s">
        <v>2108</v>
      </c>
      <c r="U1152" s="26">
        <v>4.04</v>
      </c>
      <c r="V1152" s="8">
        <v>24</v>
      </c>
      <c r="W1152" s="12">
        <v>97</v>
      </c>
    </row>
    <row r="1153" spans="1:23" x14ac:dyDescent="0.25">
      <c r="A1153" t="str">
        <v>Gulchehra Hoja</v>
      </c>
      <c r="B1153">
        <f t="shared" si="51"/>
        <v>1</v>
      </c>
      <c r="C1153" s="33">
        <f t="shared" si="52"/>
        <v>4.2936882782310007E-4</v>
      </c>
      <c r="D1153" s="30">
        <f t="shared" si="53"/>
        <v>4.2936882782310007E-4</v>
      </c>
      <c r="R1153" s="8">
        <v>1149</v>
      </c>
      <c r="S1153" s="8" t="s">
        <v>2109</v>
      </c>
      <c r="T1153" s="8" t="s">
        <v>2110</v>
      </c>
      <c r="U1153" s="26">
        <v>3.85</v>
      </c>
      <c r="V1153" s="10">
        <v>8989</v>
      </c>
      <c r="W1153" s="12">
        <v>97</v>
      </c>
    </row>
    <row r="1154" spans="1:23" x14ac:dyDescent="0.25">
      <c r="A1154" t="str">
        <v>S.A. Barnes</v>
      </c>
      <c r="B1154">
        <f t="shared" si="51"/>
        <v>1</v>
      </c>
      <c r="C1154" s="33">
        <f t="shared" si="52"/>
        <v>4.2936882782310007E-4</v>
      </c>
      <c r="D1154" s="30">
        <f t="shared" si="53"/>
        <v>4.2936882782310007E-4</v>
      </c>
      <c r="R1154" s="8">
        <v>1150</v>
      </c>
      <c r="S1154" s="8" t="s">
        <v>2111</v>
      </c>
      <c r="T1154" s="8" t="s">
        <v>1165</v>
      </c>
      <c r="U1154" s="26">
        <v>4.24</v>
      </c>
      <c r="V1154" s="10">
        <v>9519</v>
      </c>
      <c r="W1154" s="12">
        <v>97</v>
      </c>
    </row>
    <row r="1155" spans="1:23" x14ac:dyDescent="0.25">
      <c r="A1155" t="str">
        <v>Olivia Waite</v>
      </c>
      <c r="B1155">
        <f t="shared" si="51"/>
        <v>1</v>
      </c>
      <c r="C1155" s="33">
        <f t="shared" si="52"/>
        <v>4.2936882782310007E-4</v>
      </c>
      <c r="D1155" s="30">
        <f t="shared" si="53"/>
        <v>4.2936882782310007E-4</v>
      </c>
      <c r="R1155" s="8">
        <v>1151</v>
      </c>
      <c r="S1155" s="8" t="s">
        <v>2112</v>
      </c>
      <c r="T1155" s="8" t="s">
        <v>2113</v>
      </c>
      <c r="U1155" s="26">
        <v>4.18</v>
      </c>
      <c r="V1155" s="10">
        <v>4191</v>
      </c>
      <c r="W1155" s="12">
        <v>97</v>
      </c>
    </row>
    <row r="1156" spans="1:23" x14ac:dyDescent="0.25">
      <c r="A1156" t="str">
        <v>OisÃ­n McKenna</v>
      </c>
      <c r="B1156">
        <f t="shared" si="51"/>
        <v>1</v>
      </c>
      <c r="C1156" s="33">
        <f t="shared" si="52"/>
        <v>4.2936882782310007E-4</v>
      </c>
      <c r="D1156" s="30">
        <f t="shared" si="53"/>
        <v>4.2936882782310007E-4</v>
      </c>
      <c r="R1156" s="8">
        <v>1152</v>
      </c>
      <c r="S1156" s="8" t="s">
        <v>2114</v>
      </c>
      <c r="T1156" s="8" t="s">
        <v>2115</v>
      </c>
      <c r="U1156" s="26">
        <v>4.4000000000000004</v>
      </c>
      <c r="V1156" s="10">
        <v>23013</v>
      </c>
      <c r="W1156" s="12">
        <v>97</v>
      </c>
    </row>
    <row r="1157" spans="1:23" x14ac:dyDescent="0.25">
      <c r="A1157" t="str">
        <v>Jonathan Kaufman</v>
      </c>
      <c r="B1157">
        <f t="shared" si="51"/>
        <v>1</v>
      </c>
      <c r="C1157" s="33">
        <f t="shared" si="52"/>
        <v>4.2936882782310007E-4</v>
      </c>
      <c r="D1157" s="30">
        <f t="shared" si="53"/>
        <v>4.2936882782310007E-4</v>
      </c>
      <c r="R1157" s="8">
        <v>1153</v>
      </c>
      <c r="S1157" s="8" t="s">
        <v>2116</v>
      </c>
      <c r="T1157" s="8" t="s">
        <v>2117</v>
      </c>
      <c r="U1157" s="26">
        <v>4.34</v>
      </c>
      <c r="V1157" s="10">
        <v>13878</v>
      </c>
      <c r="W1157" s="12">
        <v>97</v>
      </c>
    </row>
    <row r="1158" spans="1:23" x14ac:dyDescent="0.25">
      <c r="A1158" t="str">
        <v>Kelly Weinersmith</v>
      </c>
      <c r="B1158">
        <f t="shared" ref="B1158:B1221" si="54">COUNTIF(T1158:T3486,A1158)</f>
        <v>1</v>
      </c>
      <c r="C1158" s="33">
        <f t="shared" ref="C1158:C1221" si="55">B1158/$F$5</f>
        <v>4.2936882782310007E-4</v>
      </c>
      <c r="D1158" s="30">
        <f t="shared" ref="D1158:D1221" si="56">B1158/$F$5</f>
        <v>4.2936882782310007E-4</v>
      </c>
      <c r="R1158" s="8">
        <v>1154</v>
      </c>
      <c r="S1158" s="8" t="s">
        <v>2118</v>
      </c>
      <c r="T1158" s="8" t="s">
        <v>2119</v>
      </c>
      <c r="U1158" s="26">
        <v>4.08</v>
      </c>
      <c r="V1158" s="8">
        <v>135</v>
      </c>
      <c r="W1158" s="12">
        <v>97</v>
      </c>
    </row>
    <row r="1159" spans="1:23" x14ac:dyDescent="0.25">
      <c r="A1159" t="str">
        <v>Emily Nemens</v>
      </c>
      <c r="B1159">
        <f t="shared" si="54"/>
        <v>1</v>
      </c>
      <c r="C1159" s="33">
        <f t="shared" si="55"/>
        <v>4.2936882782310007E-4</v>
      </c>
      <c r="D1159" s="30">
        <f t="shared" si="56"/>
        <v>4.2936882782310007E-4</v>
      </c>
      <c r="R1159" s="8">
        <v>1155</v>
      </c>
      <c r="S1159" s="8" t="s">
        <v>2120</v>
      </c>
      <c r="T1159" s="8" t="s">
        <v>2121</v>
      </c>
      <c r="U1159" s="26">
        <v>4.08</v>
      </c>
      <c r="V1159" s="10">
        <v>10282</v>
      </c>
      <c r="W1159" s="12">
        <v>97</v>
      </c>
    </row>
    <row r="1160" spans="1:23" x14ac:dyDescent="0.25">
      <c r="A1160" t="str">
        <v>Jessi Elliott</v>
      </c>
      <c r="B1160">
        <f t="shared" si="54"/>
        <v>1</v>
      </c>
      <c r="C1160" s="33">
        <f t="shared" si="55"/>
        <v>4.2936882782310007E-4</v>
      </c>
      <c r="D1160" s="30">
        <f t="shared" si="56"/>
        <v>4.2936882782310007E-4</v>
      </c>
      <c r="R1160" s="8">
        <v>1156</v>
      </c>
      <c r="S1160" s="8" t="s">
        <v>2122</v>
      </c>
      <c r="T1160" s="8" t="s">
        <v>696</v>
      </c>
      <c r="U1160" s="26">
        <v>4.16</v>
      </c>
      <c r="V1160" s="10">
        <v>16692</v>
      </c>
      <c r="W1160" s="12">
        <v>97</v>
      </c>
    </row>
    <row r="1161" spans="1:23" x14ac:dyDescent="0.25">
      <c r="A1161" t="str">
        <v>ÎšÏŽÏƒÏ„Î±Ï‚ Î§Î±ÏÎ¯Ï„Î¿Ï‚</v>
      </c>
      <c r="B1161">
        <f t="shared" si="54"/>
        <v>1</v>
      </c>
      <c r="C1161" s="33">
        <f t="shared" si="55"/>
        <v>4.2936882782310007E-4</v>
      </c>
      <c r="D1161" s="30">
        <f t="shared" si="56"/>
        <v>4.2936882782310007E-4</v>
      </c>
      <c r="R1161" s="8">
        <v>1157</v>
      </c>
      <c r="S1161" s="8" t="s">
        <v>2123</v>
      </c>
      <c r="T1161" s="8" t="s">
        <v>2124</v>
      </c>
      <c r="U1161" s="26">
        <v>4.1900000000000004</v>
      </c>
      <c r="V1161" s="10">
        <v>5557</v>
      </c>
      <c r="W1161" s="12">
        <v>97</v>
      </c>
    </row>
    <row r="1162" spans="1:23" x14ac:dyDescent="0.25">
      <c r="A1162" t="str">
        <v>Rosamund Lupton</v>
      </c>
      <c r="B1162">
        <f t="shared" si="54"/>
        <v>1</v>
      </c>
      <c r="C1162" s="33">
        <f t="shared" si="55"/>
        <v>4.2936882782310007E-4</v>
      </c>
      <c r="D1162" s="30">
        <f t="shared" si="56"/>
        <v>4.2936882782310007E-4</v>
      </c>
      <c r="R1162" s="8">
        <v>1158</v>
      </c>
      <c r="S1162" s="8" t="s">
        <v>2125</v>
      </c>
      <c r="T1162" s="8" t="s">
        <v>2126</v>
      </c>
      <c r="U1162" s="26">
        <v>4.07</v>
      </c>
      <c r="V1162" s="10">
        <v>2563</v>
      </c>
      <c r="W1162" s="12">
        <v>97</v>
      </c>
    </row>
    <row r="1163" spans="1:23" x14ac:dyDescent="0.25">
      <c r="A1163" t="str">
        <v>J.T. Greathouse</v>
      </c>
      <c r="B1163">
        <f t="shared" si="54"/>
        <v>1</v>
      </c>
      <c r="C1163" s="33">
        <f t="shared" si="55"/>
        <v>4.2936882782310007E-4</v>
      </c>
      <c r="D1163" s="30">
        <f t="shared" si="56"/>
        <v>4.2936882782310007E-4</v>
      </c>
      <c r="R1163" s="8">
        <v>1159</v>
      </c>
      <c r="S1163" s="8" t="s">
        <v>2127</v>
      </c>
      <c r="T1163" s="8" t="s">
        <v>2128</v>
      </c>
      <c r="U1163" s="26">
        <v>3.8</v>
      </c>
      <c r="V1163" s="10">
        <v>2924</v>
      </c>
      <c r="W1163" s="12">
        <v>97</v>
      </c>
    </row>
    <row r="1164" spans="1:23" x14ac:dyDescent="0.25">
      <c r="A1164" t="str">
        <v>Ruben Gallego</v>
      </c>
      <c r="B1164">
        <f t="shared" si="54"/>
        <v>1</v>
      </c>
      <c r="C1164" s="33">
        <f t="shared" si="55"/>
        <v>4.2936882782310007E-4</v>
      </c>
      <c r="D1164" s="30">
        <f t="shared" si="56"/>
        <v>4.2936882782310007E-4</v>
      </c>
      <c r="R1164" s="8">
        <v>1160</v>
      </c>
      <c r="S1164" s="8" t="s">
        <v>2129</v>
      </c>
      <c r="T1164" s="8" t="s">
        <v>2130</v>
      </c>
      <c r="U1164" s="26">
        <v>4.18</v>
      </c>
      <c r="V1164" s="10">
        <v>11591</v>
      </c>
      <c r="W1164" s="12">
        <v>97</v>
      </c>
    </row>
    <row r="1165" spans="1:23" x14ac:dyDescent="0.25">
      <c r="A1165" t="str">
        <v>Ellen Alpsten</v>
      </c>
      <c r="B1165">
        <f t="shared" si="54"/>
        <v>1</v>
      </c>
      <c r="C1165" s="33">
        <f t="shared" si="55"/>
        <v>4.2936882782310007E-4</v>
      </c>
      <c r="D1165" s="30">
        <f t="shared" si="56"/>
        <v>4.2936882782310007E-4</v>
      </c>
      <c r="R1165" s="8">
        <v>1161</v>
      </c>
      <c r="S1165" s="8" t="s">
        <v>2131</v>
      </c>
      <c r="T1165" s="8" t="s">
        <v>2132</v>
      </c>
      <c r="U1165" s="26">
        <v>3.51</v>
      </c>
      <c r="V1165" s="10">
        <v>3123</v>
      </c>
      <c r="W1165" s="12">
        <v>97</v>
      </c>
    </row>
    <row r="1166" spans="1:23" x14ac:dyDescent="0.25">
      <c r="A1166" t="str">
        <v>Helen Pluckrose</v>
      </c>
      <c r="B1166">
        <f t="shared" si="54"/>
        <v>1</v>
      </c>
      <c r="C1166" s="33">
        <f t="shared" si="55"/>
        <v>4.2936882782310007E-4</v>
      </c>
      <c r="D1166" s="30">
        <f t="shared" si="56"/>
        <v>4.2936882782310007E-4</v>
      </c>
      <c r="R1166" s="8">
        <v>1162</v>
      </c>
      <c r="S1166" s="8" t="s">
        <v>2133</v>
      </c>
      <c r="T1166" s="8" t="s">
        <v>2134</v>
      </c>
      <c r="U1166" s="26">
        <v>4.03</v>
      </c>
      <c r="V1166" s="8">
        <v>448</v>
      </c>
      <c r="W1166" s="12">
        <v>97</v>
      </c>
    </row>
    <row r="1167" spans="1:23" x14ac:dyDescent="0.25">
      <c r="A1167" t="str">
        <v>Alexandra Benedict</v>
      </c>
      <c r="B1167">
        <f t="shared" si="54"/>
        <v>1</v>
      </c>
      <c r="C1167" s="33">
        <f t="shared" si="55"/>
        <v>4.2936882782310007E-4</v>
      </c>
      <c r="D1167" s="30">
        <f t="shared" si="56"/>
        <v>4.2936882782310007E-4</v>
      </c>
      <c r="R1167" s="8">
        <v>1163</v>
      </c>
      <c r="S1167" s="8" t="s">
        <v>2135</v>
      </c>
      <c r="T1167" s="8" t="s">
        <v>2030</v>
      </c>
      <c r="U1167" s="26">
        <v>3.67</v>
      </c>
      <c r="V1167" s="8">
        <v>839</v>
      </c>
      <c r="W1167" s="12">
        <v>97</v>
      </c>
    </row>
    <row r="1168" spans="1:23" x14ac:dyDescent="0.25">
      <c r="A1168" t="str">
        <v>May Dawson</v>
      </c>
      <c r="B1168">
        <f t="shared" si="54"/>
        <v>5</v>
      </c>
      <c r="C1168" s="33">
        <f t="shared" si="55"/>
        <v>2.1468441391155001E-3</v>
      </c>
      <c r="D1168" s="30">
        <f t="shared" si="56"/>
        <v>2.1468441391155001E-3</v>
      </c>
      <c r="R1168" s="8">
        <v>1164</v>
      </c>
      <c r="S1168" s="8" t="s">
        <v>2136</v>
      </c>
      <c r="T1168" s="8" t="s">
        <v>2137</v>
      </c>
      <c r="U1168" s="26">
        <v>4.66</v>
      </c>
      <c r="V1168" s="8">
        <v>237</v>
      </c>
      <c r="W1168" s="12">
        <v>97</v>
      </c>
    </row>
    <row r="1169" spans="1:23" x14ac:dyDescent="0.25">
      <c r="A1169" t="str">
        <v>Jessica Verdi</v>
      </c>
      <c r="B1169">
        <f t="shared" si="54"/>
        <v>1</v>
      </c>
      <c r="C1169" s="33">
        <f t="shared" si="55"/>
        <v>4.2936882782310007E-4</v>
      </c>
      <c r="D1169" s="30">
        <f t="shared" si="56"/>
        <v>4.2936882782310007E-4</v>
      </c>
      <c r="R1169" s="8">
        <v>1165</v>
      </c>
      <c r="S1169" s="8" t="s">
        <v>2138</v>
      </c>
      <c r="T1169" s="8" t="s">
        <v>2139</v>
      </c>
      <c r="U1169" s="26">
        <v>3.57</v>
      </c>
      <c r="V1169" s="10">
        <v>2058</v>
      </c>
      <c r="W1169" s="12">
        <v>97</v>
      </c>
    </row>
    <row r="1170" spans="1:23" x14ac:dyDescent="0.25">
      <c r="A1170" t="str">
        <v>Ainslie Hogarth</v>
      </c>
      <c r="B1170">
        <f t="shared" si="54"/>
        <v>1</v>
      </c>
      <c r="C1170" s="33">
        <f t="shared" si="55"/>
        <v>4.2936882782310007E-4</v>
      </c>
      <c r="D1170" s="30">
        <f t="shared" si="56"/>
        <v>4.2936882782310007E-4</v>
      </c>
      <c r="R1170" s="8">
        <v>1166</v>
      </c>
      <c r="S1170" s="8" t="s">
        <v>2140</v>
      </c>
      <c r="T1170" s="8" t="s">
        <v>2141</v>
      </c>
      <c r="U1170" s="26">
        <v>4.03</v>
      </c>
      <c r="V1170" s="10">
        <v>455744</v>
      </c>
      <c r="W1170" s="12">
        <v>97</v>
      </c>
    </row>
    <row r="1171" spans="1:23" x14ac:dyDescent="0.25">
      <c r="A1171" t="str">
        <v>Hannah Bonam-Young</v>
      </c>
      <c r="B1171">
        <f t="shared" si="54"/>
        <v>1</v>
      </c>
      <c r="C1171" s="33">
        <f t="shared" si="55"/>
        <v>4.2936882782310007E-4</v>
      </c>
      <c r="D1171" s="30">
        <f t="shared" si="56"/>
        <v>4.2936882782310007E-4</v>
      </c>
      <c r="R1171" s="8">
        <v>1167</v>
      </c>
      <c r="S1171" s="8" t="s">
        <v>2142</v>
      </c>
      <c r="T1171" s="8" t="s">
        <v>2143</v>
      </c>
      <c r="U1171" s="26">
        <v>3.94</v>
      </c>
      <c r="V1171" s="10">
        <v>13015</v>
      </c>
      <c r="W1171" s="12">
        <v>97</v>
      </c>
    </row>
    <row r="1172" spans="1:23" x14ac:dyDescent="0.25">
      <c r="A1172" t="str">
        <v>Josiah Morgan</v>
      </c>
      <c r="B1172">
        <f t="shared" si="54"/>
        <v>1</v>
      </c>
      <c r="C1172" s="33">
        <f t="shared" si="55"/>
        <v>4.2936882782310007E-4</v>
      </c>
      <c r="D1172" s="30">
        <f t="shared" si="56"/>
        <v>4.2936882782310007E-4</v>
      </c>
      <c r="R1172" s="8">
        <v>1168</v>
      </c>
      <c r="S1172" s="8" t="s">
        <v>2144</v>
      </c>
      <c r="T1172" s="8" t="s">
        <v>2145</v>
      </c>
      <c r="U1172" s="26">
        <v>3.54</v>
      </c>
      <c r="V1172" s="10">
        <v>2186</v>
      </c>
      <c r="W1172" s="12">
        <v>97</v>
      </c>
    </row>
    <row r="1173" spans="1:23" x14ac:dyDescent="0.25">
      <c r="A1173" t="str">
        <v>Nadine Brandes</v>
      </c>
      <c r="B1173">
        <f t="shared" si="54"/>
        <v>1</v>
      </c>
      <c r="C1173" s="33">
        <f t="shared" si="55"/>
        <v>4.2936882782310007E-4</v>
      </c>
      <c r="D1173" s="30">
        <f t="shared" si="56"/>
        <v>4.2936882782310007E-4</v>
      </c>
      <c r="R1173" s="8">
        <v>1169</v>
      </c>
      <c r="S1173" s="8" t="s">
        <v>2146</v>
      </c>
      <c r="T1173" s="8" t="s">
        <v>2147</v>
      </c>
      <c r="U1173" s="26">
        <v>3.99</v>
      </c>
      <c r="V1173" s="10">
        <v>1527</v>
      </c>
      <c r="W1173" s="12">
        <v>97</v>
      </c>
    </row>
    <row r="1174" spans="1:23" x14ac:dyDescent="0.25">
      <c r="A1174" t="str">
        <v>Rebecca Jenshak</v>
      </c>
      <c r="B1174">
        <f t="shared" si="54"/>
        <v>1</v>
      </c>
      <c r="C1174" s="33">
        <f t="shared" si="55"/>
        <v>4.2936882782310007E-4</v>
      </c>
      <c r="D1174" s="30">
        <f t="shared" si="56"/>
        <v>4.2936882782310007E-4</v>
      </c>
      <c r="R1174" s="8">
        <v>1170</v>
      </c>
      <c r="S1174" s="8" t="s">
        <v>2148</v>
      </c>
      <c r="T1174" s="8" t="s">
        <v>2149</v>
      </c>
      <c r="U1174" s="26">
        <v>3.99</v>
      </c>
      <c r="V1174" s="10">
        <v>250833</v>
      </c>
      <c r="W1174" s="12">
        <v>97</v>
      </c>
    </row>
    <row r="1175" spans="1:23" x14ac:dyDescent="0.25">
      <c r="A1175" t="str">
        <v>K.L. Hiers</v>
      </c>
      <c r="B1175">
        <f t="shared" si="54"/>
        <v>2</v>
      </c>
      <c r="C1175" s="33">
        <f t="shared" si="55"/>
        <v>8.5873765564620013E-4</v>
      </c>
      <c r="D1175" s="30">
        <f t="shared" si="56"/>
        <v>8.5873765564620013E-4</v>
      </c>
      <c r="R1175" s="8">
        <v>1171</v>
      </c>
      <c r="S1175" s="8" t="s">
        <v>2150</v>
      </c>
      <c r="T1175" s="8" t="s">
        <v>401</v>
      </c>
      <c r="U1175" s="26">
        <v>3.79</v>
      </c>
      <c r="V1175" s="10">
        <v>86528</v>
      </c>
      <c r="W1175" s="12">
        <v>97</v>
      </c>
    </row>
    <row r="1176" spans="1:23" x14ac:dyDescent="0.25">
      <c r="A1176" t="str">
        <v>Emily J. Edwards</v>
      </c>
      <c r="B1176">
        <f t="shared" si="54"/>
        <v>1</v>
      </c>
      <c r="C1176" s="33">
        <f t="shared" si="55"/>
        <v>4.2936882782310007E-4</v>
      </c>
      <c r="D1176" s="30">
        <f t="shared" si="56"/>
        <v>4.2936882782310007E-4</v>
      </c>
      <c r="R1176" s="8">
        <v>1172</v>
      </c>
      <c r="S1176" s="8" t="s">
        <v>2151</v>
      </c>
      <c r="T1176" s="8" t="s">
        <v>2152</v>
      </c>
      <c r="U1176" s="26">
        <v>4.28</v>
      </c>
      <c r="V1176" s="10">
        <v>36955</v>
      </c>
      <c r="W1176" s="12">
        <v>97</v>
      </c>
    </row>
    <row r="1177" spans="1:23" x14ac:dyDescent="0.25">
      <c r="A1177" t="str">
        <v>Tae Keller</v>
      </c>
      <c r="B1177">
        <f t="shared" si="54"/>
        <v>1</v>
      </c>
      <c r="C1177" s="33">
        <f t="shared" si="55"/>
        <v>4.2936882782310007E-4</v>
      </c>
      <c r="D1177" s="30">
        <f t="shared" si="56"/>
        <v>4.2936882782310007E-4</v>
      </c>
      <c r="R1177" s="8">
        <v>1173</v>
      </c>
      <c r="S1177" s="8" t="s">
        <v>2153</v>
      </c>
      <c r="T1177" s="8" t="s">
        <v>2154</v>
      </c>
      <c r="U1177" s="26">
        <v>4.6100000000000003</v>
      </c>
      <c r="V1177" s="10">
        <v>11388</v>
      </c>
      <c r="W1177" s="12">
        <v>97</v>
      </c>
    </row>
    <row r="1178" spans="1:23" x14ac:dyDescent="0.25">
      <c r="A1178" t="str">
        <v>Elle Kennedy</v>
      </c>
      <c r="B1178">
        <f t="shared" si="54"/>
        <v>2</v>
      </c>
      <c r="C1178" s="33">
        <f t="shared" si="55"/>
        <v>8.5873765564620013E-4</v>
      </c>
      <c r="D1178" s="30">
        <f t="shared" si="56"/>
        <v>8.5873765564620013E-4</v>
      </c>
      <c r="R1178" s="8">
        <v>1174</v>
      </c>
      <c r="S1178" s="8" t="s">
        <v>2155</v>
      </c>
      <c r="T1178" s="8" t="s">
        <v>2156</v>
      </c>
      <c r="U1178" s="26">
        <v>4.49</v>
      </c>
      <c r="V1178" s="10">
        <v>19245</v>
      </c>
      <c r="W1178" s="12">
        <v>97</v>
      </c>
    </row>
    <row r="1179" spans="1:23" x14ac:dyDescent="0.25">
      <c r="A1179" t="str">
        <v>Daryl Gregory</v>
      </c>
      <c r="B1179">
        <f t="shared" si="54"/>
        <v>1</v>
      </c>
      <c r="C1179" s="33">
        <f t="shared" si="55"/>
        <v>4.2936882782310007E-4</v>
      </c>
      <c r="D1179" s="30">
        <f t="shared" si="56"/>
        <v>4.2936882782310007E-4</v>
      </c>
      <c r="R1179" s="8">
        <v>1175</v>
      </c>
      <c r="S1179" s="8" t="s">
        <v>2157</v>
      </c>
      <c r="T1179" s="8" t="s">
        <v>2158</v>
      </c>
      <c r="U1179" s="26">
        <v>4.0599999999999996</v>
      </c>
      <c r="V1179" s="10">
        <v>10900</v>
      </c>
      <c r="W1179" s="12">
        <v>97</v>
      </c>
    </row>
    <row r="1180" spans="1:23" x14ac:dyDescent="0.25">
      <c r="A1180" t="str">
        <v>Daniel James Brown</v>
      </c>
      <c r="B1180">
        <f t="shared" si="54"/>
        <v>1</v>
      </c>
      <c r="C1180" s="33">
        <f t="shared" si="55"/>
        <v>4.2936882782310007E-4</v>
      </c>
      <c r="D1180" s="30">
        <f t="shared" si="56"/>
        <v>4.2936882782310007E-4</v>
      </c>
      <c r="R1180" s="8">
        <v>1176</v>
      </c>
      <c r="S1180" s="8" t="s">
        <v>2159</v>
      </c>
      <c r="T1180" s="8" t="s">
        <v>2160</v>
      </c>
      <c r="U1180" s="26">
        <v>3.92</v>
      </c>
      <c r="V1180" s="10">
        <v>8979</v>
      </c>
      <c r="W1180" s="12">
        <v>97</v>
      </c>
    </row>
    <row r="1181" spans="1:23" x14ac:dyDescent="0.25">
      <c r="A1181" t="str">
        <v>Henry Grabar</v>
      </c>
      <c r="B1181">
        <f t="shared" si="54"/>
        <v>1</v>
      </c>
      <c r="C1181" s="33">
        <f t="shared" si="55"/>
        <v>4.2936882782310007E-4</v>
      </c>
      <c r="D1181" s="30">
        <f t="shared" si="56"/>
        <v>4.2936882782310007E-4</v>
      </c>
      <c r="R1181" s="8">
        <v>1177</v>
      </c>
      <c r="S1181" s="8" t="s">
        <v>2161</v>
      </c>
      <c r="T1181" s="8" t="s">
        <v>280</v>
      </c>
      <c r="U1181" s="26">
        <v>4.2300000000000004</v>
      </c>
      <c r="V1181" s="10">
        <v>43249</v>
      </c>
      <c r="W1181" s="12">
        <v>97</v>
      </c>
    </row>
    <row r="1182" spans="1:23" x14ac:dyDescent="0.25">
      <c r="A1182" t="str">
        <v>Eve Chase</v>
      </c>
      <c r="B1182">
        <f t="shared" si="54"/>
        <v>1</v>
      </c>
      <c r="C1182" s="33">
        <f t="shared" si="55"/>
        <v>4.2936882782310007E-4</v>
      </c>
      <c r="D1182" s="30">
        <f t="shared" si="56"/>
        <v>4.2936882782310007E-4</v>
      </c>
      <c r="R1182" s="8">
        <v>1178</v>
      </c>
      <c r="S1182" s="8" t="s">
        <v>2162</v>
      </c>
      <c r="T1182" s="8" t="s">
        <v>2163</v>
      </c>
      <c r="U1182" s="26">
        <v>3.97</v>
      </c>
      <c r="V1182" s="8">
        <v>405</v>
      </c>
      <c r="W1182" s="12">
        <v>97</v>
      </c>
    </row>
    <row r="1183" spans="1:23" x14ac:dyDescent="0.25">
      <c r="A1183" t="str">
        <v>Sarah Watson</v>
      </c>
      <c r="B1183">
        <f t="shared" si="54"/>
        <v>1</v>
      </c>
      <c r="C1183" s="33">
        <f t="shared" si="55"/>
        <v>4.2936882782310007E-4</v>
      </c>
      <c r="D1183" s="30">
        <f t="shared" si="56"/>
        <v>4.2936882782310007E-4</v>
      </c>
      <c r="R1183" s="8">
        <v>1179</v>
      </c>
      <c r="S1183" s="8" t="s">
        <v>2164</v>
      </c>
      <c r="T1183" s="8" t="s">
        <v>2165</v>
      </c>
      <c r="U1183" s="26">
        <v>3.99</v>
      </c>
      <c r="V1183" s="10">
        <v>15179</v>
      </c>
      <c r="W1183" s="12">
        <v>97</v>
      </c>
    </row>
    <row r="1184" spans="1:23" x14ac:dyDescent="0.25">
      <c r="A1184" t="str">
        <v>Alison Weir</v>
      </c>
      <c r="B1184">
        <f t="shared" si="54"/>
        <v>2</v>
      </c>
      <c r="C1184" s="33">
        <f t="shared" si="55"/>
        <v>8.5873765564620013E-4</v>
      </c>
      <c r="D1184" s="30">
        <f t="shared" si="56"/>
        <v>8.5873765564620013E-4</v>
      </c>
      <c r="R1184" s="8">
        <v>1180</v>
      </c>
      <c r="S1184" s="8" t="s">
        <v>2166</v>
      </c>
      <c r="T1184" s="8" t="s">
        <v>2167</v>
      </c>
      <c r="U1184" s="26">
        <v>4.33</v>
      </c>
      <c r="V1184" s="10">
        <v>21370</v>
      </c>
      <c r="W1184" s="12">
        <v>97</v>
      </c>
    </row>
    <row r="1185" spans="1:23" x14ac:dyDescent="0.25">
      <c r="A1185" t="str">
        <v>Î¥Ï€ÎµÏÏÎµÎ±Î»Î¹ÏƒÏ„Î¹ÎºÎ® ÎŸÎ¼Î¬Î´Î± Î˜ÎµÏƒÏƒÎ±Î»Î¿Î½Î¯ÎºÎ·Ï‚</v>
      </c>
      <c r="B1185">
        <f t="shared" si="54"/>
        <v>1</v>
      </c>
      <c r="C1185" s="33">
        <f t="shared" si="55"/>
        <v>4.2936882782310007E-4</v>
      </c>
      <c r="D1185" s="30">
        <f t="shared" si="56"/>
        <v>4.2936882782310007E-4</v>
      </c>
      <c r="R1185" s="8">
        <v>1181</v>
      </c>
      <c r="S1185" s="8" t="s">
        <v>2168</v>
      </c>
      <c r="T1185" s="8" t="s">
        <v>2169</v>
      </c>
      <c r="U1185" s="26">
        <v>4.3499999999999996</v>
      </c>
      <c r="V1185" s="10">
        <v>10167</v>
      </c>
      <c r="W1185" s="12">
        <v>97</v>
      </c>
    </row>
    <row r="1186" spans="1:23" x14ac:dyDescent="0.25">
      <c r="A1186" t="str">
        <v>Alexia Gordon</v>
      </c>
      <c r="B1186">
        <f t="shared" si="54"/>
        <v>1</v>
      </c>
      <c r="C1186" s="33">
        <f t="shared" si="55"/>
        <v>4.2936882782310007E-4</v>
      </c>
      <c r="D1186" s="30">
        <f t="shared" si="56"/>
        <v>4.2936882782310007E-4</v>
      </c>
      <c r="R1186" s="8">
        <v>1182</v>
      </c>
      <c r="S1186" s="8" t="s">
        <v>2170</v>
      </c>
      <c r="T1186" s="8" t="s">
        <v>1777</v>
      </c>
      <c r="U1186" s="26">
        <v>3.87</v>
      </c>
      <c r="V1186" s="10">
        <v>19296</v>
      </c>
      <c r="W1186" s="12">
        <v>97</v>
      </c>
    </row>
    <row r="1187" spans="1:23" x14ac:dyDescent="0.25">
      <c r="A1187" t="str">
        <v>Elisa Braden</v>
      </c>
      <c r="B1187">
        <f t="shared" si="54"/>
        <v>1</v>
      </c>
      <c r="C1187" s="33">
        <f t="shared" si="55"/>
        <v>4.2936882782310007E-4</v>
      </c>
      <c r="D1187" s="30">
        <f t="shared" si="56"/>
        <v>4.2936882782310007E-4</v>
      </c>
      <c r="R1187" s="8">
        <v>1183</v>
      </c>
      <c r="S1187" s="8" t="s">
        <v>2171</v>
      </c>
      <c r="T1187" s="8" t="s">
        <v>2172</v>
      </c>
      <c r="U1187" s="26">
        <v>4.1500000000000004</v>
      </c>
      <c r="V1187" s="10">
        <v>56413</v>
      </c>
      <c r="W1187" s="12">
        <v>97</v>
      </c>
    </row>
    <row r="1188" spans="1:23" x14ac:dyDescent="0.25">
      <c r="A1188" t="str">
        <v>Zadie Smith</v>
      </c>
      <c r="B1188">
        <f t="shared" si="54"/>
        <v>1</v>
      </c>
      <c r="C1188" s="33">
        <f t="shared" si="55"/>
        <v>4.2936882782310007E-4</v>
      </c>
      <c r="D1188" s="30">
        <f t="shared" si="56"/>
        <v>4.2936882782310007E-4</v>
      </c>
      <c r="R1188" s="8">
        <v>1184</v>
      </c>
      <c r="S1188" s="8" t="s">
        <v>2173</v>
      </c>
      <c r="T1188" s="8" t="s">
        <v>2174</v>
      </c>
      <c r="U1188" s="26">
        <v>4.21</v>
      </c>
      <c r="V1188" s="10">
        <v>2947</v>
      </c>
      <c r="W1188" s="12">
        <v>97</v>
      </c>
    </row>
    <row r="1189" spans="1:23" x14ac:dyDescent="0.25">
      <c r="A1189" t="str">
        <v>TanaÃ¯s</v>
      </c>
      <c r="B1189">
        <f t="shared" si="54"/>
        <v>1</v>
      </c>
      <c r="C1189" s="33">
        <f t="shared" si="55"/>
        <v>4.2936882782310007E-4</v>
      </c>
      <c r="D1189" s="30">
        <f t="shared" si="56"/>
        <v>4.2936882782310007E-4</v>
      </c>
      <c r="R1189" s="8">
        <v>1185</v>
      </c>
      <c r="S1189" s="8" t="s">
        <v>2175</v>
      </c>
      <c r="T1189" s="8" t="s">
        <v>2176</v>
      </c>
      <c r="U1189" s="26">
        <v>4.2</v>
      </c>
      <c r="V1189" s="10">
        <v>8738</v>
      </c>
      <c r="W1189" s="12">
        <v>96</v>
      </c>
    </row>
    <row r="1190" spans="1:23" x14ac:dyDescent="0.25">
      <c r="A1190" t="str">
        <v>Eley Williams</v>
      </c>
      <c r="B1190">
        <f t="shared" si="54"/>
        <v>1</v>
      </c>
      <c r="C1190" s="33">
        <f t="shared" si="55"/>
        <v>4.2936882782310007E-4</v>
      </c>
      <c r="D1190" s="30">
        <f t="shared" si="56"/>
        <v>4.2936882782310007E-4</v>
      </c>
      <c r="R1190" s="8">
        <v>1186</v>
      </c>
      <c r="S1190" s="8" t="s">
        <v>2177</v>
      </c>
      <c r="T1190" s="8" t="s">
        <v>2178</v>
      </c>
      <c r="U1190" s="26">
        <v>3.51</v>
      </c>
      <c r="V1190" s="10">
        <v>4373</v>
      </c>
      <c r="W1190" s="12">
        <v>96</v>
      </c>
    </row>
    <row r="1191" spans="1:23" x14ac:dyDescent="0.25">
      <c r="A1191" t="str">
        <v>Claire Winn</v>
      </c>
      <c r="B1191">
        <f t="shared" si="54"/>
        <v>1</v>
      </c>
      <c r="C1191" s="33">
        <f t="shared" si="55"/>
        <v>4.2936882782310007E-4</v>
      </c>
      <c r="D1191" s="30">
        <f t="shared" si="56"/>
        <v>4.2936882782310007E-4</v>
      </c>
      <c r="R1191" s="8">
        <v>1187</v>
      </c>
      <c r="S1191" s="8" t="s">
        <v>2179</v>
      </c>
      <c r="T1191" s="8" t="s">
        <v>2180</v>
      </c>
      <c r="U1191" s="26">
        <v>3.36</v>
      </c>
      <c r="V1191" s="10">
        <v>3812</v>
      </c>
      <c r="W1191" s="12">
        <v>96</v>
      </c>
    </row>
    <row r="1192" spans="1:23" x14ac:dyDescent="0.25">
      <c r="A1192" t="str">
        <v>Peter Manseau</v>
      </c>
      <c r="B1192">
        <f t="shared" si="54"/>
        <v>1</v>
      </c>
      <c r="C1192" s="33">
        <f t="shared" si="55"/>
        <v>4.2936882782310007E-4</v>
      </c>
      <c r="D1192" s="30">
        <f t="shared" si="56"/>
        <v>4.2936882782310007E-4</v>
      </c>
      <c r="R1192" s="8">
        <v>1188</v>
      </c>
      <c r="S1192" s="8" t="s">
        <v>2181</v>
      </c>
      <c r="T1192" s="8" t="s">
        <v>2182</v>
      </c>
      <c r="U1192" s="26">
        <v>4.41</v>
      </c>
      <c r="V1192" s="8">
        <v>80</v>
      </c>
      <c r="W1192" s="12">
        <v>96</v>
      </c>
    </row>
    <row r="1193" spans="1:23" x14ac:dyDescent="0.25">
      <c r="A1193" t="str">
        <v>Courtney Milan</v>
      </c>
      <c r="B1193">
        <f t="shared" si="54"/>
        <v>1</v>
      </c>
      <c r="C1193" s="33">
        <f t="shared" si="55"/>
        <v>4.2936882782310007E-4</v>
      </c>
      <c r="D1193" s="30">
        <f t="shared" si="56"/>
        <v>4.2936882782310007E-4</v>
      </c>
      <c r="R1193" s="8">
        <v>1189</v>
      </c>
      <c r="S1193" s="8" t="s">
        <v>2183</v>
      </c>
      <c r="T1193" s="8" t="s">
        <v>2184</v>
      </c>
      <c r="U1193" s="26">
        <v>4.49</v>
      </c>
      <c r="V1193" s="8">
        <v>90</v>
      </c>
      <c r="W1193" s="12">
        <v>96</v>
      </c>
    </row>
    <row r="1194" spans="1:23" x14ac:dyDescent="0.25">
      <c r="A1194" t="str">
        <v>Lynda Cohen Loigman</v>
      </c>
      <c r="B1194">
        <f t="shared" si="54"/>
        <v>1</v>
      </c>
      <c r="C1194" s="33">
        <f t="shared" si="55"/>
        <v>4.2936882782310007E-4</v>
      </c>
      <c r="D1194" s="30">
        <f t="shared" si="56"/>
        <v>4.2936882782310007E-4</v>
      </c>
      <c r="R1194" s="8">
        <v>1190</v>
      </c>
      <c r="S1194" s="8" t="s">
        <v>2185</v>
      </c>
      <c r="T1194" s="8" t="s">
        <v>2186</v>
      </c>
      <c r="U1194" s="26">
        <v>3.84</v>
      </c>
      <c r="V1194" s="10">
        <v>2899</v>
      </c>
      <c r="W1194" s="12">
        <v>96</v>
      </c>
    </row>
    <row r="1195" spans="1:23" x14ac:dyDescent="0.25">
      <c r="A1195" t="str">
        <v>Kelsey Rodkey</v>
      </c>
      <c r="B1195">
        <f t="shared" si="54"/>
        <v>1</v>
      </c>
      <c r="C1195" s="33">
        <f t="shared" si="55"/>
        <v>4.2936882782310007E-4</v>
      </c>
      <c r="D1195" s="30">
        <f t="shared" si="56"/>
        <v>4.2936882782310007E-4</v>
      </c>
      <c r="R1195" s="8">
        <v>1191</v>
      </c>
      <c r="S1195" s="8" t="s">
        <v>2187</v>
      </c>
      <c r="T1195" s="8" t="s">
        <v>2188</v>
      </c>
      <c r="U1195" s="26">
        <v>4.08</v>
      </c>
      <c r="V1195" s="8">
        <v>149</v>
      </c>
      <c r="W1195" s="12">
        <v>96</v>
      </c>
    </row>
    <row r="1196" spans="1:23" x14ac:dyDescent="0.25">
      <c r="A1196" t="str">
        <v>Alicia Keys</v>
      </c>
      <c r="B1196">
        <f t="shared" si="54"/>
        <v>1</v>
      </c>
      <c r="C1196" s="33">
        <f t="shared" si="55"/>
        <v>4.2936882782310007E-4</v>
      </c>
      <c r="D1196" s="30">
        <f t="shared" si="56"/>
        <v>4.2936882782310007E-4</v>
      </c>
      <c r="R1196" s="8">
        <v>1192</v>
      </c>
      <c r="S1196" s="8" t="s">
        <v>2189</v>
      </c>
      <c r="T1196" s="8" t="s">
        <v>2190</v>
      </c>
      <c r="U1196" s="26">
        <v>4.22</v>
      </c>
      <c r="V1196" s="10">
        <v>1981</v>
      </c>
      <c r="W1196" s="12">
        <v>96</v>
      </c>
    </row>
    <row r="1197" spans="1:23" x14ac:dyDescent="0.25">
      <c r="A1197" t="str">
        <v>Christopher Golden</v>
      </c>
      <c r="B1197">
        <f t="shared" si="54"/>
        <v>1</v>
      </c>
      <c r="C1197" s="33">
        <f t="shared" si="55"/>
        <v>4.2936882782310007E-4</v>
      </c>
      <c r="D1197" s="30">
        <f t="shared" si="56"/>
        <v>4.2936882782310007E-4</v>
      </c>
      <c r="R1197" s="8">
        <v>1193</v>
      </c>
      <c r="S1197" s="8" t="s">
        <v>2191</v>
      </c>
      <c r="T1197" s="8" t="s">
        <v>2192</v>
      </c>
      <c r="U1197" s="26">
        <v>4.41</v>
      </c>
      <c r="V1197" s="8">
        <v>727</v>
      </c>
      <c r="W1197" s="12">
        <v>96</v>
      </c>
    </row>
    <row r="1198" spans="1:23" x14ac:dyDescent="0.25">
      <c r="A1198" t="str">
        <v>Rick Rubin</v>
      </c>
      <c r="B1198">
        <f t="shared" si="54"/>
        <v>1</v>
      </c>
      <c r="C1198" s="33">
        <f t="shared" si="55"/>
        <v>4.2936882782310007E-4</v>
      </c>
      <c r="D1198" s="30">
        <f t="shared" si="56"/>
        <v>4.2936882782310007E-4</v>
      </c>
      <c r="R1198" s="8">
        <v>1194</v>
      </c>
      <c r="S1198" s="8" t="s">
        <v>2193</v>
      </c>
      <c r="T1198" s="8" t="s">
        <v>2194</v>
      </c>
      <c r="U1198" s="26">
        <v>4.17</v>
      </c>
      <c r="V1198" s="10">
        <v>8094</v>
      </c>
      <c r="W1198" s="12">
        <v>96</v>
      </c>
    </row>
    <row r="1199" spans="1:23" x14ac:dyDescent="0.25">
      <c r="A1199" t="str">
        <v>David Goggins</v>
      </c>
      <c r="B1199">
        <f t="shared" si="54"/>
        <v>1</v>
      </c>
      <c r="C1199" s="33">
        <f t="shared" si="55"/>
        <v>4.2936882782310007E-4</v>
      </c>
      <c r="D1199" s="30">
        <f t="shared" si="56"/>
        <v>4.2936882782310007E-4</v>
      </c>
      <c r="R1199" s="8">
        <v>1195</v>
      </c>
      <c r="S1199" s="8" t="s">
        <v>2195</v>
      </c>
      <c r="T1199" s="8" t="s">
        <v>2196</v>
      </c>
      <c r="U1199" s="26">
        <v>3.86</v>
      </c>
      <c r="V1199" s="10">
        <v>8864</v>
      </c>
      <c r="W1199" s="12">
        <v>96</v>
      </c>
    </row>
    <row r="1200" spans="1:23" x14ac:dyDescent="0.25">
      <c r="A1200" t="str">
        <v>Luke Epplin</v>
      </c>
      <c r="B1200">
        <f t="shared" si="54"/>
        <v>1</v>
      </c>
      <c r="C1200" s="33">
        <f t="shared" si="55"/>
        <v>4.2936882782310007E-4</v>
      </c>
      <c r="D1200" s="30">
        <f t="shared" si="56"/>
        <v>4.2936882782310007E-4</v>
      </c>
      <c r="R1200" s="8">
        <v>1196</v>
      </c>
      <c r="S1200" s="8" t="s">
        <v>2197</v>
      </c>
      <c r="T1200" s="8" t="s">
        <v>2198</v>
      </c>
      <c r="U1200" s="26">
        <v>3.67</v>
      </c>
      <c r="V1200" s="8">
        <v>576</v>
      </c>
      <c r="W1200" s="12">
        <v>96</v>
      </c>
    </row>
    <row r="1201" spans="1:23" x14ac:dyDescent="0.25">
      <c r="A1201" t="str">
        <v>Shaunna J. Edwards</v>
      </c>
      <c r="B1201">
        <f t="shared" si="54"/>
        <v>1</v>
      </c>
      <c r="C1201" s="33">
        <f t="shared" si="55"/>
        <v>4.2936882782310007E-4</v>
      </c>
      <c r="D1201" s="30">
        <f t="shared" si="56"/>
        <v>4.2936882782310007E-4</v>
      </c>
      <c r="R1201" s="8">
        <v>1197</v>
      </c>
      <c r="S1201" s="8" t="s">
        <v>2199</v>
      </c>
      <c r="T1201" s="8" t="s">
        <v>2200</v>
      </c>
      <c r="U1201" s="26">
        <v>3.74</v>
      </c>
      <c r="V1201" s="10">
        <v>14772</v>
      </c>
      <c r="W1201" s="12">
        <v>96</v>
      </c>
    </row>
    <row r="1202" spans="1:23" x14ac:dyDescent="0.25">
      <c r="A1202" t="str">
        <v>Alicia Elliott</v>
      </c>
      <c r="B1202">
        <f t="shared" si="54"/>
        <v>1</v>
      </c>
      <c r="C1202" s="33">
        <f t="shared" si="55"/>
        <v>4.2936882782310007E-4</v>
      </c>
      <c r="D1202" s="30">
        <f t="shared" si="56"/>
        <v>4.2936882782310007E-4</v>
      </c>
      <c r="R1202" s="8">
        <v>1198</v>
      </c>
      <c r="S1202" s="8" t="s">
        <v>2201</v>
      </c>
      <c r="T1202" s="8" t="s">
        <v>2202</v>
      </c>
      <c r="U1202" s="26">
        <v>4.05</v>
      </c>
      <c r="V1202" s="10">
        <v>1029</v>
      </c>
      <c r="W1202" s="12">
        <v>96</v>
      </c>
    </row>
    <row r="1203" spans="1:23" x14ac:dyDescent="0.25">
      <c r="A1203" t="str">
        <v>Augustine Sedgewick</v>
      </c>
      <c r="B1203">
        <f t="shared" si="54"/>
        <v>1</v>
      </c>
      <c r="C1203" s="33">
        <f t="shared" si="55"/>
        <v>4.2936882782310007E-4</v>
      </c>
      <c r="D1203" s="30">
        <f t="shared" si="56"/>
        <v>4.2936882782310007E-4</v>
      </c>
      <c r="R1203" s="8">
        <v>1199</v>
      </c>
      <c r="S1203" s="8" t="s">
        <v>2203</v>
      </c>
      <c r="T1203" s="8" t="s">
        <v>2204</v>
      </c>
      <c r="U1203" s="26">
        <v>3.97</v>
      </c>
      <c r="V1203" s="10">
        <v>3609</v>
      </c>
      <c r="W1203" s="12">
        <v>96</v>
      </c>
    </row>
    <row r="1204" spans="1:23" x14ac:dyDescent="0.25">
      <c r="A1204" t="str">
        <v>Î˜Î¬Î½Î¿Ï‚ Î“ÏŽÎ³Î¿Ï‚</v>
      </c>
      <c r="B1204">
        <f t="shared" si="54"/>
        <v>1</v>
      </c>
      <c r="C1204" s="33">
        <f t="shared" si="55"/>
        <v>4.2936882782310007E-4</v>
      </c>
      <c r="D1204" s="30">
        <f t="shared" si="56"/>
        <v>4.2936882782310007E-4</v>
      </c>
      <c r="R1204" s="8">
        <v>1200</v>
      </c>
      <c r="S1204" s="8" t="s">
        <v>2205</v>
      </c>
      <c r="T1204" s="8" t="s">
        <v>2206</v>
      </c>
      <c r="U1204" s="26">
        <v>4.43</v>
      </c>
      <c r="V1204" s="10">
        <v>3690</v>
      </c>
      <c r="W1204" s="12">
        <v>96</v>
      </c>
    </row>
    <row r="1205" spans="1:23" x14ac:dyDescent="0.25">
      <c r="A1205" t="str">
        <v>Tonya Bolden</v>
      </c>
      <c r="B1205">
        <f t="shared" si="54"/>
        <v>1</v>
      </c>
      <c r="C1205" s="33">
        <f t="shared" si="55"/>
        <v>4.2936882782310007E-4</v>
      </c>
      <c r="D1205" s="30">
        <f t="shared" si="56"/>
        <v>4.2936882782310007E-4</v>
      </c>
      <c r="R1205" s="8">
        <v>1201</v>
      </c>
      <c r="S1205" s="8" t="s">
        <v>2207</v>
      </c>
      <c r="T1205" s="8" t="s">
        <v>2208</v>
      </c>
      <c r="U1205" s="26">
        <v>4.1500000000000004</v>
      </c>
      <c r="V1205" s="10">
        <v>3645</v>
      </c>
      <c r="W1205" s="12">
        <v>96</v>
      </c>
    </row>
    <row r="1206" spans="1:23" x14ac:dyDescent="0.25">
      <c r="A1206" t="str">
        <v>Stuart Gibbs</v>
      </c>
      <c r="B1206">
        <f t="shared" si="54"/>
        <v>1</v>
      </c>
      <c r="C1206" s="33">
        <f t="shared" si="55"/>
        <v>4.2936882782310007E-4</v>
      </c>
      <c r="D1206" s="30">
        <f t="shared" si="56"/>
        <v>4.2936882782310007E-4</v>
      </c>
      <c r="R1206" s="8">
        <v>1202</v>
      </c>
      <c r="S1206" s="8" t="s">
        <v>2209</v>
      </c>
      <c r="T1206" s="8" t="s">
        <v>2210</v>
      </c>
      <c r="U1206" s="26">
        <v>4.33</v>
      </c>
      <c r="V1206" s="8">
        <v>494</v>
      </c>
      <c r="W1206" s="12">
        <v>96</v>
      </c>
    </row>
    <row r="1207" spans="1:23" x14ac:dyDescent="0.25">
      <c r="A1207" t="str">
        <v>Mikel Jollett</v>
      </c>
      <c r="B1207">
        <f t="shared" si="54"/>
        <v>1</v>
      </c>
      <c r="C1207" s="33">
        <f t="shared" si="55"/>
        <v>4.2936882782310007E-4</v>
      </c>
      <c r="D1207" s="30">
        <f t="shared" si="56"/>
        <v>4.2936882782310007E-4</v>
      </c>
      <c r="R1207" s="8">
        <v>1203</v>
      </c>
      <c r="S1207" s="8" t="s">
        <v>2211</v>
      </c>
      <c r="T1207" s="8" t="s">
        <v>2212</v>
      </c>
      <c r="U1207" s="26">
        <v>4.21</v>
      </c>
      <c r="V1207" s="10">
        <v>1445</v>
      </c>
      <c r="W1207" s="12">
        <v>96</v>
      </c>
    </row>
    <row r="1208" spans="1:23" x14ac:dyDescent="0.25">
      <c r="A1208" t="str">
        <v>Helen Lewis</v>
      </c>
      <c r="B1208">
        <f t="shared" si="54"/>
        <v>1</v>
      </c>
      <c r="C1208" s="33">
        <f t="shared" si="55"/>
        <v>4.2936882782310007E-4</v>
      </c>
      <c r="D1208" s="30">
        <f t="shared" si="56"/>
        <v>4.2936882782310007E-4</v>
      </c>
      <c r="R1208" s="8">
        <v>1204</v>
      </c>
      <c r="S1208" s="8" t="s">
        <v>2213</v>
      </c>
      <c r="T1208" s="8" t="s">
        <v>1196</v>
      </c>
      <c r="U1208" s="26">
        <v>3.77</v>
      </c>
      <c r="V1208" s="8">
        <v>52</v>
      </c>
      <c r="W1208" s="12">
        <v>96</v>
      </c>
    </row>
    <row r="1209" spans="1:23" x14ac:dyDescent="0.25">
      <c r="A1209" t="str">
        <v>Eloghosa Osunde</v>
      </c>
      <c r="B1209">
        <f t="shared" si="54"/>
        <v>1</v>
      </c>
      <c r="C1209" s="33">
        <f t="shared" si="55"/>
        <v>4.2936882782310007E-4</v>
      </c>
      <c r="D1209" s="30">
        <f t="shared" si="56"/>
        <v>4.2936882782310007E-4</v>
      </c>
      <c r="R1209" s="8">
        <v>1205</v>
      </c>
      <c r="S1209" s="8" t="s">
        <v>2214</v>
      </c>
      <c r="T1209" s="8" t="s">
        <v>2215</v>
      </c>
      <c r="U1209" s="26">
        <v>3.73</v>
      </c>
      <c r="V1209" s="8">
        <v>368</v>
      </c>
      <c r="W1209" s="12">
        <v>96</v>
      </c>
    </row>
    <row r="1210" spans="1:23" x14ac:dyDescent="0.25">
      <c r="A1210" t="str">
        <v>Falon Ballard</v>
      </c>
      <c r="B1210">
        <f t="shared" si="54"/>
        <v>1</v>
      </c>
      <c r="C1210" s="33">
        <f t="shared" si="55"/>
        <v>4.2936882782310007E-4</v>
      </c>
      <c r="D1210" s="30">
        <f t="shared" si="56"/>
        <v>4.2936882782310007E-4</v>
      </c>
      <c r="R1210" s="8">
        <v>1206</v>
      </c>
      <c r="S1210" s="8" t="s">
        <v>2216</v>
      </c>
      <c r="T1210" s="8" t="s">
        <v>2217</v>
      </c>
      <c r="U1210" s="26">
        <v>3.92</v>
      </c>
      <c r="V1210" s="10">
        <v>1226</v>
      </c>
      <c r="W1210" s="12">
        <v>96</v>
      </c>
    </row>
    <row r="1211" spans="1:23" x14ac:dyDescent="0.25">
      <c r="A1211" t="str">
        <v>Patrick Ness</v>
      </c>
      <c r="B1211">
        <f t="shared" si="54"/>
        <v>1</v>
      </c>
      <c r="C1211" s="33">
        <f t="shared" si="55"/>
        <v>4.2936882782310007E-4</v>
      </c>
      <c r="D1211" s="30">
        <f t="shared" si="56"/>
        <v>4.2936882782310007E-4</v>
      </c>
      <c r="R1211" s="8">
        <v>1207</v>
      </c>
      <c r="S1211" s="8" t="s">
        <v>2218</v>
      </c>
      <c r="T1211" s="8" t="s">
        <v>2219</v>
      </c>
      <c r="U1211" s="26">
        <v>3.54</v>
      </c>
      <c r="V1211" s="10">
        <v>43851</v>
      </c>
      <c r="W1211" s="12">
        <v>96</v>
      </c>
    </row>
    <row r="1212" spans="1:23" x14ac:dyDescent="0.25">
      <c r="A1212" t="str">
        <v>Leah Johnson</v>
      </c>
      <c r="B1212">
        <f t="shared" si="54"/>
        <v>1</v>
      </c>
      <c r="C1212" s="33">
        <f t="shared" si="55"/>
        <v>4.2936882782310007E-4</v>
      </c>
      <c r="D1212" s="30">
        <f t="shared" si="56"/>
        <v>4.2936882782310007E-4</v>
      </c>
      <c r="R1212" s="8">
        <v>1208</v>
      </c>
      <c r="S1212" s="8" t="s">
        <v>2220</v>
      </c>
      <c r="T1212" s="8" t="s">
        <v>2221</v>
      </c>
      <c r="U1212" s="26">
        <v>4.08</v>
      </c>
      <c r="V1212" s="10">
        <v>71351</v>
      </c>
      <c r="W1212" s="12">
        <v>96</v>
      </c>
    </row>
    <row r="1213" spans="1:23" x14ac:dyDescent="0.25">
      <c r="A1213" t="str">
        <v>Alexandra Diaz</v>
      </c>
      <c r="B1213">
        <f t="shared" si="54"/>
        <v>1</v>
      </c>
      <c r="C1213" s="33">
        <f t="shared" si="55"/>
        <v>4.2936882782310007E-4</v>
      </c>
      <c r="D1213" s="30">
        <f t="shared" si="56"/>
        <v>4.2936882782310007E-4</v>
      </c>
      <c r="R1213" s="8">
        <v>1209</v>
      </c>
      <c r="S1213" s="8" t="s">
        <v>2222</v>
      </c>
      <c r="T1213" s="8" t="s">
        <v>2223</v>
      </c>
      <c r="U1213" s="26">
        <v>4.38</v>
      </c>
      <c r="V1213" s="10">
        <v>3605</v>
      </c>
      <c r="W1213" s="12">
        <v>96</v>
      </c>
    </row>
    <row r="1214" spans="1:23" x14ac:dyDescent="0.25">
      <c r="A1214" t="str">
        <v>Shannon Lee</v>
      </c>
      <c r="B1214">
        <f t="shared" si="54"/>
        <v>1</v>
      </c>
      <c r="C1214" s="33">
        <f t="shared" si="55"/>
        <v>4.2936882782310007E-4</v>
      </c>
      <c r="D1214" s="30">
        <f t="shared" si="56"/>
        <v>4.2936882782310007E-4</v>
      </c>
      <c r="R1214" s="8">
        <v>1210</v>
      </c>
      <c r="S1214" s="8" t="s">
        <v>2224</v>
      </c>
      <c r="T1214" s="8" t="s">
        <v>2225</v>
      </c>
      <c r="U1214" s="26">
        <v>4.4400000000000004</v>
      </c>
      <c r="V1214" s="10">
        <v>2748</v>
      </c>
      <c r="W1214" s="12">
        <v>96</v>
      </c>
    </row>
    <row r="1215" spans="1:23" x14ac:dyDescent="0.25">
      <c r="A1215" t="str">
        <v>Jem Zero</v>
      </c>
      <c r="B1215">
        <f t="shared" si="54"/>
        <v>1</v>
      </c>
      <c r="C1215" s="33">
        <f t="shared" si="55"/>
        <v>4.2936882782310007E-4</v>
      </c>
      <c r="D1215" s="30">
        <f t="shared" si="56"/>
        <v>4.2936882782310007E-4</v>
      </c>
      <c r="R1215" s="8">
        <v>1211</v>
      </c>
      <c r="S1215" s="8" t="s">
        <v>2226</v>
      </c>
      <c r="T1215" s="8" t="s">
        <v>2227</v>
      </c>
      <c r="U1215" s="26">
        <v>4.4400000000000004</v>
      </c>
      <c r="V1215" s="10">
        <v>11468</v>
      </c>
      <c r="W1215" s="12">
        <v>96</v>
      </c>
    </row>
    <row r="1216" spans="1:23" x14ac:dyDescent="0.25">
      <c r="A1216" t="str">
        <v>Shawn Peters</v>
      </c>
      <c r="B1216">
        <f t="shared" si="54"/>
        <v>1</v>
      </c>
      <c r="C1216" s="33">
        <f t="shared" si="55"/>
        <v>4.2936882782310007E-4</v>
      </c>
      <c r="D1216" s="30">
        <f t="shared" si="56"/>
        <v>4.2936882782310007E-4</v>
      </c>
      <c r="R1216" s="8">
        <v>1212</v>
      </c>
      <c r="S1216" s="8" t="s">
        <v>2228</v>
      </c>
      <c r="T1216" s="8" t="s">
        <v>2117</v>
      </c>
      <c r="U1216" s="26">
        <v>4.25</v>
      </c>
      <c r="V1216" s="10">
        <v>9610</v>
      </c>
      <c r="W1216" s="12">
        <v>96</v>
      </c>
    </row>
    <row r="1217" spans="1:23" x14ac:dyDescent="0.25">
      <c r="A1217" t="str">
        <v>Steve Brusatte</v>
      </c>
      <c r="B1217">
        <f t="shared" si="54"/>
        <v>1</v>
      </c>
      <c r="C1217" s="33">
        <f t="shared" si="55"/>
        <v>4.2936882782310007E-4</v>
      </c>
      <c r="D1217" s="30">
        <f t="shared" si="56"/>
        <v>4.2936882782310007E-4</v>
      </c>
      <c r="R1217" s="8">
        <v>1213</v>
      </c>
      <c r="S1217" s="8" t="s">
        <v>2229</v>
      </c>
      <c r="T1217" s="8" t="s">
        <v>2230</v>
      </c>
      <c r="U1217" s="26">
        <v>3.75</v>
      </c>
      <c r="V1217" s="10">
        <v>1887</v>
      </c>
      <c r="W1217" s="12">
        <v>96</v>
      </c>
    </row>
    <row r="1218" spans="1:23" x14ac:dyDescent="0.25">
      <c r="A1218" t="str">
        <v>Alice Duncan</v>
      </c>
      <c r="B1218">
        <f t="shared" si="54"/>
        <v>1</v>
      </c>
      <c r="C1218" s="33">
        <f t="shared" si="55"/>
        <v>4.2936882782310007E-4</v>
      </c>
      <c r="D1218" s="30">
        <f t="shared" si="56"/>
        <v>4.2936882782310007E-4</v>
      </c>
      <c r="R1218" s="8">
        <v>1214</v>
      </c>
      <c r="S1218" s="8" t="s">
        <v>2231</v>
      </c>
      <c r="T1218" s="8" t="s">
        <v>2232</v>
      </c>
      <c r="U1218" s="26">
        <v>3.78</v>
      </c>
      <c r="V1218" s="8">
        <v>9</v>
      </c>
      <c r="W1218" s="12">
        <v>96</v>
      </c>
    </row>
    <row r="1219" spans="1:23" x14ac:dyDescent="0.25">
      <c r="A1219" t="str">
        <v>Diane Wilson</v>
      </c>
      <c r="B1219">
        <f t="shared" si="54"/>
        <v>1</v>
      </c>
      <c r="C1219" s="33">
        <f t="shared" si="55"/>
        <v>4.2936882782310007E-4</v>
      </c>
      <c r="D1219" s="30">
        <f t="shared" si="56"/>
        <v>4.2936882782310007E-4</v>
      </c>
      <c r="R1219" s="8">
        <v>1215</v>
      </c>
      <c r="S1219" s="8" t="s">
        <v>2233</v>
      </c>
      <c r="T1219" s="8" t="s">
        <v>2234</v>
      </c>
      <c r="U1219" s="26">
        <v>2.92</v>
      </c>
      <c r="V1219" s="10">
        <v>2125</v>
      </c>
      <c r="W1219" s="12">
        <v>96</v>
      </c>
    </row>
    <row r="1220" spans="1:23" x14ac:dyDescent="0.25">
      <c r="A1220" t="str">
        <v>Sarah Allen</v>
      </c>
      <c r="B1220">
        <f t="shared" si="54"/>
        <v>1</v>
      </c>
      <c r="C1220" s="33">
        <f t="shared" si="55"/>
        <v>4.2936882782310007E-4</v>
      </c>
      <c r="D1220" s="30">
        <f t="shared" si="56"/>
        <v>4.2936882782310007E-4</v>
      </c>
      <c r="R1220" s="8">
        <v>1216</v>
      </c>
      <c r="S1220" s="8" t="s">
        <v>2235</v>
      </c>
      <c r="T1220" s="8" t="s">
        <v>395</v>
      </c>
      <c r="U1220" s="26">
        <v>3.8</v>
      </c>
      <c r="V1220" s="10">
        <v>27536</v>
      </c>
      <c r="W1220" s="12">
        <v>96</v>
      </c>
    </row>
    <row r="1221" spans="1:23" x14ac:dyDescent="0.25">
      <c r="A1221" t="str">
        <v>Bethany Clift</v>
      </c>
      <c r="B1221">
        <f t="shared" si="54"/>
        <v>1</v>
      </c>
      <c r="C1221" s="33">
        <f t="shared" si="55"/>
        <v>4.2936882782310007E-4</v>
      </c>
      <c r="D1221" s="30">
        <f t="shared" si="56"/>
        <v>4.2936882782310007E-4</v>
      </c>
      <c r="R1221" s="8">
        <v>1217</v>
      </c>
      <c r="S1221" s="8" t="s">
        <v>2236</v>
      </c>
      <c r="T1221" s="8" t="s">
        <v>2237</v>
      </c>
      <c r="U1221" s="26">
        <v>3.6</v>
      </c>
      <c r="V1221" s="10">
        <v>6036</v>
      </c>
      <c r="W1221" s="12">
        <v>96</v>
      </c>
    </row>
    <row r="1222" spans="1:23" x14ac:dyDescent="0.25">
      <c r="A1222" t="str">
        <v>Vanessa Le</v>
      </c>
      <c r="B1222">
        <f t="shared" ref="B1222:B1285" si="57">COUNTIF(T1222:T3550,A1222)</f>
        <v>1</v>
      </c>
      <c r="C1222" s="33">
        <f t="shared" ref="C1222:C1285" si="58">B1222/$F$5</f>
        <v>4.2936882782310007E-4</v>
      </c>
      <c r="D1222" s="30">
        <f t="shared" ref="D1222:D1285" si="59">B1222/$F$5</f>
        <v>4.2936882782310007E-4</v>
      </c>
      <c r="R1222" s="8">
        <v>1218</v>
      </c>
      <c r="S1222" s="8" t="s">
        <v>2238</v>
      </c>
      <c r="T1222" s="8" t="s">
        <v>2239</v>
      </c>
      <c r="U1222" s="26">
        <v>3.89</v>
      </c>
      <c r="V1222" s="10">
        <v>4018</v>
      </c>
      <c r="W1222" s="12">
        <v>96</v>
      </c>
    </row>
    <row r="1223" spans="1:23" x14ac:dyDescent="0.25">
      <c r="A1223" t="str">
        <v>Rose Szabo</v>
      </c>
      <c r="B1223">
        <f t="shared" si="57"/>
        <v>1</v>
      </c>
      <c r="C1223" s="33">
        <f t="shared" si="58"/>
        <v>4.2936882782310007E-4</v>
      </c>
      <c r="D1223" s="30">
        <f t="shared" si="59"/>
        <v>4.2936882782310007E-4</v>
      </c>
      <c r="R1223" s="8">
        <v>1219</v>
      </c>
      <c r="S1223" s="8" t="s">
        <v>2240</v>
      </c>
      <c r="T1223" s="8" t="s">
        <v>514</v>
      </c>
      <c r="U1223" s="26">
        <v>4.5599999999999996</v>
      </c>
      <c r="V1223" s="10">
        <v>4033</v>
      </c>
      <c r="W1223" s="12">
        <v>96</v>
      </c>
    </row>
    <row r="1224" spans="1:23" x14ac:dyDescent="0.25">
      <c r="A1224" t="str">
        <v>Heather O'Neill</v>
      </c>
      <c r="B1224">
        <f t="shared" si="57"/>
        <v>1</v>
      </c>
      <c r="C1224" s="33">
        <f t="shared" si="58"/>
        <v>4.2936882782310007E-4</v>
      </c>
      <c r="D1224" s="30">
        <f t="shared" si="59"/>
        <v>4.2936882782310007E-4</v>
      </c>
      <c r="R1224" s="8">
        <v>1220</v>
      </c>
      <c r="S1224" s="8" t="s">
        <v>2241</v>
      </c>
      <c r="T1224" s="8" t="s">
        <v>2242</v>
      </c>
      <c r="U1224" s="26">
        <v>4.1399999999999997</v>
      </c>
      <c r="V1224" s="10">
        <v>1477</v>
      </c>
      <c r="W1224" s="12">
        <v>96</v>
      </c>
    </row>
    <row r="1225" spans="1:23" x14ac:dyDescent="0.25">
      <c r="A1225" t="str">
        <v>Ada Ferrer</v>
      </c>
      <c r="B1225">
        <f t="shared" si="57"/>
        <v>1</v>
      </c>
      <c r="C1225" s="33">
        <f t="shared" si="58"/>
        <v>4.2936882782310007E-4</v>
      </c>
      <c r="D1225" s="30">
        <f t="shared" si="59"/>
        <v>4.2936882782310007E-4</v>
      </c>
      <c r="R1225" s="8">
        <v>1221</v>
      </c>
      <c r="S1225" s="8" t="s">
        <v>2243</v>
      </c>
      <c r="T1225" s="8" t="s">
        <v>2244</v>
      </c>
      <c r="U1225" s="26">
        <v>4.37</v>
      </c>
      <c r="V1225" s="10">
        <v>1106</v>
      </c>
      <c r="W1225" s="12">
        <v>96</v>
      </c>
    </row>
    <row r="1226" spans="1:23" x14ac:dyDescent="0.25">
      <c r="A1226" t="str">
        <v>Helen Morales</v>
      </c>
      <c r="B1226">
        <f t="shared" si="57"/>
        <v>1</v>
      </c>
      <c r="C1226" s="33">
        <f t="shared" si="58"/>
        <v>4.2936882782310007E-4</v>
      </c>
      <c r="D1226" s="30">
        <f t="shared" si="59"/>
        <v>4.2936882782310007E-4</v>
      </c>
      <c r="R1226" s="8">
        <v>1222</v>
      </c>
      <c r="S1226" s="8" t="s">
        <v>2245</v>
      </c>
      <c r="T1226" s="8" t="s">
        <v>2246</v>
      </c>
      <c r="U1226" s="26">
        <v>3.75</v>
      </c>
      <c r="V1226" s="10">
        <v>14479</v>
      </c>
      <c r="W1226" s="12">
        <v>96</v>
      </c>
    </row>
    <row r="1227" spans="1:23" x14ac:dyDescent="0.25">
      <c r="A1227" t="str">
        <v>Jenny Holiday</v>
      </c>
      <c r="B1227">
        <f t="shared" si="57"/>
        <v>1</v>
      </c>
      <c r="C1227" s="33">
        <f t="shared" si="58"/>
        <v>4.2936882782310007E-4</v>
      </c>
      <c r="D1227" s="30">
        <f t="shared" si="59"/>
        <v>4.2936882782310007E-4</v>
      </c>
      <c r="R1227" s="8">
        <v>1223</v>
      </c>
      <c r="S1227" s="8" t="s">
        <v>2247</v>
      </c>
      <c r="T1227" s="8" t="s">
        <v>2248</v>
      </c>
      <c r="U1227" s="26">
        <v>3.97</v>
      </c>
      <c r="V1227" s="10">
        <v>1094</v>
      </c>
      <c r="W1227" s="12">
        <v>96</v>
      </c>
    </row>
    <row r="1228" spans="1:23" x14ac:dyDescent="0.25">
      <c r="A1228" t="str">
        <v>Î£Î¬Î²Î²Î±Ï‚ ÎœÎ¹Ï‡Î±Î®Î»</v>
      </c>
      <c r="B1228">
        <f t="shared" si="57"/>
        <v>1</v>
      </c>
      <c r="C1228" s="33">
        <f t="shared" si="58"/>
        <v>4.2936882782310007E-4</v>
      </c>
      <c r="D1228" s="30">
        <f t="shared" si="59"/>
        <v>4.2936882782310007E-4</v>
      </c>
      <c r="R1228" s="8">
        <v>1224</v>
      </c>
      <c r="S1228" s="8" t="s">
        <v>2249</v>
      </c>
      <c r="T1228" s="8" t="s">
        <v>2172</v>
      </c>
      <c r="U1228" s="26">
        <v>3.99</v>
      </c>
      <c r="V1228" s="10">
        <v>59129</v>
      </c>
      <c r="W1228" s="12">
        <v>96</v>
      </c>
    </row>
    <row r="1229" spans="1:23" x14ac:dyDescent="0.25">
      <c r="A1229" t="str">
        <v>Amy Poeppel</v>
      </c>
      <c r="B1229">
        <f t="shared" si="57"/>
        <v>2</v>
      </c>
      <c r="C1229" s="33">
        <f t="shared" si="58"/>
        <v>8.5873765564620013E-4</v>
      </c>
      <c r="D1229" s="30">
        <f t="shared" si="59"/>
        <v>8.5873765564620013E-4</v>
      </c>
      <c r="R1229" s="8">
        <v>1225</v>
      </c>
      <c r="S1229" s="8" t="s">
        <v>2250</v>
      </c>
      <c r="T1229" s="8" t="s">
        <v>2251</v>
      </c>
      <c r="U1229" s="26">
        <v>4.21</v>
      </c>
      <c r="V1229" s="8">
        <v>458</v>
      </c>
      <c r="W1229" s="12">
        <v>96</v>
      </c>
    </row>
    <row r="1230" spans="1:23" x14ac:dyDescent="0.25">
      <c r="A1230" t="str">
        <v>Maggie Smith</v>
      </c>
      <c r="B1230">
        <f t="shared" si="57"/>
        <v>1</v>
      </c>
      <c r="C1230" s="33">
        <f t="shared" si="58"/>
        <v>4.2936882782310007E-4</v>
      </c>
      <c r="D1230" s="30">
        <f t="shared" si="59"/>
        <v>4.2936882782310007E-4</v>
      </c>
      <c r="R1230" s="8">
        <v>1226</v>
      </c>
      <c r="S1230" s="8" t="s">
        <v>2252</v>
      </c>
      <c r="T1230" s="8" t="s">
        <v>2253</v>
      </c>
      <c r="U1230" s="26">
        <v>4.1500000000000004</v>
      </c>
      <c r="V1230" s="10">
        <v>78868</v>
      </c>
      <c r="W1230" s="12">
        <v>96</v>
      </c>
    </row>
    <row r="1231" spans="1:23" x14ac:dyDescent="0.25">
      <c r="A1231" t="str">
        <v>Laura Coates</v>
      </c>
      <c r="B1231">
        <f t="shared" si="57"/>
        <v>1</v>
      </c>
      <c r="C1231" s="33">
        <f t="shared" si="58"/>
        <v>4.2936882782310007E-4</v>
      </c>
      <c r="D1231" s="30">
        <f t="shared" si="59"/>
        <v>4.2936882782310007E-4</v>
      </c>
      <c r="R1231" s="8">
        <v>1227</v>
      </c>
      <c r="S1231" s="8" t="s">
        <v>2254</v>
      </c>
      <c r="T1231" s="8" t="s">
        <v>2255</v>
      </c>
      <c r="U1231" s="26">
        <v>3.96</v>
      </c>
      <c r="V1231" s="10">
        <v>15064</v>
      </c>
      <c r="W1231" s="12">
        <v>96</v>
      </c>
    </row>
    <row r="1232" spans="1:23" x14ac:dyDescent="0.25">
      <c r="A1232" t="str">
        <v>Shola von Reinhold</v>
      </c>
      <c r="B1232">
        <f t="shared" si="57"/>
        <v>1</v>
      </c>
      <c r="C1232" s="33">
        <f t="shared" si="58"/>
        <v>4.2936882782310007E-4</v>
      </c>
      <c r="D1232" s="30">
        <f t="shared" si="59"/>
        <v>4.2936882782310007E-4</v>
      </c>
      <c r="R1232" s="8">
        <v>1228</v>
      </c>
      <c r="S1232" s="8" t="s">
        <v>2256</v>
      </c>
      <c r="T1232" s="8" t="s">
        <v>2257</v>
      </c>
      <c r="U1232" s="26">
        <v>4.5</v>
      </c>
      <c r="V1232" s="10">
        <v>41633</v>
      </c>
      <c r="W1232" s="12">
        <v>96</v>
      </c>
    </row>
    <row r="1233" spans="1:23" x14ac:dyDescent="0.25">
      <c r="A1233" t="str">
        <v>Darby Kane</v>
      </c>
      <c r="B1233">
        <f t="shared" si="57"/>
        <v>1</v>
      </c>
      <c r="C1233" s="33">
        <f t="shared" si="58"/>
        <v>4.2936882782310007E-4</v>
      </c>
      <c r="D1233" s="30">
        <f t="shared" si="59"/>
        <v>4.2936882782310007E-4</v>
      </c>
      <c r="R1233" s="8">
        <v>1229</v>
      </c>
      <c r="S1233" s="8" t="s">
        <v>2258</v>
      </c>
      <c r="T1233" s="8" t="s">
        <v>2259</v>
      </c>
      <c r="U1233" s="26">
        <v>3.94</v>
      </c>
      <c r="V1233" s="10">
        <v>3616</v>
      </c>
      <c r="W1233" s="12">
        <v>96</v>
      </c>
    </row>
    <row r="1234" spans="1:23" x14ac:dyDescent="0.25">
      <c r="A1234" t="str">
        <v>Kathleen Jennings</v>
      </c>
      <c r="B1234">
        <f t="shared" si="57"/>
        <v>1</v>
      </c>
      <c r="C1234" s="33">
        <f t="shared" si="58"/>
        <v>4.2936882782310007E-4</v>
      </c>
      <c r="D1234" s="30">
        <f t="shared" si="59"/>
        <v>4.2936882782310007E-4</v>
      </c>
      <c r="R1234" s="8">
        <v>1230</v>
      </c>
      <c r="S1234" s="8" t="s">
        <v>2260</v>
      </c>
      <c r="T1234" s="8" t="s">
        <v>2261</v>
      </c>
      <c r="U1234" s="26">
        <v>4.3099999999999996</v>
      </c>
      <c r="V1234" s="10">
        <v>1719</v>
      </c>
      <c r="W1234" s="12">
        <v>96</v>
      </c>
    </row>
    <row r="1235" spans="1:23" x14ac:dyDescent="0.25">
      <c r="A1235" t="str">
        <v>Chasten Glezman Buttigieg</v>
      </c>
      <c r="B1235">
        <f t="shared" si="57"/>
        <v>1</v>
      </c>
      <c r="C1235" s="33">
        <f t="shared" si="58"/>
        <v>4.2936882782310007E-4</v>
      </c>
      <c r="D1235" s="30">
        <f t="shared" si="59"/>
        <v>4.2936882782310007E-4</v>
      </c>
      <c r="R1235" s="8">
        <v>1231</v>
      </c>
      <c r="S1235" s="8" t="s">
        <v>2262</v>
      </c>
      <c r="T1235" s="8" t="s">
        <v>2263</v>
      </c>
      <c r="U1235" s="26">
        <v>3.92</v>
      </c>
      <c r="V1235" s="10">
        <v>23768</v>
      </c>
      <c r="W1235" s="12">
        <v>96</v>
      </c>
    </row>
    <row r="1236" spans="1:23" x14ac:dyDescent="0.25">
      <c r="A1236" t="str">
        <v>Curtis White</v>
      </c>
      <c r="B1236">
        <f t="shared" si="57"/>
        <v>1</v>
      </c>
      <c r="C1236" s="33">
        <f t="shared" si="58"/>
        <v>4.2936882782310007E-4</v>
      </c>
      <c r="D1236" s="30">
        <f t="shared" si="59"/>
        <v>4.2936882782310007E-4</v>
      </c>
      <c r="R1236" s="8">
        <v>1232</v>
      </c>
      <c r="S1236" s="8" t="s">
        <v>2264</v>
      </c>
      <c r="T1236" s="8" t="s">
        <v>2265</v>
      </c>
      <c r="U1236" s="26">
        <v>4.45</v>
      </c>
      <c r="V1236" s="8">
        <v>346</v>
      </c>
      <c r="W1236" s="12">
        <v>96</v>
      </c>
    </row>
    <row r="1237" spans="1:23" x14ac:dyDescent="0.25">
      <c r="A1237" t="str">
        <v>Sharron Davies</v>
      </c>
      <c r="B1237">
        <f t="shared" si="57"/>
        <v>1</v>
      </c>
      <c r="C1237" s="33">
        <f t="shared" si="58"/>
        <v>4.2936882782310007E-4</v>
      </c>
      <c r="D1237" s="30">
        <f t="shared" si="59"/>
        <v>4.2936882782310007E-4</v>
      </c>
      <c r="R1237" s="8">
        <v>1233</v>
      </c>
      <c r="S1237" s="8" t="s">
        <v>2266</v>
      </c>
      <c r="T1237" s="8" t="s">
        <v>2267</v>
      </c>
      <c r="U1237" s="26">
        <v>4.5</v>
      </c>
      <c r="V1237" s="10">
        <v>10117</v>
      </c>
      <c r="W1237" s="12">
        <v>96</v>
      </c>
    </row>
    <row r="1238" spans="1:23" x14ac:dyDescent="0.25">
      <c r="A1238" t="str">
        <v>Sadeqa Johnson</v>
      </c>
      <c r="B1238">
        <f t="shared" si="57"/>
        <v>1</v>
      </c>
      <c r="C1238" s="33">
        <f t="shared" si="58"/>
        <v>4.2936882782310007E-4</v>
      </c>
      <c r="D1238" s="30">
        <f t="shared" si="59"/>
        <v>4.2936882782310007E-4</v>
      </c>
      <c r="R1238" s="8">
        <v>1234</v>
      </c>
      <c r="S1238" s="8" t="s">
        <v>2268</v>
      </c>
      <c r="T1238" s="8" t="s">
        <v>2269</v>
      </c>
      <c r="U1238" s="26">
        <v>3.88</v>
      </c>
      <c r="V1238" s="8">
        <v>420</v>
      </c>
      <c r="W1238" s="12">
        <v>96</v>
      </c>
    </row>
    <row r="1239" spans="1:23" x14ac:dyDescent="0.25">
      <c r="A1239" t="str">
        <v>David Joy</v>
      </c>
      <c r="B1239">
        <f t="shared" si="57"/>
        <v>2</v>
      </c>
      <c r="C1239" s="33">
        <f t="shared" si="58"/>
        <v>8.5873765564620013E-4</v>
      </c>
      <c r="D1239" s="30">
        <f t="shared" si="59"/>
        <v>8.5873765564620013E-4</v>
      </c>
      <c r="R1239" s="8">
        <v>1235</v>
      </c>
      <c r="S1239" s="8" t="s">
        <v>2270</v>
      </c>
      <c r="T1239" s="8" t="s">
        <v>2271</v>
      </c>
      <c r="U1239" s="26">
        <v>4.0599999999999996</v>
      </c>
      <c r="V1239" s="10">
        <v>1554</v>
      </c>
      <c r="W1239" s="12">
        <v>96</v>
      </c>
    </row>
    <row r="1240" spans="1:23" x14ac:dyDescent="0.25">
      <c r="A1240" t="str">
        <v>Bisco Kida</v>
      </c>
      <c r="B1240">
        <f t="shared" si="57"/>
        <v>1</v>
      </c>
      <c r="C1240" s="33">
        <f t="shared" si="58"/>
        <v>4.2936882782310007E-4</v>
      </c>
      <c r="D1240" s="30">
        <f t="shared" si="59"/>
        <v>4.2936882782310007E-4</v>
      </c>
      <c r="R1240" s="8">
        <v>1236</v>
      </c>
      <c r="S1240" s="8" t="s">
        <v>2272</v>
      </c>
      <c r="T1240" s="8" t="s">
        <v>2273</v>
      </c>
      <c r="U1240" s="26">
        <v>3.98</v>
      </c>
      <c r="V1240" s="10">
        <v>3638</v>
      </c>
      <c r="W1240" s="12">
        <v>96</v>
      </c>
    </row>
    <row r="1241" spans="1:23" x14ac:dyDescent="0.25">
      <c r="A1241" t="str">
        <v>Thomas Halliday</v>
      </c>
      <c r="B1241">
        <f t="shared" si="57"/>
        <v>1</v>
      </c>
      <c r="C1241" s="33">
        <f t="shared" si="58"/>
        <v>4.2936882782310007E-4</v>
      </c>
      <c r="D1241" s="30">
        <f t="shared" si="59"/>
        <v>4.2936882782310007E-4</v>
      </c>
      <c r="R1241" s="8">
        <v>1237</v>
      </c>
      <c r="S1241" s="8" t="s">
        <v>2274</v>
      </c>
      <c r="T1241" s="8" t="s">
        <v>2275</v>
      </c>
      <c r="U1241" s="26">
        <v>3.5</v>
      </c>
      <c r="V1241" s="8">
        <v>8</v>
      </c>
      <c r="W1241" s="12">
        <v>96</v>
      </c>
    </row>
    <row r="1242" spans="1:23" x14ac:dyDescent="0.25">
      <c r="A1242" t="str">
        <v>Jonathan Escoffery</v>
      </c>
      <c r="B1242">
        <f t="shared" si="57"/>
        <v>1</v>
      </c>
      <c r="C1242" s="33">
        <f t="shared" si="58"/>
        <v>4.2936882782310007E-4</v>
      </c>
      <c r="D1242" s="30">
        <f t="shared" si="59"/>
        <v>4.2936882782310007E-4</v>
      </c>
      <c r="R1242" s="8">
        <v>1238</v>
      </c>
      <c r="S1242" s="8" t="s">
        <v>2276</v>
      </c>
      <c r="T1242" s="8" t="s">
        <v>2277</v>
      </c>
      <c r="U1242" s="26">
        <v>4.05</v>
      </c>
      <c r="V1242" s="10">
        <v>128539</v>
      </c>
      <c r="W1242" s="12">
        <v>96</v>
      </c>
    </row>
    <row r="1243" spans="1:23" x14ac:dyDescent="0.25">
      <c r="A1243" t="str">
        <v>Hisham Matar</v>
      </c>
      <c r="B1243">
        <f t="shared" si="57"/>
        <v>1</v>
      </c>
      <c r="C1243" s="33">
        <f t="shared" si="58"/>
        <v>4.2936882782310007E-4</v>
      </c>
      <c r="D1243" s="30">
        <f t="shared" si="59"/>
        <v>4.2936882782310007E-4</v>
      </c>
      <c r="R1243" s="8">
        <v>1239</v>
      </c>
      <c r="S1243" s="8" t="s">
        <v>2278</v>
      </c>
      <c r="T1243" s="8" t="s">
        <v>2279</v>
      </c>
      <c r="U1243" s="26">
        <v>4.1100000000000003</v>
      </c>
      <c r="V1243" s="8">
        <v>332</v>
      </c>
      <c r="W1243" s="12">
        <v>96</v>
      </c>
    </row>
    <row r="1244" spans="1:23" x14ac:dyDescent="0.25">
      <c r="A1244" t="str">
        <v>E.L. Massey</v>
      </c>
      <c r="B1244">
        <f t="shared" si="57"/>
        <v>3</v>
      </c>
      <c r="C1244" s="33">
        <f t="shared" si="58"/>
        <v>1.2881064834693002E-3</v>
      </c>
      <c r="D1244" s="30">
        <f t="shared" si="59"/>
        <v>1.2881064834693002E-3</v>
      </c>
      <c r="R1244" s="8">
        <v>1240</v>
      </c>
      <c r="S1244" s="8" t="s">
        <v>2280</v>
      </c>
      <c r="T1244" s="8" t="s">
        <v>317</v>
      </c>
      <c r="U1244" s="26">
        <v>4.25</v>
      </c>
      <c r="V1244" s="10">
        <v>10139</v>
      </c>
      <c r="W1244" s="12">
        <v>96</v>
      </c>
    </row>
    <row r="1245" spans="1:23" x14ac:dyDescent="0.25">
      <c r="A1245" t="str">
        <v>Bryn Turnbull</v>
      </c>
      <c r="B1245">
        <f t="shared" si="57"/>
        <v>2</v>
      </c>
      <c r="C1245" s="33">
        <f t="shared" si="58"/>
        <v>8.5873765564620013E-4</v>
      </c>
      <c r="D1245" s="30">
        <f t="shared" si="59"/>
        <v>8.5873765564620013E-4</v>
      </c>
      <c r="R1245" s="8">
        <v>1241</v>
      </c>
      <c r="S1245" s="8" t="s">
        <v>2281</v>
      </c>
      <c r="T1245" s="8" t="s">
        <v>2282</v>
      </c>
      <c r="U1245" s="26">
        <v>4.16</v>
      </c>
      <c r="V1245" s="10">
        <v>6474</v>
      </c>
      <c r="W1245" s="12">
        <v>96</v>
      </c>
    </row>
    <row r="1246" spans="1:23" x14ac:dyDescent="0.25">
      <c r="A1246" t="str">
        <v>Steve Deace</v>
      </c>
      <c r="B1246">
        <f t="shared" si="57"/>
        <v>1</v>
      </c>
      <c r="C1246" s="33">
        <f t="shared" si="58"/>
        <v>4.2936882782310007E-4</v>
      </c>
      <c r="D1246" s="30">
        <f t="shared" si="59"/>
        <v>4.2936882782310007E-4</v>
      </c>
      <c r="R1246" s="8">
        <v>1242</v>
      </c>
      <c r="S1246" s="8" t="s">
        <v>2283</v>
      </c>
      <c r="T1246" s="8" t="s">
        <v>68</v>
      </c>
      <c r="U1246" s="26">
        <v>4.8</v>
      </c>
      <c r="V1246" s="10">
        <v>25121</v>
      </c>
      <c r="W1246" s="12">
        <v>96</v>
      </c>
    </row>
    <row r="1247" spans="1:23" x14ac:dyDescent="0.25">
      <c r="A1247" t="str">
        <v>ÎœÎ¹Ï‡Î¬Î»Î·Ï‚ ÎœÎ±Î½Ï‰Î»Î¹ÏŒÏ‚</v>
      </c>
      <c r="B1247">
        <f t="shared" si="57"/>
        <v>1</v>
      </c>
      <c r="C1247" s="33">
        <f t="shared" si="58"/>
        <v>4.2936882782310007E-4</v>
      </c>
      <c r="D1247" s="30">
        <f t="shared" si="59"/>
        <v>4.2936882782310007E-4</v>
      </c>
      <c r="R1247" s="8">
        <v>1243</v>
      </c>
      <c r="S1247" s="8" t="s">
        <v>2284</v>
      </c>
      <c r="T1247" s="8" t="s">
        <v>2285</v>
      </c>
      <c r="U1247" s="26">
        <v>3.16</v>
      </c>
      <c r="V1247" s="10">
        <v>156989</v>
      </c>
      <c r="W1247" s="12">
        <v>96</v>
      </c>
    </row>
    <row r="1248" spans="1:23" x14ac:dyDescent="0.25">
      <c r="A1248" t="str">
        <v>V. Castro</v>
      </c>
      <c r="B1248">
        <f t="shared" si="57"/>
        <v>1</v>
      </c>
      <c r="C1248" s="33">
        <f t="shared" si="58"/>
        <v>4.2936882782310007E-4</v>
      </c>
      <c r="D1248" s="30">
        <f t="shared" si="59"/>
        <v>4.2936882782310007E-4</v>
      </c>
      <c r="R1248" s="8">
        <v>1244</v>
      </c>
      <c r="S1248" s="8" t="s">
        <v>2286</v>
      </c>
      <c r="T1248" s="8" t="s">
        <v>2287</v>
      </c>
      <c r="U1248" s="26">
        <v>3.16</v>
      </c>
      <c r="V1248" s="10">
        <v>1767</v>
      </c>
      <c r="W1248" s="12">
        <v>95</v>
      </c>
    </row>
    <row r="1249" spans="1:23" x14ac:dyDescent="0.25">
      <c r="A1249" t="str">
        <v>Lacie Waldon</v>
      </c>
      <c r="B1249">
        <f t="shared" si="57"/>
        <v>1</v>
      </c>
      <c r="C1249" s="33">
        <f t="shared" si="58"/>
        <v>4.2936882782310007E-4</v>
      </c>
      <c r="D1249" s="30">
        <f t="shared" si="59"/>
        <v>4.2936882782310007E-4</v>
      </c>
      <c r="R1249" s="8">
        <v>1245</v>
      </c>
      <c r="S1249" s="8" t="s">
        <v>2288</v>
      </c>
      <c r="T1249" s="8" t="s">
        <v>2289</v>
      </c>
      <c r="U1249" s="26">
        <v>3.71</v>
      </c>
      <c r="V1249" s="10">
        <v>22466</v>
      </c>
      <c r="W1249" s="12">
        <v>95</v>
      </c>
    </row>
    <row r="1250" spans="1:23" x14ac:dyDescent="0.25">
      <c r="A1250" t="str">
        <v>Jess Kidd</v>
      </c>
      <c r="B1250">
        <f t="shared" si="57"/>
        <v>1</v>
      </c>
      <c r="C1250" s="33">
        <f t="shared" si="58"/>
        <v>4.2936882782310007E-4</v>
      </c>
      <c r="D1250" s="30">
        <f t="shared" si="59"/>
        <v>4.2936882782310007E-4</v>
      </c>
      <c r="R1250" s="8">
        <v>1246</v>
      </c>
      <c r="S1250" s="8" t="s">
        <v>2290</v>
      </c>
      <c r="T1250" s="8" t="s">
        <v>2291</v>
      </c>
      <c r="U1250" s="26">
        <v>3.32</v>
      </c>
      <c r="V1250" s="10">
        <v>2535</v>
      </c>
      <c r="W1250" s="12">
        <v>95</v>
      </c>
    </row>
    <row r="1251" spans="1:23" x14ac:dyDescent="0.25">
      <c r="A1251" t="str">
        <v>Nana Darkoa Sekyiamah</v>
      </c>
      <c r="B1251">
        <f t="shared" si="57"/>
        <v>1</v>
      </c>
      <c r="C1251" s="33">
        <f t="shared" si="58"/>
        <v>4.2936882782310007E-4</v>
      </c>
      <c r="D1251" s="30">
        <f t="shared" si="59"/>
        <v>4.2936882782310007E-4</v>
      </c>
      <c r="R1251" s="8">
        <v>1247</v>
      </c>
      <c r="S1251" s="8" t="s">
        <v>2292</v>
      </c>
      <c r="T1251" s="8" t="s">
        <v>2293</v>
      </c>
      <c r="U1251" s="26">
        <v>4.8099999999999996</v>
      </c>
      <c r="V1251" s="8">
        <v>446</v>
      </c>
      <c r="W1251" s="12">
        <v>95</v>
      </c>
    </row>
    <row r="1252" spans="1:23" x14ac:dyDescent="0.25">
      <c r="A1252" t="str">
        <v>Holly Lawford-Smith</v>
      </c>
      <c r="B1252">
        <f t="shared" si="57"/>
        <v>1</v>
      </c>
      <c r="C1252" s="33">
        <f t="shared" si="58"/>
        <v>4.2936882782310007E-4</v>
      </c>
      <c r="D1252" s="30">
        <f t="shared" si="59"/>
        <v>4.2936882782310007E-4</v>
      </c>
      <c r="R1252" s="8">
        <v>1248</v>
      </c>
      <c r="S1252" s="8" t="s">
        <v>2294</v>
      </c>
      <c r="T1252" s="8" t="s">
        <v>2295</v>
      </c>
      <c r="U1252" s="26">
        <v>4.0999999999999996</v>
      </c>
      <c r="V1252" s="10">
        <v>1274</v>
      </c>
      <c r="W1252" s="12">
        <v>95</v>
      </c>
    </row>
    <row r="1253" spans="1:23" x14ac:dyDescent="0.25">
      <c r="A1253" t="str">
        <v>Morgan Shamy</v>
      </c>
      <c r="B1253">
        <f t="shared" si="57"/>
        <v>4</v>
      </c>
      <c r="C1253" s="33">
        <f t="shared" si="58"/>
        <v>1.7174753112924003E-3</v>
      </c>
      <c r="D1253" s="30">
        <f t="shared" si="59"/>
        <v>1.7174753112924003E-3</v>
      </c>
      <c r="R1253" s="8">
        <v>1249</v>
      </c>
      <c r="S1253" s="8" t="s">
        <v>2296</v>
      </c>
      <c r="T1253" s="8" t="s">
        <v>2297</v>
      </c>
      <c r="U1253" s="26">
        <v>4.1500000000000004</v>
      </c>
      <c r="V1253" s="10">
        <v>2914</v>
      </c>
      <c r="W1253" s="12">
        <v>95</v>
      </c>
    </row>
    <row r="1254" spans="1:23" x14ac:dyDescent="0.25">
      <c r="A1254" t="str">
        <v>Victoria Aveyard</v>
      </c>
      <c r="B1254">
        <f t="shared" si="57"/>
        <v>1</v>
      </c>
      <c r="C1254" s="33">
        <f t="shared" si="58"/>
        <v>4.2936882782310007E-4</v>
      </c>
      <c r="D1254" s="30">
        <f t="shared" si="59"/>
        <v>4.2936882782310007E-4</v>
      </c>
      <c r="R1254" s="8">
        <v>1250</v>
      </c>
      <c r="S1254" s="8" t="s">
        <v>2298</v>
      </c>
      <c r="T1254" s="8" t="s">
        <v>2299</v>
      </c>
      <c r="U1254" s="26">
        <v>3.64</v>
      </c>
      <c r="V1254" s="10">
        <v>173337</v>
      </c>
      <c r="W1254" s="12">
        <v>95</v>
      </c>
    </row>
    <row r="1255" spans="1:23" x14ac:dyDescent="0.25">
      <c r="A1255" t="str">
        <v>Stacy McAnulty</v>
      </c>
      <c r="B1255">
        <f t="shared" si="57"/>
        <v>1</v>
      </c>
      <c r="C1255" s="33">
        <f t="shared" si="58"/>
        <v>4.2936882782310007E-4</v>
      </c>
      <c r="D1255" s="30">
        <f t="shared" si="59"/>
        <v>4.2936882782310007E-4</v>
      </c>
      <c r="R1255" s="8">
        <v>1251</v>
      </c>
      <c r="S1255" s="8" t="s">
        <v>2300</v>
      </c>
      <c r="T1255" s="8" t="s">
        <v>2301</v>
      </c>
      <c r="U1255" s="26">
        <v>3.8</v>
      </c>
      <c r="V1255" s="10">
        <v>1189</v>
      </c>
      <c r="W1255" s="12">
        <v>95</v>
      </c>
    </row>
    <row r="1256" spans="1:23" x14ac:dyDescent="0.25">
      <c r="A1256" t="str">
        <v>Chris Offutt</v>
      </c>
      <c r="B1256">
        <f t="shared" si="57"/>
        <v>1</v>
      </c>
      <c r="C1256" s="33">
        <f t="shared" si="58"/>
        <v>4.2936882782310007E-4</v>
      </c>
      <c r="D1256" s="30">
        <f t="shared" si="59"/>
        <v>4.2936882782310007E-4</v>
      </c>
      <c r="R1256" s="8">
        <v>1252</v>
      </c>
      <c r="S1256" s="8" t="s">
        <v>2302</v>
      </c>
      <c r="T1256" s="8" t="s">
        <v>2303</v>
      </c>
      <c r="U1256" s="26">
        <v>3.85</v>
      </c>
      <c r="V1256" s="8">
        <v>627</v>
      </c>
      <c r="W1256" s="12">
        <v>95</v>
      </c>
    </row>
    <row r="1257" spans="1:23" x14ac:dyDescent="0.25">
      <c r="A1257" t="str">
        <v>M. Regan</v>
      </c>
      <c r="B1257">
        <f t="shared" si="57"/>
        <v>1</v>
      </c>
      <c r="C1257" s="33">
        <f t="shared" si="58"/>
        <v>4.2936882782310007E-4</v>
      </c>
      <c r="D1257" s="30">
        <f t="shared" si="59"/>
        <v>4.2936882782310007E-4</v>
      </c>
      <c r="R1257" s="8">
        <v>1253</v>
      </c>
      <c r="S1257" s="8" t="s">
        <v>2304</v>
      </c>
      <c r="T1257" s="8" t="s">
        <v>1711</v>
      </c>
      <c r="U1257" s="26">
        <v>4.3099999999999996</v>
      </c>
      <c r="V1257" s="8">
        <v>96</v>
      </c>
      <c r="W1257" s="12">
        <v>95</v>
      </c>
    </row>
    <row r="1258" spans="1:23" x14ac:dyDescent="0.25">
      <c r="A1258" t="str">
        <v>Jussi Adler-Olsen</v>
      </c>
      <c r="B1258">
        <f t="shared" si="57"/>
        <v>1</v>
      </c>
      <c r="C1258" s="33">
        <f t="shared" si="58"/>
        <v>4.2936882782310007E-4</v>
      </c>
      <c r="D1258" s="30">
        <f t="shared" si="59"/>
        <v>4.2936882782310007E-4</v>
      </c>
      <c r="R1258" s="8">
        <v>1254</v>
      </c>
      <c r="S1258" s="8" t="s">
        <v>2305</v>
      </c>
      <c r="T1258" s="8" t="s">
        <v>2306</v>
      </c>
      <c r="U1258" s="26">
        <v>3.89</v>
      </c>
      <c r="V1258" s="10">
        <v>5836</v>
      </c>
      <c r="W1258" s="12">
        <v>95</v>
      </c>
    </row>
    <row r="1259" spans="1:23" x14ac:dyDescent="0.25">
      <c r="A1259" t="str">
        <v>Patrick Modiano</v>
      </c>
      <c r="B1259">
        <f t="shared" si="57"/>
        <v>1</v>
      </c>
      <c r="C1259" s="33">
        <f t="shared" si="58"/>
        <v>4.2936882782310007E-4</v>
      </c>
      <c r="D1259" s="30">
        <f t="shared" si="59"/>
        <v>4.2936882782310007E-4</v>
      </c>
      <c r="R1259" s="8">
        <v>1255</v>
      </c>
      <c r="S1259" s="8" t="s">
        <v>2307</v>
      </c>
      <c r="T1259" s="8" t="s">
        <v>2308</v>
      </c>
      <c r="U1259" s="26">
        <v>4.3600000000000003</v>
      </c>
      <c r="V1259" s="10">
        <v>6498</v>
      </c>
      <c r="W1259" s="12">
        <v>95</v>
      </c>
    </row>
    <row r="1260" spans="1:23" x14ac:dyDescent="0.25">
      <c r="A1260" t="str">
        <v>Nekesa Afia</v>
      </c>
      <c r="B1260">
        <f t="shared" si="57"/>
        <v>2</v>
      </c>
      <c r="C1260" s="33">
        <f t="shared" si="58"/>
        <v>8.5873765564620013E-4</v>
      </c>
      <c r="D1260" s="30">
        <f t="shared" si="59"/>
        <v>8.5873765564620013E-4</v>
      </c>
      <c r="R1260" s="8">
        <v>1256</v>
      </c>
      <c r="S1260" s="8" t="s">
        <v>2309</v>
      </c>
      <c r="T1260" s="8" t="s">
        <v>2310</v>
      </c>
      <c r="U1260" s="26">
        <v>4.24</v>
      </c>
      <c r="V1260" s="8">
        <v>82</v>
      </c>
      <c r="W1260" s="12">
        <v>95</v>
      </c>
    </row>
    <row r="1261" spans="1:23" x14ac:dyDescent="0.25">
      <c r="A1261" t="str">
        <v>Kathy Reichs</v>
      </c>
      <c r="B1261">
        <f t="shared" si="57"/>
        <v>1</v>
      </c>
      <c r="C1261" s="33">
        <f t="shared" si="58"/>
        <v>4.2936882782310007E-4</v>
      </c>
      <c r="D1261" s="30">
        <f t="shared" si="59"/>
        <v>4.2936882782310007E-4</v>
      </c>
      <c r="R1261" s="8">
        <v>1257</v>
      </c>
      <c r="S1261" s="8" t="s">
        <v>2311</v>
      </c>
      <c r="T1261" s="8" t="s">
        <v>2312</v>
      </c>
      <c r="U1261" s="26">
        <v>4.09</v>
      </c>
      <c r="V1261" s="10">
        <v>20879</v>
      </c>
      <c r="W1261" s="12">
        <v>95</v>
      </c>
    </row>
    <row r="1262" spans="1:23" x14ac:dyDescent="0.25">
      <c r="A1262" t="str">
        <v>Robert Gottlieb</v>
      </c>
      <c r="B1262">
        <f t="shared" si="57"/>
        <v>1</v>
      </c>
      <c r="C1262" s="33">
        <f t="shared" si="58"/>
        <v>4.2936882782310007E-4</v>
      </c>
      <c r="D1262" s="30">
        <f t="shared" si="59"/>
        <v>4.2936882782310007E-4</v>
      </c>
      <c r="R1262" s="8">
        <v>1258</v>
      </c>
      <c r="S1262" s="8" t="s">
        <v>2313</v>
      </c>
      <c r="T1262" s="8" t="s">
        <v>2314</v>
      </c>
      <c r="U1262" s="26">
        <v>4.01</v>
      </c>
      <c r="V1262" s="10">
        <v>7752</v>
      </c>
      <c r="W1262" s="12">
        <v>95</v>
      </c>
    </row>
    <row r="1263" spans="1:23" x14ac:dyDescent="0.25">
      <c r="A1263" t="str">
        <v>Nicole Kornher-Stace</v>
      </c>
      <c r="B1263">
        <f t="shared" si="57"/>
        <v>1</v>
      </c>
      <c r="C1263" s="33">
        <f t="shared" si="58"/>
        <v>4.2936882782310007E-4</v>
      </c>
      <c r="D1263" s="30">
        <f t="shared" si="59"/>
        <v>4.2936882782310007E-4</v>
      </c>
      <c r="R1263" s="8">
        <v>1259</v>
      </c>
      <c r="S1263" s="8" t="s">
        <v>2315</v>
      </c>
      <c r="T1263" s="8" t="s">
        <v>2316</v>
      </c>
      <c r="U1263" s="26">
        <v>4.04</v>
      </c>
      <c r="V1263" s="10">
        <v>69513</v>
      </c>
      <c r="W1263" s="12">
        <v>95</v>
      </c>
    </row>
    <row r="1264" spans="1:23" x14ac:dyDescent="0.25">
      <c r="A1264" t="str">
        <v>Michael Crichton</v>
      </c>
      <c r="B1264">
        <f t="shared" si="57"/>
        <v>1</v>
      </c>
      <c r="C1264" s="33">
        <f t="shared" si="58"/>
        <v>4.2936882782310007E-4</v>
      </c>
      <c r="D1264" s="30">
        <f t="shared" si="59"/>
        <v>4.2936882782310007E-4</v>
      </c>
      <c r="R1264" s="8">
        <v>1260</v>
      </c>
      <c r="S1264" s="8" t="s">
        <v>2317</v>
      </c>
      <c r="T1264" s="8" t="s">
        <v>1370</v>
      </c>
      <c r="U1264" s="26">
        <v>3.94</v>
      </c>
      <c r="V1264" s="10">
        <v>86829</v>
      </c>
      <c r="W1264" s="12">
        <v>95</v>
      </c>
    </row>
    <row r="1265" spans="1:23" x14ac:dyDescent="0.25">
      <c r="A1265" t="str">
        <v>Katie Kitamura</v>
      </c>
      <c r="B1265">
        <f t="shared" si="57"/>
        <v>1</v>
      </c>
      <c r="C1265" s="33">
        <f t="shared" si="58"/>
        <v>4.2936882782310007E-4</v>
      </c>
      <c r="D1265" s="30">
        <f t="shared" si="59"/>
        <v>4.2936882782310007E-4</v>
      </c>
      <c r="R1265" s="8">
        <v>1261</v>
      </c>
      <c r="S1265" s="8" t="s">
        <v>2318</v>
      </c>
      <c r="T1265" s="8" t="s">
        <v>2319</v>
      </c>
      <c r="U1265" s="26">
        <v>4.45</v>
      </c>
      <c r="V1265" s="10">
        <v>5426</v>
      </c>
      <c r="W1265" s="12">
        <v>95</v>
      </c>
    </row>
    <row r="1266" spans="1:23" x14ac:dyDescent="0.25">
      <c r="A1266" t="str">
        <v>Jonathan Eig</v>
      </c>
      <c r="B1266">
        <f t="shared" si="57"/>
        <v>1</v>
      </c>
      <c r="C1266" s="33">
        <f t="shared" si="58"/>
        <v>4.2936882782310007E-4</v>
      </c>
      <c r="D1266" s="30">
        <f t="shared" si="59"/>
        <v>4.2936882782310007E-4</v>
      </c>
      <c r="R1266" s="8">
        <v>1262</v>
      </c>
      <c r="S1266" s="8" t="s">
        <v>2320</v>
      </c>
      <c r="T1266" s="8" t="s">
        <v>1340</v>
      </c>
      <c r="U1266" s="26">
        <v>3.68</v>
      </c>
      <c r="V1266" s="8">
        <v>253</v>
      </c>
      <c r="W1266" s="12">
        <v>95</v>
      </c>
    </row>
    <row r="1267" spans="1:23" x14ac:dyDescent="0.25">
      <c r="A1267" t="str">
        <v>Fred Fordham</v>
      </c>
      <c r="B1267">
        <f t="shared" si="57"/>
        <v>1</v>
      </c>
      <c r="C1267" s="33">
        <f t="shared" si="58"/>
        <v>4.2936882782310007E-4</v>
      </c>
      <c r="D1267" s="30">
        <f t="shared" si="59"/>
        <v>4.2936882782310007E-4</v>
      </c>
      <c r="R1267" s="8">
        <v>1263</v>
      </c>
      <c r="S1267" s="8" t="s">
        <v>2321</v>
      </c>
      <c r="T1267" s="8" t="s">
        <v>2322</v>
      </c>
      <c r="U1267" s="26">
        <v>3.85</v>
      </c>
      <c r="V1267" s="10">
        <v>1517</v>
      </c>
      <c r="W1267" s="12">
        <v>95</v>
      </c>
    </row>
    <row r="1268" spans="1:23" x14ac:dyDescent="0.25">
      <c r="A1268" t="str">
        <v>Î‘ÏÎ³ÏÏÎ·Ï‚ Î§Î¹ÏŒÎ½Î·Ï‚</v>
      </c>
      <c r="B1268">
        <f t="shared" si="57"/>
        <v>1</v>
      </c>
      <c r="C1268" s="33">
        <f t="shared" si="58"/>
        <v>4.2936882782310007E-4</v>
      </c>
      <c r="D1268" s="30">
        <f t="shared" si="59"/>
        <v>4.2936882782310007E-4</v>
      </c>
      <c r="R1268" s="8">
        <v>1264</v>
      </c>
      <c r="S1268" s="8" t="s">
        <v>2323</v>
      </c>
      <c r="T1268" s="8" t="s">
        <v>2324</v>
      </c>
      <c r="U1268" s="26">
        <v>4.21</v>
      </c>
      <c r="V1268" s="10">
        <v>3549</v>
      </c>
      <c r="W1268" s="12">
        <v>95</v>
      </c>
    </row>
    <row r="1269" spans="1:23" x14ac:dyDescent="0.25">
      <c r="A1269" t="str">
        <v>Kent Heckenlively</v>
      </c>
      <c r="B1269">
        <f t="shared" si="57"/>
        <v>1</v>
      </c>
      <c r="C1269" s="33">
        <f t="shared" si="58"/>
        <v>4.2936882782310007E-4</v>
      </c>
      <c r="D1269" s="30">
        <f t="shared" si="59"/>
        <v>4.2936882782310007E-4</v>
      </c>
      <c r="R1269" s="8">
        <v>1265</v>
      </c>
      <c r="S1269" s="8" t="s">
        <v>2325</v>
      </c>
      <c r="T1269" s="8" t="s">
        <v>2326</v>
      </c>
      <c r="U1269" s="26">
        <v>3.5</v>
      </c>
      <c r="V1269" s="10">
        <v>10660</v>
      </c>
      <c r="W1269" s="12">
        <v>95</v>
      </c>
    </row>
    <row r="1270" spans="1:23" x14ac:dyDescent="0.25">
      <c r="A1270" t="str">
        <v>Anna James</v>
      </c>
      <c r="B1270">
        <f t="shared" si="57"/>
        <v>2</v>
      </c>
      <c r="C1270" s="33">
        <f t="shared" si="58"/>
        <v>8.5873765564620013E-4</v>
      </c>
      <c r="D1270" s="30">
        <f t="shared" si="59"/>
        <v>8.5873765564620013E-4</v>
      </c>
      <c r="R1270" s="8">
        <v>1266</v>
      </c>
      <c r="S1270" s="8" t="s">
        <v>2327</v>
      </c>
      <c r="T1270" s="8" t="s">
        <v>2328</v>
      </c>
      <c r="U1270" s="26">
        <v>4.5199999999999996</v>
      </c>
      <c r="V1270" s="10">
        <v>6989</v>
      </c>
      <c r="W1270" s="12">
        <v>95</v>
      </c>
    </row>
    <row r="1271" spans="1:23" x14ac:dyDescent="0.25">
      <c r="A1271" t="str">
        <v>R.A. Salvatore</v>
      </c>
      <c r="B1271">
        <f t="shared" si="57"/>
        <v>1</v>
      </c>
      <c r="C1271" s="33">
        <f t="shared" si="58"/>
        <v>4.2936882782310007E-4</v>
      </c>
      <c r="D1271" s="30">
        <f t="shared" si="59"/>
        <v>4.2936882782310007E-4</v>
      </c>
      <c r="R1271" s="8">
        <v>1267</v>
      </c>
      <c r="S1271" s="8" t="s">
        <v>2329</v>
      </c>
      <c r="T1271" s="8" t="s">
        <v>2330</v>
      </c>
      <c r="U1271" s="26">
        <v>3.64</v>
      </c>
      <c r="V1271" s="10">
        <v>14318</v>
      </c>
      <c r="W1271" s="12">
        <v>95</v>
      </c>
    </row>
    <row r="1272" spans="1:23" x14ac:dyDescent="0.25">
      <c r="A1272" t="str">
        <v>Etel Adnan</v>
      </c>
      <c r="B1272">
        <f t="shared" si="57"/>
        <v>1</v>
      </c>
      <c r="C1272" s="33">
        <f t="shared" si="58"/>
        <v>4.2936882782310007E-4</v>
      </c>
      <c r="D1272" s="30">
        <f t="shared" si="59"/>
        <v>4.2936882782310007E-4</v>
      </c>
      <c r="R1272" s="8">
        <v>1268</v>
      </c>
      <c r="S1272" s="8" t="s">
        <v>2331</v>
      </c>
      <c r="T1272" s="8" t="s">
        <v>205</v>
      </c>
      <c r="U1272" s="26">
        <v>4.1100000000000003</v>
      </c>
      <c r="V1272" s="10">
        <v>124785</v>
      </c>
      <c r="W1272" s="12">
        <v>95</v>
      </c>
    </row>
    <row r="1273" spans="1:23" x14ac:dyDescent="0.25">
      <c r="A1273" t="str">
        <v>Ryan Clark</v>
      </c>
      <c r="B1273">
        <f t="shared" si="57"/>
        <v>1</v>
      </c>
      <c r="C1273" s="33">
        <f t="shared" si="58"/>
        <v>4.2936882782310007E-4</v>
      </c>
      <c r="D1273" s="30">
        <f t="shared" si="59"/>
        <v>4.2936882782310007E-4</v>
      </c>
      <c r="R1273" s="8">
        <v>1269</v>
      </c>
      <c r="S1273" s="8" t="s">
        <v>2332</v>
      </c>
      <c r="T1273" s="8" t="s">
        <v>2333</v>
      </c>
      <c r="U1273" s="26">
        <v>4.03</v>
      </c>
      <c r="V1273" s="8">
        <v>906</v>
      </c>
      <c r="W1273" s="12">
        <v>95</v>
      </c>
    </row>
    <row r="1274" spans="1:23" x14ac:dyDescent="0.25">
      <c r="A1274" t="str">
        <v>Carly Findlay</v>
      </c>
      <c r="B1274">
        <f t="shared" si="57"/>
        <v>1</v>
      </c>
      <c r="C1274" s="33">
        <f t="shared" si="58"/>
        <v>4.2936882782310007E-4</v>
      </c>
      <c r="D1274" s="30">
        <f t="shared" si="59"/>
        <v>4.2936882782310007E-4</v>
      </c>
      <c r="R1274" s="8">
        <v>1270</v>
      </c>
      <c r="S1274" s="8" t="s">
        <v>2334</v>
      </c>
      <c r="T1274" s="8" t="s">
        <v>2335</v>
      </c>
      <c r="U1274" s="26">
        <v>4.0199999999999996</v>
      </c>
      <c r="V1274" s="10">
        <v>10865</v>
      </c>
      <c r="W1274" s="12">
        <v>95</v>
      </c>
    </row>
    <row r="1275" spans="1:23" x14ac:dyDescent="0.25">
      <c r="A1275" t="str">
        <v>Candace Wondrak</v>
      </c>
      <c r="B1275">
        <f t="shared" si="57"/>
        <v>5</v>
      </c>
      <c r="C1275" s="33">
        <f t="shared" si="58"/>
        <v>2.1468441391155001E-3</v>
      </c>
      <c r="D1275" s="30">
        <f t="shared" si="59"/>
        <v>2.1468441391155001E-3</v>
      </c>
      <c r="R1275" s="8">
        <v>1271</v>
      </c>
      <c r="S1275" s="8" t="s">
        <v>2336</v>
      </c>
      <c r="T1275" s="8" t="s">
        <v>57</v>
      </c>
      <c r="U1275" s="26">
        <v>4.3</v>
      </c>
      <c r="V1275" s="10">
        <v>212593</v>
      </c>
      <c r="W1275" s="12">
        <v>95</v>
      </c>
    </row>
    <row r="1276" spans="1:23" x14ac:dyDescent="0.25">
      <c r="A1276" t="str">
        <v>Adib Khorram</v>
      </c>
      <c r="B1276">
        <f t="shared" si="57"/>
        <v>1</v>
      </c>
      <c r="C1276" s="33">
        <f t="shared" si="58"/>
        <v>4.2936882782310007E-4</v>
      </c>
      <c r="D1276" s="30">
        <f t="shared" si="59"/>
        <v>4.2936882782310007E-4</v>
      </c>
      <c r="R1276" s="8">
        <v>1272</v>
      </c>
      <c r="S1276" s="8" t="s">
        <v>2337</v>
      </c>
      <c r="T1276" s="8" t="s">
        <v>141</v>
      </c>
      <c r="U1276" s="26">
        <v>4.41</v>
      </c>
      <c r="V1276" s="10">
        <v>62021</v>
      </c>
      <c r="W1276" s="12">
        <v>95</v>
      </c>
    </row>
    <row r="1277" spans="1:23" x14ac:dyDescent="0.25">
      <c r="A1277" t="str">
        <v>Kajsa Ekis Ekman</v>
      </c>
      <c r="B1277">
        <f t="shared" si="57"/>
        <v>1</v>
      </c>
      <c r="C1277" s="33">
        <f t="shared" si="58"/>
        <v>4.2936882782310007E-4</v>
      </c>
      <c r="D1277" s="30">
        <f t="shared" si="59"/>
        <v>4.2936882782310007E-4</v>
      </c>
      <c r="R1277" s="8">
        <v>1273</v>
      </c>
      <c r="S1277" s="8" t="s">
        <v>2338</v>
      </c>
      <c r="T1277" s="8" t="s">
        <v>2339</v>
      </c>
      <c r="U1277" s="26">
        <v>4.2</v>
      </c>
      <c r="V1277" s="8">
        <v>725</v>
      </c>
      <c r="W1277" s="12">
        <v>95</v>
      </c>
    </row>
    <row r="1278" spans="1:23" x14ac:dyDescent="0.25">
      <c r="A1278" t="str">
        <v>RenÃ©e Rosen</v>
      </c>
      <c r="B1278">
        <f t="shared" si="57"/>
        <v>1</v>
      </c>
      <c r="C1278" s="33">
        <f t="shared" si="58"/>
        <v>4.2936882782310007E-4</v>
      </c>
      <c r="D1278" s="30">
        <f t="shared" si="59"/>
        <v>4.2936882782310007E-4</v>
      </c>
      <c r="R1278" s="8">
        <v>1274</v>
      </c>
      <c r="S1278" s="8" t="s">
        <v>2340</v>
      </c>
      <c r="T1278" s="8" t="s">
        <v>2341</v>
      </c>
      <c r="U1278" s="26">
        <v>4.1399999999999997</v>
      </c>
      <c r="V1278" s="8">
        <v>127</v>
      </c>
      <c r="W1278" s="12">
        <v>95</v>
      </c>
    </row>
    <row r="1279" spans="1:23" x14ac:dyDescent="0.25">
      <c r="A1279" t="str">
        <v>Noelle W. Ihli</v>
      </c>
      <c r="B1279">
        <f t="shared" si="57"/>
        <v>1</v>
      </c>
      <c r="C1279" s="33">
        <f t="shared" si="58"/>
        <v>4.2936882782310007E-4</v>
      </c>
      <c r="D1279" s="30">
        <f t="shared" si="59"/>
        <v>4.2936882782310007E-4</v>
      </c>
      <c r="R1279" s="8">
        <v>1275</v>
      </c>
      <c r="S1279" s="8" t="s">
        <v>2342</v>
      </c>
      <c r="T1279" s="8" t="s">
        <v>2343</v>
      </c>
      <c r="U1279" s="26">
        <v>3.43</v>
      </c>
      <c r="V1279" s="10">
        <v>1788</v>
      </c>
      <c r="W1279" s="12">
        <v>95</v>
      </c>
    </row>
    <row r="1280" spans="1:23" x14ac:dyDescent="0.25">
      <c r="A1280" t="str">
        <v>Ayad Akhtar</v>
      </c>
      <c r="B1280">
        <f t="shared" si="57"/>
        <v>1</v>
      </c>
      <c r="C1280" s="33">
        <f t="shared" si="58"/>
        <v>4.2936882782310007E-4</v>
      </c>
      <c r="D1280" s="30">
        <f t="shared" si="59"/>
        <v>4.2936882782310007E-4</v>
      </c>
      <c r="R1280" s="8">
        <v>1276</v>
      </c>
      <c r="S1280" s="8" t="s">
        <v>2344</v>
      </c>
      <c r="T1280" s="8" t="s">
        <v>2345</v>
      </c>
      <c r="U1280" s="26">
        <v>4.17</v>
      </c>
      <c r="V1280" s="8">
        <v>719</v>
      </c>
      <c r="W1280" s="12">
        <v>95</v>
      </c>
    </row>
    <row r="1281" spans="1:23" x14ac:dyDescent="0.25">
      <c r="A1281" t="str">
        <v>John Solomon</v>
      </c>
      <c r="B1281">
        <f t="shared" si="57"/>
        <v>1</v>
      </c>
      <c r="C1281" s="33">
        <f t="shared" si="58"/>
        <v>4.2936882782310007E-4</v>
      </c>
      <c r="D1281" s="30">
        <f t="shared" si="59"/>
        <v>4.2936882782310007E-4</v>
      </c>
      <c r="R1281" s="8">
        <v>1277</v>
      </c>
      <c r="S1281" s="8" t="s">
        <v>2346</v>
      </c>
      <c r="T1281" s="8" t="s">
        <v>2347</v>
      </c>
      <c r="U1281" s="26">
        <v>3.61</v>
      </c>
      <c r="V1281" s="10">
        <v>53761</v>
      </c>
      <c r="W1281" s="12">
        <v>95</v>
      </c>
    </row>
    <row r="1282" spans="1:23" x14ac:dyDescent="0.25">
      <c r="A1282" t="str">
        <v>Jamie Littler</v>
      </c>
      <c r="B1282">
        <f t="shared" si="57"/>
        <v>1</v>
      </c>
      <c r="C1282" s="33">
        <f t="shared" si="58"/>
        <v>4.2936882782310007E-4</v>
      </c>
      <c r="D1282" s="30">
        <f t="shared" si="59"/>
        <v>4.2936882782310007E-4</v>
      </c>
      <c r="R1282" s="8">
        <v>1278</v>
      </c>
      <c r="S1282" s="8" t="s">
        <v>2348</v>
      </c>
      <c r="T1282" s="8" t="s">
        <v>2314</v>
      </c>
      <c r="U1282" s="26">
        <v>3.81</v>
      </c>
      <c r="V1282" s="10">
        <v>4929</v>
      </c>
      <c r="W1282" s="12">
        <v>95</v>
      </c>
    </row>
    <row r="1283" spans="1:23" x14ac:dyDescent="0.25">
      <c r="A1283" t="str">
        <v>Tom Lin</v>
      </c>
      <c r="B1283">
        <f t="shared" si="57"/>
        <v>1</v>
      </c>
      <c r="C1283" s="33">
        <f t="shared" si="58"/>
        <v>4.2936882782310007E-4</v>
      </c>
      <c r="D1283" s="30">
        <f t="shared" si="59"/>
        <v>4.2936882782310007E-4</v>
      </c>
      <c r="R1283" s="8">
        <v>1279</v>
      </c>
      <c r="S1283" s="8" t="s">
        <v>2349</v>
      </c>
      <c r="T1283" s="8" t="s">
        <v>2350</v>
      </c>
      <c r="U1283" s="26">
        <v>3.97</v>
      </c>
      <c r="V1283" s="8">
        <v>75</v>
      </c>
      <c r="W1283" s="12">
        <v>95</v>
      </c>
    </row>
    <row r="1284" spans="1:23" x14ac:dyDescent="0.25">
      <c r="A1284" t="str">
        <v>ÎœÎ±ÏÎ¯Î± ÎšÎ¿Ï…Î»Î¿ÏÏÎ·</v>
      </c>
      <c r="B1284">
        <f t="shared" si="57"/>
        <v>1</v>
      </c>
      <c r="C1284" s="33">
        <f t="shared" si="58"/>
        <v>4.2936882782310007E-4</v>
      </c>
      <c r="D1284" s="30">
        <f t="shared" si="59"/>
        <v>4.2936882782310007E-4</v>
      </c>
      <c r="R1284" s="8">
        <v>1280</v>
      </c>
      <c r="S1284" s="8" t="s">
        <v>2351</v>
      </c>
      <c r="T1284" s="8" t="s">
        <v>2352</v>
      </c>
      <c r="U1284" s="26">
        <v>4.3899999999999997</v>
      </c>
      <c r="V1284" s="10">
        <v>5204</v>
      </c>
      <c r="W1284" s="12">
        <v>95</v>
      </c>
    </row>
    <row r="1285" spans="1:23" x14ac:dyDescent="0.25">
      <c r="A1285" t="str">
        <v>Sujata Massey</v>
      </c>
      <c r="B1285">
        <f t="shared" si="57"/>
        <v>2</v>
      </c>
      <c r="C1285" s="33">
        <f t="shared" si="58"/>
        <v>8.5873765564620013E-4</v>
      </c>
      <c r="D1285" s="30">
        <f t="shared" si="59"/>
        <v>8.5873765564620013E-4</v>
      </c>
      <c r="R1285" s="8">
        <v>1281</v>
      </c>
      <c r="S1285" s="8" t="s">
        <v>2353</v>
      </c>
      <c r="T1285" s="8" t="s">
        <v>2354</v>
      </c>
      <c r="U1285" s="26">
        <v>4.32</v>
      </c>
      <c r="V1285" s="10">
        <v>21645</v>
      </c>
      <c r="W1285" s="12">
        <v>95</v>
      </c>
    </row>
    <row r="1286" spans="1:23" x14ac:dyDescent="0.25">
      <c r="A1286" t="str">
        <v>Lola Olufemi</v>
      </c>
      <c r="B1286">
        <f t="shared" ref="B1286:B1349" si="60">COUNTIF(T1286:T3614,A1286)</f>
        <v>1</v>
      </c>
      <c r="C1286" s="33">
        <f t="shared" ref="C1286:C1349" si="61">B1286/$F$5</f>
        <v>4.2936882782310007E-4</v>
      </c>
      <c r="D1286" s="30">
        <f t="shared" ref="D1286:D1349" si="62">B1286/$F$5</f>
        <v>4.2936882782310007E-4</v>
      </c>
      <c r="R1286" s="8">
        <v>1282</v>
      </c>
      <c r="S1286" s="8" t="s">
        <v>2355</v>
      </c>
      <c r="T1286" s="8" t="s">
        <v>2356</v>
      </c>
      <c r="U1286" s="26">
        <v>3.98</v>
      </c>
      <c r="V1286" s="10">
        <v>3611</v>
      </c>
      <c r="W1286" s="12">
        <v>95</v>
      </c>
    </row>
    <row r="1287" spans="1:23" x14ac:dyDescent="0.25">
      <c r="A1287" t="str">
        <v>Lucy Cooke</v>
      </c>
      <c r="B1287">
        <f t="shared" si="60"/>
        <v>1</v>
      </c>
      <c r="C1287" s="33">
        <f t="shared" si="61"/>
        <v>4.2936882782310007E-4</v>
      </c>
      <c r="D1287" s="30">
        <f t="shared" si="62"/>
        <v>4.2936882782310007E-4</v>
      </c>
      <c r="R1287" s="8">
        <v>1283</v>
      </c>
      <c r="S1287" s="8" t="s">
        <v>2357</v>
      </c>
      <c r="T1287" s="8" t="s">
        <v>409</v>
      </c>
      <c r="U1287" s="26">
        <v>4.1100000000000003</v>
      </c>
      <c r="V1287" s="10">
        <v>7284</v>
      </c>
      <c r="W1287" s="12">
        <v>95</v>
      </c>
    </row>
    <row r="1288" spans="1:23" x14ac:dyDescent="0.25">
      <c r="A1288" t="str">
        <v>Lana Harper</v>
      </c>
      <c r="B1288">
        <f t="shared" si="60"/>
        <v>1</v>
      </c>
      <c r="C1288" s="33">
        <f t="shared" si="61"/>
        <v>4.2936882782310007E-4</v>
      </c>
      <c r="D1288" s="30">
        <f t="shared" si="62"/>
        <v>4.2936882782310007E-4</v>
      </c>
      <c r="R1288" s="8">
        <v>1284</v>
      </c>
      <c r="S1288" s="8" t="s">
        <v>2358</v>
      </c>
      <c r="T1288" s="8" t="s">
        <v>2359</v>
      </c>
      <c r="U1288" s="26">
        <v>3.69</v>
      </c>
      <c r="V1288" s="10">
        <v>2235</v>
      </c>
      <c r="W1288" s="12">
        <v>95</v>
      </c>
    </row>
    <row r="1289" spans="1:23" x14ac:dyDescent="0.25">
      <c r="A1289" t="str">
        <v>Tash Skilton</v>
      </c>
      <c r="B1289">
        <f t="shared" si="60"/>
        <v>1</v>
      </c>
      <c r="C1289" s="33">
        <f t="shared" si="61"/>
        <v>4.2936882782310007E-4</v>
      </c>
      <c r="D1289" s="30">
        <f t="shared" si="62"/>
        <v>4.2936882782310007E-4</v>
      </c>
      <c r="R1289" s="8">
        <v>1285</v>
      </c>
      <c r="S1289" s="8" t="s">
        <v>2360</v>
      </c>
      <c r="T1289" s="8" t="s">
        <v>2361</v>
      </c>
      <c r="U1289" s="26">
        <v>3.89</v>
      </c>
      <c r="V1289" s="8">
        <v>348</v>
      </c>
      <c r="W1289" s="12">
        <v>95</v>
      </c>
    </row>
    <row r="1290" spans="1:23" x14ac:dyDescent="0.25">
      <c r="A1290" t="str">
        <v>Kathryn Croft</v>
      </c>
      <c r="B1290">
        <f t="shared" si="60"/>
        <v>1</v>
      </c>
      <c r="C1290" s="33">
        <f t="shared" si="61"/>
        <v>4.2936882782310007E-4</v>
      </c>
      <c r="D1290" s="30">
        <f t="shared" si="62"/>
        <v>4.2936882782310007E-4</v>
      </c>
      <c r="R1290" s="8">
        <v>1286</v>
      </c>
      <c r="S1290" s="8" t="s">
        <v>2362</v>
      </c>
      <c r="T1290" s="8" t="s">
        <v>2363</v>
      </c>
      <c r="U1290" s="26">
        <v>4.33</v>
      </c>
      <c r="V1290" s="10">
        <v>5105</v>
      </c>
      <c r="W1290" s="12">
        <v>95</v>
      </c>
    </row>
    <row r="1291" spans="1:23" x14ac:dyDescent="0.25">
      <c r="A1291" t="str">
        <v>Brigit Young</v>
      </c>
      <c r="B1291">
        <f t="shared" si="60"/>
        <v>1</v>
      </c>
      <c r="C1291" s="33">
        <f t="shared" si="61"/>
        <v>4.2936882782310007E-4</v>
      </c>
      <c r="D1291" s="30">
        <f t="shared" si="62"/>
        <v>4.2936882782310007E-4</v>
      </c>
      <c r="R1291" s="8">
        <v>1287</v>
      </c>
      <c r="S1291" s="8" t="s">
        <v>2364</v>
      </c>
      <c r="T1291" s="8" t="s">
        <v>2365</v>
      </c>
      <c r="U1291" s="26">
        <v>3.77</v>
      </c>
      <c r="V1291" s="10">
        <v>163231</v>
      </c>
      <c r="W1291" s="12">
        <v>95</v>
      </c>
    </row>
    <row r="1292" spans="1:23" x14ac:dyDescent="0.25">
      <c r="A1292" t="str">
        <v>Sophie Mackintosh</v>
      </c>
      <c r="B1292">
        <f t="shared" si="60"/>
        <v>1</v>
      </c>
      <c r="C1292" s="33">
        <f t="shared" si="61"/>
        <v>4.2936882782310007E-4</v>
      </c>
      <c r="D1292" s="30">
        <f t="shared" si="62"/>
        <v>4.2936882782310007E-4</v>
      </c>
      <c r="R1292" s="8">
        <v>1288</v>
      </c>
      <c r="S1292" s="8" t="s">
        <v>2366</v>
      </c>
      <c r="T1292" s="8" t="s">
        <v>2367</v>
      </c>
      <c r="U1292" s="26">
        <v>4.24</v>
      </c>
      <c r="V1292" s="10">
        <v>6529</v>
      </c>
      <c r="W1292" s="12">
        <v>95</v>
      </c>
    </row>
    <row r="1293" spans="1:23" x14ac:dyDescent="0.25">
      <c r="A1293" t="str">
        <v>K.M. Avery</v>
      </c>
      <c r="B1293">
        <f t="shared" si="60"/>
        <v>1</v>
      </c>
      <c r="C1293" s="33">
        <f t="shared" si="61"/>
        <v>4.2936882782310007E-4</v>
      </c>
      <c r="D1293" s="30">
        <f t="shared" si="62"/>
        <v>4.2936882782310007E-4</v>
      </c>
      <c r="R1293" s="8">
        <v>1289</v>
      </c>
      <c r="S1293" s="8" t="s">
        <v>2368</v>
      </c>
      <c r="T1293" s="8" t="s">
        <v>707</v>
      </c>
      <c r="U1293" s="26">
        <v>3.98</v>
      </c>
      <c r="V1293" s="10">
        <v>553109</v>
      </c>
      <c r="W1293" s="12">
        <v>95</v>
      </c>
    </row>
    <row r="1294" spans="1:23" x14ac:dyDescent="0.25">
      <c r="A1294" t="str">
        <v>Maja Lunde</v>
      </c>
      <c r="B1294">
        <f t="shared" si="60"/>
        <v>1</v>
      </c>
      <c r="C1294" s="33">
        <f t="shared" si="61"/>
        <v>4.2936882782310007E-4</v>
      </c>
      <c r="D1294" s="30">
        <f t="shared" si="62"/>
        <v>4.2936882782310007E-4</v>
      </c>
      <c r="R1294" s="8">
        <v>1290</v>
      </c>
      <c r="S1294" s="8" t="s">
        <v>2369</v>
      </c>
      <c r="T1294" s="8" t="s">
        <v>2370</v>
      </c>
      <c r="U1294" s="26">
        <v>3.75</v>
      </c>
      <c r="V1294" s="10">
        <v>19251</v>
      </c>
      <c r="W1294" s="12">
        <v>95</v>
      </c>
    </row>
    <row r="1295" spans="1:23" x14ac:dyDescent="0.25">
      <c r="A1295" t="str">
        <v>Joanna Ho</v>
      </c>
      <c r="B1295">
        <f t="shared" si="60"/>
        <v>1</v>
      </c>
      <c r="C1295" s="33">
        <f t="shared" si="61"/>
        <v>4.2936882782310007E-4</v>
      </c>
      <c r="D1295" s="30">
        <f t="shared" si="62"/>
        <v>4.2936882782310007E-4</v>
      </c>
      <c r="R1295" s="8">
        <v>1291</v>
      </c>
      <c r="S1295" s="8" t="s">
        <v>2371</v>
      </c>
      <c r="T1295" s="8" t="s">
        <v>2372</v>
      </c>
      <c r="U1295" s="26">
        <v>3.38</v>
      </c>
      <c r="V1295" s="8">
        <v>687</v>
      </c>
      <c r="W1295" s="12">
        <v>94</v>
      </c>
    </row>
    <row r="1296" spans="1:23" x14ac:dyDescent="0.25">
      <c r="A1296" t="str">
        <v>Lisa Harding</v>
      </c>
      <c r="B1296">
        <f t="shared" si="60"/>
        <v>1</v>
      </c>
      <c r="C1296" s="33">
        <f t="shared" si="61"/>
        <v>4.2936882782310007E-4</v>
      </c>
      <c r="D1296" s="30">
        <f t="shared" si="62"/>
        <v>4.2936882782310007E-4</v>
      </c>
      <c r="R1296" s="8">
        <v>1292</v>
      </c>
      <c r="S1296" s="8" t="s">
        <v>2373</v>
      </c>
      <c r="T1296" s="8" t="s">
        <v>2374</v>
      </c>
      <c r="U1296" s="26">
        <v>4.32</v>
      </c>
      <c r="V1296" s="10">
        <v>4450</v>
      </c>
      <c r="W1296" s="12">
        <v>94</v>
      </c>
    </row>
    <row r="1297" spans="1:23" x14ac:dyDescent="0.25">
      <c r="A1297" t="str">
        <v>Martin Puchner</v>
      </c>
      <c r="B1297">
        <f t="shared" si="60"/>
        <v>1</v>
      </c>
      <c r="C1297" s="33">
        <f t="shared" si="61"/>
        <v>4.2936882782310007E-4</v>
      </c>
      <c r="D1297" s="30">
        <f t="shared" si="62"/>
        <v>4.2936882782310007E-4</v>
      </c>
      <c r="R1297" s="8">
        <v>1293</v>
      </c>
      <c r="S1297" s="8" t="s">
        <v>2375</v>
      </c>
      <c r="T1297" s="8" t="s">
        <v>2376</v>
      </c>
      <c r="U1297" s="26">
        <v>4.03</v>
      </c>
      <c r="V1297" s="10">
        <v>4138</v>
      </c>
      <c r="W1297" s="12">
        <v>94</v>
      </c>
    </row>
    <row r="1298" spans="1:23" x14ac:dyDescent="0.25">
      <c r="A1298" t="str">
        <v>Loreth Anne White</v>
      </c>
      <c r="B1298">
        <f t="shared" si="60"/>
        <v>1</v>
      </c>
      <c r="C1298" s="33">
        <f t="shared" si="61"/>
        <v>4.2936882782310007E-4</v>
      </c>
      <c r="D1298" s="30">
        <f t="shared" si="62"/>
        <v>4.2936882782310007E-4</v>
      </c>
      <c r="R1298" s="8">
        <v>1294</v>
      </c>
      <c r="S1298" s="8" t="s">
        <v>2377</v>
      </c>
      <c r="T1298" s="8" t="s">
        <v>2378</v>
      </c>
      <c r="U1298" s="26">
        <v>3.77</v>
      </c>
      <c r="V1298" s="10">
        <v>2515</v>
      </c>
      <c r="W1298" s="12">
        <v>94</v>
      </c>
    </row>
    <row r="1299" spans="1:23" x14ac:dyDescent="0.25">
      <c r="A1299" t="str">
        <v>C.L. Clark</v>
      </c>
      <c r="B1299">
        <f t="shared" si="60"/>
        <v>1</v>
      </c>
      <c r="C1299" s="33">
        <f t="shared" si="61"/>
        <v>4.2936882782310007E-4</v>
      </c>
      <c r="D1299" s="30">
        <f t="shared" si="62"/>
        <v>4.2936882782310007E-4</v>
      </c>
      <c r="R1299" s="8">
        <v>1295</v>
      </c>
      <c r="S1299" s="8" t="s">
        <v>2379</v>
      </c>
      <c r="T1299" s="8" t="s">
        <v>43</v>
      </c>
      <c r="U1299" s="26">
        <v>4.03</v>
      </c>
      <c r="V1299" s="10">
        <v>20510</v>
      </c>
      <c r="W1299" s="12">
        <v>94</v>
      </c>
    </row>
    <row r="1300" spans="1:23" x14ac:dyDescent="0.25">
      <c r="A1300" t="str">
        <v>Viet Thanh Nguyen</v>
      </c>
      <c r="B1300">
        <f t="shared" si="60"/>
        <v>1</v>
      </c>
      <c r="C1300" s="33">
        <f t="shared" si="61"/>
        <v>4.2936882782310007E-4</v>
      </c>
      <c r="D1300" s="30">
        <f t="shared" si="62"/>
        <v>4.2936882782310007E-4</v>
      </c>
      <c r="R1300" s="8">
        <v>1296</v>
      </c>
      <c r="S1300" s="8" t="s">
        <v>2380</v>
      </c>
      <c r="T1300" s="8" t="s">
        <v>2381</v>
      </c>
      <c r="U1300" s="26">
        <v>4.3600000000000003</v>
      </c>
      <c r="V1300" s="10">
        <v>1167</v>
      </c>
      <c r="W1300" s="12">
        <v>94</v>
      </c>
    </row>
    <row r="1301" spans="1:23" x14ac:dyDescent="0.25">
      <c r="A1301" t="str">
        <v>Danielle L. Jensen</v>
      </c>
      <c r="B1301">
        <f t="shared" si="60"/>
        <v>2</v>
      </c>
      <c r="C1301" s="33">
        <f t="shared" si="61"/>
        <v>8.5873765564620013E-4</v>
      </c>
      <c r="D1301" s="30">
        <f t="shared" si="62"/>
        <v>8.5873765564620013E-4</v>
      </c>
      <c r="R1301" s="8">
        <v>1297</v>
      </c>
      <c r="S1301" s="8" t="s">
        <v>2382</v>
      </c>
      <c r="T1301" s="8" t="s">
        <v>2383</v>
      </c>
      <c r="U1301" s="26">
        <v>4.6500000000000004</v>
      </c>
      <c r="V1301" s="8">
        <v>34</v>
      </c>
      <c r="W1301" s="12">
        <v>94</v>
      </c>
    </row>
    <row r="1302" spans="1:23" x14ac:dyDescent="0.25">
      <c r="A1302" t="str">
        <v>Brittany Cavallaro</v>
      </c>
      <c r="B1302">
        <f t="shared" si="60"/>
        <v>2</v>
      </c>
      <c r="C1302" s="33">
        <f t="shared" si="61"/>
        <v>8.5873765564620013E-4</v>
      </c>
      <c r="D1302" s="30">
        <f t="shared" si="62"/>
        <v>8.5873765564620013E-4</v>
      </c>
      <c r="R1302" s="8">
        <v>1298</v>
      </c>
      <c r="S1302" s="8" t="s">
        <v>2384</v>
      </c>
      <c r="T1302" s="8" t="s">
        <v>2297</v>
      </c>
      <c r="U1302" s="26">
        <v>4.38</v>
      </c>
      <c r="V1302" s="10">
        <v>1546</v>
      </c>
      <c r="W1302" s="12">
        <v>94</v>
      </c>
    </row>
    <row r="1303" spans="1:23" x14ac:dyDescent="0.25">
      <c r="A1303" t="str">
        <v>Katharine Orton</v>
      </c>
      <c r="B1303">
        <f t="shared" si="60"/>
        <v>1</v>
      </c>
      <c r="C1303" s="33">
        <f t="shared" si="61"/>
        <v>4.2936882782310007E-4</v>
      </c>
      <c r="D1303" s="30">
        <f t="shared" si="62"/>
        <v>4.2936882782310007E-4</v>
      </c>
      <c r="R1303" s="8">
        <v>1299</v>
      </c>
      <c r="S1303" s="8" t="s">
        <v>2385</v>
      </c>
      <c r="T1303" s="8" t="s">
        <v>2386</v>
      </c>
      <c r="U1303" s="26">
        <v>3.72</v>
      </c>
      <c r="V1303" s="8">
        <v>595</v>
      </c>
      <c r="W1303" s="12">
        <v>94</v>
      </c>
    </row>
    <row r="1304" spans="1:23" x14ac:dyDescent="0.25">
      <c r="A1304" t="str">
        <v>Devin Nunes</v>
      </c>
      <c r="B1304">
        <f t="shared" si="60"/>
        <v>1</v>
      </c>
      <c r="C1304" s="33">
        <f t="shared" si="61"/>
        <v>4.2936882782310007E-4</v>
      </c>
      <c r="D1304" s="30">
        <f t="shared" si="62"/>
        <v>4.2936882782310007E-4</v>
      </c>
      <c r="R1304" s="8">
        <v>1300</v>
      </c>
      <c r="S1304" s="8" t="s">
        <v>2387</v>
      </c>
      <c r="T1304" s="8" t="s">
        <v>2388</v>
      </c>
      <c r="U1304" s="26">
        <v>4.22</v>
      </c>
      <c r="V1304" s="10">
        <v>5090</v>
      </c>
      <c r="W1304" s="12">
        <v>94</v>
      </c>
    </row>
    <row r="1305" spans="1:23" x14ac:dyDescent="0.25">
      <c r="A1305" t="str">
        <v>A.K. Larkwood</v>
      </c>
      <c r="B1305">
        <f t="shared" si="60"/>
        <v>1</v>
      </c>
      <c r="C1305" s="33">
        <f t="shared" si="61"/>
        <v>4.2936882782310007E-4</v>
      </c>
      <c r="D1305" s="30">
        <f t="shared" si="62"/>
        <v>4.2936882782310007E-4</v>
      </c>
      <c r="R1305" s="8">
        <v>1301</v>
      </c>
      <c r="S1305" s="8" t="s">
        <v>2389</v>
      </c>
      <c r="T1305" s="8" t="s">
        <v>2390</v>
      </c>
      <c r="U1305" s="26">
        <v>4.05</v>
      </c>
      <c r="V1305" s="8">
        <v>196</v>
      </c>
      <c r="W1305" s="12">
        <v>94</v>
      </c>
    </row>
    <row r="1306" spans="1:23" x14ac:dyDescent="0.25">
      <c r="A1306" t="str">
        <v>Î¤ÏŽÎ½Î¹Î± Î¤Î¶Î¹ÏÎ¯Ï„Î±-Î–Î±Ï‡Î±ÏÎ¬Ï„Î¿Ï…</v>
      </c>
      <c r="B1306">
        <f t="shared" si="60"/>
        <v>1</v>
      </c>
      <c r="C1306" s="33">
        <f t="shared" si="61"/>
        <v>4.2936882782310007E-4</v>
      </c>
      <c r="D1306" s="30">
        <f t="shared" si="62"/>
        <v>4.2936882782310007E-4</v>
      </c>
      <c r="R1306" s="8">
        <v>1302</v>
      </c>
      <c r="S1306" s="8" t="s">
        <v>2391</v>
      </c>
      <c r="T1306" s="8" t="s">
        <v>2392</v>
      </c>
      <c r="U1306" s="26">
        <v>4.03</v>
      </c>
      <c r="V1306" s="10">
        <v>1054</v>
      </c>
      <c r="W1306" s="12">
        <v>94</v>
      </c>
    </row>
    <row r="1307" spans="1:23" x14ac:dyDescent="0.25">
      <c r="A1307" t="str">
        <v>Nate Marshall</v>
      </c>
      <c r="B1307">
        <f t="shared" si="60"/>
        <v>1</v>
      </c>
      <c r="C1307" s="33">
        <f t="shared" si="61"/>
        <v>4.2936882782310007E-4</v>
      </c>
      <c r="D1307" s="30">
        <f t="shared" si="62"/>
        <v>4.2936882782310007E-4</v>
      </c>
      <c r="R1307" s="8">
        <v>1303</v>
      </c>
      <c r="S1307" s="8" t="s">
        <v>2393</v>
      </c>
      <c r="T1307" s="8" t="s">
        <v>2394</v>
      </c>
      <c r="U1307" s="26">
        <v>4.46</v>
      </c>
      <c r="V1307" s="10">
        <v>2200</v>
      </c>
      <c r="W1307" s="12">
        <v>94</v>
      </c>
    </row>
    <row r="1308" spans="1:23" x14ac:dyDescent="0.25">
      <c r="A1308" t="str">
        <v>Upile Chisala</v>
      </c>
      <c r="B1308">
        <f t="shared" si="60"/>
        <v>1</v>
      </c>
      <c r="C1308" s="33">
        <f t="shared" si="61"/>
        <v>4.2936882782310007E-4</v>
      </c>
      <c r="D1308" s="30">
        <f t="shared" si="62"/>
        <v>4.2936882782310007E-4</v>
      </c>
      <c r="R1308" s="8">
        <v>1304</v>
      </c>
      <c r="S1308" s="8" t="s">
        <v>2395</v>
      </c>
      <c r="T1308" s="8" t="s">
        <v>903</v>
      </c>
      <c r="U1308" s="26">
        <v>4.32</v>
      </c>
      <c r="V1308" s="10">
        <v>3469</v>
      </c>
      <c r="W1308" s="12">
        <v>94</v>
      </c>
    </row>
    <row r="1309" spans="1:23" x14ac:dyDescent="0.25">
      <c r="A1309" t="str">
        <v>Elizabeth Macneal</v>
      </c>
      <c r="B1309">
        <f t="shared" si="60"/>
        <v>1</v>
      </c>
      <c r="C1309" s="33">
        <f t="shared" si="61"/>
        <v>4.2936882782310007E-4</v>
      </c>
      <c r="D1309" s="30">
        <f t="shared" si="62"/>
        <v>4.2936882782310007E-4</v>
      </c>
      <c r="R1309" s="8">
        <v>1305</v>
      </c>
      <c r="S1309" s="8" t="s">
        <v>2396</v>
      </c>
      <c r="T1309" s="8" t="s">
        <v>2397</v>
      </c>
      <c r="U1309" s="26">
        <v>3.21</v>
      </c>
      <c r="V1309" s="10">
        <v>5053</v>
      </c>
      <c r="W1309" s="12">
        <v>94</v>
      </c>
    </row>
    <row r="1310" spans="1:23" x14ac:dyDescent="0.25">
      <c r="A1310" t="str">
        <v>Darcie Wilde</v>
      </c>
      <c r="B1310">
        <f t="shared" si="60"/>
        <v>3</v>
      </c>
      <c r="C1310" s="33">
        <f t="shared" si="61"/>
        <v>1.2881064834693002E-3</v>
      </c>
      <c r="D1310" s="30">
        <f t="shared" si="62"/>
        <v>1.2881064834693002E-3</v>
      </c>
      <c r="R1310" s="8">
        <v>1306</v>
      </c>
      <c r="S1310" s="8" t="s">
        <v>2398</v>
      </c>
      <c r="T1310" s="8" t="s">
        <v>2099</v>
      </c>
      <c r="U1310" s="26">
        <v>4.59</v>
      </c>
      <c r="V1310" s="8">
        <v>351</v>
      </c>
      <c r="W1310" s="12">
        <v>94</v>
      </c>
    </row>
    <row r="1311" spans="1:23" x14ac:dyDescent="0.25">
      <c r="A1311" t="str">
        <v>Jane Hinchey</v>
      </c>
      <c r="B1311">
        <f t="shared" si="60"/>
        <v>1</v>
      </c>
      <c r="C1311" s="33">
        <f t="shared" si="61"/>
        <v>4.2936882782310007E-4</v>
      </c>
      <c r="D1311" s="30">
        <f t="shared" si="62"/>
        <v>4.2936882782310007E-4</v>
      </c>
      <c r="R1311" s="8">
        <v>1307</v>
      </c>
      <c r="S1311" s="8" t="s">
        <v>2399</v>
      </c>
      <c r="T1311" s="8" t="s">
        <v>2400</v>
      </c>
      <c r="U1311" s="26">
        <v>3.57</v>
      </c>
      <c r="V1311" s="10">
        <v>5258</v>
      </c>
      <c r="W1311" s="12">
        <v>94</v>
      </c>
    </row>
    <row r="1312" spans="1:23" x14ac:dyDescent="0.25">
      <c r="A1312" t="str">
        <v>Liska Jacobs</v>
      </c>
      <c r="B1312">
        <f t="shared" si="60"/>
        <v>1</v>
      </c>
      <c r="C1312" s="33">
        <f t="shared" si="61"/>
        <v>4.2936882782310007E-4</v>
      </c>
      <c r="D1312" s="30">
        <f t="shared" si="62"/>
        <v>4.2936882782310007E-4</v>
      </c>
      <c r="R1312" s="8">
        <v>1308</v>
      </c>
      <c r="S1312" s="8" t="s">
        <v>2401</v>
      </c>
      <c r="T1312" s="8" t="s">
        <v>2319</v>
      </c>
      <c r="U1312" s="26">
        <v>4.3899999999999997</v>
      </c>
      <c r="V1312" s="10">
        <v>7088</v>
      </c>
      <c r="W1312" s="12">
        <v>94</v>
      </c>
    </row>
    <row r="1313" spans="1:23" x14ac:dyDescent="0.25">
      <c r="A1313" t="str">
        <v>Eliot Higgins</v>
      </c>
      <c r="B1313">
        <f t="shared" si="60"/>
        <v>1</v>
      </c>
      <c r="C1313" s="33">
        <f t="shared" si="61"/>
        <v>4.2936882782310007E-4</v>
      </c>
      <c r="D1313" s="30">
        <f t="shared" si="62"/>
        <v>4.2936882782310007E-4</v>
      </c>
      <c r="R1313" s="8">
        <v>1309</v>
      </c>
      <c r="S1313" s="8" t="s">
        <v>2402</v>
      </c>
      <c r="T1313" s="8" t="s">
        <v>98</v>
      </c>
      <c r="U1313" s="26">
        <v>4.6399999999999997</v>
      </c>
      <c r="V1313" s="10">
        <v>2239</v>
      </c>
      <c r="W1313" s="12">
        <v>94</v>
      </c>
    </row>
    <row r="1314" spans="1:23" x14ac:dyDescent="0.25">
      <c r="A1314" t="str">
        <v>Adam Mansbach</v>
      </c>
      <c r="B1314">
        <f t="shared" si="60"/>
        <v>1</v>
      </c>
      <c r="C1314" s="33">
        <f t="shared" si="61"/>
        <v>4.2936882782310007E-4</v>
      </c>
      <c r="D1314" s="30">
        <f t="shared" si="62"/>
        <v>4.2936882782310007E-4</v>
      </c>
      <c r="R1314" s="8">
        <v>1310</v>
      </c>
      <c r="S1314" s="8" t="s">
        <v>2403</v>
      </c>
      <c r="T1314" s="8" t="s">
        <v>2404</v>
      </c>
      <c r="U1314" s="26">
        <v>3.71</v>
      </c>
      <c r="V1314" s="10">
        <v>41102</v>
      </c>
      <c r="W1314" s="12">
        <v>94</v>
      </c>
    </row>
    <row r="1315" spans="1:23" x14ac:dyDescent="0.25">
      <c r="A1315" t="str">
        <v>Paul Mendez</v>
      </c>
      <c r="B1315">
        <f t="shared" si="60"/>
        <v>1</v>
      </c>
      <c r="C1315" s="33">
        <f t="shared" si="61"/>
        <v>4.2936882782310007E-4</v>
      </c>
      <c r="D1315" s="30">
        <f t="shared" si="62"/>
        <v>4.2936882782310007E-4</v>
      </c>
      <c r="R1315" s="8">
        <v>1311</v>
      </c>
      <c r="S1315" s="8" t="s">
        <v>2405</v>
      </c>
      <c r="T1315" s="8" t="s">
        <v>2406</v>
      </c>
      <c r="U1315" s="26">
        <v>4.5199999999999996</v>
      </c>
      <c r="V1315" s="10">
        <v>4943</v>
      </c>
      <c r="W1315" s="12">
        <v>94</v>
      </c>
    </row>
    <row r="1316" spans="1:23" x14ac:dyDescent="0.25">
      <c r="A1316" t="str">
        <v>Anika Scott</v>
      </c>
      <c r="B1316">
        <f t="shared" si="60"/>
        <v>1</v>
      </c>
      <c r="C1316" s="33">
        <f t="shared" si="61"/>
        <v>4.2936882782310007E-4</v>
      </c>
      <c r="D1316" s="30">
        <f t="shared" si="62"/>
        <v>4.2936882782310007E-4</v>
      </c>
      <c r="R1316" s="8">
        <v>1312</v>
      </c>
      <c r="S1316" s="8" t="s">
        <v>1061</v>
      </c>
      <c r="T1316" s="8" t="s">
        <v>2407</v>
      </c>
      <c r="U1316" s="26">
        <v>2.66</v>
      </c>
      <c r="V1316" s="10">
        <v>13489</v>
      </c>
      <c r="W1316" s="12">
        <v>94</v>
      </c>
    </row>
    <row r="1317" spans="1:23" x14ac:dyDescent="0.25">
      <c r="A1317" t="str">
        <v>Jarrett J. Krosoczka</v>
      </c>
      <c r="B1317">
        <f t="shared" si="60"/>
        <v>1</v>
      </c>
      <c r="C1317" s="33">
        <f t="shared" si="61"/>
        <v>4.2936882782310007E-4</v>
      </c>
      <c r="D1317" s="30">
        <f t="shared" si="62"/>
        <v>4.2936882782310007E-4</v>
      </c>
      <c r="R1317" s="8">
        <v>1313</v>
      </c>
      <c r="S1317" s="8" t="s">
        <v>2408</v>
      </c>
      <c r="T1317" s="8" t="s">
        <v>2409</v>
      </c>
      <c r="U1317" s="26">
        <v>3.78</v>
      </c>
      <c r="V1317" s="10">
        <v>16794</v>
      </c>
      <c r="W1317" s="12">
        <v>94</v>
      </c>
    </row>
    <row r="1318" spans="1:23" x14ac:dyDescent="0.25">
      <c r="A1318" t="str">
        <v>Paulina Bren</v>
      </c>
      <c r="B1318">
        <f t="shared" si="60"/>
        <v>1</v>
      </c>
      <c r="C1318" s="33">
        <f t="shared" si="61"/>
        <v>4.2936882782310007E-4</v>
      </c>
      <c r="D1318" s="30">
        <f t="shared" si="62"/>
        <v>4.2936882782310007E-4</v>
      </c>
      <c r="R1318" s="8">
        <v>1314</v>
      </c>
      <c r="S1318" s="8" t="s">
        <v>2410</v>
      </c>
      <c r="T1318" s="8" t="s">
        <v>1439</v>
      </c>
      <c r="U1318" s="26">
        <v>3.68</v>
      </c>
      <c r="V1318" s="10">
        <v>2813</v>
      </c>
      <c r="W1318" s="12">
        <v>94</v>
      </c>
    </row>
    <row r="1319" spans="1:23" x14ac:dyDescent="0.25">
      <c r="A1319" t="str">
        <v>Rosaria Munda</v>
      </c>
      <c r="B1319">
        <f t="shared" si="60"/>
        <v>1</v>
      </c>
      <c r="C1319" s="33">
        <f t="shared" si="61"/>
        <v>4.2936882782310007E-4</v>
      </c>
      <c r="D1319" s="30">
        <f t="shared" si="62"/>
        <v>4.2936882782310007E-4</v>
      </c>
      <c r="R1319" s="8">
        <v>1315</v>
      </c>
      <c r="S1319" s="8" t="s">
        <v>2411</v>
      </c>
      <c r="T1319" s="8" t="s">
        <v>2412</v>
      </c>
      <c r="U1319" s="26">
        <v>3.95</v>
      </c>
      <c r="V1319" s="8">
        <v>226</v>
      </c>
      <c r="W1319" s="12">
        <v>94</v>
      </c>
    </row>
    <row r="1320" spans="1:23" x14ac:dyDescent="0.25">
      <c r="A1320" t="str">
        <v>Tegan Quin</v>
      </c>
      <c r="B1320">
        <f t="shared" si="60"/>
        <v>1</v>
      </c>
      <c r="C1320" s="33">
        <f t="shared" si="61"/>
        <v>4.2936882782310007E-4</v>
      </c>
      <c r="D1320" s="30">
        <f t="shared" si="62"/>
        <v>4.2936882782310007E-4</v>
      </c>
      <c r="R1320" s="8">
        <v>1316</v>
      </c>
      <c r="S1320" s="8" t="s">
        <v>2413</v>
      </c>
      <c r="T1320" s="8" t="s">
        <v>2414</v>
      </c>
      <c r="U1320" s="26">
        <v>4.21</v>
      </c>
      <c r="V1320" s="10">
        <v>47415</v>
      </c>
      <c r="W1320" s="12">
        <v>94</v>
      </c>
    </row>
    <row r="1321" spans="1:23" x14ac:dyDescent="0.25">
      <c r="A1321" t="str">
        <v>Megan Nolan</v>
      </c>
      <c r="B1321">
        <f t="shared" si="60"/>
        <v>1</v>
      </c>
      <c r="C1321" s="33">
        <f t="shared" si="61"/>
        <v>4.2936882782310007E-4</v>
      </c>
      <c r="D1321" s="30">
        <f t="shared" si="62"/>
        <v>4.2936882782310007E-4</v>
      </c>
      <c r="R1321" s="8">
        <v>1317</v>
      </c>
      <c r="S1321" s="8" t="s">
        <v>2415</v>
      </c>
      <c r="T1321" s="8" t="s">
        <v>2416</v>
      </c>
      <c r="U1321" s="26">
        <v>3.83</v>
      </c>
      <c r="V1321" s="10">
        <v>15572</v>
      </c>
      <c r="W1321" s="12">
        <v>94</v>
      </c>
    </row>
    <row r="1322" spans="1:23" x14ac:dyDescent="0.25">
      <c r="A1322" t="str">
        <v>Geoffrey Cain</v>
      </c>
      <c r="B1322">
        <f t="shared" si="60"/>
        <v>1</v>
      </c>
      <c r="C1322" s="33">
        <f t="shared" si="61"/>
        <v>4.2936882782310007E-4</v>
      </c>
      <c r="D1322" s="30">
        <f t="shared" si="62"/>
        <v>4.2936882782310007E-4</v>
      </c>
      <c r="R1322" s="8">
        <v>1318</v>
      </c>
      <c r="S1322" s="8" t="s">
        <v>2417</v>
      </c>
      <c r="T1322" s="8" t="s">
        <v>293</v>
      </c>
      <c r="U1322" s="26">
        <v>4.18</v>
      </c>
      <c r="V1322" s="10">
        <v>6900</v>
      </c>
      <c r="W1322" s="12">
        <v>94</v>
      </c>
    </row>
    <row r="1323" spans="1:23" x14ac:dyDescent="0.25">
      <c r="A1323" t="str">
        <v>Amanda Peters</v>
      </c>
      <c r="B1323">
        <f t="shared" si="60"/>
        <v>1</v>
      </c>
      <c r="C1323" s="33">
        <f t="shared" si="61"/>
        <v>4.2936882782310007E-4</v>
      </c>
      <c r="D1323" s="30">
        <f t="shared" si="62"/>
        <v>4.2936882782310007E-4</v>
      </c>
      <c r="R1323" s="8">
        <v>1319</v>
      </c>
      <c r="S1323" s="8" t="s">
        <v>2418</v>
      </c>
      <c r="T1323" s="8" t="s">
        <v>2419</v>
      </c>
      <c r="U1323" s="26">
        <v>4.3600000000000003</v>
      </c>
      <c r="V1323" s="10">
        <v>38149</v>
      </c>
      <c r="W1323" s="12">
        <v>94</v>
      </c>
    </row>
    <row r="1324" spans="1:23" x14ac:dyDescent="0.25">
      <c r="A1324" t="str">
        <v>Î”Î·Î¼Î¿ÏƒÎ¸Î­Î½Î·Ï‚ Î Î±Ï€Î±Î¼Î¬ÏÎºÎ¿Ï‚</v>
      </c>
      <c r="B1324">
        <f t="shared" si="60"/>
        <v>1</v>
      </c>
      <c r="C1324" s="33">
        <f t="shared" si="61"/>
        <v>4.2936882782310007E-4</v>
      </c>
      <c r="D1324" s="30">
        <f t="shared" si="62"/>
        <v>4.2936882782310007E-4</v>
      </c>
      <c r="R1324" s="8">
        <v>1320</v>
      </c>
      <c r="S1324" s="8" t="s">
        <v>2420</v>
      </c>
      <c r="T1324" s="8" t="s">
        <v>2421</v>
      </c>
      <c r="U1324" s="26">
        <v>4.12</v>
      </c>
      <c r="V1324" s="8">
        <v>912</v>
      </c>
      <c r="W1324" s="12">
        <v>94</v>
      </c>
    </row>
    <row r="1325" spans="1:23" x14ac:dyDescent="0.25">
      <c r="A1325" t="str">
        <v>Katie M. Flynn</v>
      </c>
      <c r="B1325">
        <f t="shared" si="60"/>
        <v>1</v>
      </c>
      <c r="C1325" s="33">
        <f t="shared" si="61"/>
        <v>4.2936882782310007E-4</v>
      </c>
      <c r="D1325" s="30">
        <f t="shared" si="62"/>
        <v>4.2936882782310007E-4</v>
      </c>
      <c r="R1325" s="8">
        <v>1321</v>
      </c>
      <c r="S1325" s="8" t="s">
        <v>2422</v>
      </c>
      <c r="T1325" s="8" t="s">
        <v>2423</v>
      </c>
      <c r="U1325" s="26">
        <v>4.09</v>
      </c>
      <c r="V1325" s="10">
        <v>79013</v>
      </c>
      <c r="W1325" s="12">
        <v>94</v>
      </c>
    </row>
    <row r="1326" spans="1:23" x14ac:dyDescent="0.25">
      <c r="A1326" t="str">
        <v>Sally Britton</v>
      </c>
      <c r="B1326">
        <f t="shared" si="60"/>
        <v>1</v>
      </c>
      <c r="C1326" s="33">
        <f t="shared" si="61"/>
        <v>4.2936882782310007E-4</v>
      </c>
      <c r="D1326" s="30">
        <f t="shared" si="62"/>
        <v>4.2936882782310007E-4</v>
      </c>
      <c r="R1326" s="8">
        <v>1322</v>
      </c>
      <c r="S1326" s="8" t="s">
        <v>2424</v>
      </c>
      <c r="T1326" s="8" t="s">
        <v>2425</v>
      </c>
      <c r="U1326" s="26">
        <v>4.74</v>
      </c>
      <c r="V1326" s="8">
        <v>126</v>
      </c>
      <c r="W1326" s="12">
        <v>94</v>
      </c>
    </row>
    <row r="1327" spans="1:23" x14ac:dyDescent="0.25">
      <c r="A1327" t="str">
        <v>Bruce Goldfarb</v>
      </c>
      <c r="B1327">
        <f t="shared" si="60"/>
        <v>1</v>
      </c>
      <c r="C1327" s="33">
        <f t="shared" si="61"/>
        <v>4.2936882782310007E-4</v>
      </c>
      <c r="D1327" s="30">
        <f t="shared" si="62"/>
        <v>4.2936882782310007E-4</v>
      </c>
      <c r="R1327" s="8">
        <v>1323</v>
      </c>
      <c r="S1327" s="8" t="s">
        <v>2426</v>
      </c>
      <c r="T1327" s="8" t="s">
        <v>2427</v>
      </c>
      <c r="U1327" s="26">
        <v>3.22</v>
      </c>
      <c r="V1327" s="10">
        <v>2797</v>
      </c>
      <c r="W1327" s="12">
        <v>94</v>
      </c>
    </row>
    <row r="1328" spans="1:23" x14ac:dyDescent="0.25">
      <c r="A1328" t="str">
        <v>V.S. Alexander</v>
      </c>
      <c r="B1328">
        <f t="shared" si="60"/>
        <v>1</v>
      </c>
      <c r="C1328" s="33">
        <f t="shared" si="61"/>
        <v>4.2936882782310007E-4</v>
      </c>
      <c r="D1328" s="30">
        <f t="shared" si="62"/>
        <v>4.2936882782310007E-4</v>
      </c>
      <c r="R1328" s="8">
        <v>1324</v>
      </c>
      <c r="S1328" s="8" t="s">
        <v>2428</v>
      </c>
      <c r="T1328" s="8" t="s">
        <v>2345</v>
      </c>
      <c r="U1328" s="26">
        <v>4.2</v>
      </c>
      <c r="V1328" s="8">
        <v>358</v>
      </c>
      <c r="W1328" s="12">
        <v>94</v>
      </c>
    </row>
    <row r="1329" spans="1:23" x14ac:dyDescent="0.25">
      <c r="A1329" t="str">
        <v>å‚˜ä¸‹çš„äºº</v>
      </c>
      <c r="B1329">
        <f t="shared" si="60"/>
        <v>1</v>
      </c>
      <c r="C1329" s="33">
        <f t="shared" si="61"/>
        <v>4.2936882782310007E-4</v>
      </c>
      <c r="D1329" s="30">
        <f t="shared" si="62"/>
        <v>4.2936882782310007E-4</v>
      </c>
      <c r="R1329" s="8">
        <v>1325</v>
      </c>
      <c r="S1329" s="8" t="s">
        <v>2429</v>
      </c>
      <c r="T1329" s="8" t="s">
        <v>2430</v>
      </c>
      <c r="U1329" s="26">
        <v>4.05</v>
      </c>
      <c r="V1329" s="10">
        <v>6393</v>
      </c>
      <c r="W1329" s="12">
        <v>94</v>
      </c>
    </row>
    <row r="1330" spans="1:23" x14ac:dyDescent="0.25">
      <c r="A1330" t="str">
        <v>Bruce Holsinger</v>
      </c>
      <c r="B1330">
        <f t="shared" si="60"/>
        <v>1</v>
      </c>
      <c r="C1330" s="33">
        <f t="shared" si="61"/>
        <v>4.2936882782310007E-4</v>
      </c>
      <c r="D1330" s="30">
        <f t="shared" si="62"/>
        <v>4.2936882782310007E-4</v>
      </c>
      <c r="R1330" s="8">
        <v>1326</v>
      </c>
      <c r="S1330" s="8" t="s">
        <v>2431</v>
      </c>
      <c r="T1330" s="8" t="s">
        <v>857</v>
      </c>
      <c r="U1330" s="26">
        <v>4.2699999999999996</v>
      </c>
      <c r="V1330" s="10">
        <v>14179</v>
      </c>
      <c r="W1330" s="12">
        <v>94</v>
      </c>
    </row>
    <row r="1331" spans="1:23" x14ac:dyDescent="0.25">
      <c r="A1331" t="str">
        <v>Maggie Millner</v>
      </c>
      <c r="B1331">
        <f t="shared" si="60"/>
        <v>1</v>
      </c>
      <c r="C1331" s="33">
        <f t="shared" si="61"/>
        <v>4.2936882782310007E-4</v>
      </c>
      <c r="D1331" s="30">
        <f t="shared" si="62"/>
        <v>4.2936882782310007E-4</v>
      </c>
      <c r="R1331" s="8">
        <v>1327</v>
      </c>
      <c r="S1331" s="8" t="s">
        <v>2432</v>
      </c>
      <c r="T1331" s="8" t="s">
        <v>2433</v>
      </c>
      <c r="U1331" s="26">
        <v>4.24</v>
      </c>
      <c r="V1331" s="10">
        <v>1331</v>
      </c>
      <c r="W1331" s="12">
        <v>94</v>
      </c>
    </row>
    <row r="1332" spans="1:23" x14ac:dyDescent="0.25">
      <c r="A1332" t="str">
        <v>Hala Alyan</v>
      </c>
      <c r="B1332">
        <f t="shared" si="60"/>
        <v>1</v>
      </c>
      <c r="C1332" s="33">
        <f t="shared" si="61"/>
        <v>4.2936882782310007E-4</v>
      </c>
      <c r="D1332" s="30">
        <f t="shared" si="62"/>
        <v>4.2936882782310007E-4</v>
      </c>
      <c r="R1332" s="8">
        <v>1328</v>
      </c>
      <c r="S1332" s="8" t="s">
        <v>2434</v>
      </c>
      <c r="T1332" s="8" t="s">
        <v>2435</v>
      </c>
      <c r="U1332" s="26">
        <v>3.91</v>
      </c>
      <c r="V1332" s="10">
        <v>3035</v>
      </c>
      <c r="W1332" s="12">
        <v>94</v>
      </c>
    </row>
    <row r="1333" spans="1:23" x14ac:dyDescent="0.25">
      <c r="A1333" t="str">
        <v>Stuart Ritchie</v>
      </c>
      <c r="B1333">
        <f t="shared" si="60"/>
        <v>1</v>
      </c>
      <c r="C1333" s="33">
        <f t="shared" si="61"/>
        <v>4.2936882782310007E-4</v>
      </c>
      <c r="D1333" s="30">
        <f t="shared" si="62"/>
        <v>4.2936882782310007E-4</v>
      </c>
      <c r="R1333" s="8">
        <v>1329</v>
      </c>
      <c r="S1333" s="8" t="s">
        <v>2436</v>
      </c>
      <c r="T1333" s="8" t="s">
        <v>2437</v>
      </c>
      <c r="U1333" s="26">
        <v>4.0999999999999996</v>
      </c>
      <c r="V1333" s="8">
        <v>449</v>
      </c>
      <c r="W1333" s="12">
        <v>94</v>
      </c>
    </row>
    <row r="1334" spans="1:23" x14ac:dyDescent="0.25">
      <c r="A1334" t="str">
        <v>Helen Oyeyemi</v>
      </c>
      <c r="B1334">
        <f t="shared" si="60"/>
        <v>1</v>
      </c>
      <c r="C1334" s="33">
        <f t="shared" si="61"/>
        <v>4.2936882782310007E-4</v>
      </c>
      <c r="D1334" s="30">
        <f t="shared" si="62"/>
        <v>4.2936882782310007E-4</v>
      </c>
      <c r="R1334" s="8">
        <v>1330</v>
      </c>
      <c r="S1334" s="8" t="s">
        <v>2438</v>
      </c>
      <c r="T1334" s="8" t="s">
        <v>282</v>
      </c>
      <c r="U1334" s="26">
        <v>2.89</v>
      </c>
      <c r="V1334" s="10">
        <v>19208</v>
      </c>
      <c r="W1334" s="12">
        <v>94</v>
      </c>
    </row>
    <row r="1335" spans="1:23" x14ac:dyDescent="0.25">
      <c r="A1335" t="str">
        <v>Michelle Min Sterling</v>
      </c>
      <c r="B1335">
        <f t="shared" si="60"/>
        <v>1</v>
      </c>
      <c r="C1335" s="33">
        <f t="shared" si="61"/>
        <v>4.2936882782310007E-4</v>
      </c>
      <c r="D1335" s="30">
        <f t="shared" si="62"/>
        <v>4.2936882782310007E-4</v>
      </c>
      <c r="R1335" s="8">
        <v>1331</v>
      </c>
      <c r="S1335" s="8" t="s">
        <v>2439</v>
      </c>
      <c r="T1335" s="8" t="s">
        <v>2440</v>
      </c>
      <c r="U1335" s="26">
        <v>4.24</v>
      </c>
      <c r="V1335" s="10">
        <v>4260</v>
      </c>
      <c r="W1335" s="12">
        <v>93</v>
      </c>
    </row>
    <row r="1336" spans="1:23" x14ac:dyDescent="0.25">
      <c r="A1336" t="str">
        <v>Claudia RamÃ­rez LomelÃ­</v>
      </c>
      <c r="B1336">
        <f t="shared" si="60"/>
        <v>2</v>
      </c>
      <c r="C1336" s="33">
        <f t="shared" si="61"/>
        <v>8.5873765564620013E-4</v>
      </c>
      <c r="D1336" s="30">
        <f t="shared" si="62"/>
        <v>8.5873765564620013E-4</v>
      </c>
      <c r="R1336" s="8">
        <v>1332</v>
      </c>
      <c r="S1336" s="8" t="s">
        <v>2441</v>
      </c>
      <c r="T1336" s="8" t="s">
        <v>2442</v>
      </c>
      <c r="U1336" s="26">
        <v>3.92</v>
      </c>
      <c r="V1336" s="10">
        <v>2800</v>
      </c>
      <c r="W1336" s="12">
        <v>93</v>
      </c>
    </row>
    <row r="1337" spans="1:23" x14ac:dyDescent="0.25">
      <c r="A1337" t="str">
        <v>Lottie Hazell</v>
      </c>
      <c r="B1337">
        <f t="shared" si="60"/>
        <v>1</v>
      </c>
      <c r="C1337" s="33">
        <f t="shared" si="61"/>
        <v>4.2936882782310007E-4</v>
      </c>
      <c r="D1337" s="30">
        <f t="shared" si="62"/>
        <v>4.2936882782310007E-4</v>
      </c>
      <c r="R1337" s="8">
        <v>1333</v>
      </c>
      <c r="S1337" s="8" t="s">
        <v>2443</v>
      </c>
      <c r="T1337" s="8" t="s">
        <v>2444</v>
      </c>
      <c r="U1337" s="26">
        <v>4.55</v>
      </c>
      <c r="V1337" s="8">
        <v>20</v>
      </c>
      <c r="W1337" s="12">
        <v>93</v>
      </c>
    </row>
    <row r="1338" spans="1:23" x14ac:dyDescent="0.25">
      <c r="A1338" t="str">
        <v>Lucy Bexley</v>
      </c>
      <c r="B1338">
        <f t="shared" si="60"/>
        <v>1</v>
      </c>
      <c r="C1338" s="33">
        <f t="shared" si="61"/>
        <v>4.2936882782310007E-4</v>
      </c>
      <c r="D1338" s="30">
        <f t="shared" si="62"/>
        <v>4.2936882782310007E-4</v>
      </c>
      <c r="R1338" s="8">
        <v>1334</v>
      </c>
      <c r="S1338" s="8" t="s">
        <v>2445</v>
      </c>
      <c r="T1338" s="8" t="s">
        <v>2446</v>
      </c>
      <c r="U1338" s="26">
        <v>3.8</v>
      </c>
      <c r="V1338" s="10">
        <v>3072</v>
      </c>
      <c r="W1338" s="12">
        <v>93</v>
      </c>
    </row>
    <row r="1339" spans="1:23" x14ac:dyDescent="0.25">
      <c r="A1339" t="str">
        <v>Miel Moreland</v>
      </c>
      <c r="B1339">
        <f t="shared" si="60"/>
        <v>1</v>
      </c>
      <c r="C1339" s="33">
        <f t="shared" si="61"/>
        <v>4.2936882782310007E-4</v>
      </c>
      <c r="D1339" s="30">
        <f t="shared" si="62"/>
        <v>4.2936882782310007E-4</v>
      </c>
      <c r="R1339" s="8">
        <v>1335</v>
      </c>
      <c r="S1339" s="8" t="s">
        <v>2447</v>
      </c>
      <c r="T1339" s="8" t="s">
        <v>2448</v>
      </c>
      <c r="U1339" s="26">
        <v>3.8</v>
      </c>
      <c r="V1339" s="10">
        <v>11817</v>
      </c>
      <c r="W1339" s="12">
        <v>93</v>
      </c>
    </row>
    <row r="1340" spans="1:23" x14ac:dyDescent="0.25">
      <c r="A1340" t="str">
        <v>Siena Castellon</v>
      </c>
      <c r="B1340">
        <f t="shared" si="60"/>
        <v>1</v>
      </c>
      <c r="C1340" s="33">
        <f t="shared" si="61"/>
        <v>4.2936882782310007E-4</v>
      </c>
      <c r="D1340" s="30">
        <f t="shared" si="62"/>
        <v>4.2936882782310007E-4</v>
      </c>
      <c r="R1340" s="8">
        <v>1336</v>
      </c>
      <c r="S1340" s="8" t="s">
        <v>2449</v>
      </c>
      <c r="T1340" s="8" t="s">
        <v>2450</v>
      </c>
      <c r="U1340" s="26">
        <v>3.85</v>
      </c>
      <c r="V1340" s="8">
        <v>434</v>
      </c>
      <c r="W1340" s="12">
        <v>93</v>
      </c>
    </row>
    <row r="1341" spans="1:23" x14ac:dyDescent="0.25">
      <c r="A1341" t="str">
        <v>Mikita Brottman</v>
      </c>
      <c r="B1341">
        <f t="shared" si="60"/>
        <v>1</v>
      </c>
      <c r="C1341" s="33">
        <f t="shared" si="61"/>
        <v>4.2936882782310007E-4</v>
      </c>
      <c r="D1341" s="30">
        <f t="shared" si="62"/>
        <v>4.2936882782310007E-4</v>
      </c>
      <c r="R1341" s="8">
        <v>1337</v>
      </c>
      <c r="S1341" s="8" t="s">
        <v>2451</v>
      </c>
      <c r="T1341" s="8" t="s">
        <v>2388</v>
      </c>
      <c r="U1341" s="26">
        <v>4.24</v>
      </c>
      <c r="V1341" s="10">
        <v>1214</v>
      </c>
      <c r="W1341" s="12">
        <v>93</v>
      </c>
    </row>
    <row r="1342" spans="1:23" x14ac:dyDescent="0.25">
      <c r="A1342" t="str">
        <v>Nancy Tucker</v>
      </c>
      <c r="B1342">
        <f t="shared" si="60"/>
        <v>1</v>
      </c>
      <c r="C1342" s="33">
        <f t="shared" si="61"/>
        <v>4.2936882782310007E-4</v>
      </c>
      <c r="D1342" s="30">
        <f t="shared" si="62"/>
        <v>4.2936882782310007E-4</v>
      </c>
      <c r="R1342" s="8">
        <v>1338</v>
      </c>
      <c r="S1342" s="8" t="s">
        <v>2452</v>
      </c>
      <c r="T1342" s="8" t="s">
        <v>1711</v>
      </c>
      <c r="U1342" s="26">
        <v>4.3499999999999996</v>
      </c>
      <c r="V1342" s="8">
        <v>96</v>
      </c>
      <c r="W1342" s="12">
        <v>93</v>
      </c>
    </row>
    <row r="1343" spans="1:23" x14ac:dyDescent="0.25">
      <c r="A1343" t="str">
        <v>Kelli Hawkins</v>
      </c>
      <c r="B1343">
        <f t="shared" si="60"/>
        <v>1</v>
      </c>
      <c r="C1343" s="33">
        <f t="shared" si="61"/>
        <v>4.2936882782310007E-4</v>
      </c>
      <c r="D1343" s="30">
        <f t="shared" si="62"/>
        <v>4.2936882782310007E-4</v>
      </c>
      <c r="R1343" s="8">
        <v>1339</v>
      </c>
      <c r="S1343" s="8" t="s">
        <v>2453</v>
      </c>
      <c r="T1343" s="8" t="s">
        <v>2454</v>
      </c>
      <c r="U1343" s="26">
        <v>4.53</v>
      </c>
      <c r="V1343" s="10">
        <v>11307</v>
      </c>
      <c r="W1343" s="12">
        <v>93</v>
      </c>
    </row>
    <row r="1344" spans="1:23" x14ac:dyDescent="0.25">
      <c r="A1344" t="str">
        <v>Erin Darcy</v>
      </c>
      <c r="B1344">
        <f t="shared" si="60"/>
        <v>1</v>
      </c>
      <c r="C1344" s="33">
        <f t="shared" si="61"/>
        <v>4.2936882782310007E-4</v>
      </c>
      <c r="D1344" s="30">
        <f t="shared" si="62"/>
        <v>4.2936882782310007E-4</v>
      </c>
      <c r="R1344" s="8">
        <v>1340</v>
      </c>
      <c r="S1344" s="8" t="s">
        <v>2455</v>
      </c>
      <c r="T1344" s="8" t="s">
        <v>2456</v>
      </c>
      <c r="U1344" s="26">
        <v>4.13</v>
      </c>
      <c r="V1344" s="8">
        <v>86</v>
      </c>
      <c r="W1344" s="12">
        <v>93</v>
      </c>
    </row>
    <row r="1345" spans="1:23" x14ac:dyDescent="0.25">
      <c r="A1345" t="str">
        <v>Kendra Adachi</v>
      </c>
      <c r="B1345">
        <f t="shared" si="60"/>
        <v>1</v>
      </c>
      <c r="C1345" s="33">
        <f t="shared" si="61"/>
        <v>4.2936882782310007E-4</v>
      </c>
      <c r="D1345" s="30">
        <f t="shared" si="62"/>
        <v>4.2936882782310007E-4</v>
      </c>
      <c r="R1345" s="8">
        <v>1341</v>
      </c>
      <c r="S1345" s="8" t="s">
        <v>2457</v>
      </c>
      <c r="T1345" s="8" t="s">
        <v>2458</v>
      </c>
      <c r="U1345" s="26">
        <v>4.16</v>
      </c>
      <c r="V1345" s="10">
        <v>9220</v>
      </c>
      <c r="W1345" s="12">
        <v>93</v>
      </c>
    </row>
    <row r="1346" spans="1:23" x14ac:dyDescent="0.25">
      <c r="A1346" t="str">
        <v>Allie Rowbottom</v>
      </c>
      <c r="B1346">
        <f t="shared" si="60"/>
        <v>1</v>
      </c>
      <c r="C1346" s="33">
        <f t="shared" si="61"/>
        <v>4.2936882782310007E-4</v>
      </c>
      <c r="D1346" s="30">
        <f t="shared" si="62"/>
        <v>4.2936882782310007E-4</v>
      </c>
      <c r="R1346" s="8">
        <v>1342</v>
      </c>
      <c r="S1346" s="8" t="s">
        <v>2459</v>
      </c>
      <c r="T1346" s="8" t="s">
        <v>208</v>
      </c>
      <c r="U1346" s="26">
        <v>4.0999999999999996</v>
      </c>
      <c r="V1346" s="10">
        <v>16590</v>
      </c>
      <c r="W1346" s="12">
        <v>93</v>
      </c>
    </row>
    <row r="1347" spans="1:23" x14ac:dyDescent="0.25">
      <c r="A1347" t="str">
        <v>Samantha Downing</v>
      </c>
      <c r="B1347">
        <f t="shared" si="60"/>
        <v>1</v>
      </c>
      <c r="C1347" s="33">
        <f t="shared" si="61"/>
        <v>4.2936882782310007E-4</v>
      </c>
      <c r="D1347" s="30">
        <f t="shared" si="62"/>
        <v>4.2936882782310007E-4</v>
      </c>
      <c r="R1347" s="8">
        <v>1343</v>
      </c>
      <c r="S1347" s="8" t="s">
        <v>2460</v>
      </c>
      <c r="T1347" s="8" t="s">
        <v>2461</v>
      </c>
      <c r="U1347" s="26">
        <v>3.7</v>
      </c>
      <c r="V1347" s="10">
        <v>3071</v>
      </c>
      <c r="W1347" s="12">
        <v>93</v>
      </c>
    </row>
    <row r="1348" spans="1:23" x14ac:dyDescent="0.25">
      <c r="A1348" t="str">
        <v>Daniel G. Amen</v>
      </c>
      <c r="B1348">
        <f t="shared" si="60"/>
        <v>2</v>
      </c>
      <c r="C1348" s="33">
        <f t="shared" si="61"/>
        <v>8.5873765564620013E-4</v>
      </c>
      <c r="D1348" s="30">
        <f t="shared" si="62"/>
        <v>8.5873765564620013E-4</v>
      </c>
      <c r="R1348" s="8">
        <v>1344</v>
      </c>
      <c r="S1348" s="8" t="s">
        <v>2462</v>
      </c>
      <c r="T1348" s="8" t="s">
        <v>2463</v>
      </c>
      <c r="U1348" s="26">
        <v>4.29</v>
      </c>
      <c r="V1348" s="10">
        <v>3386</v>
      </c>
      <c r="W1348" s="12">
        <v>93</v>
      </c>
    </row>
    <row r="1349" spans="1:23" x14ac:dyDescent="0.25">
      <c r="A1349" t="str">
        <v>Catherine Doyle</v>
      </c>
      <c r="B1349">
        <f t="shared" si="60"/>
        <v>1</v>
      </c>
      <c r="C1349" s="33">
        <f t="shared" si="61"/>
        <v>4.2936882782310007E-4</v>
      </c>
      <c r="D1349" s="30">
        <f t="shared" si="62"/>
        <v>4.2936882782310007E-4</v>
      </c>
      <c r="R1349" s="8">
        <v>1345</v>
      </c>
      <c r="S1349" s="8" t="s">
        <v>2464</v>
      </c>
      <c r="T1349" s="8" t="s">
        <v>2465</v>
      </c>
      <c r="U1349" s="26">
        <v>3.97</v>
      </c>
      <c r="V1349" s="10">
        <v>2364</v>
      </c>
      <c r="W1349" s="12">
        <v>93</v>
      </c>
    </row>
    <row r="1350" spans="1:23" x14ac:dyDescent="0.25">
      <c r="A1350" t="str">
        <v>Julie Smith</v>
      </c>
      <c r="B1350">
        <f t="shared" ref="B1350:B1413" si="63">COUNTIF(T1350:T3678,A1350)</f>
        <v>1</v>
      </c>
      <c r="C1350" s="33">
        <f t="shared" ref="C1350:C1413" si="64">B1350/$F$5</f>
        <v>4.2936882782310007E-4</v>
      </c>
      <c r="D1350" s="30">
        <f t="shared" ref="D1350:D1413" si="65">B1350/$F$5</f>
        <v>4.2936882782310007E-4</v>
      </c>
      <c r="R1350" s="8">
        <v>1346</v>
      </c>
      <c r="S1350" s="8" t="s">
        <v>2466</v>
      </c>
      <c r="T1350" s="8" t="s">
        <v>2467</v>
      </c>
      <c r="U1350" s="26">
        <v>4.08</v>
      </c>
      <c r="V1350" s="8">
        <v>252</v>
      </c>
      <c r="W1350" s="12">
        <v>93</v>
      </c>
    </row>
    <row r="1351" spans="1:23" x14ac:dyDescent="0.25">
      <c r="A1351" t="str">
        <v>Cherie Dimaline</v>
      </c>
      <c r="B1351">
        <f t="shared" si="63"/>
        <v>1</v>
      </c>
      <c r="C1351" s="33">
        <f t="shared" si="64"/>
        <v>4.2936882782310007E-4</v>
      </c>
      <c r="D1351" s="30">
        <f t="shared" si="65"/>
        <v>4.2936882782310007E-4</v>
      </c>
      <c r="R1351" s="8">
        <v>1347</v>
      </c>
      <c r="S1351" s="8" t="s">
        <v>2468</v>
      </c>
      <c r="T1351" s="8" t="s">
        <v>2469</v>
      </c>
      <c r="U1351" s="26">
        <v>4.37</v>
      </c>
      <c r="V1351" s="10">
        <v>4002</v>
      </c>
      <c r="W1351" s="12">
        <v>93</v>
      </c>
    </row>
    <row r="1352" spans="1:23" x14ac:dyDescent="0.25">
      <c r="A1352" t="str">
        <v>Audrey Blake</v>
      </c>
      <c r="B1352">
        <f t="shared" si="63"/>
        <v>1</v>
      </c>
      <c r="C1352" s="33">
        <f t="shared" si="64"/>
        <v>4.2936882782310007E-4</v>
      </c>
      <c r="D1352" s="30">
        <f t="shared" si="65"/>
        <v>4.2936882782310007E-4</v>
      </c>
      <c r="R1352" s="8">
        <v>1348</v>
      </c>
      <c r="S1352" s="8" t="s">
        <v>2470</v>
      </c>
      <c r="T1352" s="8" t="s">
        <v>2471</v>
      </c>
      <c r="U1352" s="26">
        <v>4.29</v>
      </c>
      <c r="V1352" s="10">
        <v>12541</v>
      </c>
      <c r="W1352" s="12">
        <v>93</v>
      </c>
    </row>
    <row r="1353" spans="1:23" x14ac:dyDescent="0.25">
      <c r="A1353" t="str">
        <v>Rachel Khong</v>
      </c>
      <c r="B1353">
        <f t="shared" si="63"/>
        <v>1</v>
      </c>
      <c r="C1353" s="33">
        <f t="shared" si="64"/>
        <v>4.2936882782310007E-4</v>
      </c>
      <c r="D1353" s="30">
        <f t="shared" si="65"/>
        <v>4.2936882782310007E-4</v>
      </c>
      <c r="R1353" s="8">
        <v>1349</v>
      </c>
      <c r="S1353" s="8" t="s">
        <v>2472</v>
      </c>
      <c r="T1353" s="8" t="s">
        <v>912</v>
      </c>
      <c r="U1353" s="26">
        <v>4.4400000000000004</v>
      </c>
      <c r="V1353" s="10">
        <v>25161</v>
      </c>
      <c r="W1353" s="12">
        <v>93</v>
      </c>
    </row>
    <row r="1354" spans="1:23" x14ac:dyDescent="0.25">
      <c r="A1354" t="str">
        <v>Marie Favereau</v>
      </c>
      <c r="B1354">
        <f t="shared" si="63"/>
        <v>1</v>
      </c>
      <c r="C1354" s="33">
        <f t="shared" si="64"/>
        <v>4.2936882782310007E-4</v>
      </c>
      <c r="D1354" s="30">
        <f t="shared" si="65"/>
        <v>4.2936882782310007E-4</v>
      </c>
      <c r="R1354" s="8">
        <v>1350</v>
      </c>
      <c r="S1354" s="8" t="s">
        <v>2473</v>
      </c>
      <c r="T1354" s="8" t="s">
        <v>2474</v>
      </c>
      <c r="U1354" s="26">
        <v>4.6900000000000004</v>
      </c>
      <c r="V1354" s="10">
        <v>3764</v>
      </c>
      <c r="W1354" s="12">
        <v>93</v>
      </c>
    </row>
    <row r="1355" spans="1:23" x14ac:dyDescent="0.25">
      <c r="A1355" t="str">
        <v>G. Benson</v>
      </c>
      <c r="B1355">
        <f t="shared" si="63"/>
        <v>1</v>
      </c>
      <c r="C1355" s="33">
        <f t="shared" si="64"/>
        <v>4.2936882782310007E-4</v>
      </c>
      <c r="D1355" s="30">
        <f t="shared" si="65"/>
        <v>4.2936882782310007E-4</v>
      </c>
      <c r="R1355" s="8">
        <v>1351</v>
      </c>
      <c r="S1355" s="8" t="s">
        <v>2475</v>
      </c>
      <c r="T1355" s="8" t="s">
        <v>2476</v>
      </c>
      <c r="U1355" s="26">
        <v>4.17</v>
      </c>
      <c r="V1355" s="10">
        <v>2785</v>
      </c>
      <c r="W1355" s="12">
        <v>93</v>
      </c>
    </row>
    <row r="1356" spans="1:23" x14ac:dyDescent="0.25">
      <c r="A1356" t="str">
        <v>Emily R. Austin</v>
      </c>
      <c r="B1356">
        <f t="shared" si="63"/>
        <v>1</v>
      </c>
      <c r="C1356" s="33">
        <f t="shared" si="64"/>
        <v>4.2936882782310007E-4</v>
      </c>
      <c r="D1356" s="30">
        <f t="shared" si="65"/>
        <v>4.2936882782310007E-4</v>
      </c>
      <c r="R1356" s="8">
        <v>1352</v>
      </c>
      <c r="S1356" s="8" t="s">
        <v>2477</v>
      </c>
      <c r="T1356" s="8" t="s">
        <v>2478</v>
      </c>
      <c r="U1356" s="26">
        <v>3.9</v>
      </c>
      <c r="V1356" s="10">
        <v>3737</v>
      </c>
      <c r="W1356" s="12">
        <v>93</v>
      </c>
    </row>
    <row r="1357" spans="1:23" x14ac:dyDescent="0.25">
      <c r="A1357" t="str">
        <v>Rose Carlyle</v>
      </c>
      <c r="B1357">
        <f t="shared" si="63"/>
        <v>1</v>
      </c>
      <c r="C1357" s="33">
        <f t="shared" si="64"/>
        <v>4.2936882782310007E-4</v>
      </c>
      <c r="D1357" s="30">
        <f t="shared" si="65"/>
        <v>4.2936882782310007E-4</v>
      </c>
      <c r="R1357" s="8">
        <v>1353</v>
      </c>
      <c r="S1357" s="8" t="s">
        <v>2479</v>
      </c>
      <c r="T1357" s="8" t="s">
        <v>2480</v>
      </c>
      <c r="U1357" s="26">
        <v>4.1900000000000004</v>
      </c>
      <c r="V1357" s="8">
        <v>121</v>
      </c>
      <c r="W1357" s="12">
        <v>93</v>
      </c>
    </row>
    <row r="1358" spans="1:23" x14ac:dyDescent="0.25">
      <c r="A1358" t="str">
        <v>Nicole Saphier</v>
      </c>
      <c r="B1358">
        <f t="shared" si="63"/>
        <v>1</v>
      </c>
      <c r="C1358" s="33">
        <f t="shared" si="64"/>
        <v>4.2936882782310007E-4</v>
      </c>
      <c r="D1358" s="30">
        <f t="shared" si="65"/>
        <v>4.2936882782310007E-4</v>
      </c>
      <c r="R1358" s="8">
        <v>1354</v>
      </c>
      <c r="S1358" s="8" t="s">
        <v>2481</v>
      </c>
      <c r="T1358" s="8" t="s">
        <v>2482</v>
      </c>
      <c r="U1358" s="26">
        <v>4.74</v>
      </c>
      <c r="V1358" s="8">
        <v>70</v>
      </c>
      <c r="W1358" s="12">
        <v>93</v>
      </c>
    </row>
    <row r="1359" spans="1:23" x14ac:dyDescent="0.25">
      <c r="A1359" t="str">
        <v>Shauna Niequist</v>
      </c>
      <c r="B1359">
        <f t="shared" si="63"/>
        <v>1</v>
      </c>
      <c r="C1359" s="33">
        <f t="shared" si="64"/>
        <v>4.2936882782310007E-4</v>
      </c>
      <c r="D1359" s="30">
        <f t="shared" si="65"/>
        <v>4.2936882782310007E-4</v>
      </c>
      <c r="R1359" s="8">
        <v>1355</v>
      </c>
      <c r="S1359" s="8" t="s">
        <v>2483</v>
      </c>
      <c r="T1359" s="8" t="s">
        <v>2484</v>
      </c>
      <c r="U1359" s="26">
        <v>3.51</v>
      </c>
      <c r="V1359" s="8">
        <v>597</v>
      </c>
      <c r="W1359" s="12">
        <v>93</v>
      </c>
    </row>
    <row r="1360" spans="1:23" x14ac:dyDescent="0.25">
      <c r="A1360" t="str">
        <v>Deepti Kapoor</v>
      </c>
      <c r="B1360">
        <f t="shared" si="63"/>
        <v>1</v>
      </c>
      <c r="C1360" s="33">
        <f t="shared" si="64"/>
        <v>4.2936882782310007E-4</v>
      </c>
      <c r="D1360" s="30">
        <f t="shared" si="65"/>
        <v>4.2936882782310007E-4</v>
      </c>
      <c r="R1360" s="8">
        <v>1356</v>
      </c>
      <c r="S1360" s="8" t="s">
        <v>2485</v>
      </c>
      <c r="T1360" s="8" t="s">
        <v>2486</v>
      </c>
      <c r="U1360" s="27">
        <v>4</v>
      </c>
      <c r="V1360" s="8" t="s">
        <v>1862</v>
      </c>
      <c r="W1360" s="12">
        <v>93</v>
      </c>
    </row>
    <row r="1361" spans="1:23" x14ac:dyDescent="0.25">
      <c r="A1361" t="str">
        <v>Jeneva Rose</v>
      </c>
      <c r="B1361">
        <f t="shared" si="63"/>
        <v>2</v>
      </c>
      <c r="C1361" s="33">
        <f t="shared" si="64"/>
        <v>8.5873765564620013E-4</v>
      </c>
      <c r="D1361" s="30">
        <f t="shared" si="65"/>
        <v>8.5873765564620013E-4</v>
      </c>
      <c r="R1361" s="8">
        <v>1357</v>
      </c>
      <c r="S1361" s="8" t="s">
        <v>2487</v>
      </c>
      <c r="T1361" s="8" t="s">
        <v>2488</v>
      </c>
      <c r="U1361" s="26">
        <v>3.87</v>
      </c>
      <c r="V1361" s="8">
        <v>274</v>
      </c>
      <c r="W1361" s="12">
        <v>93</v>
      </c>
    </row>
    <row r="1362" spans="1:23" x14ac:dyDescent="0.25">
      <c r="A1362" t="str">
        <v>E.J. Noyes</v>
      </c>
      <c r="B1362">
        <f t="shared" si="63"/>
        <v>1</v>
      </c>
      <c r="C1362" s="33">
        <f t="shared" si="64"/>
        <v>4.2936882782310007E-4</v>
      </c>
      <c r="D1362" s="30">
        <f t="shared" si="65"/>
        <v>4.2936882782310007E-4</v>
      </c>
      <c r="R1362" s="8">
        <v>1358</v>
      </c>
      <c r="S1362" s="8" t="s">
        <v>2489</v>
      </c>
      <c r="T1362" s="8" t="s">
        <v>2490</v>
      </c>
      <c r="U1362" s="26">
        <v>4.13</v>
      </c>
      <c r="V1362" s="10">
        <v>11477</v>
      </c>
      <c r="W1362" s="12">
        <v>93</v>
      </c>
    </row>
    <row r="1363" spans="1:23" x14ac:dyDescent="0.25">
      <c r="A1363" t="str">
        <v>Lisa Unger</v>
      </c>
      <c r="B1363">
        <f t="shared" si="63"/>
        <v>1</v>
      </c>
      <c r="C1363" s="33">
        <f t="shared" si="64"/>
        <v>4.2936882782310007E-4</v>
      </c>
      <c r="D1363" s="30">
        <f t="shared" si="65"/>
        <v>4.2936882782310007E-4</v>
      </c>
      <c r="R1363" s="8">
        <v>1359</v>
      </c>
      <c r="S1363" s="8" t="s">
        <v>2491</v>
      </c>
      <c r="T1363" s="8" t="s">
        <v>2492</v>
      </c>
      <c r="U1363" s="26">
        <v>3.91</v>
      </c>
      <c r="V1363" s="8">
        <v>484</v>
      </c>
      <c r="W1363" s="12">
        <v>93</v>
      </c>
    </row>
    <row r="1364" spans="1:23" x14ac:dyDescent="0.25">
      <c r="A1364" t="str">
        <v>Jesse Watters</v>
      </c>
      <c r="B1364">
        <f t="shared" si="63"/>
        <v>1</v>
      </c>
      <c r="C1364" s="33">
        <f t="shared" si="64"/>
        <v>4.2936882782310007E-4</v>
      </c>
      <c r="D1364" s="30">
        <f t="shared" si="65"/>
        <v>4.2936882782310007E-4</v>
      </c>
      <c r="R1364" s="8">
        <v>1360</v>
      </c>
      <c r="S1364" s="8" t="s">
        <v>2493</v>
      </c>
      <c r="T1364" s="8" t="s">
        <v>2494</v>
      </c>
      <c r="U1364" s="26">
        <v>3.88</v>
      </c>
      <c r="V1364" s="10">
        <v>1864</v>
      </c>
      <c r="W1364" s="12">
        <v>93</v>
      </c>
    </row>
    <row r="1365" spans="1:23" x14ac:dyDescent="0.25">
      <c r="A1365" t="str">
        <v>Abigail Dean</v>
      </c>
      <c r="B1365">
        <f t="shared" si="63"/>
        <v>1</v>
      </c>
      <c r="C1365" s="33">
        <f t="shared" si="64"/>
        <v>4.2936882782310007E-4</v>
      </c>
      <c r="D1365" s="30">
        <f t="shared" si="65"/>
        <v>4.2936882782310007E-4</v>
      </c>
      <c r="R1365" s="8">
        <v>1361</v>
      </c>
      <c r="S1365" s="8" t="s">
        <v>2495</v>
      </c>
      <c r="T1365" s="8" t="s">
        <v>2496</v>
      </c>
      <c r="U1365" s="26">
        <v>3.77</v>
      </c>
      <c r="V1365" s="8">
        <v>579</v>
      </c>
      <c r="W1365" s="12">
        <v>93</v>
      </c>
    </row>
    <row r="1366" spans="1:23" x14ac:dyDescent="0.25">
      <c r="A1366" t="str">
        <v>Kara Dansky</v>
      </c>
      <c r="B1366">
        <f t="shared" si="63"/>
        <v>1</v>
      </c>
      <c r="C1366" s="33">
        <f t="shared" si="64"/>
        <v>4.2936882782310007E-4</v>
      </c>
      <c r="D1366" s="30">
        <f t="shared" si="65"/>
        <v>4.2936882782310007E-4</v>
      </c>
      <c r="R1366" s="8">
        <v>1362</v>
      </c>
      <c r="S1366" s="8" t="s">
        <v>2497</v>
      </c>
      <c r="T1366" s="8" t="s">
        <v>2498</v>
      </c>
      <c r="U1366" s="26">
        <v>4.29</v>
      </c>
      <c r="V1366" s="8">
        <v>880</v>
      </c>
      <c r="W1366" s="12">
        <v>93</v>
      </c>
    </row>
    <row r="1367" spans="1:23" x14ac:dyDescent="0.25">
      <c r="A1367" t="str">
        <v>Namwali Serpell</v>
      </c>
      <c r="B1367">
        <f t="shared" si="63"/>
        <v>1</v>
      </c>
      <c r="C1367" s="33">
        <f t="shared" si="64"/>
        <v>4.2936882782310007E-4</v>
      </c>
      <c r="D1367" s="30">
        <f t="shared" si="65"/>
        <v>4.2936882782310007E-4</v>
      </c>
      <c r="R1367" s="8">
        <v>1363</v>
      </c>
      <c r="S1367" s="8" t="s">
        <v>2499</v>
      </c>
      <c r="T1367" s="8" t="s">
        <v>2500</v>
      </c>
      <c r="U1367" s="26">
        <v>3.98</v>
      </c>
      <c r="V1367" s="10">
        <v>33908</v>
      </c>
      <c r="W1367" s="12">
        <v>93</v>
      </c>
    </row>
    <row r="1368" spans="1:23" x14ac:dyDescent="0.25">
      <c r="A1368" t="str">
        <v>A.J. Hackwith</v>
      </c>
      <c r="B1368">
        <f t="shared" si="63"/>
        <v>1</v>
      </c>
      <c r="C1368" s="33">
        <f t="shared" si="64"/>
        <v>4.2936882782310007E-4</v>
      </c>
      <c r="D1368" s="30">
        <f t="shared" si="65"/>
        <v>4.2936882782310007E-4</v>
      </c>
      <c r="R1368" s="8">
        <v>1364</v>
      </c>
      <c r="S1368" s="8" t="s">
        <v>2501</v>
      </c>
      <c r="T1368" s="8" t="s">
        <v>2502</v>
      </c>
      <c r="U1368" s="26">
        <v>3.93</v>
      </c>
      <c r="V1368" s="10">
        <v>6442</v>
      </c>
      <c r="W1368" s="12">
        <v>93</v>
      </c>
    </row>
    <row r="1369" spans="1:23" x14ac:dyDescent="0.25">
      <c r="A1369" t="str">
        <v>J.H. Markert</v>
      </c>
      <c r="B1369">
        <f t="shared" si="63"/>
        <v>1</v>
      </c>
      <c r="C1369" s="33">
        <f t="shared" si="64"/>
        <v>4.2936882782310007E-4</v>
      </c>
      <c r="D1369" s="30">
        <f t="shared" si="65"/>
        <v>4.2936882782310007E-4</v>
      </c>
      <c r="R1369" s="8">
        <v>1365</v>
      </c>
      <c r="S1369" s="8" t="s">
        <v>2503</v>
      </c>
      <c r="T1369" s="8" t="s">
        <v>2504</v>
      </c>
      <c r="U1369" s="26">
        <v>4.5</v>
      </c>
      <c r="V1369" s="10">
        <v>4718</v>
      </c>
      <c r="W1369" s="12">
        <v>93</v>
      </c>
    </row>
    <row r="1370" spans="1:23" x14ac:dyDescent="0.25">
      <c r="A1370" t="str">
        <v>Catherine McKenzie</v>
      </c>
      <c r="B1370">
        <f t="shared" si="63"/>
        <v>1</v>
      </c>
      <c r="C1370" s="33">
        <f t="shared" si="64"/>
        <v>4.2936882782310007E-4</v>
      </c>
      <c r="D1370" s="30">
        <f t="shared" si="65"/>
        <v>4.2936882782310007E-4</v>
      </c>
      <c r="R1370" s="8">
        <v>1366</v>
      </c>
      <c r="S1370" s="8" t="s">
        <v>2505</v>
      </c>
      <c r="T1370" s="8" t="s">
        <v>2506</v>
      </c>
      <c r="U1370" s="26">
        <v>3.84</v>
      </c>
      <c r="V1370" s="10">
        <v>4721</v>
      </c>
      <c r="W1370" s="12">
        <v>93</v>
      </c>
    </row>
    <row r="1371" spans="1:23" x14ac:dyDescent="0.25">
      <c r="A1371" t="str">
        <v>Julie Soto</v>
      </c>
      <c r="B1371">
        <f t="shared" si="63"/>
        <v>1</v>
      </c>
      <c r="C1371" s="33">
        <f t="shared" si="64"/>
        <v>4.2936882782310007E-4</v>
      </c>
      <c r="D1371" s="30">
        <f t="shared" si="65"/>
        <v>4.2936882782310007E-4</v>
      </c>
      <c r="R1371" s="8">
        <v>1367</v>
      </c>
      <c r="S1371" s="8" t="s">
        <v>2507</v>
      </c>
      <c r="T1371" s="8" t="s">
        <v>2508</v>
      </c>
      <c r="U1371" s="26">
        <v>3.82</v>
      </c>
      <c r="V1371" s="10">
        <v>31497</v>
      </c>
      <c r="W1371" s="12">
        <v>93</v>
      </c>
    </row>
    <row r="1372" spans="1:23" x14ac:dyDescent="0.25">
      <c r="A1372" t="str">
        <v>June C.L. Tan</v>
      </c>
      <c r="B1372">
        <f t="shared" si="63"/>
        <v>1</v>
      </c>
      <c r="C1372" s="33">
        <f t="shared" si="64"/>
        <v>4.2936882782310007E-4</v>
      </c>
      <c r="D1372" s="30">
        <f t="shared" si="65"/>
        <v>4.2936882782310007E-4</v>
      </c>
      <c r="R1372" s="8">
        <v>1368</v>
      </c>
      <c r="S1372" s="8" t="s">
        <v>2509</v>
      </c>
      <c r="T1372" s="8" t="s">
        <v>2510</v>
      </c>
      <c r="U1372" s="26">
        <v>3.9</v>
      </c>
      <c r="V1372" s="10">
        <v>24511</v>
      </c>
      <c r="W1372" s="12">
        <v>93</v>
      </c>
    </row>
    <row r="1373" spans="1:23" x14ac:dyDescent="0.25">
      <c r="A1373" t="str">
        <v>Jonathan Evison</v>
      </c>
      <c r="B1373">
        <f t="shared" si="63"/>
        <v>1</v>
      </c>
      <c r="C1373" s="33">
        <f t="shared" si="64"/>
        <v>4.2936882782310007E-4</v>
      </c>
      <c r="D1373" s="30">
        <f t="shared" si="65"/>
        <v>4.2936882782310007E-4</v>
      </c>
      <c r="R1373" s="8">
        <v>1369</v>
      </c>
      <c r="S1373" s="8" t="s">
        <v>2511</v>
      </c>
      <c r="T1373" s="8" t="s">
        <v>2433</v>
      </c>
      <c r="U1373" s="26">
        <v>3.92</v>
      </c>
      <c r="V1373" s="8">
        <v>537</v>
      </c>
      <c r="W1373" s="12">
        <v>93</v>
      </c>
    </row>
    <row r="1374" spans="1:23" x14ac:dyDescent="0.25">
      <c r="A1374" t="str">
        <v>Anne Enright</v>
      </c>
      <c r="B1374">
        <f t="shared" si="63"/>
        <v>1</v>
      </c>
      <c r="C1374" s="33">
        <f t="shared" si="64"/>
        <v>4.2936882782310007E-4</v>
      </c>
      <c r="D1374" s="30">
        <f t="shared" si="65"/>
        <v>4.2936882782310007E-4</v>
      </c>
      <c r="R1374" s="8">
        <v>1370</v>
      </c>
      <c r="S1374" s="8" t="s">
        <v>2512</v>
      </c>
      <c r="T1374" s="8" t="s">
        <v>2513</v>
      </c>
      <c r="U1374" s="26">
        <v>4.2699999999999996</v>
      </c>
      <c r="V1374" s="8">
        <v>871</v>
      </c>
      <c r="W1374" s="12">
        <v>93</v>
      </c>
    </row>
    <row r="1375" spans="1:23" x14ac:dyDescent="0.25">
      <c r="A1375" t="str">
        <v>Mark Mazower</v>
      </c>
      <c r="B1375">
        <f t="shared" si="63"/>
        <v>1</v>
      </c>
      <c r="C1375" s="33">
        <f t="shared" si="64"/>
        <v>4.2936882782310007E-4</v>
      </c>
      <c r="D1375" s="30">
        <f t="shared" si="65"/>
        <v>4.2936882782310007E-4</v>
      </c>
      <c r="R1375" s="8">
        <v>1371</v>
      </c>
      <c r="S1375" s="8" t="s">
        <v>2514</v>
      </c>
      <c r="T1375" s="8" t="s">
        <v>1133</v>
      </c>
      <c r="U1375" s="26">
        <v>3.97</v>
      </c>
      <c r="V1375" s="10">
        <v>71638</v>
      </c>
      <c r="W1375" s="12">
        <v>93</v>
      </c>
    </row>
    <row r="1376" spans="1:23" x14ac:dyDescent="0.25">
      <c r="A1376" t="str">
        <v>Megan Miranda</v>
      </c>
      <c r="B1376">
        <f t="shared" si="63"/>
        <v>4</v>
      </c>
      <c r="C1376" s="33">
        <f t="shared" si="64"/>
        <v>1.7174753112924003E-3</v>
      </c>
      <c r="D1376" s="30">
        <f t="shared" si="65"/>
        <v>1.7174753112924003E-3</v>
      </c>
      <c r="R1376" s="8">
        <v>1372</v>
      </c>
      <c r="S1376" s="8" t="s">
        <v>2515</v>
      </c>
      <c r="T1376" s="8" t="s">
        <v>2516</v>
      </c>
      <c r="U1376" s="26">
        <v>3.83</v>
      </c>
      <c r="V1376" s="10">
        <v>1552</v>
      </c>
      <c r="W1376" s="12">
        <v>92</v>
      </c>
    </row>
    <row r="1377" spans="1:23" x14ac:dyDescent="0.25">
      <c r="A1377" t="str">
        <v>Mark Synnott</v>
      </c>
      <c r="B1377">
        <f t="shared" si="63"/>
        <v>1</v>
      </c>
      <c r="C1377" s="33">
        <f t="shared" si="64"/>
        <v>4.2936882782310007E-4</v>
      </c>
      <c r="D1377" s="30">
        <f t="shared" si="65"/>
        <v>4.2936882782310007E-4</v>
      </c>
      <c r="R1377" s="8">
        <v>1373</v>
      </c>
      <c r="S1377" s="8" t="s">
        <v>2517</v>
      </c>
      <c r="T1377" s="8" t="s">
        <v>2518</v>
      </c>
      <c r="U1377" s="26">
        <v>3.28</v>
      </c>
      <c r="V1377" s="8">
        <v>827</v>
      </c>
      <c r="W1377" s="12">
        <v>92</v>
      </c>
    </row>
    <row r="1378" spans="1:23" x14ac:dyDescent="0.25">
      <c r="A1378" t="str">
        <v>Alisha Rai</v>
      </c>
      <c r="B1378">
        <f t="shared" si="63"/>
        <v>3</v>
      </c>
      <c r="C1378" s="33">
        <f t="shared" si="64"/>
        <v>1.2881064834693002E-3</v>
      </c>
      <c r="D1378" s="30">
        <f t="shared" si="65"/>
        <v>1.2881064834693002E-3</v>
      </c>
      <c r="R1378" s="8">
        <v>1374</v>
      </c>
      <c r="S1378" s="8" t="s">
        <v>2519</v>
      </c>
      <c r="T1378" s="8" t="s">
        <v>2520</v>
      </c>
      <c r="U1378" s="26">
        <v>4.4000000000000004</v>
      </c>
      <c r="V1378" s="8">
        <v>88</v>
      </c>
      <c r="W1378" s="12">
        <v>92</v>
      </c>
    </row>
    <row r="1379" spans="1:23" x14ac:dyDescent="0.25">
      <c r="A1379" t="str">
        <v>Victoria Chang</v>
      </c>
      <c r="B1379">
        <f t="shared" si="63"/>
        <v>1</v>
      </c>
      <c r="C1379" s="33">
        <f t="shared" si="64"/>
        <v>4.2936882782310007E-4</v>
      </c>
      <c r="D1379" s="30">
        <f t="shared" si="65"/>
        <v>4.2936882782310007E-4</v>
      </c>
      <c r="R1379" s="8">
        <v>1375</v>
      </c>
      <c r="S1379" s="8" t="s">
        <v>2521</v>
      </c>
      <c r="T1379" s="8" t="s">
        <v>2522</v>
      </c>
      <c r="U1379" s="26">
        <v>4.07</v>
      </c>
      <c r="V1379" s="8">
        <v>134</v>
      </c>
      <c r="W1379" s="12">
        <v>92</v>
      </c>
    </row>
    <row r="1380" spans="1:23" x14ac:dyDescent="0.25">
      <c r="A1380" t="str">
        <v>Fiona Barnett</v>
      </c>
      <c r="B1380">
        <f t="shared" si="63"/>
        <v>1</v>
      </c>
      <c r="C1380" s="33">
        <f t="shared" si="64"/>
        <v>4.2936882782310007E-4</v>
      </c>
      <c r="D1380" s="30">
        <f t="shared" si="65"/>
        <v>4.2936882782310007E-4</v>
      </c>
      <c r="R1380" s="8">
        <v>1376</v>
      </c>
      <c r="S1380" s="8" t="s">
        <v>2523</v>
      </c>
      <c r="T1380" s="8" t="s">
        <v>2524</v>
      </c>
      <c r="U1380" s="26">
        <v>4.26</v>
      </c>
      <c r="V1380" s="10">
        <v>11138</v>
      </c>
      <c r="W1380" s="12">
        <v>92</v>
      </c>
    </row>
    <row r="1381" spans="1:23" x14ac:dyDescent="0.25">
      <c r="A1381" t="str">
        <v>Sarah Adler</v>
      </c>
      <c r="B1381">
        <f t="shared" si="63"/>
        <v>1</v>
      </c>
      <c r="C1381" s="33">
        <f t="shared" si="64"/>
        <v>4.2936882782310007E-4</v>
      </c>
      <c r="D1381" s="30">
        <f t="shared" si="65"/>
        <v>4.2936882782310007E-4</v>
      </c>
      <c r="R1381" s="8">
        <v>1377</v>
      </c>
      <c r="S1381" s="8" t="s">
        <v>2525</v>
      </c>
      <c r="T1381" s="8" t="s">
        <v>2526</v>
      </c>
      <c r="U1381" s="26">
        <v>3.86</v>
      </c>
      <c r="V1381" s="10">
        <v>1130</v>
      </c>
      <c r="W1381" s="12">
        <v>92</v>
      </c>
    </row>
    <row r="1382" spans="1:23" x14ac:dyDescent="0.25">
      <c r="A1382" t="str">
        <v>Claire Legrand</v>
      </c>
      <c r="B1382">
        <f t="shared" si="63"/>
        <v>1</v>
      </c>
      <c r="C1382" s="33">
        <f t="shared" si="64"/>
        <v>4.2936882782310007E-4</v>
      </c>
      <c r="D1382" s="30">
        <f t="shared" si="65"/>
        <v>4.2936882782310007E-4</v>
      </c>
      <c r="R1382" s="8">
        <v>1378</v>
      </c>
      <c r="S1382" s="8" t="s">
        <v>2527</v>
      </c>
      <c r="T1382" s="8" t="s">
        <v>2528</v>
      </c>
      <c r="U1382" s="26">
        <v>4.45</v>
      </c>
      <c r="V1382" s="10">
        <v>45866</v>
      </c>
      <c r="W1382" s="12">
        <v>92</v>
      </c>
    </row>
    <row r="1383" spans="1:23" x14ac:dyDescent="0.25">
      <c r="A1383" t="str">
        <v>Carmen Rita Wong</v>
      </c>
      <c r="B1383">
        <f t="shared" si="63"/>
        <v>1</v>
      </c>
      <c r="C1383" s="33">
        <f t="shared" si="64"/>
        <v>4.2936882782310007E-4</v>
      </c>
      <c r="D1383" s="30">
        <f t="shared" si="65"/>
        <v>4.2936882782310007E-4</v>
      </c>
      <c r="R1383" s="8">
        <v>1379</v>
      </c>
      <c r="S1383" s="8" t="s">
        <v>2529</v>
      </c>
      <c r="T1383" s="8" t="s">
        <v>2388</v>
      </c>
      <c r="U1383" s="26">
        <v>4.16</v>
      </c>
      <c r="V1383" s="10">
        <v>4759</v>
      </c>
      <c r="W1383" s="12">
        <v>92</v>
      </c>
    </row>
    <row r="1384" spans="1:23" x14ac:dyDescent="0.25">
      <c r="A1384" t="str">
        <v>Stephanie Kelton</v>
      </c>
      <c r="B1384">
        <f t="shared" si="63"/>
        <v>1</v>
      </c>
      <c r="C1384" s="33">
        <f t="shared" si="64"/>
        <v>4.2936882782310007E-4</v>
      </c>
      <c r="D1384" s="30">
        <f t="shared" si="65"/>
        <v>4.2936882782310007E-4</v>
      </c>
      <c r="R1384" s="8">
        <v>1380</v>
      </c>
      <c r="S1384" s="8" t="s">
        <v>2530</v>
      </c>
      <c r="T1384" s="8" t="s">
        <v>2531</v>
      </c>
      <c r="U1384" s="26">
        <v>4.47</v>
      </c>
      <c r="V1384" s="10">
        <v>2009</v>
      </c>
      <c r="W1384" s="12">
        <v>92</v>
      </c>
    </row>
    <row r="1385" spans="1:23" x14ac:dyDescent="0.25">
      <c r="A1385" t="str">
        <v>Helen Simonson</v>
      </c>
      <c r="B1385">
        <f t="shared" si="63"/>
        <v>1</v>
      </c>
      <c r="C1385" s="33">
        <f t="shared" si="64"/>
        <v>4.2936882782310007E-4</v>
      </c>
      <c r="D1385" s="30">
        <f t="shared" si="65"/>
        <v>4.2936882782310007E-4</v>
      </c>
      <c r="R1385" s="8">
        <v>1381</v>
      </c>
      <c r="S1385" s="8" t="s">
        <v>2532</v>
      </c>
      <c r="T1385" s="8" t="s">
        <v>2533</v>
      </c>
      <c r="U1385" s="26">
        <v>4.1500000000000004</v>
      </c>
      <c r="V1385" s="10">
        <v>62938</v>
      </c>
      <c r="W1385" s="12">
        <v>92</v>
      </c>
    </row>
    <row r="1386" spans="1:23" x14ac:dyDescent="0.25">
      <c r="A1386" t="str">
        <v>Sarah Vaughan</v>
      </c>
      <c r="B1386">
        <f t="shared" si="63"/>
        <v>1</v>
      </c>
      <c r="C1386" s="33">
        <f t="shared" si="64"/>
        <v>4.2936882782310007E-4</v>
      </c>
      <c r="D1386" s="30">
        <f t="shared" si="65"/>
        <v>4.2936882782310007E-4</v>
      </c>
      <c r="R1386" s="8">
        <v>1382</v>
      </c>
      <c r="S1386" s="8" t="s">
        <v>2534</v>
      </c>
      <c r="T1386" s="8" t="s">
        <v>2535</v>
      </c>
      <c r="U1386" s="26">
        <v>3.89</v>
      </c>
      <c r="V1386" s="10">
        <v>47785</v>
      </c>
      <c r="W1386" s="12">
        <v>92</v>
      </c>
    </row>
    <row r="1387" spans="1:23" x14ac:dyDescent="0.25">
      <c r="A1387" t="str">
        <v>Peace Adzo Medie</v>
      </c>
      <c r="B1387">
        <f t="shared" si="63"/>
        <v>1</v>
      </c>
      <c r="C1387" s="33">
        <f t="shared" si="64"/>
        <v>4.2936882782310007E-4</v>
      </c>
      <c r="D1387" s="30">
        <f t="shared" si="65"/>
        <v>4.2936882782310007E-4</v>
      </c>
      <c r="R1387" s="8">
        <v>1383</v>
      </c>
      <c r="S1387" s="8" t="s">
        <v>2536</v>
      </c>
      <c r="T1387" s="8" t="s">
        <v>2537</v>
      </c>
      <c r="U1387" s="26">
        <v>3.68</v>
      </c>
      <c r="V1387" s="10">
        <v>5370</v>
      </c>
      <c r="W1387" s="12">
        <v>92</v>
      </c>
    </row>
    <row r="1388" spans="1:23" x14ac:dyDescent="0.25">
      <c r="A1388" t="str">
        <v>Torben Kuhlmann</v>
      </c>
      <c r="B1388">
        <f t="shared" si="63"/>
        <v>1</v>
      </c>
      <c r="C1388" s="33">
        <f t="shared" si="64"/>
        <v>4.2936882782310007E-4</v>
      </c>
      <c r="D1388" s="30">
        <f t="shared" si="65"/>
        <v>4.2936882782310007E-4</v>
      </c>
      <c r="R1388" s="8">
        <v>1384</v>
      </c>
      <c r="S1388" s="8" t="s">
        <v>2538</v>
      </c>
      <c r="T1388" s="8" t="s">
        <v>2539</v>
      </c>
      <c r="U1388" s="26">
        <v>4.3499999999999996</v>
      </c>
      <c r="V1388" s="10">
        <v>22484</v>
      </c>
      <c r="W1388" s="12">
        <v>92</v>
      </c>
    </row>
    <row r="1389" spans="1:23" x14ac:dyDescent="0.25">
      <c r="A1389" t="str">
        <v>Karina Halle</v>
      </c>
      <c r="B1389">
        <f t="shared" si="63"/>
        <v>2</v>
      </c>
      <c r="C1389" s="33">
        <f t="shared" si="64"/>
        <v>8.5873765564620013E-4</v>
      </c>
      <c r="D1389" s="30">
        <f t="shared" si="65"/>
        <v>8.5873765564620013E-4</v>
      </c>
      <c r="R1389" s="8">
        <v>1385</v>
      </c>
      <c r="S1389" s="8" t="s">
        <v>2540</v>
      </c>
      <c r="T1389" s="8" t="s">
        <v>1997</v>
      </c>
      <c r="U1389" s="26">
        <v>4.3600000000000003</v>
      </c>
      <c r="V1389" s="10">
        <v>1710</v>
      </c>
      <c r="W1389" s="12">
        <v>92</v>
      </c>
    </row>
    <row r="1390" spans="1:23" x14ac:dyDescent="0.25">
      <c r="A1390" t="str">
        <v>Simon Edge</v>
      </c>
      <c r="B1390">
        <f t="shared" si="63"/>
        <v>1</v>
      </c>
      <c r="C1390" s="33">
        <f t="shared" si="64"/>
        <v>4.2936882782310007E-4</v>
      </c>
      <c r="D1390" s="30">
        <f t="shared" si="65"/>
        <v>4.2936882782310007E-4</v>
      </c>
      <c r="R1390" s="8">
        <v>1386</v>
      </c>
      <c r="S1390" s="8" t="s">
        <v>2541</v>
      </c>
      <c r="T1390" s="8" t="s">
        <v>2542</v>
      </c>
      <c r="U1390" s="26">
        <v>3.61</v>
      </c>
      <c r="V1390" s="10">
        <v>1704</v>
      </c>
      <c r="W1390" s="12">
        <v>92</v>
      </c>
    </row>
    <row r="1391" spans="1:23" x14ac:dyDescent="0.25">
      <c r="A1391" t="str">
        <v>Amanda Quick</v>
      </c>
      <c r="B1391">
        <f t="shared" si="63"/>
        <v>1</v>
      </c>
      <c r="C1391" s="33">
        <f t="shared" si="64"/>
        <v>4.2936882782310007E-4</v>
      </c>
      <c r="D1391" s="30">
        <f t="shared" si="65"/>
        <v>4.2936882782310007E-4</v>
      </c>
      <c r="R1391" s="8">
        <v>1387</v>
      </c>
      <c r="S1391" s="8" t="s">
        <v>2543</v>
      </c>
      <c r="T1391" s="8" t="s">
        <v>2544</v>
      </c>
      <c r="U1391" s="26">
        <v>4.3</v>
      </c>
      <c r="V1391" s="10">
        <v>3622</v>
      </c>
      <c r="W1391" s="12">
        <v>92</v>
      </c>
    </row>
    <row r="1392" spans="1:23" x14ac:dyDescent="0.25">
      <c r="A1392" t="str">
        <v>K.F. Breene</v>
      </c>
      <c r="B1392">
        <f t="shared" si="63"/>
        <v>4</v>
      </c>
      <c r="C1392" s="33">
        <f t="shared" si="64"/>
        <v>1.7174753112924003E-3</v>
      </c>
      <c r="D1392" s="30">
        <f t="shared" si="65"/>
        <v>1.7174753112924003E-3</v>
      </c>
      <c r="R1392" s="8">
        <v>1388</v>
      </c>
      <c r="S1392" s="8" t="s">
        <v>2545</v>
      </c>
      <c r="T1392" s="8" t="s">
        <v>2546</v>
      </c>
      <c r="U1392" s="26">
        <v>4.2</v>
      </c>
      <c r="V1392" s="8">
        <v>565</v>
      </c>
      <c r="W1392" s="12">
        <v>92</v>
      </c>
    </row>
    <row r="1393" spans="1:23" x14ac:dyDescent="0.25">
      <c r="A1393" t="str">
        <v>C.J. Leede</v>
      </c>
      <c r="B1393">
        <f t="shared" si="63"/>
        <v>1</v>
      </c>
      <c r="C1393" s="33">
        <f t="shared" si="64"/>
        <v>4.2936882782310007E-4</v>
      </c>
      <c r="D1393" s="30">
        <f t="shared" si="65"/>
        <v>4.2936882782310007E-4</v>
      </c>
      <c r="R1393" s="8">
        <v>1389</v>
      </c>
      <c r="S1393" s="8" t="s">
        <v>2547</v>
      </c>
      <c r="T1393" s="8" t="s">
        <v>2548</v>
      </c>
      <c r="U1393" s="26">
        <v>4.3899999999999997</v>
      </c>
      <c r="V1393" s="10">
        <v>1045</v>
      </c>
      <c r="W1393" s="12">
        <v>92</v>
      </c>
    </row>
    <row r="1394" spans="1:23" x14ac:dyDescent="0.25">
      <c r="A1394" t="str">
        <v>Sara Paretsky</v>
      </c>
      <c r="B1394">
        <f t="shared" si="63"/>
        <v>1</v>
      </c>
      <c r="C1394" s="33">
        <f t="shared" si="64"/>
        <v>4.2936882782310007E-4</v>
      </c>
      <c r="D1394" s="30">
        <f t="shared" si="65"/>
        <v>4.2936882782310007E-4</v>
      </c>
      <c r="R1394" s="8">
        <v>1390</v>
      </c>
      <c r="S1394" s="8" t="s">
        <v>2549</v>
      </c>
      <c r="T1394" s="8" t="s">
        <v>2550</v>
      </c>
      <c r="U1394" s="26">
        <v>4.3899999999999997</v>
      </c>
      <c r="V1394" s="10">
        <v>27331</v>
      </c>
      <c r="W1394" s="12">
        <v>92</v>
      </c>
    </row>
    <row r="1395" spans="1:23" x14ac:dyDescent="0.25">
      <c r="A1395" t="str">
        <v>Eric Brown</v>
      </c>
      <c r="B1395">
        <f t="shared" si="63"/>
        <v>1</v>
      </c>
      <c r="C1395" s="33">
        <f t="shared" si="64"/>
        <v>4.2936882782310007E-4</v>
      </c>
      <c r="D1395" s="30">
        <f t="shared" si="65"/>
        <v>4.2936882782310007E-4</v>
      </c>
      <c r="R1395" s="8">
        <v>1391</v>
      </c>
      <c r="S1395" s="8" t="s">
        <v>2551</v>
      </c>
      <c r="T1395" s="8" t="s">
        <v>2552</v>
      </c>
      <c r="U1395" s="26">
        <v>3.65</v>
      </c>
      <c r="V1395" s="10">
        <v>14342</v>
      </c>
      <c r="W1395" s="12">
        <v>92</v>
      </c>
    </row>
    <row r="1396" spans="1:23" x14ac:dyDescent="0.25">
      <c r="A1396" t="str">
        <v>Daina Ramey Berry</v>
      </c>
      <c r="B1396">
        <f t="shared" si="63"/>
        <v>1</v>
      </c>
      <c r="C1396" s="33">
        <f t="shared" si="64"/>
        <v>4.2936882782310007E-4</v>
      </c>
      <c r="D1396" s="30">
        <f t="shared" si="65"/>
        <v>4.2936882782310007E-4</v>
      </c>
      <c r="R1396" s="8">
        <v>1392</v>
      </c>
      <c r="S1396" s="8" t="s">
        <v>2553</v>
      </c>
      <c r="T1396" s="8" t="s">
        <v>1898</v>
      </c>
      <c r="U1396" s="26">
        <v>3.67</v>
      </c>
      <c r="V1396" s="8">
        <v>329</v>
      </c>
      <c r="W1396" s="12">
        <v>92</v>
      </c>
    </row>
    <row r="1397" spans="1:23" x14ac:dyDescent="0.25">
      <c r="A1397" t="str">
        <v>Lizz Huerta</v>
      </c>
      <c r="B1397">
        <f t="shared" si="63"/>
        <v>1</v>
      </c>
      <c r="C1397" s="33">
        <f t="shared" si="64"/>
        <v>4.2936882782310007E-4</v>
      </c>
      <c r="D1397" s="30">
        <f t="shared" si="65"/>
        <v>4.2936882782310007E-4</v>
      </c>
      <c r="R1397" s="8">
        <v>1393</v>
      </c>
      <c r="S1397" s="8" t="s">
        <v>2554</v>
      </c>
      <c r="T1397" s="8" t="s">
        <v>2555</v>
      </c>
      <c r="U1397" s="26">
        <v>4.24</v>
      </c>
      <c r="V1397" s="10">
        <v>58534</v>
      </c>
      <c r="W1397" s="12">
        <v>92</v>
      </c>
    </row>
    <row r="1398" spans="1:23" x14ac:dyDescent="0.25">
      <c r="A1398" t="str">
        <v>Neda Toloui-Semnani</v>
      </c>
      <c r="B1398">
        <f t="shared" si="63"/>
        <v>1</v>
      </c>
      <c r="C1398" s="33">
        <f t="shared" si="64"/>
        <v>4.2936882782310007E-4</v>
      </c>
      <c r="D1398" s="30">
        <f t="shared" si="65"/>
        <v>4.2936882782310007E-4</v>
      </c>
      <c r="R1398" s="8">
        <v>1394</v>
      </c>
      <c r="S1398" s="8" t="s">
        <v>2556</v>
      </c>
      <c r="T1398" s="8" t="s">
        <v>2227</v>
      </c>
      <c r="U1398" s="26">
        <v>4.32</v>
      </c>
      <c r="V1398" s="10">
        <v>7193</v>
      </c>
      <c r="W1398" s="12">
        <v>92</v>
      </c>
    </row>
    <row r="1399" spans="1:23" x14ac:dyDescent="0.25">
      <c r="A1399" t="str">
        <v>Calla Henkel</v>
      </c>
      <c r="B1399">
        <f t="shared" si="63"/>
        <v>1</v>
      </c>
      <c r="C1399" s="33">
        <f t="shared" si="64"/>
        <v>4.2936882782310007E-4</v>
      </c>
      <c r="D1399" s="30">
        <f t="shared" si="65"/>
        <v>4.2936882782310007E-4</v>
      </c>
      <c r="R1399" s="8">
        <v>1395</v>
      </c>
      <c r="S1399" s="8" t="s">
        <v>2557</v>
      </c>
      <c r="T1399" s="8" t="s">
        <v>1906</v>
      </c>
      <c r="U1399" s="26">
        <v>4.22</v>
      </c>
      <c r="V1399" s="10">
        <v>251603</v>
      </c>
      <c r="W1399" s="12">
        <v>92</v>
      </c>
    </row>
    <row r="1400" spans="1:23" x14ac:dyDescent="0.25">
      <c r="A1400" t="str">
        <v>Marjorie Garber</v>
      </c>
      <c r="B1400">
        <f t="shared" si="63"/>
        <v>1</v>
      </c>
      <c r="C1400" s="33">
        <f t="shared" si="64"/>
        <v>4.2936882782310007E-4</v>
      </c>
      <c r="D1400" s="30">
        <f t="shared" si="65"/>
        <v>4.2936882782310007E-4</v>
      </c>
      <c r="R1400" s="8">
        <v>1396</v>
      </c>
      <c r="S1400" s="8" t="s">
        <v>2558</v>
      </c>
      <c r="T1400" s="8" t="s">
        <v>334</v>
      </c>
      <c r="U1400" s="26">
        <v>3.54</v>
      </c>
      <c r="V1400" s="10">
        <v>14223</v>
      </c>
      <c r="W1400" s="12">
        <v>92</v>
      </c>
    </row>
    <row r="1401" spans="1:23" x14ac:dyDescent="0.25">
      <c r="A1401" t="str">
        <v>Lu Fraser</v>
      </c>
      <c r="B1401">
        <f t="shared" si="63"/>
        <v>1</v>
      </c>
      <c r="C1401" s="33">
        <f t="shared" si="64"/>
        <v>4.2936882782310007E-4</v>
      </c>
      <c r="D1401" s="30">
        <f t="shared" si="65"/>
        <v>4.2936882782310007E-4</v>
      </c>
      <c r="R1401" s="8">
        <v>1397</v>
      </c>
      <c r="S1401" s="8" t="s">
        <v>2559</v>
      </c>
      <c r="T1401" s="8" t="s">
        <v>2560</v>
      </c>
      <c r="U1401" s="26">
        <v>4.1100000000000003</v>
      </c>
      <c r="V1401" s="10">
        <v>7206</v>
      </c>
      <c r="W1401" s="12">
        <v>92</v>
      </c>
    </row>
    <row r="1402" spans="1:23" x14ac:dyDescent="0.25">
      <c r="A1402" t="str">
        <v>Muriel Barbery</v>
      </c>
      <c r="B1402">
        <f t="shared" si="63"/>
        <v>1</v>
      </c>
      <c r="C1402" s="33">
        <f t="shared" si="64"/>
        <v>4.2936882782310007E-4</v>
      </c>
      <c r="D1402" s="30">
        <f t="shared" si="65"/>
        <v>4.2936882782310007E-4</v>
      </c>
      <c r="R1402" s="8">
        <v>1398</v>
      </c>
      <c r="S1402" s="8" t="s">
        <v>2561</v>
      </c>
      <c r="T1402" s="8" t="s">
        <v>2562</v>
      </c>
      <c r="U1402" s="26">
        <v>4.5199999999999996</v>
      </c>
      <c r="V1402" s="10">
        <v>4805</v>
      </c>
      <c r="W1402" s="12">
        <v>92</v>
      </c>
    </row>
    <row r="1403" spans="1:23" x14ac:dyDescent="0.25">
      <c r="A1403" t="str">
        <v>Greer Hendricks</v>
      </c>
      <c r="B1403">
        <f t="shared" si="63"/>
        <v>1</v>
      </c>
      <c r="C1403" s="33">
        <f t="shared" si="64"/>
        <v>4.2936882782310007E-4</v>
      </c>
      <c r="D1403" s="30">
        <f t="shared" si="65"/>
        <v>4.2936882782310007E-4</v>
      </c>
      <c r="R1403" s="8">
        <v>1399</v>
      </c>
      <c r="S1403" s="8" t="s">
        <v>2563</v>
      </c>
      <c r="T1403" s="8" t="s">
        <v>2564</v>
      </c>
      <c r="U1403" s="26">
        <v>4.2300000000000004</v>
      </c>
      <c r="V1403" s="10">
        <v>1712</v>
      </c>
      <c r="W1403" s="12">
        <v>92</v>
      </c>
    </row>
    <row r="1404" spans="1:23" x14ac:dyDescent="0.25">
      <c r="A1404" t="str">
        <v>John Kampfner</v>
      </c>
      <c r="B1404">
        <f t="shared" si="63"/>
        <v>1</v>
      </c>
      <c r="C1404" s="33">
        <f t="shared" si="64"/>
        <v>4.2936882782310007E-4</v>
      </c>
      <c r="D1404" s="30">
        <f t="shared" si="65"/>
        <v>4.2936882782310007E-4</v>
      </c>
      <c r="R1404" s="8">
        <v>1400</v>
      </c>
      <c r="S1404" s="8" t="s">
        <v>2565</v>
      </c>
      <c r="T1404" s="8" t="s">
        <v>2566</v>
      </c>
      <c r="U1404" s="26">
        <v>3.76</v>
      </c>
      <c r="V1404" s="10">
        <v>6411</v>
      </c>
      <c r="W1404" s="12">
        <v>92</v>
      </c>
    </row>
    <row r="1405" spans="1:23" x14ac:dyDescent="0.25">
      <c r="A1405" t="str">
        <v>Kim Neville</v>
      </c>
      <c r="B1405">
        <f t="shared" si="63"/>
        <v>1</v>
      </c>
      <c r="C1405" s="33">
        <f t="shared" si="64"/>
        <v>4.2936882782310007E-4</v>
      </c>
      <c r="D1405" s="30">
        <f t="shared" si="65"/>
        <v>4.2936882782310007E-4</v>
      </c>
      <c r="R1405" s="8">
        <v>1401</v>
      </c>
      <c r="S1405" s="8" t="s">
        <v>2567</v>
      </c>
      <c r="T1405" s="8" t="s">
        <v>2568</v>
      </c>
      <c r="U1405" s="26">
        <v>3.82</v>
      </c>
      <c r="V1405" s="8">
        <v>348</v>
      </c>
      <c r="W1405" s="12">
        <v>92</v>
      </c>
    </row>
    <row r="1406" spans="1:23" x14ac:dyDescent="0.25">
      <c r="A1406" t="str">
        <v>Edward Rutherfurd</v>
      </c>
      <c r="B1406">
        <f t="shared" si="63"/>
        <v>1</v>
      </c>
      <c r="C1406" s="33">
        <f t="shared" si="64"/>
        <v>4.2936882782310007E-4</v>
      </c>
      <c r="D1406" s="30">
        <f t="shared" si="65"/>
        <v>4.2936882782310007E-4</v>
      </c>
      <c r="R1406" s="8">
        <v>1402</v>
      </c>
      <c r="S1406" s="8" t="s">
        <v>2569</v>
      </c>
      <c r="T1406" s="8" t="s">
        <v>2570</v>
      </c>
      <c r="U1406" s="26">
        <v>3.88</v>
      </c>
      <c r="V1406" s="10">
        <v>32798</v>
      </c>
      <c r="W1406" s="12">
        <v>92</v>
      </c>
    </row>
    <row r="1407" spans="1:23" x14ac:dyDescent="0.25">
      <c r="A1407" t="str">
        <v>Graci Kim</v>
      </c>
      <c r="B1407">
        <f t="shared" si="63"/>
        <v>1</v>
      </c>
      <c r="C1407" s="33">
        <f t="shared" si="64"/>
        <v>4.2936882782310007E-4</v>
      </c>
      <c r="D1407" s="30">
        <f t="shared" si="65"/>
        <v>4.2936882782310007E-4</v>
      </c>
      <c r="R1407" s="8">
        <v>1403</v>
      </c>
      <c r="S1407" s="8" t="s">
        <v>2571</v>
      </c>
      <c r="T1407" s="8" t="s">
        <v>2572</v>
      </c>
      <c r="U1407" s="26">
        <v>4.51</v>
      </c>
      <c r="V1407" s="8">
        <v>57</v>
      </c>
      <c r="W1407" s="12">
        <v>92</v>
      </c>
    </row>
    <row r="1408" spans="1:23" x14ac:dyDescent="0.25">
      <c r="A1408" t="str">
        <v>Robert Evans</v>
      </c>
      <c r="B1408">
        <f t="shared" si="63"/>
        <v>1</v>
      </c>
      <c r="C1408" s="33">
        <f t="shared" si="64"/>
        <v>4.2936882782310007E-4</v>
      </c>
      <c r="D1408" s="30">
        <f t="shared" si="65"/>
        <v>4.2936882782310007E-4</v>
      </c>
      <c r="R1408" s="8">
        <v>1404</v>
      </c>
      <c r="S1408" s="8" t="s">
        <v>2573</v>
      </c>
      <c r="T1408" s="8" t="s">
        <v>2257</v>
      </c>
      <c r="U1408" s="26">
        <v>4.34</v>
      </c>
      <c r="V1408" s="10">
        <v>74073</v>
      </c>
      <c r="W1408" s="12">
        <v>92</v>
      </c>
    </row>
    <row r="1409" spans="1:23" x14ac:dyDescent="0.25">
      <c r="A1409" t="str">
        <v>Imogen Crimp</v>
      </c>
      <c r="B1409">
        <f t="shared" si="63"/>
        <v>1</v>
      </c>
      <c r="C1409" s="33">
        <f t="shared" si="64"/>
        <v>4.2936882782310007E-4</v>
      </c>
      <c r="D1409" s="30">
        <f t="shared" si="65"/>
        <v>4.2936882782310007E-4</v>
      </c>
      <c r="R1409" s="8">
        <v>1405</v>
      </c>
      <c r="S1409" s="8" t="s">
        <v>2574</v>
      </c>
      <c r="T1409" s="8" t="s">
        <v>2575</v>
      </c>
      <c r="U1409" s="26">
        <v>3.62</v>
      </c>
      <c r="V1409" s="10">
        <v>29433</v>
      </c>
      <c r="W1409" s="12">
        <v>92</v>
      </c>
    </row>
    <row r="1410" spans="1:23" x14ac:dyDescent="0.25">
      <c r="A1410" t="str">
        <v>Michael Booth</v>
      </c>
      <c r="B1410">
        <f t="shared" si="63"/>
        <v>1</v>
      </c>
      <c r="C1410" s="33">
        <f t="shared" si="64"/>
        <v>4.2936882782310007E-4</v>
      </c>
      <c r="D1410" s="30">
        <f t="shared" si="65"/>
        <v>4.2936882782310007E-4</v>
      </c>
      <c r="R1410" s="8">
        <v>1406</v>
      </c>
      <c r="S1410" s="8" t="s">
        <v>2576</v>
      </c>
      <c r="T1410" s="8" t="s">
        <v>2577</v>
      </c>
      <c r="U1410" s="26">
        <v>4.3600000000000003</v>
      </c>
      <c r="V1410" s="8">
        <v>918</v>
      </c>
      <c r="W1410" s="12">
        <v>92</v>
      </c>
    </row>
    <row r="1411" spans="1:23" x14ac:dyDescent="0.25">
      <c r="A1411" t="str">
        <v>Tucker Carlson</v>
      </c>
      <c r="B1411">
        <f t="shared" si="63"/>
        <v>1</v>
      </c>
      <c r="C1411" s="33">
        <f t="shared" si="64"/>
        <v>4.2936882782310007E-4</v>
      </c>
      <c r="D1411" s="30">
        <f t="shared" si="65"/>
        <v>4.2936882782310007E-4</v>
      </c>
      <c r="R1411" s="8">
        <v>1407</v>
      </c>
      <c r="S1411" s="8" t="s">
        <v>2578</v>
      </c>
      <c r="T1411" s="8" t="s">
        <v>2579</v>
      </c>
      <c r="U1411" s="26">
        <v>4.54</v>
      </c>
      <c r="V1411" s="10">
        <v>25858</v>
      </c>
      <c r="W1411" s="12">
        <v>92</v>
      </c>
    </row>
    <row r="1412" spans="1:23" x14ac:dyDescent="0.25">
      <c r="A1412" t="str">
        <v>Olivia Wenzel</v>
      </c>
      <c r="B1412">
        <f t="shared" si="63"/>
        <v>1</v>
      </c>
      <c r="C1412" s="33">
        <f t="shared" si="64"/>
        <v>4.2936882782310007E-4</v>
      </c>
      <c r="D1412" s="30">
        <f t="shared" si="65"/>
        <v>4.2936882782310007E-4</v>
      </c>
      <c r="R1412" s="8">
        <v>1408</v>
      </c>
      <c r="S1412" s="8" t="s">
        <v>2580</v>
      </c>
      <c r="T1412" s="8" t="s">
        <v>162</v>
      </c>
      <c r="U1412" s="26">
        <v>3.77</v>
      </c>
      <c r="V1412" s="10">
        <v>116217</v>
      </c>
      <c r="W1412" s="12">
        <v>92</v>
      </c>
    </row>
    <row r="1413" spans="1:23" x14ac:dyDescent="0.25">
      <c r="A1413" t="str">
        <v>Leopoldo Gout</v>
      </c>
      <c r="B1413">
        <f t="shared" si="63"/>
        <v>1</v>
      </c>
      <c r="C1413" s="33">
        <f t="shared" si="64"/>
        <v>4.2936882782310007E-4</v>
      </c>
      <c r="D1413" s="30">
        <f t="shared" si="65"/>
        <v>4.2936882782310007E-4</v>
      </c>
      <c r="R1413" s="8">
        <v>1409</v>
      </c>
      <c r="S1413" s="8" t="s">
        <v>2581</v>
      </c>
      <c r="T1413" s="8" t="s">
        <v>2582</v>
      </c>
      <c r="U1413" s="26">
        <v>4.22</v>
      </c>
      <c r="V1413" s="10">
        <v>95493</v>
      </c>
      <c r="W1413" s="12">
        <v>92</v>
      </c>
    </row>
    <row r="1414" spans="1:23" x14ac:dyDescent="0.25">
      <c r="A1414" t="str">
        <v>David Almond</v>
      </c>
      <c r="B1414">
        <f t="shared" ref="B1414:B1477" si="66">COUNTIF(T1414:T3742,A1414)</f>
        <v>1</v>
      </c>
      <c r="C1414" s="33">
        <f t="shared" ref="C1414:C1477" si="67">B1414/$F$5</f>
        <v>4.2936882782310007E-4</v>
      </c>
      <c r="D1414" s="30">
        <f t="shared" ref="D1414:D1477" si="68">B1414/$F$5</f>
        <v>4.2936882782310007E-4</v>
      </c>
      <c r="R1414" s="8">
        <v>1410</v>
      </c>
      <c r="S1414" s="8" t="s">
        <v>2583</v>
      </c>
      <c r="T1414" s="8" t="s">
        <v>2584</v>
      </c>
      <c r="U1414" s="26">
        <v>3.68</v>
      </c>
      <c r="V1414" s="10">
        <v>26712</v>
      </c>
      <c r="W1414" s="12">
        <v>91</v>
      </c>
    </row>
    <row r="1415" spans="1:23" x14ac:dyDescent="0.25">
      <c r="A1415" t="str">
        <v>Jordan Ifueko</v>
      </c>
      <c r="B1415">
        <f t="shared" si="66"/>
        <v>1</v>
      </c>
      <c r="C1415" s="33">
        <f t="shared" si="67"/>
        <v>4.2936882782310007E-4</v>
      </c>
      <c r="D1415" s="30">
        <f t="shared" si="68"/>
        <v>4.2936882782310007E-4</v>
      </c>
      <c r="R1415" s="8">
        <v>1411</v>
      </c>
      <c r="S1415" s="8" t="s">
        <v>2585</v>
      </c>
      <c r="T1415" s="8" t="s">
        <v>2586</v>
      </c>
      <c r="U1415" s="26">
        <v>4.5</v>
      </c>
      <c r="V1415" s="10">
        <v>19914</v>
      </c>
      <c r="W1415" s="12">
        <v>91</v>
      </c>
    </row>
    <row r="1416" spans="1:23" x14ac:dyDescent="0.25">
      <c r="A1416" t="str">
        <v>Roslyn Sinclair</v>
      </c>
      <c r="B1416">
        <f t="shared" si="66"/>
        <v>1</v>
      </c>
      <c r="C1416" s="33">
        <f t="shared" si="67"/>
        <v>4.2936882782310007E-4</v>
      </c>
      <c r="D1416" s="30">
        <f t="shared" si="68"/>
        <v>4.2936882782310007E-4</v>
      </c>
      <c r="R1416" s="8">
        <v>1412</v>
      </c>
      <c r="S1416" s="8" t="s">
        <v>2587</v>
      </c>
      <c r="T1416" s="8" t="s">
        <v>2588</v>
      </c>
      <c r="U1416" s="26">
        <v>3.34</v>
      </c>
      <c r="V1416" s="10">
        <v>47530</v>
      </c>
      <c r="W1416" s="12">
        <v>91</v>
      </c>
    </row>
    <row r="1417" spans="1:23" x14ac:dyDescent="0.25">
      <c r="A1417" t="str">
        <v>Jessica S. Olson</v>
      </c>
      <c r="B1417">
        <f t="shared" si="66"/>
        <v>1</v>
      </c>
      <c r="C1417" s="33">
        <f t="shared" si="67"/>
        <v>4.2936882782310007E-4</v>
      </c>
      <c r="D1417" s="30">
        <f t="shared" si="68"/>
        <v>4.2936882782310007E-4</v>
      </c>
      <c r="R1417" s="8">
        <v>1413</v>
      </c>
      <c r="S1417" s="8" t="s">
        <v>2589</v>
      </c>
      <c r="T1417" s="8" t="s">
        <v>2590</v>
      </c>
      <c r="U1417" s="26">
        <v>3.78</v>
      </c>
      <c r="V1417" s="10">
        <v>2838</v>
      </c>
      <c r="W1417" s="12">
        <v>91</v>
      </c>
    </row>
    <row r="1418" spans="1:23" x14ac:dyDescent="0.25">
      <c r="A1418" t="str">
        <v>Dolly Alderton</v>
      </c>
      <c r="B1418">
        <f t="shared" si="66"/>
        <v>1</v>
      </c>
      <c r="C1418" s="33">
        <f t="shared" si="67"/>
        <v>4.2936882782310007E-4</v>
      </c>
      <c r="D1418" s="30">
        <f t="shared" si="68"/>
        <v>4.2936882782310007E-4</v>
      </c>
      <c r="R1418" s="8">
        <v>1414</v>
      </c>
      <c r="S1418" s="8" t="s">
        <v>2591</v>
      </c>
      <c r="T1418" s="8" t="s">
        <v>2592</v>
      </c>
      <c r="U1418" s="26">
        <v>4.22</v>
      </c>
      <c r="V1418" s="8">
        <v>79</v>
      </c>
      <c r="W1418" s="12">
        <v>91</v>
      </c>
    </row>
    <row r="1419" spans="1:23" x14ac:dyDescent="0.25">
      <c r="A1419" t="str">
        <v>Ben S. Bernanke</v>
      </c>
      <c r="B1419">
        <f t="shared" si="66"/>
        <v>1</v>
      </c>
      <c r="C1419" s="33">
        <f t="shared" si="67"/>
        <v>4.2936882782310007E-4</v>
      </c>
      <c r="D1419" s="30">
        <f t="shared" si="68"/>
        <v>4.2936882782310007E-4</v>
      </c>
      <c r="R1419" s="8">
        <v>1415</v>
      </c>
      <c r="S1419" s="8" t="s">
        <v>2593</v>
      </c>
      <c r="T1419" s="8" t="s">
        <v>2594</v>
      </c>
      <c r="U1419" s="26">
        <v>4.13</v>
      </c>
      <c r="V1419" s="10">
        <v>4552</v>
      </c>
      <c r="W1419" s="12">
        <v>91</v>
      </c>
    </row>
    <row r="1420" spans="1:23" x14ac:dyDescent="0.25">
      <c r="A1420" t="str">
        <v>Abbi Waxman</v>
      </c>
      <c r="B1420">
        <f t="shared" si="66"/>
        <v>1</v>
      </c>
      <c r="C1420" s="33">
        <f t="shared" si="67"/>
        <v>4.2936882782310007E-4</v>
      </c>
      <c r="D1420" s="30">
        <f t="shared" si="68"/>
        <v>4.2936882782310007E-4</v>
      </c>
      <c r="R1420" s="8">
        <v>1416</v>
      </c>
      <c r="S1420" s="8" t="s">
        <v>2595</v>
      </c>
      <c r="T1420" s="8" t="s">
        <v>2596</v>
      </c>
      <c r="U1420" s="26">
        <v>4.0199999999999996</v>
      </c>
      <c r="V1420" s="10">
        <v>1667</v>
      </c>
      <c r="W1420" s="12">
        <v>91</v>
      </c>
    </row>
    <row r="1421" spans="1:23" x14ac:dyDescent="0.25">
      <c r="A1421" t="str">
        <v>Morgan Housel</v>
      </c>
      <c r="B1421">
        <f t="shared" si="66"/>
        <v>1</v>
      </c>
      <c r="C1421" s="33">
        <f t="shared" si="67"/>
        <v>4.2936882782310007E-4</v>
      </c>
      <c r="D1421" s="30">
        <f t="shared" si="68"/>
        <v>4.2936882782310007E-4</v>
      </c>
      <c r="R1421" s="8">
        <v>1417</v>
      </c>
      <c r="S1421" s="8" t="s">
        <v>2597</v>
      </c>
      <c r="T1421" s="8" t="s">
        <v>2598</v>
      </c>
      <c r="U1421" s="26">
        <v>3.85</v>
      </c>
      <c r="V1421" s="10">
        <v>41938</v>
      </c>
      <c r="W1421" s="12">
        <v>91</v>
      </c>
    </row>
    <row r="1422" spans="1:23" x14ac:dyDescent="0.25">
      <c r="A1422" t="str">
        <v>Audre Lorde</v>
      </c>
      <c r="B1422">
        <f t="shared" si="66"/>
        <v>1</v>
      </c>
      <c r="C1422" s="33">
        <f t="shared" si="67"/>
        <v>4.2936882782310007E-4</v>
      </c>
      <c r="D1422" s="30">
        <f t="shared" si="68"/>
        <v>4.2936882782310007E-4</v>
      </c>
      <c r="R1422" s="8">
        <v>1418</v>
      </c>
      <c r="S1422" s="8" t="s">
        <v>2599</v>
      </c>
      <c r="T1422" s="8" t="s">
        <v>2600</v>
      </c>
      <c r="U1422" s="26">
        <v>3.91</v>
      </c>
      <c r="V1422" s="10">
        <v>1714</v>
      </c>
      <c r="W1422" s="12">
        <v>91</v>
      </c>
    </row>
    <row r="1423" spans="1:23" x14ac:dyDescent="0.25">
      <c r="A1423" t="str">
        <v>A.R. Capetta</v>
      </c>
      <c r="B1423">
        <f t="shared" si="66"/>
        <v>1</v>
      </c>
      <c r="C1423" s="33">
        <f t="shared" si="67"/>
        <v>4.2936882782310007E-4</v>
      </c>
      <c r="D1423" s="30">
        <f t="shared" si="68"/>
        <v>4.2936882782310007E-4</v>
      </c>
      <c r="R1423" s="8">
        <v>1419</v>
      </c>
      <c r="S1423" s="8" t="s">
        <v>2601</v>
      </c>
      <c r="T1423" s="8" t="s">
        <v>2602</v>
      </c>
      <c r="U1423" s="26">
        <v>4.38</v>
      </c>
      <c r="V1423" s="8">
        <v>237</v>
      </c>
      <c r="W1423" s="12">
        <v>91</v>
      </c>
    </row>
    <row r="1424" spans="1:23" x14ac:dyDescent="0.25">
      <c r="A1424" t="str">
        <v>Isabel Kaplan</v>
      </c>
      <c r="B1424">
        <f t="shared" si="66"/>
        <v>1</v>
      </c>
      <c r="C1424" s="33">
        <f t="shared" si="67"/>
        <v>4.2936882782310007E-4</v>
      </c>
      <c r="D1424" s="30">
        <f t="shared" si="68"/>
        <v>4.2936882782310007E-4</v>
      </c>
      <c r="R1424" s="8">
        <v>1420</v>
      </c>
      <c r="S1424" s="8" t="s">
        <v>2603</v>
      </c>
      <c r="T1424" s="8" t="s">
        <v>2604</v>
      </c>
      <c r="U1424" s="26">
        <v>4.07</v>
      </c>
      <c r="V1424" s="10">
        <v>1165</v>
      </c>
      <c r="W1424" s="12">
        <v>91</v>
      </c>
    </row>
    <row r="1425" spans="1:23" x14ac:dyDescent="0.25">
      <c r="A1425" t="str">
        <v>Tom Hanks</v>
      </c>
      <c r="B1425">
        <f t="shared" si="66"/>
        <v>1</v>
      </c>
      <c r="C1425" s="33">
        <f t="shared" si="67"/>
        <v>4.2936882782310007E-4</v>
      </c>
      <c r="D1425" s="30">
        <f t="shared" si="68"/>
        <v>4.2936882782310007E-4</v>
      </c>
      <c r="R1425" s="8">
        <v>1421</v>
      </c>
      <c r="S1425" s="8" t="s">
        <v>2605</v>
      </c>
      <c r="T1425" s="8" t="s">
        <v>2606</v>
      </c>
      <c r="U1425" s="26">
        <v>4.08</v>
      </c>
      <c r="V1425" s="10">
        <v>20933</v>
      </c>
      <c r="W1425" s="12">
        <v>91</v>
      </c>
    </row>
    <row r="1426" spans="1:23" x14ac:dyDescent="0.25">
      <c r="A1426" t="str">
        <v>Julie Abe</v>
      </c>
      <c r="B1426">
        <f t="shared" si="66"/>
        <v>1</v>
      </c>
      <c r="C1426" s="33">
        <f t="shared" si="67"/>
        <v>4.2936882782310007E-4</v>
      </c>
      <c r="D1426" s="30">
        <f t="shared" si="68"/>
        <v>4.2936882782310007E-4</v>
      </c>
      <c r="R1426" s="8">
        <v>1422</v>
      </c>
      <c r="S1426" s="8" t="s">
        <v>2607</v>
      </c>
      <c r="T1426" s="8" t="s">
        <v>2608</v>
      </c>
      <c r="U1426" s="26">
        <v>4.2699999999999996</v>
      </c>
      <c r="V1426" s="8">
        <v>270</v>
      </c>
      <c r="W1426" s="12">
        <v>91</v>
      </c>
    </row>
    <row r="1427" spans="1:23" x14ac:dyDescent="0.25">
      <c r="A1427" t="str">
        <v>Kayla Olson</v>
      </c>
      <c r="B1427">
        <f t="shared" si="66"/>
        <v>1</v>
      </c>
      <c r="C1427" s="33">
        <f t="shared" si="67"/>
        <v>4.2936882782310007E-4</v>
      </c>
      <c r="D1427" s="30">
        <f t="shared" si="68"/>
        <v>4.2936882782310007E-4</v>
      </c>
      <c r="R1427" s="8">
        <v>1423</v>
      </c>
      <c r="S1427" s="8" t="s">
        <v>2609</v>
      </c>
      <c r="T1427" s="8" t="s">
        <v>2610</v>
      </c>
      <c r="U1427" s="26">
        <v>4.3099999999999996</v>
      </c>
      <c r="V1427" s="10">
        <v>2498</v>
      </c>
      <c r="W1427" s="12">
        <v>91</v>
      </c>
    </row>
    <row r="1428" spans="1:23" x14ac:dyDescent="0.25">
      <c r="A1428" t="str">
        <v>Rebecca Makkai</v>
      </c>
      <c r="B1428">
        <f t="shared" si="66"/>
        <v>1</v>
      </c>
      <c r="C1428" s="33">
        <f t="shared" si="67"/>
        <v>4.2936882782310007E-4</v>
      </c>
      <c r="D1428" s="30">
        <f t="shared" si="68"/>
        <v>4.2936882782310007E-4</v>
      </c>
      <c r="R1428" s="8">
        <v>1424</v>
      </c>
      <c r="S1428" s="8" t="s">
        <v>2611</v>
      </c>
      <c r="T1428" s="8" t="s">
        <v>2612</v>
      </c>
      <c r="U1428" s="26">
        <v>3.65</v>
      </c>
      <c r="V1428" s="10">
        <v>22158</v>
      </c>
      <c r="W1428" s="12">
        <v>91</v>
      </c>
    </row>
    <row r="1429" spans="1:23" x14ac:dyDescent="0.25">
      <c r="A1429" t="str">
        <v>Zena Hitz</v>
      </c>
      <c r="B1429">
        <f t="shared" si="66"/>
        <v>1</v>
      </c>
      <c r="C1429" s="33">
        <f t="shared" si="67"/>
        <v>4.2936882782310007E-4</v>
      </c>
      <c r="D1429" s="30">
        <f t="shared" si="68"/>
        <v>4.2936882782310007E-4</v>
      </c>
      <c r="R1429" s="8">
        <v>1425</v>
      </c>
      <c r="S1429" s="8" t="s">
        <v>2613</v>
      </c>
      <c r="T1429" s="8" t="s">
        <v>2614</v>
      </c>
      <c r="U1429" s="26">
        <v>3.65</v>
      </c>
      <c r="V1429" s="10">
        <v>2948</v>
      </c>
      <c r="W1429" s="12">
        <v>91</v>
      </c>
    </row>
    <row r="1430" spans="1:23" x14ac:dyDescent="0.25">
      <c r="A1430" t="str">
        <v>Rebecca Connolly</v>
      </c>
      <c r="B1430">
        <f t="shared" si="66"/>
        <v>1</v>
      </c>
      <c r="C1430" s="33">
        <f t="shared" si="67"/>
        <v>4.2936882782310007E-4</v>
      </c>
      <c r="D1430" s="30">
        <f t="shared" si="68"/>
        <v>4.2936882782310007E-4</v>
      </c>
      <c r="R1430" s="8">
        <v>1426</v>
      </c>
      <c r="S1430" s="8" t="s">
        <v>2615</v>
      </c>
      <c r="T1430" s="8" t="s">
        <v>2616</v>
      </c>
      <c r="U1430" s="26">
        <v>4.09</v>
      </c>
      <c r="V1430" s="10">
        <v>9672</v>
      </c>
      <c r="W1430" s="12">
        <v>91</v>
      </c>
    </row>
    <row r="1431" spans="1:23" x14ac:dyDescent="0.25">
      <c r="A1431" t="str">
        <v>SinÃ©ad Gleeson</v>
      </c>
      <c r="B1431">
        <f t="shared" si="66"/>
        <v>1</v>
      </c>
      <c r="C1431" s="33">
        <f t="shared" si="67"/>
        <v>4.2936882782310007E-4</v>
      </c>
      <c r="D1431" s="30">
        <f t="shared" si="68"/>
        <v>4.2936882782310007E-4</v>
      </c>
      <c r="R1431" s="8">
        <v>1427</v>
      </c>
      <c r="S1431" s="8" t="s">
        <v>2617</v>
      </c>
      <c r="T1431" s="8" t="s">
        <v>2539</v>
      </c>
      <c r="U1431" s="26">
        <v>3.92</v>
      </c>
      <c r="V1431" s="10">
        <v>7940</v>
      </c>
      <c r="W1431" s="12">
        <v>91</v>
      </c>
    </row>
    <row r="1432" spans="1:23" x14ac:dyDescent="0.25">
      <c r="A1432" t="str">
        <v>K.J. Charles</v>
      </c>
      <c r="B1432">
        <f t="shared" si="66"/>
        <v>4</v>
      </c>
      <c r="C1432" s="33">
        <f t="shared" si="67"/>
        <v>1.7174753112924003E-3</v>
      </c>
      <c r="D1432" s="30">
        <f t="shared" si="68"/>
        <v>1.7174753112924003E-3</v>
      </c>
      <c r="R1432" s="8">
        <v>1428</v>
      </c>
      <c r="S1432" s="8" t="s">
        <v>2618</v>
      </c>
      <c r="T1432" s="8" t="s">
        <v>2619</v>
      </c>
      <c r="U1432" s="26">
        <v>3.84</v>
      </c>
      <c r="V1432" s="10">
        <v>1746</v>
      </c>
      <c r="W1432" s="12">
        <v>91</v>
      </c>
    </row>
    <row r="1433" spans="1:23" x14ac:dyDescent="0.25">
      <c r="A1433" t="str">
        <v>Kody Keplinger</v>
      </c>
      <c r="B1433">
        <f t="shared" si="66"/>
        <v>1</v>
      </c>
      <c r="C1433" s="33">
        <f t="shared" si="67"/>
        <v>4.2936882782310007E-4</v>
      </c>
      <c r="D1433" s="30">
        <f t="shared" si="68"/>
        <v>4.2936882782310007E-4</v>
      </c>
      <c r="R1433" s="8">
        <v>1429</v>
      </c>
      <c r="S1433" s="8" t="s">
        <v>2620</v>
      </c>
      <c r="T1433" s="8" t="s">
        <v>2621</v>
      </c>
      <c r="U1433" s="26">
        <v>3.4</v>
      </c>
      <c r="V1433" s="8">
        <v>55</v>
      </c>
      <c r="W1433" s="12">
        <v>91</v>
      </c>
    </row>
    <row r="1434" spans="1:23" x14ac:dyDescent="0.25">
      <c r="A1434" t="str">
        <v>John Le CarrÃ©</v>
      </c>
      <c r="B1434">
        <f t="shared" si="66"/>
        <v>1</v>
      </c>
      <c r="C1434" s="33">
        <f t="shared" si="67"/>
        <v>4.2936882782310007E-4</v>
      </c>
      <c r="D1434" s="30">
        <f t="shared" si="68"/>
        <v>4.2936882782310007E-4</v>
      </c>
      <c r="R1434" s="8">
        <v>1430</v>
      </c>
      <c r="S1434" s="8" t="s">
        <v>2622</v>
      </c>
      <c r="T1434" s="8" t="s">
        <v>2623</v>
      </c>
      <c r="U1434" s="26">
        <v>4.3499999999999996</v>
      </c>
      <c r="V1434" s="10">
        <v>5855</v>
      </c>
      <c r="W1434" s="12">
        <v>91</v>
      </c>
    </row>
    <row r="1435" spans="1:23" x14ac:dyDescent="0.25">
      <c r="A1435" t="str">
        <v>Ross Douthat</v>
      </c>
      <c r="B1435">
        <f t="shared" si="66"/>
        <v>1</v>
      </c>
      <c r="C1435" s="33">
        <f t="shared" si="67"/>
        <v>4.2936882782310007E-4</v>
      </c>
      <c r="D1435" s="30">
        <f t="shared" si="68"/>
        <v>4.2936882782310007E-4</v>
      </c>
      <c r="R1435" s="8">
        <v>1431</v>
      </c>
      <c r="S1435" s="8" t="s">
        <v>2624</v>
      </c>
      <c r="T1435" s="8" t="s">
        <v>2625</v>
      </c>
      <c r="U1435" s="26">
        <v>4.1399999999999997</v>
      </c>
      <c r="V1435" s="10">
        <v>16413</v>
      </c>
      <c r="W1435" s="12">
        <v>91</v>
      </c>
    </row>
    <row r="1436" spans="1:23" x14ac:dyDescent="0.25">
      <c r="A1436" t="str">
        <v>Colette Rhodes</v>
      </c>
      <c r="B1436">
        <f t="shared" si="66"/>
        <v>3</v>
      </c>
      <c r="C1436" s="33">
        <f t="shared" si="67"/>
        <v>1.2881064834693002E-3</v>
      </c>
      <c r="D1436" s="30">
        <f t="shared" si="68"/>
        <v>1.2881064834693002E-3</v>
      </c>
      <c r="R1436" s="8">
        <v>1432</v>
      </c>
      <c r="S1436" s="8" t="s">
        <v>2626</v>
      </c>
      <c r="T1436" s="8" t="s">
        <v>2627</v>
      </c>
      <c r="U1436" s="26">
        <v>4.3899999999999997</v>
      </c>
      <c r="V1436" s="10">
        <v>8165</v>
      </c>
      <c r="W1436" s="12">
        <v>91</v>
      </c>
    </row>
    <row r="1437" spans="1:23" x14ac:dyDescent="0.25">
      <c r="A1437" t="str">
        <v>J.M. Miro</v>
      </c>
      <c r="B1437">
        <f t="shared" si="66"/>
        <v>1</v>
      </c>
      <c r="C1437" s="33">
        <f t="shared" si="67"/>
        <v>4.2936882782310007E-4</v>
      </c>
      <c r="D1437" s="30">
        <f t="shared" si="68"/>
        <v>4.2936882782310007E-4</v>
      </c>
      <c r="R1437" s="8">
        <v>1433</v>
      </c>
      <c r="S1437" s="8" t="s">
        <v>2628</v>
      </c>
      <c r="T1437" s="8" t="s">
        <v>1167</v>
      </c>
      <c r="U1437" s="26">
        <v>4.2300000000000004</v>
      </c>
      <c r="V1437" s="10">
        <v>22046</v>
      </c>
      <c r="W1437" s="12">
        <v>91</v>
      </c>
    </row>
    <row r="1438" spans="1:23" x14ac:dyDescent="0.25">
      <c r="A1438" t="str">
        <v>Victor LaValle</v>
      </c>
      <c r="B1438">
        <f t="shared" si="66"/>
        <v>1</v>
      </c>
      <c r="C1438" s="33">
        <f t="shared" si="67"/>
        <v>4.2936882782310007E-4</v>
      </c>
      <c r="D1438" s="30">
        <f t="shared" si="68"/>
        <v>4.2936882782310007E-4</v>
      </c>
      <c r="R1438" s="8">
        <v>1434</v>
      </c>
      <c r="S1438" s="8" t="s">
        <v>2629</v>
      </c>
      <c r="T1438" s="8" t="s">
        <v>2630</v>
      </c>
      <c r="U1438" s="26">
        <v>4.3099999999999996</v>
      </c>
      <c r="V1438" s="10">
        <v>4545</v>
      </c>
      <c r="W1438" s="12">
        <v>91</v>
      </c>
    </row>
    <row r="1439" spans="1:23" x14ac:dyDescent="0.25">
      <c r="A1439" t="str">
        <v>Hannah Templer</v>
      </c>
      <c r="B1439">
        <f t="shared" si="66"/>
        <v>1</v>
      </c>
      <c r="C1439" s="33">
        <f t="shared" si="67"/>
        <v>4.2936882782310007E-4</v>
      </c>
      <c r="D1439" s="30">
        <f t="shared" si="68"/>
        <v>4.2936882782310007E-4</v>
      </c>
      <c r="R1439" s="8">
        <v>1435</v>
      </c>
      <c r="S1439" s="8" t="s">
        <v>2631</v>
      </c>
      <c r="T1439" s="8" t="s">
        <v>2363</v>
      </c>
      <c r="U1439" s="26">
        <v>4.32</v>
      </c>
      <c r="V1439" s="10">
        <v>12743</v>
      </c>
      <c r="W1439" s="12">
        <v>91</v>
      </c>
    </row>
    <row r="1440" spans="1:23" x14ac:dyDescent="0.25">
      <c r="A1440" t="str">
        <v>James Lovegrove</v>
      </c>
      <c r="B1440">
        <f t="shared" si="66"/>
        <v>1</v>
      </c>
      <c r="C1440" s="33">
        <f t="shared" si="67"/>
        <v>4.2936882782310007E-4</v>
      </c>
      <c r="D1440" s="30">
        <f t="shared" si="68"/>
        <v>4.2936882782310007E-4</v>
      </c>
      <c r="R1440" s="8">
        <v>1436</v>
      </c>
      <c r="S1440" s="8" t="s">
        <v>2632</v>
      </c>
      <c r="T1440" s="8" t="s">
        <v>2633</v>
      </c>
      <c r="U1440" s="26">
        <v>4.09</v>
      </c>
      <c r="V1440" s="10">
        <v>32757</v>
      </c>
      <c r="W1440" s="12">
        <v>91</v>
      </c>
    </row>
    <row r="1441" spans="1:23" x14ac:dyDescent="0.25">
      <c r="A1441" t="str">
        <v>Jason Pinter</v>
      </c>
      <c r="B1441">
        <f t="shared" si="66"/>
        <v>1</v>
      </c>
      <c r="C1441" s="33">
        <f t="shared" si="67"/>
        <v>4.2936882782310007E-4</v>
      </c>
      <c r="D1441" s="30">
        <f t="shared" si="68"/>
        <v>4.2936882782310007E-4</v>
      </c>
      <c r="R1441" s="8">
        <v>1437</v>
      </c>
      <c r="S1441" s="8" t="s">
        <v>2634</v>
      </c>
      <c r="T1441" s="8" t="s">
        <v>637</v>
      </c>
      <c r="U1441" s="26">
        <v>4.42</v>
      </c>
      <c r="V1441" s="10">
        <v>16496</v>
      </c>
      <c r="W1441" s="12">
        <v>91</v>
      </c>
    </row>
    <row r="1442" spans="1:23" x14ac:dyDescent="0.25">
      <c r="A1442" t="str">
        <v>Paz Pardo</v>
      </c>
      <c r="B1442">
        <f t="shared" si="66"/>
        <v>1</v>
      </c>
      <c r="C1442" s="33">
        <f t="shared" si="67"/>
        <v>4.2936882782310007E-4</v>
      </c>
      <c r="D1442" s="30">
        <f t="shared" si="68"/>
        <v>4.2936882782310007E-4</v>
      </c>
      <c r="R1442" s="8">
        <v>1438</v>
      </c>
      <c r="S1442" s="8" t="s">
        <v>2635</v>
      </c>
      <c r="T1442" s="8" t="s">
        <v>2636</v>
      </c>
      <c r="U1442" s="26">
        <v>4.37</v>
      </c>
      <c r="V1442" s="8">
        <v>845</v>
      </c>
      <c r="W1442" s="12">
        <v>91</v>
      </c>
    </row>
    <row r="1443" spans="1:23" x14ac:dyDescent="0.25">
      <c r="A1443" t="str">
        <v>Alice Wong</v>
      </c>
      <c r="B1443">
        <f t="shared" si="66"/>
        <v>2</v>
      </c>
      <c r="C1443" s="33">
        <f t="shared" si="67"/>
        <v>8.5873765564620013E-4</v>
      </c>
      <c r="D1443" s="30">
        <f t="shared" si="68"/>
        <v>8.5873765564620013E-4</v>
      </c>
      <c r="R1443" s="8">
        <v>1439</v>
      </c>
      <c r="S1443" s="8" t="s">
        <v>2637</v>
      </c>
      <c r="T1443" s="8" t="s">
        <v>2257</v>
      </c>
      <c r="U1443" s="26">
        <v>4.3600000000000003</v>
      </c>
      <c r="V1443" s="10">
        <v>48895</v>
      </c>
      <c r="W1443" s="12">
        <v>91</v>
      </c>
    </row>
    <row r="1444" spans="1:23" x14ac:dyDescent="0.25">
      <c r="A1444" t="str">
        <v>Katherine J. Chen</v>
      </c>
      <c r="B1444">
        <f t="shared" si="66"/>
        <v>1</v>
      </c>
      <c r="C1444" s="33">
        <f t="shared" si="67"/>
        <v>4.2936882782310007E-4</v>
      </c>
      <c r="D1444" s="30">
        <f t="shared" si="68"/>
        <v>4.2936882782310007E-4</v>
      </c>
      <c r="R1444" s="8">
        <v>1440</v>
      </c>
      <c r="S1444" s="8" t="s">
        <v>2638</v>
      </c>
      <c r="T1444" s="8" t="s">
        <v>2639</v>
      </c>
      <c r="U1444" s="26">
        <v>3.8</v>
      </c>
      <c r="V1444" s="10">
        <v>29645</v>
      </c>
      <c r="W1444" s="12">
        <v>91</v>
      </c>
    </row>
    <row r="1445" spans="1:23" x14ac:dyDescent="0.25">
      <c r="A1445" t="str">
        <v>RaeAnne Thayne</v>
      </c>
      <c r="B1445">
        <f t="shared" si="66"/>
        <v>1</v>
      </c>
      <c r="C1445" s="33">
        <f t="shared" si="67"/>
        <v>4.2936882782310007E-4</v>
      </c>
      <c r="D1445" s="30">
        <f t="shared" si="68"/>
        <v>4.2936882782310007E-4</v>
      </c>
      <c r="R1445" s="8">
        <v>1441</v>
      </c>
      <c r="S1445" s="8" t="s">
        <v>2640</v>
      </c>
      <c r="T1445" s="8" t="s">
        <v>2641</v>
      </c>
      <c r="U1445" s="26">
        <v>3.88</v>
      </c>
      <c r="V1445" s="10">
        <v>3267</v>
      </c>
      <c r="W1445" s="12">
        <v>91</v>
      </c>
    </row>
    <row r="1446" spans="1:23" x14ac:dyDescent="0.25">
      <c r="A1446" t="str">
        <v>Biao Wang</v>
      </c>
      <c r="B1446">
        <f t="shared" si="66"/>
        <v>1</v>
      </c>
      <c r="C1446" s="33">
        <f t="shared" si="67"/>
        <v>4.2936882782310007E-4</v>
      </c>
      <c r="D1446" s="30">
        <f t="shared" si="68"/>
        <v>4.2936882782310007E-4</v>
      </c>
      <c r="R1446" s="8">
        <v>1442</v>
      </c>
      <c r="S1446" s="8" t="s">
        <v>2642</v>
      </c>
      <c r="T1446" s="8" t="s">
        <v>2643</v>
      </c>
      <c r="U1446" s="26">
        <v>3.9</v>
      </c>
      <c r="V1446" s="10">
        <v>8297</v>
      </c>
      <c r="W1446" s="12">
        <v>91</v>
      </c>
    </row>
    <row r="1447" spans="1:23" x14ac:dyDescent="0.25">
      <c r="A1447" t="str">
        <v>Catherynne M. Valente</v>
      </c>
      <c r="B1447">
        <f t="shared" si="66"/>
        <v>1</v>
      </c>
      <c r="C1447" s="33">
        <f t="shared" si="67"/>
        <v>4.2936882782310007E-4</v>
      </c>
      <c r="D1447" s="30">
        <f t="shared" si="68"/>
        <v>4.2936882782310007E-4</v>
      </c>
      <c r="R1447" s="8">
        <v>1443</v>
      </c>
      <c r="S1447" s="8" t="s">
        <v>2644</v>
      </c>
      <c r="T1447" s="8" t="s">
        <v>2645</v>
      </c>
      <c r="U1447" s="26">
        <v>4.2699999999999996</v>
      </c>
      <c r="V1447" s="10">
        <v>4105</v>
      </c>
      <c r="W1447" s="12">
        <v>91</v>
      </c>
    </row>
    <row r="1448" spans="1:23" x14ac:dyDescent="0.25">
      <c r="A1448" t="str">
        <v>Portland Jones</v>
      </c>
      <c r="B1448">
        <f t="shared" si="66"/>
        <v>1</v>
      </c>
      <c r="C1448" s="33">
        <f t="shared" si="67"/>
        <v>4.2936882782310007E-4</v>
      </c>
      <c r="D1448" s="30">
        <f t="shared" si="68"/>
        <v>4.2936882782310007E-4</v>
      </c>
      <c r="R1448" s="8">
        <v>1444</v>
      </c>
      <c r="S1448" s="8" t="s">
        <v>2646</v>
      </c>
      <c r="T1448" s="8" t="s">
        <v>138</v>
      </c>
      <c r="U1448" s="26">
        <v>3.77</v>
      </c>
      <c r="V1448" s="10">
        <v>50245</v>
      </c>
      <c r="W1448" s="12">
        <v>91</v>
      </c>
    </row>
    <row r="1449" spans="1:23" x14ac:dyDescent="0.25">
      <c r="A1449" t="str">
        <v>Anna Dorn</v>
      </c>
      <c r="B1449">
        <f t="shared" si="66"/>
        <v>1</v>
      </c>
      <c r="C1449" s="33">
        <f t="shared" si="67"/>
        <v>4.2936882782310007E-4</v>
      </c>
      <c r="D1449" s="30">
        <f t="shared" si="68"/>
        <v>4.2936882782310007E-4</v>
      </c>
      <c r="R1449" s="8">
        <v>1445</v>
      </c>
      <c r="S1449" s="8" t="s">
        <v>2647</v>
      </c>
      <c r="T1449" s="8" t="s">
        <v>2648</v>
      </c>
      <c r="U1449" s="26">
        <v>4.05</v>
      </c>
      <c r="V1449" s="10">
        <v>3821</v>
      </c>
      <c r="W1449" s="12">
        <v>91</v>
      </c>
    </row>
    <row r="1450" spans="1:23" x14ac:dyDescent="0.25">
      <c r="A1450" t="str">
        <v>Chris Whitaker</v>
      </c>
      <c r="B1450">
        <f t="shared" si="66"/>
        <v>1</v>
      </c>
      <c r="C1450" s="33">
        <f t="shared" si="67"/>
        <v>4.2936882782310007E-4</v>
      </c>
      <c r="D1450" s="30">
        <f t="shared" si="68"/>
        <v>4.2936882782310007E-4</v>
      </c>
      <c r="R1450" s="8">
        <v>1446</v>
      </c>
      <c r="S1450" s="8" t="s">
        <v>2649</v>
      </c>
      <c r="T1450" s="8" t="s">
        <v>2650</v>
      </c>
      <c r="U1450" s="26">
        <v>3.43</v>
      </c>
      <c r="V1450" s="10">
        <v>4370</v>
      </c>
      <c r="W1450" s="12">
        <v>90</v>
      </c>
    </row>
    <row r="1451" spans="1:23" x14ac:dyDescent="0.25">
      <c r="A1451" t="str">
        <v>Jean-Yves Ferri</v>
      </c>
      <c r="B1451">
        <f t="shared" si="66"/>
        <v>1</v>
      </c>
      <c r="C1451" s="33">
        <f t="shared" si="67"/>
        <v>4.2936882782310007E-4</v>
      </c>
      <c r="D1451" s="30">
        <f t="shared" si="68"/>
        <v>4.2936882782310007E-4</v>
      </c>
      <c r="R1451" s="8">
        <v>1447</v>
      </c>
      <c r="S1451" s="8" t="s">
        <v>2651</v>
      </c>
      <c r="T1451" s="8" t="s">
        <v>2652</v>
      </c>
      <c r="U1451" s="26">
        <v>3.42</v>
      </c>
      <c r="V1451" s="10">
        <v>1117</v>
      </c>
      <c r="W1451" s="12">
        <v>90</v>
      </c>
    </row>
    <row r="1452" spans="1:23" x14ac:dyDescent="0.25">
      <c r="A1452" t="str">
        <v>Elly Griffiths</v>
      </c>
      <c r="B1452">
        <f t="shared" si="66"/>
        <v>1</v>
      </c>
      <c r="C1452" s="33">
        <f t="shared" si="67"/>
        <v>4.2936882782310007E-4</v>
      </c>
      <c r="D1452" s="30">
        <f t="shared" si="68"/>
        <v>4.2936882782310007E-4</v>
      </c>
      <c r="R1452" s="8">
        <v>1448</v>
      </c>
      <c r="S1452" s="8" t="s">
        <v>2653</v>
      </c>
      <c r="T1452" s="8" t="s">
        <v>2654</v>
      </c>
      <c r="U1452" s="26">
        <v>4.1100000000000003</v>
      </c>
      <c r="V1452" s="8">
        <v>18</v>
      </c>
      <c r="W1452" s="12">
        <v>90</v>
      </c>
    </row>
    <row r="1453" spans="1:23" x14ac:dyDescent="0.25">
      <c r="A1453" t="str">
        <v>Soman Chainani</v>
      </c>
      <c r="B1453">
        <f t="shared" si="66"/>
        <v>1</v>
      </c>
      <c r="C1453" s="33">
        <f t="shared" si="67"/>
        <v>4.2936882782310007E-4</v>
      </c>
      <c r="D1453" s="30">
        <f t="shared" si="68"/>
        <v>4.2936882782310007E-4</v>
      </c>
      <c r="R1453" s="8">
        <v>1449</v>
      </c>
      <c r="S1453" s="8" t="s">
        <v>2655</v>
      </c>
      <c r="T1453" s="8" t="s">
        <v>2656</v>
      </c>
      <c r="U1453" s="26">
        <v>4.17</v>
      </c>
      <c r="V1453" s="10">
        <v>21418</v>
      </c>
      <c r="W1453" s="12">
        <v>90</v>
      </c>
    </row>
    <row r="1454" spans="1:23" x14ac:dyDescent="0.25">
      <c r="A1454" t="str">
        <v>Emily M. Danforth</v>
      </c>
      <c r="B1454">
        <f t="shared" si="66"/>
        <v>1</v>
      </c>
      <c r="C1454" s="33">
        <f t="shared" si="67"/>
        <v>4.2936882782310007E-4</v>
      </c>
      <c r="D1454" s="30">
        <f t="shared" si="68"/>
        <v>4.2936882782310007E-4</v>
      </c>
      <c r="R1454" s="8">
        <v>1450</v>
      </c>
      <c r="S1454" s="8" t="s">
        <v>2657</v>
      </c>
      <c r="T1454" s="8" t="s">
        <v>2658</v>
      </c>
      <c r="U1454" s="26">
        <v>3.78</v>
      </c>
      <c r="V1454" s="10">
        <v>2586</v>
      </c>
      <c r="W1454" s="12">
        <v>90</v>
      </c>
    </row>
    <row r="1455" spans="1:23" x14ac:dyDescent="0.25">
      <c r="A1455" t="str">
        <v>Christine Smallwood</v>
      </c>
      <c r="B1455">
        <f t="shared" si="66"/>
        <v>1</v>
      </c>
      <c r="C1455" s="33">
        <f t="shared" si="67"/>
        <v>4.2936882782310007E-4</v>
      </c>
      <c r="D1455" s="30">
        <f t="shared" si="68"/>
        <v>4.2936882782310007E-4</v>
      </c>
      <c r="R1455" s="8">
        <v>1451</v>
      </c>
      <c r="S1455" s="8" t="s">
        <v>2659</v>
      </c>
      <c r="T1455" s="8" t="s">
        <v>2660</v>
      </c>
      <c r="U1455" s="26">
        <v>4.0599999999999996</v>
      </c>
      <c r="V1455" s="8">
        <v>519</v>
      </c>
      <c r="W1455" s="12">
        <v>90</v>
      </c>
    </row>
    <row r="1456" spans="1:23" x14ac:dyDescent="0.25">
      <c r="A1456" t="str">
        <v>Susan Mallery</v>
      </c>
      <c r="B1456">
        <f t="shared" si="66"/>
        <v>1</v>
      </c>
      <c r="C1456" s="33">
        <f t="shared" si="67"/>
        <v>4.2936882782310007E-4</v>
      </c>
      <c r="D1456" s="30">
        <f t="shared" si="68"/>
        <v>4.2936882782310007E-4</v>
      </c>
      <c r="R1456" s="8">
        <v>1452</v>
      </c>
      <c r="S1456" s="8" t="s">
        <v>2661</v>
      </c>
      <c r="T1456" s="8" t="s">
        <v>2662</v>
      </c>
      <c r="U1456" s="26">
        <v>3.92</v>
      </c>
      <c r="V1456" s="10">
        <v>1750</v>
      </c>
      <c r="W1456" s="12">
        <v>90</v>
      </c>
    </row>
    <row r="1457" spans="1:23" x14ac:dyDescent="0.25">
      <c r="A1457" t="str">
        <v>Rick Bragg</v>
      </c>
      <c r="B1457">
        <f t="shared" si="66"/>
        <v>1</v>
      </c>
      <c r="C1457" s="33">
        <f t="shared" si="67"/>
        <v>4.2936882782310007E-4</v>
      </c>
      <c r="D1457" s="30">
        <f t="shared" si="68"/>
        <v>4.2936882782310007E-4</v>
      </c>
      <c r="R1457" s="8">
        <v>1453</v>
      </c>
      <c r="S1457" s="8" t="s">
        <v>2663</v>
      </c>
      <c r="T1457" s="8" t="s">
        <v>2664</v>
      </c>
      <c r="U1457" s="26">
        <v>4.1100000000000003</v>
      </c>
      <c r="V1457" s="10">
        <v>5489</v>
      </c>
      <c r="W1457" s="12">
        <v>90</v>
      </c>
    </row>
    <row r="1458" spans="1:23" x14ac:dyDescent="0.25">
      <c r="A1458" t="str">
        <v>Jillian Cantor</v>
      </c>
      <c r="B1458">
        <f t="shared" si="66"/>
        <v>1</v>
      </c>
      <c r="C1458" s="33">
        <f t="shared" si="67"/>
        <v>4.2936882782310007E-4</v>
      </c>
      <c r="D1458" s="30">
        <f t="shared" si="68"/>
        <v>4.2936882782310007E-4</v>
      </c>
      <c r="R1458" s="8">
        <v>1454</v>
      </c>
      <c r="S1458" s="8" t="s">
        <v>2665</v>
      </c>
      <c r="T1458" s="8" t="s">
        <v>692</v>
      </c>
      <c r="U1458" s="26">
        <v>3.94</v>
      </c>
      <c r="V1458" s="10">
        <v>29253</v>
      </c>
      <c r="W1458" s="12">
        <v>90</v>
      </c>
    </row>
    <row r="1459" spans="1:23" x14ac:dyDescent="0.25">
      <c r="A1459" t="str">
        <v>Sara Pennypacker</v>
      </c>
      <c r="B1459">
        <f t="shared" si="66"/>
        <v>1</v>
      </c>
      <c r="C1459" s="33">
        <f t="shared" si="67"/>
        <v>4.2936882782310007E-4</v>
      </c>
      <c r="D1459" s="30">
        <f t="shared" si="68"/>
        <v>4.2936882782310007E-4</v>
      </c>
      <c r="R1459" s="8">
        <v>1455</v>
      </c>
      <c r="S1459" s="8" t="s">
        <v>2666</v>
      </c>
      <c r="T1459" s="8" t="s">
        <v>2667</v>
      </c>
      <c r="U1459" s="26">
        <v>3.39</v>
      </c>
      <c r="V1459" s="10">
        <v>19673</v>
      </c>
      <c r="W1459" s="12">
        <v>90</v>
      </c>
    </row>
    <row r="1460" spans="1:23" x14ac:dyDescent="0.25">
      <c r="A1460" t="str">
        <v>Christina Henry</v>
      </c>
      <c r="B1460">
        <f t="shared" si="66"/>
        <v>1</v>
      </c>
      <c r="C1460" s="33">
        <f t="shared" si="67"/>
        <v>4.2936882782310007E-4</v>
      </c>
      <c r="D1460" s="30">
        <f t="shared" si="68"/>
        <v>4.2936882782310007E-4</v>
      </c>
      <c r="R1460" s="8">
        <v>1456</v>
      </c>
      <c r="S1460" s="8" t="s">
        <v>2668</v>
      </c>
      <c r="T1460" s="8" t="s">
        <v>2669</v>
      </c>
      <c r="U1460" s="26">
        <v>4.13</v>
      </c>
      <c r="V1460" s="10">
        <v>2239</v>
      </c>
      <c r="W1460" s="12">
        <v>90</v>
      </c>
    </row>
    <row r="1461" spans="1:23" x14ac:dyDescent="0.25">
      <c r="A1461" t="str">
        <v>Sally Thorne</v>
      </c>
      <c r="B1461">
        <f t="shared" si="66"/>
        <v>1</v>
      </c>
      <c r="C1461" s="33">
        <f t="shared" si="67"/>
        <v>4.2936882782310007E-4</v>
      </c>
      <c r="D1461" s="30">
        <f t="shared" si="68"/>
        <v>4.2936882782310007E-4</v>
      </c>
      <c r="R1461" s="8">
        <v>1457</v>
      </c>
      <c r="S1461" s="8" t="s">
        <v>2670</v>
      </c>
      <c r="T1461" s="8" t="s">
        <v>1344</v>
      </c>
      <c r="U1461" s="26">
        <v>4.5</v>
      </c>
      <c r="V1461" s="10">
        <v>13166</v>
      </c>
      <c r="W1461" s="12">
        <v>90</v>
      </c>
    </row>
    <row r="1462" spans="1:23" x14ac:dyDescent="0.25">
      <c r="A1462" t="str">
        <v>Sally K. Norton MPH</v>
      </c>
      <c r="B1462">
        <f t="shared" si="66"/>
        <v>1</v>
      </c>
      <c r="C1462" s="33">
        <f t="shared" si="67"/>
        <v>4.2936882782310007E-4</v>
      </c>
      <c r="D1462" s="30">
        <f t="shared" si="68"/>
        <v>4.2936882782310007E-4</v>
      </c>
      <c r="R1462" s="8">
        <v>1458</v>
      </c>
      <c r="S1462" s="8" t="s">
        <v>2671</v>
      </c>
      <c r="T1462" s="8" t="s">
        <v>2176</v>
      </c>
      <c r="U1462" s="26">
        <v>4.1399999999999997</v>
      </c>
      <c r="V1462" s="10">
        <v>5104</v>
      </c>
      <c r="W1462" s="12">
        <v>90</v>
      </c>
    </row>
    <row r="1463" spans="1:23" x14ac:dyDescent="0.25">
      <c r="A1463" t="str">
        <v>N. Scott Momaday</v>
      </c>
      <c r="B1463">
        <f t="shared" si="66"/>
        <v>1</v>
      </c>
      <c r="C1463" s="33">
        <f t="shared" si="67"/>
        <v>4.2936882782310007E-4</v>
      </c>
      <c r="D1463" s="30">
        <f t="shared" si="68"/>
        <v>4.2936882782310007E-4</v>
      </c>
      <c r="R1463" s="8">
        <v>1459</v>
      </c>
      <c r="S1463" s="8" t="s">
        <v>2672</v>
      </c>
      <c r="T1463" s="8" t="s">
        <v>2500</v>
      </c>
      <c r="U1463" s="26">
        <v>3.95</v>
      </c>
      <c r="V1463" s="10">
        <v>32111</v>
      </c>
      <c r="W1463" s="12">
        <v>90</v>
      </c>
    </row>
    <row r="1464" spans="1:23" x14ac:dyDescent="0.25">
      <c r="A1464" t="str">
        <v>Samuel G. Freedman</v>
      </c>
      <c r="B1464">
        <f t="shared" si="66"/>
        <v>1</v>
      </c>
      <c r="C1464" s="33">
        <f t="shared" si="67"/>
        <v>4.2936882782310007E-4</v>
      </c>
      <c r="D1464" s="30">
        <f t="shared" si="68"/>
        <v>4.2936882782310007E-4</v>
      </c>
      <c r="R1464" s="8">
        <v>1460</v>
      </c>
      <c r="S1464" s="8" t="s">
        <v>2673</v>
      </c>
      <c r="T1464" s="8" t="s">
        <v>385</v>
      </c>
      <c r="U1464" s="26">
        <v>3.87</v>
      </c>
      <c r="V1464" s="10">
        <v>1737</v>
      </c>
      <c r="W1464" s="12">
        <v>90</v>
      </c>
    </row>
    <row r="1465" spans="1:23" x14ac:dyDescent="0.25">
      <c r="A1465" t="str">
        <v>Sulari Gentill</v>
      </c>
      <c r="B1465">
        <f t="shared" si="66"/>
        <v>1</v>
      </c>
      <c r="C1465" s="33">
        <f t="shared" si="67"/>
        <v>4.2936882782310007E-4</v>
      </c>
      <c r="D1465" s="30">
        <f t="shared" si="68"/>
        <v>4.2936882782310007E-4</v>
      </c>
      <c r="R1465" s="8">
        <v>1461</v>
      </c>
      <c r="S1465" s="8" t="s">
        <v>2674</v>
      </c>
      <c r="T1465" s="8" t="s">
        <v>2675</v>
      </c>
      <c r="U1465" s="26">
        <v>3.88</v>
      </c>
      <c r="V1465" s="8">
        <v>645</v>
      </c>
      <c r="W1465" s="12">
        <v>90</v>
      </c>
    </row>
    <row r="1466" spans="1:23" x14ac:dyDescent="0.25">
      <c r="A1466" t="str">
        <v>Matthew Lohmeier</v>
      </c>
      <c r="B1466">
        <f t="shared" si="66"/>
        <v>1</v>
      </c>
      <c r="C1466" s="33">
        <f t="shared" si="67"/>
        <v>4.2936882782310007E-4</v>
      </c>
      <c r="D1466" s="30">
        <f t="shared" si="68"/>
        <v>4.2936882782310007E-4</v>
      </c>
      <c r="R1466" s="8">
        <v>1462</v>
      </c>
      <c r="S1466" s="8" t="s">
        <v>2676</v>
      </c>
      <c r="T1466" s="8" t="s">
        <v>2677</v>
      </c>
      <c r="U1466" s="26">
        <v>3.67</v>
      </c>
      <c r="V1466" s="10">
        <v>23536</v>
      </c>
      <c r="W1466" s="12">
        <v>90</v>
      </c>
    </row>
    <row r="1467" spans="1:23" x14ac:dyDescent="0.25">
      <c r="A1467" t="str">
        <v>Mary Kay Andrews</v>
      </c>
      <c r="B1467">
        <f t="shared" si="66"/>
        <v>1</v>
      </c>
      <c r="C1467" s="33">
        <f t="shared" si="67"/>
        <v>4.2936882782310007E-4</v>
      </c>
      <c r="D1467" s="30">
        <f t="shared" si="68"/>
        <v>4.2936882782310007E-4</v>
      </c>
      <c r="R1467" s="8">
        <v>1463</v>
      </c>
      <c r="S1467" s="8" t="s">
        <v>2678</v>
      </c>
      <c r="T1467" s="8" t="s">
        <v>2679</v>
      </c>
      <c r="U1467" s="26">
        <v>4.34</v>
      </c>
      <c r="V1467" s="10">
        <v>79654</v>
      </c>
      <c r="W1467" s="12">
        <v>90</v>
      </c>
    </row>
    <row r="1468" spans="1:23" x14ac:dyDescent="0.25">
      <c r="A1468" t="str">
        <v>Vivek Shraya</v>
      </c>
      <c r="B1468">
        <f t="shared" si="66"/>
        <v>1</v>
      </c>
      <c r="C1468" s="33">
        <f t="shared" si="67"/>
        <v>4.2936882782310007E-4</v>
      </c>
      <c r="D1468" s="30">
        <f t="shared" si="68"/>
        <v>4.2936882782310007E-4</v>
      </c>
      <c r="R1468" s="8">
        <v>1464</v>
      </c>
      <c r="S1468" s="8" t="s">
        <v>2680</v>
      </c>
      <c r="T1468" s="8" t="s">
        <v>2681</v>
      </c>
      <c r="U1468" s="26">
        <v>4.6399999999999997</v>
      </c>
      <c r="V1468" s="8">
        <v>11</v>
      </c>
      <c r="W1468" s="12">
        <v>90</v>
      </c>
    </row>
    <row r="1469" spans="1:23" x14ac:dyDescent="0.25">
      <c r="A1469" t="str">
        <v>Charles Yu</v>
      </c>
      <c r="B1469">
        <f t="shared" si="66"/>
        <v>1</v>
      </c>
      <c r="C1469" s="33">
        <f t="shared" si="67"/>
        <v>4.2936882782310007E-4</v>
      </c>
      <c r="D1469" s="30">
        <f t="shared" si="68"/>
        <v>4.2936882782310007E-4</v>
      </c>
      <c r="R1469" s="8">
        <v>1465</v>
      </c>
      <c r="S1469" s="8" t="s">
        <v>2682</v>
      </c>
      <c r="T1469" s="8" t="s">
        <v>1155</v>
      </c>
      <c r="U1469" s="26">
        <v>3.89</v>
      </c>
      <c r="V1469" s="10">
        <v>26380</v>
      </c>
      <c r="W1469" s="12">
        <v>90</v>
      </c>
    </row>
    <row r="1470" spans="1:23" x14ac:dyDescent="0.25">
      <c r="A1470" t="str">
        <v>Ashley Blooms</v>
      </c>
      <c r="B1470">
        <f t="shared" si="66"/>
        <v>1</v>
      </c>
      <c r="C1470" s="33">
        <f t="shared" si="67"/>
        <v>4.2936882782310007E-4</v>
      </c>
      <c r="D1470" s="30">
        <f t="shared" si="68"/>
        <v>4.2936882782310007E-4</v>
      </c>
      <c r="R1470" s="8">
        <v>1466</v>
      </c>
      <c r="S1470" s="8" t="s">
        <v>2683</v>
      </c>
      <c r="T1470" s="8" t="s">
        <v>2684</v>
      </c>
      <c r="U1470" s="26">
        <v>4.0199999999999996</v>
      </c>
      <c r="V1470" s="10">
        <v>2575</v>
      </c>
      <c r="W1470" s="12">
        <v>90</v>
      </c>
    </row>
    <row r="1471" spans="1:23" x14ac:dyDescent="0.25">
      <c r="A1471" t="str">
        <v>Hiromi Kawakami</v>
      </c>
      <c r="B1471">
        <f t="shared" si="66"/>
        <v>1</v>
      </c>
      <c r="C1471" s="33">
        <f t="shared" si="67"/>
        <v>4.2936882782310007E-4</v>
      </c>
      <c r="D1471" s="30">
        <f t="shared" si="68"/>
        <v>4.2936882782310007E-4</v>
      </c>
      <c r="R1471" s="8">
        <v>1467</v>
      </c>
      <c r="S1471" s="8" t="s">
        <v>2685</v>
      </c>
      <c r="T1471" s="8" t="s">
        <v>2686</v>
      </c>
      <c r="U1471" s="26">
        <v>3.88</v>
      </c>
      <c r="V1471" s="10">
        <v>7161</v>
      </c>
      <c r="W1471" s="12">
        <v>90</v>
      </c>
    </row>
    <row r="1472" spans="1:23" x14ac:dyDescent="0.25">
      <c r="A1472" t="str">
        <v>Harold Schechter</v>
      </c>
      <c r="B1472">
        <f t="shared" si="66"/>
        <v>1</v>
      </c>
      <c r="C1472" s="33">
        <f t="shared" si="67"/>
        <v>4.2936882782310007E-4</v>
      </c>
      <c r="D1472" s="30">
        <f t="shared" si="68"/>
        <v>4.2936882782310007E-4</v>
      </c>
      <c r="R1472" s="8">
        <v>1468</v>
      </c>
      <c r="S1472" s="8" t="s">
        <v>2687</v>
      </c>
      <c r="T1472" s="8" t="s">
        <v>2363</v>
      </c>
      <c r="U1472" s="26">
        <v>4.43</v>
      </c>
      <c r="V1472" s="10">
        <v>15859</v>
      </c>
      <c r="W1472" s="12">
        <v>90</v>
      </c>
    </row>
    <row r="1473" spans="1:23" x14ac:dyDescent="0.25">
      <c r="A1473" t="str">
        <v>Julia Whelan</v>
      </c>
      <c r="B1473">
        <f t="shared" si="66"/>
        <v>1</v>
      </c>
      <c r="C1473" s="33">
        <f t="shared" si="67"/>
        <v>4.2936882782310007E-4</v>
      </c>
      <c r="D1473" s="30">
        <f t="shared" si="68"/>
        <v>4.2936882782310007E-4</v>
      </c>
      <c r="R1473" s="8">
        <v>1469</v>
      </c>
      <c r="S1473" s="8" t="s">
        <v>2688</v>
      </c>
      <c r="T1473" s="8" t="s">
        <v>2689</v>
      </c>
      <c r="U1473" s="26">
        <v>4.01</v>
      </c>
      <c r="V1473" s="10">
        <v>1149</v>
      </c>
      <c r="W1473" s="12">
        <v>90</v>
      </c>
    </row>
    <row r="1474" spans="1:23" x14ac:dyDescent="0.25">
      <c r="A1474" t="str">
        <v>A.M. Homes</v>
      </c>
      <c r="B1474">
        <f t="shared" si="66"/>
        <v>1</v>
      </c>
      <c r="C1474" s="33">
        <f t="shared" si="67"/>
        <v>4.2936882782310007E-4</v>
      </c>
      <c r="D1474" s="30">
        <f t="shared" si="68"/>
        <v>4.2936882782310007E-4</v>
      </c>
      <c r="R1474" s="8">
        <v>1470</v>
      </c>
      <c r="S1474" s="8" t="s">
        <v>2690</v>
      </c>
      <c r="T1474" s="8" t="s">
        <v>2480</v>
      </c>
      <c r="U1474" s="26">
        <v>4.24</v>
      </c>
      <c r="V1474" s="8">
        <v>391</v>
      </c>
      <c r="W1474" s="12">
        <v>90</v>
      </c>
    </row>
    <row r="1475" spans="1:23" x14ac:dyDescent="0.25">
      <c r="A1475" t="str">
        <v>Shantel Tessier</v>
      </c>
      <c r="B1475">
        <f t="shared" si="66"/>
        <v>3</v>
      </c>
      <c r="C1475" s="33">
        <f t="shared" si="67"/>
        <v>1.2881064834693002E-3</v>
      </c>
      <c r="D1475" s="30">
        <f t="shared" si="68"/>
        <v>1.2881064834693002E-3</v>
      </c>
      <c r="R1475" s="8">
        <v>1471</v>
      </c>
      <c r="S1475" s="8" t="s">
        <v>2691</v>
      </c>
      <c r="T1475" s="8" t="s">
        <v>2692</v>
      </c>
      <c r="U1475" s="26">
        <v>3.72</v>
      </c>
      <c r="V1475" s="8">
        <v>979</v>
      </c>
      <c r="W1475" s="12">
        <v>90</v>
      </c>
    </row>
    <row r="1476" spans="1:23" x14ac:dyDescent="0.25">
      <c r="A1476" t="str">
        <v>Shannon Hale</v>
      </c>
      <c r="B1476">
        <f t="shared" si="66"/>
        <v>1</v>
      </c>
      <c r="C1476" s="33">
        <f t="shared" si="67"/>
        <v>4.2936882782310007E-4</v>
      </c>
      <c r="D1476" s="30">
        <f t="shared" si="68"/>
        <v>4.2936882782310007E-4</v>
      </c>
      <c r="R1476" s="8">
        <v>1472</v>
      </c>
      <c r="S1476" s="8" t="s">
        <v>2693</v>
      </c>
      <c r="T1476" s="8" t="s">
        <v>2694</v>
      </c>
      <c r="U1476" s="26">
        <v>4.1500000000000004</v>
      </c>
      <c r="V1476" s="10">
        <v>18457</v>
      </c>
      <c r="W1476" s="12">
        <v>90</v>
      </c>
    </row>
    <row r="1477" spans="1:23" x14ac:dyDescent="0.25">
      <c r="A1477" t="str">
        <v>Axael Velasquez</v>
      </c>
      <c r="B1477">
        <f t="shared" si="66"/>
        <v>1</v>
      </c>
      <c r="C1477" s="33">
        <f t="shared" si="67"/>
        <v>4.2936882782310007E-4</v>
      </c>
      <c r="D1477" s="30">
        <f t="shared" si="68"/>
        <v>4.2936882782310007E-4</v>
      </c>
      <c r="R1477" s="8">
        <v>1473</v>
      </c>
      <c r="S1477" s="8" t="s">
        <v>2695</v>
      </c>
      <c r="T1477" s="8" t="s">
        <v>2696</v>
      </c>
      <c r="U1477" s="26">
        <v>4.2</v>
      </c>
      <c r="V1477" s="10">
        <v>156051</v>
      </c>
      <c r="W1477" s="12">
        <v>90</v>
      </c>
    </row>
    <row r="1478" spans="1:23" x14ac:dyDescent="0.25">
      <c r="A1478" t="str">
        <v>Mia Vincy</v>
      </c>
      <c r="B1478">
        <f t="shared" ref="B1478:B1541" si="69">COUNTIF(T1478:T3806,A1478)</f>
        <v>1</v>
      </c>
      <c r="C1478" s="33">
        <f t="shared" ref="C1478:C1541" si="70">B1478/$F$5</f>
        <v>4.2936882782310007E-4</v>
      </c>
      <c r="D1478" s="30">
        <f t="shared" ref="D1478:D1541" si="71">B1478/$F$5</f>
        <v>4.2936882782310007E-4</v>
      </c>
      <c r="R1478" s="8">
        <v>1474</v>
      </c>
      <c r="S1478" s="8" t="s">
        <v>2697</v>
      </c>
      <c r="T1478" s="8" t="s">
        <v>443</v>
      </c>
      <c r="U1478" s="26">
        <v>3.99</v>
      </c>
      <c r="V1478" s="10">
        <v>88702</v>
      </c>
      <c r="W1478" s="12">
        <v>90</v>
      </c>
    </row>
    <row r="1479" spans="1:23" x14ac:dyDescent="0.25">
      <c r="A1479" t="str">
        <v>Sarah Huckabee Sanders</v>
      </c>
      <c r="B1479">
        <f t="shared" si="69"/>
        <v>1</v>
      </c>
      <c r="C1479" s="33">
        <f t="shared" si="70"/>
        <v>4.2936882782310007E-4</v>
      </c>
      <c r="D1479" s="30">
        <f t="shared" si="71"/>
        <v>4.2936882782310007E-4</v>
      </c>
      <c r="R1479" s="8">
        <v>1475</v>
      </c>
      <c r="S1479" s="8" t="s">
        <v>2698</v>
      </c>
      <c r="T1479" s="8" t="s">
        <v>116</v>
      </c>
      <c r="U1479" s="26">
        <v>3.84</v>
      </c>
      <c r="V1479" s="8">
        <v>694</v>
      </c>
      <c r="W1479" s="12">
        <v>90</v>
      </c>
    </row>
    <row r="1480" spans="1:23" x14ac:dyDescent="0.25">
      <c r="A1480" t="str">
        <v>Zana Fraillon</v>
      </c>
      <c r="B1480">
        <f t="shared" si="69"/>
        <v>1</v>
      </c>
      <c r="C1480" s="33">
        <f t="shared" si="70"/>
        <v>4.2936882782310007E-4</v>
      </c>
      <c r="D1480" s="30">
        <f t="shared" si="71"/>
        <v>4.2936882782310007E-4</v>
      </c>
      <c r="R1480" s="8">
        <v>1476</v>
      </c>
      <c r="S1480" s="8" t="s">
        <v>2699</v>
      </c>
      <c r="T1480" s="8" t="s">
        <v>2700</v>
      </c>
      <c r="U1480" s="26">
        <v>3.98</v>
      </c>
      <c r="V1480" s="10">
        <v>5484</v>
      </c>
      <c r="W1480" s="12">
        <v>90</v>
      </c>
    </row>
    <row r="1481" spans="1:23" x14ac:dyDescent="0.25">
      <c r="A1481" t="str">
        <v>åŠ‰èŠ·å¦¤</v>
      </c>
      <c r="B1481">
        <f t="shared" si="69"/>
        <v>1</v>
      </c>
      <c r="C1481" s="33">
        <f t="shared" si="70"/>
        <v>4.2936882782310007E-4</v>
      </c>
      <c r="D1481" s="30">
        <f t="shared" si="71"/>
        <v>4.2936882782310007E-4</v>
      </c>
      <c r="R1481" s="8">
        <v>1477</v>
      </c>
      <c r="S1481" s="8" t="s">
        <v>2701</v>
      </c>
      <c r="T1481" s="8" t="s">
        <v>2702</v>
      </c>
      <c r="U1481" s="26">
        <v>4.49</v>
      </c>
      <c r="V1481" s="10">
        <v>10887</v>
      </c>
      <c r="W1481" s="12">
        <v>90</v>
      </c>
    </row>
    <row r="1482" spans="1:23" x14ac:dyDescent="0.25">
      <c r="A1482" t="str">
        <v>Constance Sayers</v>
      </c>
      <c r="B1482">
        <f t="shared" si="69"/>
        <v>1</v>
      </c>
      <c r="C1482" s="33">
        <f t="shared" si="70"/>
        <v>4.2936882782310007E-4</v>
      </c>
      <c r="D1482" s="30">
        <f t="shared" si="71"/>
        <v>4.2936882782310007E-4</v>
      </c>
      <c r="R1482" s="8">
        <v>1478</v>
      </c>
      <c r="S1482" s="8" t="s">
        <v>2703</v>
      </c>
      <c r="T1482" s="8" t="s">
        <v>2579</v>
      </c>
      <c r="U1482" s="26">
        <v>4.22</v>
      </c>
      <c r="V1482" s="10">
        <v>51974</v>
      </c>
      <c r="W1482" s="12">
        <v>90</v>
      </c>
    </row>
    <row r="1483" spans="1:23" x14ac:dyDescent="0.25">
      <c r="A1483" t="str">
        <v>Franny Choi</v>
      </c>
      <c r="B1483">
        <f t="shared" si="69"/>
        <v>1</v>
      </c>
      <c r="C1483" s="33">
        <f t="shared" si="70"/>
        <v>4.2936882782310007E-4</v>
      </c>
      <c r="D1483" s="30">
        <f t="shared" si="71"/>
        <v>4.2936882782310007E-4</v>
      </c>
      <c r="R1483" s="8">
        <v>1479</v>
      </c>
      <c r="S1483" s="8" t="s">
        <v>2704</v>
      </c>
      <c r="T1483" s="8" t="s">
        <v>284</v>
      </c>
      <c r="U1483" s="26">
        <v>4.08</v>
      </c>
      <c r="V1483" s="10">
        <v>16388</v>
      </c>
      <c r="W1483" s="12">
        <v>90</v>
      </c>
    </row>
    <row r="1484" spans="1:23" x14ac:dyDescent="0.25">
      <c r="A1484" t="str">
        <v>Luke Gracias</v>
      </c>
      <c r="B1484">
        <f t="shared" si="69"/>
        <v>1</v>
      </c>
      <c r="C1484" s="33">
        <f t="shared" si="70"/>
        <v>4.2936882782310007E-4</v>
      </c>
      <c r="D1484" s="30">
        <f t="shared" si="71"/>
        <v>4.2936882782310007E-4</v>
      </c>
      <c r="R1484" s="8">
        <v>1480</v>
      </c>
      <c r="S1484" s="8" t="s">
        <v>2705</v>
      </c>
      <c r="T1484" s="8" t="s">
        <v>2706</v>
      </c>
      <c r="U1484" s="26">
        <v>4.2</v>
      </c>
      <c r="V1484" s="10">
        <v>3622</v>
      </c>
      <c r="W1484" s="12">
        <v>90</v>
      </c>
    </row>
    <row r="1485" spans="1:23" x14ac:dyDescent="0.25">
      <c r="A1485" t="str">
        <v>Stig Bengmark</v>
      </c>
      <c r="B1485">
        <f t="shared" si="69"/>
        <v>1</v>
      </c>
      <c r="C1485" s="33">
        <f t="shared" si="70"/>
        <v>4.2936882782310007E-4</v>
      </c>
      <c r="D1485" s="30">
        <f t="shared" si="71"/>
        <v>4.2936882782310007E-4</v>
      </c>
      <c r="R1485" s="8">
        <v>1481</v>
      </c>
      <c r="S1485" s="8" t="s">
        <v>2493</v>
      </c>
      <c r="T1485" s="8" t="s">
        <v>2707</v>
      </c>
      <c r="U1485" s="26">
        <v>3.98</v>
      </c>
      <c r="V1485" s="10">
        <v>21992</v>
      </c>
      <c r="W1485" s="12">
        <v>89</v>
      </c>
    </row>
    <row r="1486" spans="1:23" x14ac:dyDescent="0.25">
      <c r="A1486" t="str">
        <v>Rachel Bloom</v>
      </c>
      <c r="B1486">
        <f t="shared" si="69"/>
        <v>1</v>
      </c>
      <c r="C1486" s="33">
        <f t="shared" si="70"/>
        <v>4.2936882782310007E-4</v>
      </c>
      <c r="D1486" s="30">
        <f t="shared" si="71"/>
        <v>4.2936882782310007E-4</v>
      </c>
      <c r="R1486" s="8">
        <v>1482</v>
      </c>
      <c r="S1486" s="8" t="s">
        <v>2708</v>
      </c>
      <c r="T1486" s="8" t="s">
        <v>2709</v>
      </c>
      <c r="U1486" s="26">
        <v>3.9</v>
      </c>
      <c r="V1486" s="10">
        <v>4118</v>
      </c>
      <c r="W1486" s="12">
        <v>89</v>
      </c>
    </row>
    <row r="1487" spans="1:23" x14ac:dyDescent="0.25">
      <c r="A1487" t="str">
        <v>Michael Chabon</v>
      </c>
      <c r="B1487">
        <f t="shared" si="69"/>
        <v>1</v>
      </c>
      <c r="C1487" s="33">
        <f t="shared" si="70"/>
        <v>4.2936882782310007E-4</v>
      </c>
      <c r="D1487" s="30">
        <f t="shared" si="71"/>
        <v>4.2936882782310007E-4</v>
      </c>
      <c r="R1487" s="8">
        <v>1483</v>
      </c>
      <c r="S1487" s="8" t="s">
        <v>2710</v>
      </c>
      <c r="T1487" s="8" t="s">
        <v>2711</v>
      </c>
      <c r="U1487" s="26">
        <v>4.09</v>
      </c>
      <c r="V1487" s="10">
        <v>6166</v>
      </c>
      <c r="W1487" s="12">
        <v>89</v>
      </c>
    </row>
    <row r="1488" spans="1:23" x14ac:dyDescent="0.25">
      <c r="A1488" t="str">
        <v>Kate Allen Fox</v>
      </c>
      <c r="B1488">
        <f t="shared" si="69"/>
        <v>1</v>
      </c>
      <c r="C1488" s="33">
        <f t="shared" si="70"/>
        <v>4.2936882782310007E-4</v>
      </c>
      <c r="D1488" s="30">
        <f t="shared" si="71"/>
        <v>4.2936882782310007E-4</v>
      </c>
      <c r="R1488" s="8">
        <v>1484</v>
      </c>
      <c r="S1488" s="8" t="s">
        <v>2712</v>
      </c>
      <c r="T1488" s="8" t="s">
        <v>2713</v>
      </c>
      <c r="U1488" s="26">
        <v>4.33</v>
      </c>
      <c r="V1488" s="8">
        <v>3</v>
      </c>
      <c r="W1488" s="12">
        <v>89</v>
      </c>
    </row>
    <row r="1489" spans="1:23" x14ac:dyDescent="0.25">
      <c r="A1489" t="str">
        <v>Gill Paul</v>
      </c>
      <c r="B1489">
        <f t="shared" si="69"/>
        <v>1</v>
      </c>
      <c r="C1489" s="33">
        <f t="shared" si="70"/>
        <v>4.2936882782310007E-4</v>
      </c>
      <c r="D1489" s="30">
        <f t="shared" si="71"/>
        <v>4.2936882782310007E-4</v>
      </c>
      <c r="R1489" s="8">
        <v>1485</v>
      </c>
      <c r="S1489" s="8" t="s">
        <v>2714</v>
      </c>
      <c r="T1489" s="8" t="s">
        <v>2715</v>
      </c>
      <c r="U1489" s="26">
        <v>3.99</v>
      </c>
      <c r="V1489" s="8">
        <v>579</v>
      </c>
      <c r="W1489" s="12">
        <v>89</v>
      </c>
    </row>
    <row r="1490" spans="1:23" x14ac:dyDescent="0.25">
      <c r="A1490" t="str">
        <v>Amanda Leduc</v>
      </c>
      <c r="B1490">
        <f t="shared" si="69"/>
        <v>1</v>
      </c>
      <c r="C1490" s="33">
        <f t="shared" si="70"/>
        <v>4.2936882782310007E-4</v>
      </c>
      <c r="D1490" s="30">
        <f t="shared" si="71"/>
        <v>4.2936882782310007E-4</v>
      </c>
      <c r="R1490" s="8">
        <v>1486</v>
      </c>
      <c r="S1490" s="8" t="s">
        <v>2716</v>
      </c>
      <c r="T1490" s="8" t="s">
        <v>2717</v>
      </c>
      <c r="U1490" s="26">
        <v>4.26</v>
      </c>
      <c r="V1490" s="10">
        <v>3548</v>
      </c>
      <c r="W1490" s="12">
        <v>89</v>
      </c>
    </row>
    <row r="1491" spans="1:23" x14ac:dyDescent="0.25">
      <c r="A1491" t="str">
        <v>Tess Sharpe</v>
      </c>
      <c r="B1491">
        <f t="shared" si="69"/>
        <v>1</v>
      </c>
      <c r="C1491" s="33">
        <f t="shared" si="70"/>
        <v>4.2936882782310007E-4</v>
      </c>
      <c r="D1491" s="30">
        <f t="shared" si="71"/>
        <v>4.2936882782310007E-4</v>
      </c>
      <c r="R1491" s="8">
        <v>1487</v>
      </c>
      <c r="S1491" s="8" t="s">
        <v>2718</v>
      </c>
      <c r="T1491" s="8" t="s">
        <v>2719</v>
      </c>
      <c r="U1491" s="26">
        <v>3.99</v>
      </c>
      <c r="V1491" s="10">
        <v>27494</v>
      </c>
      <c r="W1491" s="12">
        <v>89</v>
      </c>
    </row>
    <row r="1492" spans="1:23" x14ac:dyDescent="0.25">
      <c r="A1492" t="str">
        <v>Alastair Gee</v>
      </c>
      <c r="B1492">
        <f t="shared" si="69"/>
        <v>1</v>
      </c>
      <c r="C1492" s="33">
        <f t="shared" si="70"/>
        <v>4.2936882782310007E-4</v>
      </c>
      <c r="D1492" s="30">
        <f t="shared" si="71"/>
        <v>4.2936882782310007E-4</v>
      </c>
      <c r="R1492" s="8">
        <v>1488</v>
      </c>
      <c r="S1492" s="8" t="s">
        <v>2720</v>
      </c>
      <c r="T1492" s="8" t="s">
        <v>2721</v>
      </c>
      <c r="U1492" s="26">
        <v>4.1399999999999997</v>
      </c>
      <c r="V1492" s="8">
        <v>334</v>
      </c>
      <c r="W1492" s="12">
        <v>89</v>
      </c>
    </row>
    <row r="1493" spans="1:23" x14ac:dyDescent="0.25">
      <c r="A1493" t="str">
        <v>Valerie Hansen</v>
      </c>
      <c r="B1493">
        <f t="shared" si="69"/>
        <v>1</v>
      </c>
      <c r="C1493" s="33">
        <f t="shared" si="70"/>
        <v>4.2936882782310007E-4</v>
      </c>
      <c r="D1493" s="30">
        <f t="shared" si="71"/>
        <v>4.2936882782310007E-4</v>
      </c>
      <c r="R1493" s="8">
        <v>1489</v>
      </c>
      <c r="S1493" s="8" t="s">
        <v>2722</v>
      </c>
      <c r="T1493" s="8" t="s">
        <v>2723</v>
      </c>
      <c r="U1493" s="26">
        <v>3.36</v>
      </c>
      <c r="V1493" s="10">
        <v>10329</v>
      </c>
      <c r="W1493" s="12">
        <v>89</v>
      </c>
    </row>
    <row r="1494" spans="1:23" x14ac:dyDescent="0.25">
      <c r="A1494" t="str">
        <v>Cassie Chambers</v>
      </c>
      <c r="B1494">
        <f t="shared" si="69"/>
        <v>1</v>
      </c>
      <c r="C1494" s="33">
        <f t="shared" si="70"/>
        <v>4.2936882782310007E-4</v>
      </c>
      <c r="D1494" s="30">
        <f t="shared" si="71"/>
        <v>4.2936882782310007E-4</v>
      </c>
      <c r="R1494" s="8">
        <v>1490</v>
      </c>
      <c r="S1494" s="8" t="s">
        <v>2724</v>
      </c>
      <c r="T1494" s="8" t="s">
        <v>2725</v>
      </c>
      <c r="U1494" s="26">
        <v>3.77</v>
      </c>
      <c r="V1494" s="10">
        <v>1082</v>
      </c>
      <c r="W1494" s="12">
        <v>89</v>
      </c>
    </row>
    <row r="1495" spans="1:23" x14ac:dyDescent="0.25">
      <c r="A1495" t="str">
        <v>Niall Ferguson</v>
      </c>
      <c r="B1495">
        <f t="shared" si="69"/>
        <v>1</v>
      </c>
      <c r="C1495" s="33">
        <f t="shared" si="70"/>
        <v>4.2936882782310007E-4</v>
      </c>
      <c r="D1495" s="30">
        <f t="shared" si="71"/>
        <v>4.2936882782310007E-4</v>
      </c>
      <c r="R1495" s="8">
        <v>1491</v>
      </c>
      <c r="S1495" s="8" t="s">
        <v>2726</v>
      </c>
      <c r="T1495" s="8" t="s">
        <v>2727</v>
      </c>
      <c r="U1495" s="26">
        <v>3.75</v>
      </c>
      <c r="V1495" s="8">
        <v>323</v>
      </c>
      <c r="W1495" s="12">
        <v>89</v>
      </c>
    </row>
    <row r="1496" spans="1:23" x14ac:dyDescent="0.25">
      <c r="A1496" t="str">
        <v>Ellen Goodlett</v>
      </c>
      <c r="B1496">
        <f t="shared" si="69"/>
        <v>1</v>
      </c>
      <c r="C1496" s="33">
        <f t="shared" si="70"/>
        <v>4.2936882782310007E-4</v>
      </c>
      <c r="D1496" s="30">
        <f t="shared" si="71"/>
        <v>4.2936882782310007E-4</v>
      </c>
      <c r="R1496" s="8">
        <v>1492</v>
      </c>
      <c r="S1496" s="8" t="s">
        <v>2728</v>
      </c>
      <c r="T1496" s="8" t="s">
        <v>2729</v>
      </c>
      <c r="U1496" s="26">
        <v>3.91</v>
      </c>
      <c r="V1496" s="10">
        <v>5970</v>
      </c>
      <c r="W1496" s="12">
        <v>89</v>
      </c>
    </row>
    <row r="1497" spans="1:23" x14ac:dyDescent="0.25">
      <c r="A1497" t="str">
        <v>Vigdis Hjorth</v>
      </c>
      <c r="B1497">
        <f t="shared" si="69"/>
        <v>1</v>
      </c>
      <c r="C1497" s="33">
        <f t="shared" si="70"/>
        <v>4.2936882782310007E-4</v>
      </c>
      <c r="D1497" s="30">
        <f t="shared" si="71"/>
        <v>4.2936882782310007E-4</v>
      </c>
      <c r="R1497" s="8">
        <v>1493</v>
      </c>
      <c r="S1497" s="8" t="s">
        <v>2730</v>
      </c>
      <c r="T1497" s="8" t="s">
        <v>2731</v>
      </c>
      <c r="U1497" s="26">
        <v>4.1500000000000004</v>
      </c>
      <c r="V1497" s="10">
        <v>19078</v>
      </c>
      <c r="W1497" s="12">
        <v>89</v>
      </c>
    </row>
    <row r="1498" spans="1:23" x14ac:dyDescent="0.25">
      <c r="A1498" t="str">
        <v>Helen Macdonald</v>
      </c>
      <c r="B1498">
        <f t="shared" si="69"/>
        <v>1</v>
      </c>
      <c r="C1498" s="33">
        <f t="shared" si="70"/>
        <v>4.2936882782310007E-4</v>
      </c>
      <c r="D1498" s="30">
        <f t="shared" si="71"/>
        <v>4.2936882782310007E-4</v>
      </c>
      <c r="R1498" s="8">
        <v>1494</v>
      </c>
      <c r="S1498" s="8" t="s">
        <v>2732</v>
      </c>
      <c r="T1498" s="8" t="s">
        <v>2733</v>
      </c>
      <c r="U1498" s="26">
        <v>3.23</v>
      </c>
      <c r="V1498" s="10">
        <v>11537</v>
      </c>
      <c r="W1498" s="12">
        <v>89</v>
      </c>
    </row>
    <row r="1499" spans="1:23" x14ac:dyDescent="0.25">
      <c r="A1499" t="str">
        <v>Anna Pitoniak</v>
      </c>
      <c r="B1499">
        <f t="shared" si="69"/>
        <v>1</v>
      </c>
      <c r="C1499" s="33">
        <f t="shared" si="70"/>
        <v>4.2936882782310007E-4</v>
      </c>
      <c r="D1499" s="30">
        <f t="shared" si="71"/>
        <v>4.2936882782310007E-4</v>
      </c>
      <c r="R1499" s="8">
        <v>1495</v>
      </c>
      <c r="S1499" s="8" t="s">
        <v>2734</v>
      </c>
      <c r="T1499" s="8" t="s">
        <v>1165</v>
      </c>
      <c r="U1499" s="26">
        <v>4.17</v>
      </c>
      <c r="V1499" s="10">
        <v>4679</v>
      </c>
      <c r="W1499" s="12">
        <v>89</v>
      </c>
    </row>
    <row r="1500" spans="1:23" x14ac:dyDescent="0.25">
      <c r="A1500" t="str">
        <v>Barbra Streisand</v>
      </c>
      <c r="B1500">
        <f t="shared" si="69"/>
        <v>1</v>
      </c>
      <c r="C1500" s="33">
        <f t="shared" si="70"/>
        <v>4.2936882782310007E-4</v>
      </c>
      <c r="D1500" s="30">
        <f t="shared" si="71"/>
        <v>4.2936882782310007E-4</v>
      </c>
      <c r="R1500" s="8">
        <v>1496</v>
      </c>
      <c r="S1500" s="8" t="s">
        <v>2735</v>
      </c>
      <c r="T1500" s="8" t="s">
        <v>2736</v>
      </c>
      <c r="U1500" s="26">
        <v>4.1399999999999997</v>
      </c>
      <c r="V1500" s="10">
        <v>17874</v>
      </c>
      <c r="W1500" s="12">
        <v>89</v>
      </c>
    </row>
    <row r="1501" spans="1:23" x14ac:dyDescent="0.25">
      <c r="A1501" t="str">
        <v>M. William Phelps</v>
      </c>
      <c r="B1501">
        <f t="shared" si="69"/>
        <v>1</v>
      </c>
      <c r="C1501" s="33">
        <f t="shared" si="70"/>
        <v>4.2936882782310007E-4</v>
      </c>
      <c r="D1501" s="30">
        <f t="shared" si="71"/>
        <v>4.2936882782310007E-4</v>
      </c>
      <c r="R1501" s="8">
        <v>1497</v>
      </c>
      <c r="S1501" s="8" t="s">
        <v>2737</v>
      </c>
      <c r="T1501" s="8" t="s">
        <v>2738</v>
      </c>
      <c r="U1501" s="26">
        <v>3.54</v>
      </c>
      <c r="V1501" s="10">
        <v>8171</v>
      </c>
      <c r="W1501" s="12">
        <v>89</v>
      </c>
    </row>
    <row r="1502" spans="1:23" x14ac:dyDescent="0.25">
      <c r="A1502" t="str">
        <v>Amy Jo Burns</v>
      </c>
      <c r="B1502">
        <f t="shared" si="69"/>
        <v>1</v>
      </c>
      <c r="C1502" s="33">
        <f t="shared" si="70"/>
        <v>4.2936882782310007E-4</v>
      </c>
      <c r="D1502" s="30">
        <f t="shared" si="71"/>
        <v>4.2936882782310007E-4</v>
      </c>
      <c r="R1502" s="8">
        <v>1498</v>
      </c>
      <c r="S1502" s="8" t="s">
        <v>2739</v>
      </c>
      <c r="T1502" s="8" t="s">
        <v>2740</v>
      </c>
      <c r="U1502" s="26">
        <v>4.04</v>
      </c>
      <c r="V1502" s="10">
        <v>45743</v>
      </c>
      <c r="W1502" s="12">
        <v>89</v>
      </c>
    </row>
    <row r="1503" spans="1:23" x14ac:dyDescent="0.25">
      <c r="A1503" t="str">
        <v>Beth Moore</v>
      </c>
      <c r="B1503">
        <f t="shared" si="69"/>
        <v>1</v>
      </c>
      <c r="C1503" s="33">
        <f t="shared" si="70"/>
        <v>4.2936882782310007E-4</v>
      </c>
      <c r="D1503" s="30">
        <f t="shared" si="71"/>
        <v>4.2936882782310007E-4</v>
      </c>
      <c r="R1503" s="8">
        <v>1499</v>
      </c>
      <c r="S1503" s="8" t="s">
        <v>2741</v>
      </c>
      <c r="T1503" s="8" t="s">
        <v>2742</v>
      </c>
      <c r="U1503" s="26">
        <v>4.4400000000000004</v>
      </c>
      <c r="V1503" s="10">
        <v>33613</v>
      </c>
      <c r="W1503" s="12">
        <v>89</v>
      </c>
    </row>
    <row r="1504" spans="1:23" x14ac:dyDescent="0.25">
      <c r="A1504" t="str">
        <v>Dean R. Lomax</v>
      </c>
      <c r="B1504">
        <f t="shared" si="69"/>
        <v>1</v>
      </c>
      <c r="C1504" s="33">
        <f t="shared" si="70"/>
        <v>4.2936882782310007E-4</v>
      </c>
      <c r="D1504" s="30">
        <f t="shared" si="71"/>
        <v>4.2936882782310007E-4</v>
      </c>
      <c r="R1504" s="8">
        <v>1500</v>
      </c>
      <c r="S1504" s="8" t="s">
        <v>2743</v>
      </c>
      <c r="T1504" s="8" t="s">
        <v>2689</v>
      </c>
      <c r="U1504" s="26">
        <v>3.93</v>
      </c>
      <c r="V1504" s="8">
        <v>511</v>
      </c>
      <c r="W1504" s="12">
        <v>89</v>
      </c>
    </row>
    <row r="1505" spans="1:23" x14ac:dyDescent="0.25">
      <c r="A1505" t="str">
        <v>David Perlmutter</v>
      </c>
      <c r="B1505">
        <f t="shared" si="69"/>
        <v>1</v>
      </c>
      <c r="C1505" s="33">
        <f t="shared" si="70"/>
        <v>4.2936882782310007E-4</v>
      </c>
      <c r="D1505" s="30">
        <f t="shared" si="71"/>
        <v>4.2936882782310007E-4</v>
      </c>
      <c r="R1505" s="8">
        <v>1501</v>
      </c>
      <c r="S1505" s="8" t="s">
        <v>2744</v>
      </c>
      <c r="T1505" s="8" t="s">
        <v>2745</v>
      </c>
      <c r="U1505" s="26">
        <v>4.4800000000000004</v>
      </c>
      <c r="V1505" s="10">
        <v>1334</v>
      </c>
      <c r="W1505" s="12">
        <v>89</v>
      </c>
    </row>
    <row r="1506" spans="1:23" x14ac:dyDescent="0.25">
      <c r="A1506" t="str">
        <v>Jeremy Denk</v>
      </c>
      <c r="B1506">
        <f t="shared" si="69"/>
        <v>1</v>
      </c>
      <c r="C1506" s="33">
        <f t="shared" si="70"/>
        <v>4.2936882782310007E-4</v>
      </c>
      <c r="D1506" s="30">
        <f t="shared" si="71"/>
        <v>4.2936882782310007E-4</v>
      </c>
      <c r="R1506" s="8">
        <v>1502</v>
      </c>
      <c r="S1506" s="8" t="s">
        <v>2746</v>
      </c>
      <c r="T1506" s="8" t="s">
        <v>2747</v>
      </c>
      <c r="U1506" s="26">
        <v>4.0999999999999996</v>
      </c>
      <c r="V1506" s="10">
        <v>6630</v>
      </c>
      <c r="W1506" s="12">
        <v>89</v>
      </c>
    </row>
    <row r="1507" spans="1:23" x14ac:dyDescent="0.25">
      <c r="A1507" t="str">
        <v>Heather Gudenkauf</v>
      </c>
      <c r="B1507">
        <f t="shared" si="69"/>
        <v>1</v>
      </c>
      <c r="C1507" s="33">
        <f t="shared" si="70"/>
        <v>4.2936882782310007E-4</v>
      </c>
      <c r="D1507" s="30">
        <f t="shared" si="71"/>
        <v>4.2936882782310007E-4</v>
      </c>
      <c r="R1507" s="8">
        <v>1503</v>
      </c>
      <c r="S1507" s="8" t="s">
        <v>2748</v>
      </c>
      <c r="T1507" s="8" t="s">
        <v>857</v>
      </c>
      <c r="U1507" s="26">
        <v>4.55</v>
      </c>
      <c r="V1507" s="10">
        <v>5567</v>
      </c>
      <c r="W1507" s="12">
        <v>89</v>
      </c>
    </row>
    <row r="1508" spans="1:23" x14ac:dyDescent="0.25">
      <c r="A1508" t="str">
        <v>Patrick M. Byrne</v>
      </c>
      <c r="B1508">
        <f t="shared" si="69"/>
        <v>1</v>
      </c>
      <c r="C1508" s="33">
        <f t="shared" si="70"/>
        <v>4.2936882782310007E-4</v>
      </c>
      <c r="D1508" s="30">
        <f t="shared" si="71"/>
        <v>4.2936882782310007E-4</v>
      </c>
      <c r="R1508" s="8">
        <v>1504</v>
      </c>
      <c r="S1508" s="8" t="s">
        <v>2749</v>
      </c>
      <c r="T1508" s="8" t="s">
        <v>241</v>
      </c>
      <c r="U1508" s="26">
        <v>4.22</v>
      </c>
      <c r="V1508" s="10">
        <v>111355</v>
      </c>
      <c r="W1508" s="12">
        <v>89</v>
      </c>
    </row>
    <row r="1509" spans="1:23" x14ac:dyDescent="0.25">
      <c r="A1509" t="str">
        <v>Garth Greenwell</v>
      </c>
      <c r="B1509">
        <f t="shared" si="69"/>
        <v>1</v>
      </c>
      <c r="C1509" s="33">
        <f t="shared" si="70"/>
        <v>4.2936882782310007E-4</v>
      </c>
      <c r="D1509" s="30">
        <f t="shared" si="71"/>
        <v>4.2936882782310007E-4</v>
      </c>
      <c r="R1509" s="8">
        <v>1505</v>
      </c>
      <c r="S1509" s="8" t="s">
        <v>2750</v>
      </c>
      <c r="T1509" s="8" t="s">
        <v>2751</v>
      </c>
      <c r="U1509" s="26">
        <v>3.9</v>
      </c>
      <c r="V1509" s="10">
        <v>3203</v>
      </c>
      <c r="W1509" s="12">
        <v>89</v>
      </c>
    </row>
    <row r="1510" spans="1:23" x14ac:dyDescent="0.25">
      <c r="A1510" t="str">
        <v>Georgie Blalock</v>
      </c>
      <c r="B1510">
        <f t="shared" si="69"/>
        <v>1</v>
      </c>
      <c r="C1510" s="33">
        <f t="shared" si="70"/>
        <v>4.2936882782310007E-4</v>
      </c>
      <c r="D1510" s="30">
        <f t="shared" si="71"/>
        <v>4.2936882782310007E-4</v>
      </c>
      <c r="R1510" s="8">
        <v>1506</v>
      </c>
      <c r="S1510" s="8" t="s">
        <v>2752</v>
      </c>
      <c r="T1510" s="8" t="s">
        <v>2753</v>
      </c>
      <c r="U1510" s="26">
        <v>3.59</v>
      </c>
      <c r="V1510" s="10">
        <v>1473</v>
      </c>
      <c r="W1510" s="12">
        <v>89</v>
      </c>
    </row>
    <row r="1511" spans="1:23" x14ac:dyDescent="0.25">
      <c r="A1511" t="str">
        <v>Sloane Crosley</v>
      </c>
      <c r="B1511">
        <f t="shared" si="69"/>
        <v>1</v>
      </c>
      <c r="C1511" s="33">
        <f t="shared" si="70"/>
        <v>4.2936882782310007E-4</v>
      </c>
      <c r="D1511" s="30">
        <f t="shared" si="71"/>
        <v>4.2936882782310007E-4</v>
      </c>
      <c r="R1511" s="8">
        <v>1507</v>
      </c>
      <c r="S1511" s="8" t="s">
        <v>2754</v>
      </c>
      <c r="T1511" s="8" t="s">
        <v>2755</v>
      </c>
      <c r="U1511" s="26">
        <v>3.67</v>
      </c>
      <c r="V1511" s="8">
        <v>3</v>
      </c>
      <c r="W1511" s="12">
        <v>88</v>
      </c>
    </row>
    <row r="1512" spans="1:23" x14ac:dyDescent="0.25">
      <c r="A1512" t="str">
        <v>Bridget Collins</v>
      </c>
      <c r="B1512">
        <f t="shared" si="69"/>
        <v>1</v>
      </c>
      <c r="C1512" s="33">
        <f t="shared" si="70"/>
        <v>4.2936882782310007E-4</v>
      </c>
      <c r="D1512" s="30">
        <f t="shared" si="71"/>
        <v>4.2936882782310007E-4</v>
      </c>
      <c r="R1512" s="8">
        <v>1508</v>
      </c>
      <c r="S1512" s="8" t="s">
        <v>2756</v>
      </c>
      <c r="T1512" s="8" t="s">
        <v>2757</v>
      </c>
      <c r="U1512" s="26">
        <v>4.24</v>
      </c>
      <c r="V1512" s="8">
        <v>49</v>
      </c>
      <c r="W1512" s="12">
        <v>88</v>
      </c>
    </row>
    <row r="1513" spans="1:23" x14ac:dyDescent="0.25">
      <c r="A1513" t="str">
        <v>Steven Johnson</v>
      </c>
      <c r="B1513">
        <f t="shared" si="69"/>
        <v>1</v>
      </c>
      <c r="C1513" s="33">
        <f t="shared" si="70"/>
        <v>4.2936882782310007E-4</v>
      </c>
      <c r="D1513" s="30">
        <f t="shared" si="71"/>
        <v>4.2936882782310007E-4</v>
      </c>
      <c r="R1513" s="8">
        <v>1509</v>
      </c>
      <c r="S1513" s="8" t="s">
        <v>2758</v>
      </c>
      <c r="T1513" s="8" t="s">
        <v>1175</v>
      </c>
      <c r="U1513" s="26">
        <v>4.05</v>
      </c>
      <c r="V1513" s="10">
        <v>5381</v>
      </c>
      <c r="W1513" s="12">
        <v>88</v>
      </c>
    </row>
    <row r="1514" spans="1:23" x14ac:dyDescent="0.25">
      <c r="A1514" t="str">
        <v>A.R. Torre</v>
      </c>
      <c r="B1514">
        <f t="shared" si="69"/>
        <v>1</v>
      </c>
      <c r="C1514" s="33">
        <f t="shared" si="70"/>
        <v>4.2936882782310007E-4</v>
      </c>
      <c r="D1514" s="30">
        <f t="shared" si="71"/>
        <v>4.2936882782310007E-4</v>
      </c>
      <c r="R1514" s="8">
        <v>1510</v>
      </c>
      <c r="S1514" s="8" t="s">
        <v>2759</v>
      </c>
      <c r="T1514" s="8" t="s">
        <v>2760</v>
      </c>
      <c r="U1514" s="26">
        <v>4.2300000000000004</v>
      </c>
      <c r="V1514" s="10">
        <v>4464</v>
      </c>
      <c r="W1514" s="12">
        <v>88</v>
      </c>
    </row>
    <row r="1515" spans="1:23" x14ac:dyDescent="0.25">
      <c r="A1515" t="str">
        <v>Leslie Johansen Nack</v>
      </c>
      <c r="B1515">
        <f t="shared" si="69"/>
        <v>1</v>
      </c>
      <c r="C1515" s="33">
        <f t="shared" si="70"/>
        <v>4.2936882782310007E-4</v>
      </c>
      <c r="D1515" s="30">
        <f t="shared" si="71"/>
        <v>4.2936882782310007E-4</v>
      </c>
      <c r="R1515" s="8">
        <v>1511</v>
      </c>
      <c r="S1515" s="8" t="s">
        <v>2761</v>
      </c>
      <c r="T1515" s="8" t="s">
        <v>2762</v>
      </c>
      <c r="U1515" s="26">
        <v>4.29</v>
      </c>
      <c r="V1515" s="10">
        <v>15654</v>
      </c>
      <c r="W1515" s="12">
        <v>88</v>
      </c>
    </row>
    <row r="1516" spans="1:23" x14ac:dyDescent="0.25">
      <c r="A1516" t="str">
        <v>Freya Marske</v>
      </c>
      <c r="B1516">
        <f t="shared" si="69"/>
        <v>1</v>
      </c>
      <c r="C1516" s="33">
        <f t="shared" si="70"/>
        <v>4.2936882782310007E-4</v>
      </c>
      <c r="D1516" s="30">
        <f t="shared" si="71"/>
        <v>4.2936882782310007E-4</v>
      </c>
      <c r="R1516" s="8">
        <v>1512</v>
      </c>
      <c r="S1516" s="8" t="s">
        <v>2763</v>
      </c>
      <c r="T1516" s="8" t="s">
        <v>2764</v>
      </c>
      <c r="U1516" s="26">
        <v>4.2300000000000004</v>
      </c>
      <c r="V1516" s="10">
        <v>4089</v>
      </c>
      <c r="W1516" s="12">
        <v>88</v>
      </c>
    </row>
    <row r="1517" spans="1:23" x14ac:dyDescent="0.25">
      <c r="A1517" t="str">
        <v>Louann Brizendine</v>
      </c>
      <c r="B1517">
        <f t="shared" si="69"/>
        <v>1</v>
      </c>
      <c r="C1517" s="33">
        <f t="shared" si="70"/>
        <v>4.2936882782310007E-4</v>
      </c>
      <c r="D1517" s="30">
        <f t="shared" si="71"/>
        <v>4.2936882782310007E-4</v>
      </c>
      <c r="R1517" s="8">
        <v>1513</v>
      </c>
      <c r="S1517" s="8" t="s">
        <v>2765</v>
      </c>
      <c r="T1517" s="8" t="s">
        <v>2766</v>
      </c>
      <c r="U1517" s="26">
        <v>3.82</v>
      </c>
      <c r="V1517" s="10">
        <v>2749</v>
      </c>
      <c r="W1517" s="12">
        <v>88</v>
      </c>
    </row>
    <row r="1518" spans="1:23" x14ac:dyDescent="0.25">
      <c r="A1518" t="str">
        <v>Jae</v>
      </c>
      <c r="B1518">
        <f t="shared" si="69"/>
        <v>1</v>
      </c>
      <c r="C1518" s="33">
        <f t="shared" si="70"/>
        <v>4.2936882782310007E-4</v>
      </c>
      <c r="D1518" s="30">
        <f t="shared" si="71"/>
        <v>4.2936882782310007E-4</v>
      </c>
      <c r="R1518" s="8">
        <v>1514</v>
      </c>
      <c r="S1518" s="8" t="s">
        <v>2767</v>
      </c>
      <c r="T1518" s="8" t="s">
        <v>2768</v>
      </c>
      <c r="U1518" s="26">
        <v>3.73</v>
      </c>
      <c r="V1518" s="10">
        <v>23768</v>
      </c>
      <c r="W1518" s="12">
        <v>88</v>
      </c>
    </row>
    <row r="1519" spans="1:23" x14ac:dyDescent="0.25">
      <c r="A1519" t="str">
        <v>Jean M. Twenge</v>
      </c>
      <c r="B1519">
        <f t="shared" si="69"/>
        <v>1</v>
      </c>
      <c r="C1519" s="33">
        <f t="shared" si="70"/>
        <v>4.2936882782310007E-4</v>
      </c>
      <c r="D1519" s="30">
        <f t="shared" si="71"/>
        <v>4.2936882782310007E-4</v>
      </c>
      <c r="R1519" s="8">
        <v>1515</v>
      </c>
      <c r="S1519" s="8" t="s">
        <v>2769</v>
      </c>
      <c r="T1519" s="8" t="s">
        <v>2610</v>
      </c>
      <c r="U1519" s="26">
        <v>4.37</v>
      </c>
      <c r="V1519" s="10">
        <v>2660</v>
      </c>
      <c r="W1519" s="12">
        <v>88</v>
      </c>
    </row>
    <row r="1520" spans="1:23" x14ac:dyDescent="0.25">
      <c r="A1520" t="str">
        <v>Andy Ngo</v>
      </c>
      <c r="B1520">
        <f t="shared" si="69"/>
        <v>1</v>
      </c>
      <c r="C1520" s="33">
        <f t="shared" si="70"/>
        <v>4.2936882782310007E-4</v>
      </c>
      <c r="D1520" s="30">
        <f t="shared" si="71"/>
        <v>4.2936882782310007E-4</v>
      </c>
      <c r="R1520" s="8">
        <v>1516</v>
      </c>
      <c r="S1520" s="8" t="s">
        <v>2770</v>
      </c>
      <c r="T1520" s="8" t="s">
        <v>2771</v>
      </c>
      <c r="U1520" s="26">
        <v>3.73</v>
      </c>
      <c r="V1520" s="10">
        <v>9957</v>
      </c>
      <c r="W1520" s="12">
        <v>88</v>
      </c>
    </row>
    <row r="1521" spans="1:23" x14ac:dyDescent="0.25">
      <c r="A1521" t="str">
        <v>Jacquie Byron</v>
      </c>
      <c r="B1521">
        <f t="shared" si="69"/>
        <v>1</v>
      </c>
      <c r="C1521" s="33">
        <f t="shared" si="70"/>
        <v>4.2936882782310007E-4</v>
      </c>
      <c r="D1521" s="30">
        <f t="shared" si="71"/>
        <v>4.2936882782310007E-4</v>
      </c>
      <c r="R1521" s="8">
        <v>1517</v>
      </c>
      <c r="S1521" s="8" t="s">
        <v>2772</v>
      </c>
      <c r="T1521" s="8" t="s">
        <v>2773</v>
      </c>
      <c r="U1521" s="26">
        <v>4.08</v>
      </c>
      <c r="V1521" s="10">
        <v>42129</v>
      </c>
      <c r="W1521" s="12">
        <v>88</v>
      </c>
    </row>
    <row r="1522" spans="1:23" x14ac:dyDescent="0.25">
      <c r="A1522" t="str">
        <v>Alexander McCall Smith</v>
      </c>
      <c r="B1522">
        <f t="shared" si="69"/>
        <v>2</v>
      </c>
      <c r="C1522" s="33">
        <f t="shared" si="70"/>
        <v>8.5873765564620013E-4</v>
      </c>
      <c r="D1522" s="30">
        <f t="shared" si="71"/>
        <v>8.5873765564620013E-4</v>
      </c>
      <c r="R1522" s="8">
        <v>1518</v>
      </c>
      <c r="S1522" s="8" t="s">
        <v>2774</v>
      </c>
      <c r="T1522" s="8" t="s">
        <v>2775</v>
      </c>
      <c r="U1522" s="26">
        <v>4.32</v>
      </c>
      <c r="V1522" s="8">
        <v>794</v>
      </c>
      <c r="W1522" s="12">
        <v>88</v>
      </c>
    </row>
    <row r="1523" spans="1:23" x14ac:dyDescent="0.25">
      <c r="A1523" t="str">
        <v>Roger Lowenstein</v>
      </c>
      <c r="B1523">
        <f t="shared" si="69"/>
        <v>1</v>
      </c>
      <c r="C1523" s="33">
        <f t="shared" si="70"/>
        <v>4.2936882782310007E-4</v>
      </c>
      <c r="D1523" s="30">
        <f t="shared" si="71"/>
        <v>4.2936882782310007E-4</v>
      </c>
      <c r="R1523" s="8">
        <v>1519</v>
      </c>
      <c r="S1523" s="8" t="s">
        <v>2776</v>
      </c>
      <c r="T1523" s="8" t="s">
        <v>2619</v>
      </c>
      <c r="U1523" s="26">
        <v>3.9</v>
      </c>
      <c r="V1523" s="10">
        <v>1020</v>
      </c>
      <c r="W1523" s="12">
        <v>88</v>
      </c>
    </row>
    <row r="1524" spans="1:23" x14ac:dyDescent="0.25">
      <c r="A1524" t="str">
        <v>Karen Grassle</v>
      </c>
      <c r="B1524">
        <f t="shared" si="69"/>
        <v>1</v>
      </c>
      <c r="C1524" s="33">
        <f t="shared" si="70"/>
        <v>4.2936882782310007E-4</v>
      </c>
      <c r="D1524" s="30">
        <f t="shared" si="71"/>
        <v>4.2936882782310007E-4</v>
      </c>
      <c r="R1524" s="8">
        <v>1520</v>
      </c>
      <c r="S1524" s="8" t="s">
        <v>2777</v>
      </c>
      <c r="T1524" s="8" t="s">
        <v>1129</v>
      </c>
      <c r="U1524" s="26">
        <v>4.46</v>
      </c>
      <c r="V1524" s="10">
        <v>20996</v>
      </c>
      <c r="W1524" s="12">
        <v>88</v>
      </c>
    </row>
    <row r="1525" spans="1:23" x14ac:dyDescent="0.25">
      <c r="A1525" t="str">
        <v>Julia May Jonas</v>
      </c>
      <c r="B1525">
        <f t="shared" si="69"/>
        <v>1</v>
      </c>
      <c r="C1525" s="33">
        <f t="shared" si="70"/>
        <v>4.2936882782310007E-4</v>
      </c>
      <c r="D1525" s="30">
        <f t="shared" si="71"/>
        <v>4.2936882782310007E-4</v>
      </c>
      <c r="R1525" s="8">
        <v>1521</v>
      </c>
      <c r="S1525" s="8" t="s">
        <v>2778</v>
      </c>
      <c r="T1525" s="8" t="s">
        <v>2779</v>
      </c>
      <c r="U1525" s="26">
        <v>4.18</v>
      </c>
      <c r="V1525" s="10">
        <v>5673</v>
      </c>
      <c r="W1525" s="12">
        <v>88</v>
      </c>
    </row>
    <row r="1526" spans="1:23" x14ac:dyDescent="0.25">
      <c r="A1526" t="str">
        <v>Sara Ackerman</v>
      </c>
      <c r="B1526">
        <f t="shared" si="69"/>
        <v>1</v>
      </c>
      <c r="C1526" s="33">
        <f t="shared" si="70"/>
        <v>4.2936882782310007E-4</v>
      </c>
      <c r="D1526" s="30">
        <f t="shared" si="71"/>
        <v>4.2936882782310007E-4</v>
      </c>
      <c r="R1526" s="8">
        <v>1522</v>
      </c>
      <c r="S1526" s="8" t="s">
        <v>2780</v>
      </c>
      <c r="T1526" s="8" t="s">
        <v>2781</v>
      </c>
      <c r="U1526" s="26">
        <v>3.75</v>
      </c>
      <c r="V1526" s="8">
        <v>99</v>
      </c>
      <c r="W1526" s="12">
        <v>88</v>
      </c>
    </row>
    <row r="1527" spans="1:23" x14ac:dyDescent="0.25">
      <c r="A1527" t="str">
        <v>Dave Grohl</v>
      </c>
      <c r="B1527">
        <f t="shared" si="69"/>
        <v>1</v>
      </c>
      <c r="C1527" s="33">
        <f t="shared" si="70"/>
        <v>4.2936882782310007E-4</v>
      </c>
      <c r="D1527" s="30">
        <f t="shared" si="71"/>
        <v>4.2936882782310007E-4</v>
      </c>
      <c r="R1527" s="8">
        <v>1523</v>
      </c>
      <c r="S1527" s="8" t="s">
        <v>2782</v>
      </c>
      <c r="T1527" s="8" t="s">
        <v>2783</v>
      </c>
      <c r="U1527" s="26">
        <v>4.0199999999999996</v>
      </c>
      <c r="V1527" s="10">
        <v>1105</v>
      </c>
      <c r="W1527" s="12">
        <v>88</v>
      </c>
    </row>
    <row r="1528" spans="1:23" x14ac:dyDescent="0.25">
      <c r="A1528" t="str">
        <v>Rose Sutherland</v>
      </c>
      <c r="B1528">
        <f t="shared" si="69"/>
        <v>1</v>
      </c>
      <c r="C1528" s="33">
        <f t="shared" si="70"/>
        <v>4.2936882782310007E-4</v>
      </c>
      <c r="D1528" s="30">
        <f t="shared" si="71"/>
        <v>4.2936882782310007E-4</v>
      </c>
      <c r="R1528" s="8">
        <v>1524</v>
      </c>
      <c r="S1528" s="8" t="s">
        <v>2784</v>
      </c>
      <c r="T1528" s="8" t="s">
        <v>2785</v>
      </c>
      <c r="U1528" s="26">
        <v>4.37</v>
      </c>
      <c r="V1528" s="10">
        <v>5552</v>
      </c>
      <c r="W1528" s="12">
        <v>88</v>
      </c>
    </row>
    <row r="1529" spans="1:23" x14ac:dyDescent="0.25">
      <c r="A1529" t="str">
        <v>C.W. Gortner</v>
      </c>
      <c r="B1529">
        <f t="shared" si="69"/>
        <v>1</v>
      </c>
      <c r="C1529" s="33">
        <f t="shared" si="70"/>
        <v>4.2936882782310007E-4</v>
      </c>
      <c r="D1529" s="30">
        <f t="shared" si="71"/>
        <v>4.2936882782310007E-4</v>
      </c>
      <c r="R1529" s="8">
        <v>1525</v>
      </c>
      <c r="S1529" s="8" t="s">
        <v>2786</v>
      </c>
      <c r="T1529" s="8" t="s">
        <v>2787</v>
      </c>
      <c r="U1529" s="26">
        <v>4.5599999999999996</v>
      </c>
      <c r="V1529" s="8">
        <v>194</v>
      </c>
      <c r="W1529" s="12">
        <v>88</v>
      </c>
    </row>
    <row r="1530" spans="1:23" x14ac:dyDescent="0.25">
      <c r="A1530" t="str">
        <v>Stacey Abrams</v>
      </c>
      <c r="B1530">
        <f t="shared" si="69"/>
        <v>1</v>
      </c>
      <c r="C1530" s="33">
        <f t="shared" si="70"/>
        <v>4.2936882782310007E-4</v>
      </c>
      <c r="D1530" s="30">
        <f t="shared" si="71"/>
        <v>4.2936882782310007E-4</v>
      </c>
      <c r="R1530" s="8">
        <v>1526</v>
      </c>
      <c r="S1530" s="8" t="s">
        <v>2788</v>
      </c>
      <c r="T1530" s="8" t="s">
        <v>2789</v>
      </c>
      <c r="U1530" s="26">
        <v>4.29</v>
      </c>
      <c r="V1530" s="10">
        <v>17839</v>
      </c>
      <c r="W1530" s="12">
        <v>88</v>
      </c>
    </row>
    <row r="1531" spans="1:23" x14ac:dyDescent="0.25">
      <c r="A1531" t="str">
        <v>Joan He</v>
      </c>
      <c r="B1531">
        <f t="shared" si="69"/>
        <v>1</v>
      </c>
      <c r="C1531" s="33">
        <f t="shared" si="70"/>
        <v>4.2936882782310007E-4</v>
      </c>
      <c r="D1531" s="30">
        <f t="shared" si="71"/>
        <v>4.2936882782310007E-4</v>
      </c>
      <c r="R1531" s="8">
        <v>1527</v>
      </c>
      <c r="S1531" s="8" t="s">
        <v>2790</v>
      </c>
      <c r="T1531" s="8" t="s">
        <v>2791</v>
      </c>
      <c r="U1531" s="26">
        <v>4.33</v>
      </c>
      <c r="V1531" s="8">
        <v>950</v>
      </c>
      <c r="W1531" s="12">
        <v>88</v>
      </c>
    </row>
    <row r="1532" spans="1:23" x14ac:dyDescent="0.25">
      <c r="A1532" t="str">
        <v>Kathryn Paige Harden</v>
      </c>
      <c r="B1532">
        <f t="shared" si="69"/>
        <v>1</v>
      </c>
      <c r="C1532" s="33">
        <f t="shared" si="70"/>
        <v>4.2936882782310007E-4</v>
      </c>
      <c r="D1532" s="30">
        <f t="shared" si="71"/>
        <v>4.2936882782310007E-4</v>
      </c>
      <c r="R1532" s="8">
        <v>1528</v>
      </c>
      <c r="S1532" s="8" t="s">
        <v>2792</v>
      </c>
      <c r="T1532" s="8" t="s">
        <v>2793</v>
      </c>
      <c r="U1532" s="26">
        <v>4.21</v>
      </c>
      <c r="V1532" s="10">
        <v>1012</v>
      </c>
      <c r="W1532" s="12">
        <v>88</v>
      </c>
    </row>
    <row r="1533" spans="1:23" x14ac:dyDescent="0.25">
      <c r="A1533" t="str">
        <v>Candace Owens</v>
      </c>
      <c r="B1533">
        <f t="shared" si="69"/>
        <v>1</v>
      </c>
      <c r="C1533" s="33">
        <f t="shared" si="70"/>
        <v>4.2936882782310007E-4</v>
      </c>
      <c r="D1533" s="30">
        <f t="shared" si="71"/>
        <v>4.2936882782310007E-4</v>
      </c>
      <c r="R1533" s="8">
        <v>1529</v>
      </c>
      <c r="S1533" s="8" t="s">
        <v>2794</v>
      </c>
      <c r="T1533" s="8" t="s">
        <v>2795</v>
      </c>
      <c r="U1533" s="26">
        <v>3.98</v>
      </c>
      <c r="V1533" s="10">
        <v>2352</v>
      </c>
      <c r="W1533" s="12">
        <v>88</v>
      </c>
    </row>
    <row r="1534" spans="1:23" x14ac:dyDescent="0.25">
      <c r="A1534" t="str">
        <v>Lev Parikian</v>
      </c>
      <c r="B1534">
        <f t="shared" si="69"/>
        <v>1</v>
      </c>
      <c r="C1534" s="33">
        <f t="shared" si="70"/>
        <v>4.2936882782310007E-4</v>
      </c>
      <c r="D1534" s="30">
        <f t="shared" si="71"/>
        <v>4.2936882782310007E-4</v>
      </c>
      <c r="R1534" s="8">
        <v>1530</v>
      </c>
      <c r="S1534" s="8" t="s">
        <v>2796</v>
      </c>
      <c r="T1534" s="8" t="s">
        <v>2797</v>
      </c>
      <c r="U1534" s="26">
        <v>3.37</v>
      </c>
      <c r="V1534" s="10">
        <v>6651</v>
      </c>
      <c r="W1534" s="12">
        <v>88</v>
      </c>
    </row>
    <row r="1535" spans="1:23" x14ac:dyDescent="0.25">
      <c r="A1535" t="str">
        <v>Dervla McTiernan</v>
      </c>
      <c r="B1535">
        <f t="shared" si="69"/>
        <v>1</v>
      </c>
      <c r="C1535" s="33">
        <f t="shared" si="70"/>
        <v>4.2936882782310007E-4</v>
      </c>
      <c r="D1535" s="30">
        <f t="shared" si="71"/>
        <v>4.2936882782310007E-4</v>
      </c>
      <c r="R1535" s="8">
        <v>1531</v>
      </c>
      <c r="S1535" s="8" t="s">
        <v>2798</v>
      </c>
      <c r="T1535" s="8" t="s">
        <v>2799</v>
      </c>
      <c r="U1535" s="26">
        <v>3.97</v>
      </c>
      <c r="V1535" s="10">
        <v>12229</v>
      </c>
      <c r="W1535" s="12">
        <v>88</v>
      </c>
    </row>
    <row r="1536" spans="1:23" x14ac:dyDescent="0.25">
      <c r="A1536" t="str">
        <v>Jessamine Chan</v>
      </c>
      <c r="B1536">
        <f t="shared" si="69"/>
        <v>1</v>
      </c>
      <c r="C1536" s="33">
        <f t="shared" si="70"/>
        <v>4.2936882782310007E-4</v>
      </c>
      <c r="D1536" s="30">
        <f t="shared" si="71"/>
        <v>4.2936882782310007E-4</v>
      </c>
      <c r="R1536" s="8">
        <v>1532</v>
      </c>
      <c r="S1536" s="8" t="s">
        <v>2800</v>
      </c>
      <c r="T1536" s="8" t="s">
        <v>2801</v>
      </c>
      <c r="U1536" s="26">
        <v>4.46</v>
      </c>
      <c r="V1536" s="10">
        <v>4027</v>
      </c>
      <c r="W1536" s="12">
        <v>88</v>
      </c>
    </row>
    <row r="1537" spans="1:23" x14ac:dyDescent="0.25">
      <c r="A1537" t="str">
        <v>Edmund Richardson</v>
      </c>
      <c r="B1537">
        <f t="shared" si="69"/>
        <v>1</v>
      </c>
      <c r="C1537" s="33">
        <f t="shared" si="70"/>
        <v>4.2936882782310007E-4</v>
      </c>
      <c r="D1537" s="30">
        <f t="shared" si="71"/>
        <v>4.2936882782310007E-4</v>
      </c>
      <c r="R1537" s="8">
        <v>1533</v>
      </c>
      <c r="S1537" s="8" t="s">
        <v>2802</v>
      </c>
      <c r="T1537" s="8" t="s">
        <v>2803</v>
      </c>
      <c r="U1537" s="26">
        <v>3.98</v>
      </c>
      <c r="V1537" s="10">
        <v>1736</v>
      </c>
      <c r="W1537" s="12">
        <v>88</v>
      </c>
    </row>
    <row r="1538" spans="1:23" x14ac:dyDescent="0.25">
      <c r="A1538" t="str">
        <v>Mark T. Sullivan</v>
      </c>
      <c r="B1538">
        <f t="shared" si="69"/>
        <v>1</v>
      </c>
      <c r="C1538" s="33">
        <f t="shared" si="70"/>
        <v>4.2936882782310007E-4</v>
      </c>
      <c r="D1538" s="30">
        <f t="shared" si="71"/>
        <v>4.2936882782310007E-4</v>
      </c>
      <c r="R1538" s="8">
        <v>1534</v>
      </c>
      <c r="S1538" s="8" t="s">
        <v>2804</v>
      </c>
      <c r="T1538" s="8" t="s">
        <v>2805</v>
      </c>
      <c r="U1538" s="26">
        <v>3.58</v>
      </c>
      <c r="V1538" s="10">
        <v>7616</v>
      </c>
      <c r="W1538" s="12">
        <v>87</v>
      </c>
    </row>
    <row r="1539" spans="1:23" x14ac:dyDescent="0.25">
      <c r="A1539" t="str">
        <v>Eliza Lentzski</v>
      </c>
      <c r="B1539">
        <f t="shared" si="69"/>
        <v>1</v>
      </c>
      <c r="C1539" s="33">
        <f t="shared" si="70"/>
        <v>4.2936882782310007E-4</v>
      </c>
      <c r="D1539" s="30">
        <f t="shared" si="71"/>
        <v>4.2936882782310007E-4</v>
      </c>
      <c r="R1539" s="8">
        <v>1535</v>
      </c>
      <c r="S1539" s="8" t="s">
        <v>2806</v>
      </c>
      <c r="T1539" s="8" t="s">
        <v>2807</v>
      </c>
      <c r="U1539" s="26">
        <v>3.78</v>
      </c>
      <c r="V1539" s="8">
        <v>9</v>
      </c>
      <c r="W1539" s="12">
        <v>87</v>
      </c>
    </row>
    <row r="1540" spans="1:23" x14ac:dyDescent="0.25">
      <c r="A1540" t="str">
        <v>Rebecca Bender</v>
      </c>
      <c r="B1540">
        <f t="shared" si="69"/>
        <v>1</v>
      </c>
      <c r="C1540" s="33">
        <f t="shared" si="70"/>
        <v>4.2936882782310007E-4</v>
      </c>
      <c r="D1540" s="30">
        <f t="shared" si="71"/>
        <v>4.2936882782310007E-4</v>
      </c>
      <c r="R1540" s="8">
        <v>1536</v>
      </c>
      <c r="S1540" s="8" t="s">
        <v>2808</v>
      </c>
      <c r="T1540" s="8" t="s">
        <v>2809</v>
      </c>
      <c r="U1540" s="26">
        <v>3.81</v>
      </c>
      <c r="V1540" s="10">
        <v>8247</v>
      </c>
      <c r="W1540" s="12">
        <v>87</v>
      </c>
    </row>
    <row r="1541" spans="1:23" x14ac:dyDescent="0.25">
      <c r="A1541" t="str">
        <v>Marlon James</v>
      </c>
      <c r="B1541">
        <f t="shared" si="69"/>
        <v>1</v>
      </c>
      <c r="C1541" s="33">
        <f t="shared" si="70"/>
        <v>4.2936882782310007E-4</v>
      </c>
      <c r="D1541" s="30">
        <f t="shared" si="71"/>
        <v>4.2936882782310007E-4</v>
      </c>
      <c r="R1541" s="8">
        <v>1537</v>
      </c>
      <c r="S1541" s="8" t="s">
        <v>2810</v>
      </c>
      <c r="T1541" s="8" t="s">
        <v>2811</v>
      </c>
      <c r="U1541" s="26">
        <v>3.9</v>
      </c>
      <c r="V1541" s="10">
        <v>6154</v>
      </c>
      <c r="W1541" s="12">
        <v>87</v>
      </c>
    </row>
    <row r="1542" spans="1:23" x14ac:dyDescent="0.25">
      <c r="A1542" t="str">
        <v>Camilla Bruce</v>
      </c>
      <c r="B1542">
        <f t="shared" ref="B1542:B1605" si="72">COUNTIF(T1542:T3870,A1542)</f>
        <v>1</v>
      </c>
      <c r="C1542" s="33">
        <f t="shared" ref="C1542:C1605" si="73">B1542/$F$5</f>
        <v>4.2936882782310007E-4</v>
      </c>
      <c r="D1542" s="30">
        <f t="shared" ref="D1542:D1605" si="74">B1542/$F$5</f>
        <v>4.2936882782310007E-4</v>
      </c>
      <c r="R1542" s="8">
        <v>1538</v>
      </c>
      <c r="S1542" s="8" t="s">
        <v>2812</v>
      </c>
      <c r="T1542" s="8" t="s">
        <v>2813</v>
      </c>
      <c r="U1542" s="26">
        <v>4.2</v>
      </c>
      <c r="V1542" s="10">
        <v>1676</v>
      </c>
      <c r="W1542" s="12">
        <v>87</v>
      </c>
    </row>
    <row r="1543" spans="1:23" x14ac:dyDescent="0.25">
      <c r="A1543" t="str">
        <v>Alex Pavesi</v>
      </c>
      <c r="B1543">
        <f t="shared" si="72"/>
        <v>1</v>
      </c>
      <c r="C1543" s="33">
        <f t="shared" si="73"/>
        <v>4.2936882782310007E-4</v>
      </c>
      <c r="D1543" s="30">
        <f t="shared" si="74"/>
        <v>4.2936882782310007E-4</v>
      </c>
      <c r="R1543" s="8">
        <v>1539</v>
      </c>
      <c r="S1543" s="8" t="s">
        <v>2814</v>
      </c>
      <c r="T1543" s="8" t="s">
        <v>2815</v>
      </c>
      <c r="U1543" s="26">
        <v>4.07</v>
      </c>
      <c r="V1543" s="10">
        <v>1547</v>
      </c>
      <c r="W1543" s="12">
        <v>87</v>
      </c>
    </row>
    <row r="1544" spans="1:23" x14ac:dyDescent="0.25">
      <c r="A1544" t="str">
        <v>Carole Johnstone</v>
      </c>
      <c r="B1544">
        <f t="shared" si="72"/>
        <v>1</v>
      </c>
      <c r="C1544" s="33">
        <f t="shared" si="73"/>
        <v>4.2936882782310007E-4</v>
      </c>
      <c r="D1544" s="30">
        <f t="shared" si="74"/>
        <v>4.2936882782310007E-4</v>
      </c>
      <c r="R1544" s="8">
        <v>1540</v>
      </c>
      <c r="S1544" s="8" t="s">
        <v>2816</v>
      </c>
      <c r="T1544" s="8" t="s">
        <v>2817</v>
      </c>
      <c r="U1544" s="26">
        <v>3.92</v>
      </c>
      <c r="V1544" s="10">
        <v>64746</v>
      </c>
      <c r="W1544" s="12">
        <v>87</v>
      </c>
    </row>
    <row r="1545" spans="1:23" x14ac:dyDescent="0.25">
      <c r="A1545" t="str">
        <v>Adam Hochschild</v>
      </c>
      <c r="B1545">
        <f t="shared" si="72"/>
        <v>1</v>
      </c>
      <c r="C1545" s="33">
        <f t="shared" si="73"/>
        <v>4.2936882782310007E-4</v>
      </c>
      <c r="D1545" s="30">
        <f t="shared" si="74"/>
        <v>4.2936882782310007E-4</v>
      </c>
      <c r="R1545" s="8">
        <v>1541</v>
      </c>
      <c r="S1545" s="8" t="s">
        <v>2818</v>
      </c>
      <c r="T1545" s="8" t="s">
        <v>2819</v>
      </c>
      <c r="U1545" s="26">
        <v>3.56</v>
      </c>
      <c r="V1545" s="10">
        <v>3013</v>
      </c>
      <c r="W1545" s="12">
        <v>87</v>
      </c>
    </row>
    <row r="1546" spans="1:23" x14ac:dyDescent="0.25">
      <c r="A1546" t="str">
        <v>John Hart</v>
      </c>
      <c r="B1546">
        <f t="shared" si="72"/>
        <v>1</v>
      </c>
      <c r="C1546" s="33">
        <f t="shared" si="73"/>
        <v>4.2936882782310007E-4</v>
      </c>
      <c r="D1546" s="30">
        <f t="shared" si="74"/>
        <v>4.2936882782310007E-4</v>
      </c>
      <c r="R1546" s="8">
        <v>1542</v>
      </c>
      <c r="S1546" s="8" t="s">
        <v>2820</v>
      </c>
      <c r="T1546" s="8" t="s">
        <v>2821</v>
      </c>
      <c r="U1546" s="26">
        <v>4.2300000000000004</v>
      </c>
      <c r="V1546" s="10">
        <v>6364</v>
      </c>
      <c r="W1546" s="12">
        <v>87</v>
      </c>
    </row>
    <row r="1547" spans="1:23" x14ac:dyDescent="0.25">
      <c r="A1547" t="str">
        <v>Cathleen Schine</v>
      </c>
      <c r="B1547">
        <f t="shared" si="72"/>
        <v>1</v>
      </c>
      <c r="C1547" s="33">
        <f t="shared" si="73"/>
        <v>4.2936882782310007E-4</v>
      </c>
      <c r="D1547" s="30">
        <f t="shared" si="74"/>
        <v>4.2936882782310007E-4</v>
      </c>
      <c r="R1547" s="8">
        <v>1543</v>
      </c>
      <c r="S1547" s="8" t="s">
        <v>2822</v>
      </c>
      <c r="T1547" s="8" t="s">
        <v>1204</v>
      </c>
      <c r="U1547" s="26">
        <v>3.96</v>
      </c>
      <c r="V1547" s="10">
        <v>23768</v>
      </c>
      <c r="W1547" s="12">
        <v>87</v>
      </c>
    </row>
    <row r="1548" spans="1:23" x14ac:dyDescent="0.25">
      <c r="A1548" t="str">
        <v>Sam Neill</v>
      </c>
      <c r="B1548">
        <f t="shared" si="72"/>
        <v>1</v>
      </c>
      <c r="C1548" s="33">
        <f t="shared" si="73"/>
        <v>4.2936882782310007E-4</v>
      </c>
      <c r="D1548" s="30">
        <f t="shared" si="74"/>
        <v>4.2936882782310007E-4</v>
      </c>
      <c r="R1548" s="8">
        <v>1544</v>
      </c>
      <c r="S1548" s="8" t="s">
        <v>2823</v>
      </c>
      <c r="T1548" s="8" t="s">
        <v>1193</v>
      </c>
      <c r="U1548" s="26">
        <v>4.34</v>
      </c>
      <c r="V1548" s="10">
        <v>9066</v>
      </c>
      <c r="W1548" s="12">
        <v>87</v>
      </c>
    </row>
    <row r="1549" spans="1:23" x14ac:dyDescent="0.25">
      <c r="A1549" t="str">
        <v>Stephanie Dray</v>
      </c>
      <c r="B1549">
        <f t="shared" si="72"/>
        <v>1</v>
      </c>
      <c r="C1549" s="33">
        <f t="shared" si="73"/>
        <v>4.2936882782310007E-4</v>
      </c>
      <c r="D1549" s="30">
        <f t="shared" si="74"/>
        <v>4.2936882782310007E-4</v>
      </c>
      <c r="R1549" s="8">
        <v>1545</v>
      </c>
      <c r="S1549" s="8" t="s">
        <v>2824</v>
      </c>
      <c r="T1549" s="8" t="s">
        <v>2825</v>
      </c>
      <c r="U1549" s="26">
        <v>3.58</v>
      </c>
      <c r="V1549" s="8">
        <v>19</v>
      </c>
      <c r="W1549" s="12">
        <v>87</v>
      </c>
    </row>
    <row r="1550" spans="1:23" x14ac:dyDescent="0.25">
      <c r="A1550" t="str">
        <v>Catherine Ceniza Choy</v>
      </c>
      <c r="B1550">
        <f t="shared" si="72"/>
        <v>1</v>
      </c>
      <c r="C1550" s="33">
        <f t="shared" si="73"/>
        <v>4.2936882782310007E-4</v>
      </c>
      <c r="D1550" s="30">
        <f t="shared" si="74"/>
        <v>4.2936882782310007E-4</v>
      </c>
      <c r="R1550" s="8">
        <v>1546</v>
      </c>
      <c r="S1550" s="8" t="s">
        <v>2826</v>
      </c>
      <c r="T1550" s="8" t="s">
        <v>781</v>
      </c>
      <c r="U1550" s="26">
        <v>4.07</v>
      </c>
      <c r="V1550" s="8">
        <v>924</v>
      </c>
      <c r="W1550" s="12">
        <v>87</v>
      </c>
    </row>
    <row r="1551" spans="1:23" x14ac:dyDescent="0.25">
      <c r="A1551" t="str">
        <v>Bob Drury</v>
      </c>
      <c r="B1551">
        <f t="shared" si="72"/>
        <v>1</v>
      </c>
      <c r="C1551" s="33">
        <f t="shared" si="73"/>
        <v>4.2936882782310007E-4</v>
      </c>
      <c r="D1551" s="30">
        <f t="shared" si="74"/>
        <v>4.2936882782310007E-4</v>
      </c>
      <c r="R1551" s="8">
        <v>1547</v>
      </c>
      <c r="S1551" s="8" t="s">
        <v>2827</v>
      </c>
      <c r="T1551" s="8" t="s">
        <v>2828</v>
      </c>
      <c r="U1551" s="26">
        <v>4.25</v>
      </c>
      <c r="V1551" s="8">
        <v>146</v>
      </c>
      <c r="W1551" s="12">
        <v>87</v>
      </c>
    </row>
    <row r="1552" spans="1:23" x14ac:dyDescent="0.25">
      <c r="A1552" t="str">
        <v>Donna Fletcher Crow</v>
      </c>
      <c r="B1552">
        <f t="shared" si="72"/>
        <v>1</v>
      </c>
      <c r="C1552" s="33">
        <f t="shared" si="73"/>
        <v>4.2936882782310007E-4</v>
      </c>
      <c r="D1552" s="30">
        <f t="shared" si="74"/>
        <v>4.2936882782310007E-4</v>
      </c>
      <c r="R1552" s="8">
        <v>1548</v>
      </c>
      <c r="S1552" s="8" t="s">
        <v>2829</v>
      </c>
      <c r="T1552" s="8" t="s">
        <v>2830</v>
      </c>
      <c r="U1552" s="26">
        <v>4.25</v>
      </c>
      <c r="V1552" s="10">
        <v>99628</v>
      </c>
      <c r="W1552" s="12">
        <v>87</v>
      </c>
    </row>
    <row r="1553" spans="1:23" x14ac:dyDescent="0.25">
      <c r="A1553" t="str">
        <v>Sheridan Anne</v>
      </c>
      <c r="B1553">
        <f t="shared" si="72"/>
        <v>4</v>
      </c>
      <c r="C1553" s="33">
        <f t="shared" si="73"/>
        <v>1.7174753112924003E-3</v>
      </c>
      <c r="D1553" s="30">
        <f t="shared" si="74"/>
        <v>1.7174753112924003E-3</v>
      </c>
      <c r="R1553" s="8">
        <v>1549</v>
      </c>
      <c r="S1553" s="8" t="s">
        <v>2831</v>
      </c>
      <c r="T1553" s="8" t="s">
        <v>2832</v>
      </c>
      <c r="U1553" s="26">
        <v>4.07</v>
      </c>
      <c r="V1553" s="10">
        <v>3777</v>
      </c>
      <c r="W1553" s="12">
        <v>87</v>
      </c>
    </row>
    <row r="1554" spans="1:23" x14ac:dyDescent="0.25">
      <c r="A1554" t="str">
        <v>Ben Rhodes</v>
      </c>
      <c r="B1554">
        <f t="shared" si="72"/>
        <v>1</v>
      </c>
      <c r="C1554" s="33">
        <f t="shared" si="73"/>
        <v>4.2936882782310007E-4</v>
      </c>
      <c r="D1554" s="30">
        <f t="shared" si="74"/>
        <v>4.2936882782310007E-4</v>
      </c>
      <c r="R1554" s="8">
        <v>1550</v>
      </c>
      <c r="S1554" s="8" t="s">
        <v>2833</v>
      </c>
      <c r="T1554" s="8" t="s">
        <v>2834</v>
      </c>
      <c r="U1554" s="26">
        <v>3.95</v>
      </c>
      <c r="V1554" s="8">
        <v>782</v>
      </c>
      <c r="W1554" s="12">
        <v>87</v>
      </c>
    </row>
    <row r="1555" spans="1:23" x14ac:dyDescent="0.25">
      <c r="A1555" t="str">
        <v>Kelly Loy Gilbert</v>
      </c>
      <c r="B1555">
        <f t="shared" si="72"/>
        <v>1</v>
      </c>
      <c r="C1555" s="33">
        <f t="shared" si="73"/>
        <v>4.2936882782310007E-4</v>
      </c>
      <c r="D1555" s="30">
        <f t="shared" si="74"/>
        <v>4.2936882782310007E-4</v>
      </c>
      <c r="R1555" s="8">
        <v>1551</v>
      </c>
      <c r="S1555" s="8" t="s">
        <v>2835</v>
      </c>
      <c r="T1555" s="8" t="s">
        <v>2836</v>
      </c>
      <c r="U1555" s="26">
        <v>4.12</v>
      </c>
      <c r="V1555" s="10">
        <v>5033</v>
      </c>
      <c r="W1555" s="12">
        <v>87</v>
      </c>
    </row>
    <row r="1556" spans="1:23" x14ac:dyDescent="0.25">
      <c r="A1556" t="str">
        <v>Katharine McGee</v>
      </c>
      <c r="B1556">
        <f t="shared" si="72"/>
        <v>1</v>
      </c>
      <c r="C1556" s="33">
        <f t="shared" si="73"/>
        <v>4.2936882782310007E-4</v>
      </c>
      <c r="D1556" s="30">
        <f t="shared" si="74"/>
        <v>4.2936882782310007E-4</v>
      </c>
      <c r="R1556" s="8">
        <v>1552</v>
      </c>
      <c r="S1556" s="8" t="s">
        <v>2837</v>
      </c>
      <c r="T1556" s="8" t="s">
        <v>2633</v>
      </c>
      <c r="U1556" s="26">
        <v>3.88</v>
      </c>
      <c r="V1556" s="10">
        <v>72840</v>
      </c>
      <c r="W1556" s="12">
        <v>87</v>
      </c>
    </row>
    <row r="1557" spans="1:23" x14ac:dyDescent="0.25">
      <c r="A1557" t="str">
        <v>Zoraida CÃ³rdova</v>
      </c>
      <c r="B1557">
        <f t="shared" si="72"/>
        <v>1</v>
      </c>
      <c r="C1557" s="33">
        <f t="shared" si="73"/>
        <v>4.2936882782310007E-4</v>
      </c>
      <c r="D1557" s="30">
        <f t="shared" si="74"/>
        <v>4.2936882782310007E-4</v>
      </c>
      <c r="R1557" s="8">
        <v>1553</v>
      </c>
      <c r="S1557" s="8" t="s">
        <v>2838</v>
      </c>
      <c r="T1557" s="8" t="s">
        <v>1340</v>
      </c>
      <c r="U1557" s="26">
        <v>4.41</v>
      </c>
      <c r="V1557" s="10">
        <v>4394</v>
      </c>
      <c r="W1557" s="12">
        <v>87</v>
      </c>
    </row>
    <row r="1558" spans="1:23" x14ac:dyDescent="0.25">
      <c r="A1558" t="str">
        <v>Jackie Fraser</v>
      </c>
      <c r="B1558">
        <f t="shared" si="72"/>
        <v>1</v>
      </c>
      <c r="C1558" s="33">
        <f t="shared" si="73"/>
        <v>4.2936882782310007E-4</v>
      </c>
      <c r="D1558" s="30">
        <f t="shared" si="74"/>
        <v>4.2936882782310007E-4</v>
      </c>
      <c r="R1558" s="8">
        <v>1554</v>
      </c>
      <c r="S1558" s="8" t="s">
        <v>2839</v>
      </c>
      <c r="T1558" s="8" t="s">
        <v>1420</v>
      </c>
      <c r="U1558" s="26">
        <v>3.67</v>
      </c>
      <c r="V1558" s="10">
        <v>23702</v>
      </c>
      <c r="W1558" s="12">
        <v>87</v>
      </c>
    </row>
    <row r="1559" spans="1:23" x14ac:dyDescent="0.25">
      <c r="A1559" t="str">
        <v>Evan Osnos</v>
      </c>
      <c r="B1559">
        <f t="shared" si="72"/>
        <v>1</v>
      </c>
      <c r="C1559" s="33">
        <f t="shared" si="73"/>
        <v>4.2936882782310007E-4</v>
      </c>
      <c r="D1559" s="30">
        <f t="shared" si="74"/>
        <v>4.2936882782310007E-4</v>
      </c>
      <c r="R1559" s="8">
        <v>1555</v>
      </c>
      <c r="S1559" s="8" t="s">
        <v>2840</v>
      </c>
      <c r="T1559" s="8" t="s">
        <v>2841</v>
      </c>
      <c r="U1559" s="26">
        <v>3.69</v>
      </c>
      <c r="V1559" s="10">
        <v>11796</v>
      </c>
      <c r="W1559" s="12">
        <v>87</v>
      </c>
    </row>
    <row r="1560" spans="1:23" x14ac:dyDescent="0.25">
      <c r="A1560" t="str">
        <v>Nicole LePera</v>
      </c>
      <c r="B1560">
        <f t="shared" si="72"/>
        <v>1</v>
      </c>
      <c r="C1560" s="33">
        <f t="shared" si="73"/>
        <v>4.2936882782310007E-4</v>
      </c>
      <c r="D1560" s="30">
        <f t="shared" si="74"/>
        <v>4.2936882782310007E-4</v>
      </c>
      <c r="R1560" s="8">
        <v>1556</v>
      </c>
      <c r="S1560" s="8" t="s">
        <v>2842</v>
      </c>
      <c r="T1560" s="8" t="s">
        <v>2843</v>
      </c>
      <c r="U1560" s="26">
        <v>4.34</v>
      </c>
      <c r="V1560" s="10">
        <v>3998</v>
      </c>
      <c r="W1560" s="12">
        <v>87</v>
      </c>
    </row>
    <row r="1561" spans="1:23" x14ac:dyDescent="0.25">
      <c r="A1561" t="str">
        <v>Brandon Webb</v>
      </c>
      <c r="B1561">
        <f t="shared" si="72"/>
        <v>1</v>
      </c>
      <c r="C1561" s="33">
        <f t="shared" si="73"/>
        <v>4.2936882782310007E-4</v>
      </c>
      <c r="D1561" s="30">
        <f t="shared" si="74"/>
        <v>4.2936882782310007E-4</v>
      </c>
      <c r="R1561" s="8">
        <v>1557</v>
      </c>
      <c r="S1561" s="8" t="s">
        <v>2844</v>
      </c>
      <c r="T1561" s="8" t="s">
        <v>2845</v>
      </c>
      <c r="U1561" s="26">
        <v>4.3600000000000003</v>
      </c>
      <c r="V1561" s="10">
        <v>2038</v>
      </c>
      <c r="W1561" s="12">
        <v>87</v>
      </c>
    </row>
    <row r="1562" spans="1:23" x14ac:dyDescent="0.25">
      <c r="A1562" t="str">
        <v>Hilma Wolitzer</v>
      </c>
      <c r="B1562">
        <f t="shared" si="72"/>
        <v>1</v>
      </c>
      <c r="C1562" s="33">
        <f t="shared" si="73"/>
        <v>4.2936882782310007E-4</v>
      </c>
      <c r="D1562" s="30">
        <f t="shared" si="74"/>
        <v>4.2936882782310007E-4</v>
      </c>
      <c r="R1562" s="8">
        <v>1558</v>
      </c>
      <c r="S1562" s="8" t="s">
        <v>2846</v>
      </c>
      <c r="T1562" s="8" t="s">
        <v>2847</v>
      </c>
      <c r="U1562" s="26">
        <v>3.89</v>
      </c>
      <c r="V1562" s="10">
        <v>7833</v>
      </c>
      <c r="W1562" s="12">
        <v>86</v>
      </c>
    </row>
    <row r="1563" spans="1:23" x14ac:dyDescent="0.25">
      <c r="A1563" t="str">
        <v>Adam Mitzner</v>
      </c>
      <c r="B1563">
        <f t="shared" si="72"/>
        <v>1</v>
      </c>
      <c r="C1563" s="33">
        <f t="shared" si="73"/>
        <v>4.2936882782310007E-4</v>
      </c>
      <c r="D1563" s="30">
        <f t="shared" si="74"/>
        <v>4.2936882782310007E-4</v>
      </c>
      <c r="R1563" s="8">
        <v>1559</v>
      </c>
      <c r="S1563" s="8" t="s">
        <v>2848</v>
      </c>
      <c r="T1563" s="8" t="s">
        <v>2849</v>
      </c>
      <c r="U1563" s="26">
        <v>4.42</v>
      </c>
      <c r="V1563" s="10">
        <v>1106</v>
      </c>
      <c r="W1563" s="12">
        <v>86</v>
      </c>
    </row>
    <row r="1564" spans="1:23" x14ac:dyDescent="0.25">
      <c r="A1564" t="str">
        <v>Fern Britton</v>
      </c>
      <c r="B1564">
        <f t="shared" si="72"/>
        <v>1</v>
      </c>
      <c r="C1564" s="33">
        <f t="shared" si="73"/>
        <v>4.2936882782310007E-4</v>
      </c>
      <c r="D1564" s="30">
        <f t="shared" si="74"/>
        <v>4.2936882782310007E-4</v>
      </c>
      <c r="R1564" s="8">
        <v>1560</v>
      </c>
      <c r="S1564" s="8" t="s">
        <v>2850</v>
      </c>
      <c r="T1564" s="8" t="s">
        <v>2851</v>
      </c>
      <c r="U1564" s="26">
        <v>4.2</v>
      </c>
      <c r="V1564" s="8">
        <v>15</v>
      </c>
      <c r="W1564" s="12">
        <v>86</v>
      </c>
    </row>
    <row r="1565" spans="1:23" x14ac:dyDescent="0.25">
      <c r="A1565" t="str">
        <v>Emily Houghton</v>
      </c>
      <c r="B1565">
        <f t="shared" si="72"/>
        <v>1</v>
      </c>
      <c r="C1565" s="33">
        <f t="shared" si="73"/>
        <v>4.2936882782310007E-4</v>
      </c>
      <c r="D1565" s="30">
        <f t="shared" si="74"/>
        <v>4.2936882782310007E-4</v>
      </c>
      <c r="R1565" s="8">
        <v>1561</v>
      </c>
      <c r="S1565" s="8" t="s">
        <v>2852</v>
      </c>
      <c r="T1565" s="8" t="s">
        <v>1957</v>
      </c>
      <c r="U1565" s="26">
        <v>4.3499999999999996</v>
      </c>
      <c r="V1565" s="10">
        <v>3158</v>
      </c>
      <c r="W1565" s="12">
        <v>86</v>
      </c>
    </row>
    <row r="1566" spans="1:23" x14ac:dyDescent="0.25">
      <c r="A1566" t="str">
        <v>Nicholas A. Christakis</v>
      </c>
      <c r="B1566">
        <f t="shared" si="72"/>
        <v>1</v>
      </c>
      <c r="C1566" s="33">
        <f t="shared" si="73"/>
        <v>4.2936882782310007E-4</v>
      </c>
      <c r="D1566" s="30">
        <f t="shared" si="74"/>
        <v>4.2936882782310007E-4</v>
      </c>
      <c r="R1566" s="8">
        <v>1562</v>
      </c>
      <c r="S1566" s="8" t="s">
        <v>2853</v>
      </c>
      <c r="T1566" s="8" t="s">
        <v>2854</v>
      </c>
      <c r="U1566" s="26">
        <v>3.73</v>
      </c>
      <c r="V1566" s="10">
        <v>1538</v>
      </c>
      <c r="W1566" s="12">
        <v>86</v>
      </c>
    </row>
    <row r="1567" spans="1:23" x14ac:dyDescent="0.25">
      <c r="A1567" t="str">
        <v>Patricia Bracewell</v>
      </c>
      <c r="B1567">
        <f t="shared" si="72"/>
        <v>1</v>
      </c>
      <c r="C1567" s="33">
        <f t="shared" si="73"/>
        <v>4.2936882782310007E-4</v>
      </c>
      <c r="D1567" s="30">
        <f t="shared" si="74"/>
        <v>4.2936882782310007E-4</v>
      </c>
      <c r="R1567" s="8">
        <v>1563</v>
      </c>
      <c r="S1567" s="8" t="s">
        <v>2855</v>
      </c>
      <c r="T1567" s="8" t="s">
        <v>1926</v>
      </c>
      <c r="U1567" s="26">
        <v>4.46</v>
      </c>
      <c r="V1567" s="10">
        <v>11306</v>
      </c>
      <c r="W1567" s="12">
        <v>86</v>
      </c>
    </row>
    <row r="1568" spans="1:23" x14ac:dyDescent="0.25">
      <c r="A1568" t="str">
        <v>Yara Zgheib</v>
      </c>
      <c r="B1568">
        <f t="shared" si="72"/>
        <v>1</v>
      </c>
      <c r="C1568" s="33">
        <f t="shared" si="73"/>
        <v>4.2936882782310007E-4</v>
      </c>
      <c r="D1568" s="30">
        <f t="shared" si="74"/>
        <v>4.2936882782310007E-4</v>
      </c>
      <c r="R1568" s="8">
        <v>1564</v>
      </c>
      <c r="S1568" s="8" t="s">
        <v>2856</v>
      </c>
      <c r="T1568" s="8" t="s">
        <v>2857</v>
      </c>
      <c r="U1568" s="26">
        <v>3.63</v>
      </c>
      <c r="V1568" s="10">
        <v>30034</v>
      </c>
      <c r="W1568" s="12">
        <v>86</v>
      </c>
    </row>
    <row r="1569" spans="1:23" x14ac:dyDescent="0.25">
      <c r="A1569" t="str">
        <v>Mahogany L. Browne</v>
      </c>
      <c r="B1569">
        <f t="shared" si="72"/>
        <v>1</v>
      </c>
      <c r="C1569" s="33">
        <f t="shared" si="73"/>
        <v>4.2936882782310007E-4</v>
      </c>
      <c r="D1569" s="30">
        <f t="shared" si="74"/>
        <v>4.2936882782310007E-4</v>
      </c>
      <c r="R1569" s="8">
        <v>1565</v>
      </c>
      <c r="S1569" s="8" t="s">
        <v>2858</v>
      </c>
      <c r="T1569" s="8" t="s">
        <v>2859</v>
      </c>
      <c r="U1569" s="26">
        <v>3.66</v>
      </c>
      <c r="V1569" s="10">
        <v>11513</v>
      </c>
      <c r="W1569" s="12">
        <v>86</v>
      </c>
    </row>
    <row r="1570" spans="1:23" x14ac:dyDescent="0.25">
      <c r="A1570" t="str">
        <v>Susan Meissner</v>
      </c>
      <c r="B1570">
        <f t="shared" si="72"/>
        <v>1</v>
      </c>
      <c r="C1570" s="33">
        <f t="shared" si="73"/>
        <v>4.2936882782310007E-4</v>
      </c>
      <c r="D1570" s="30">
        <f t="shared" si="74"/>
        <v>4.2936882782310007E-4</v>
      </c>
      <c r="R1570" s="8">
        <v>1566</v>
      </c>
      <c r="S1570" s="8" t="s">
        <v>2860</v>
      </c>
      <c r="T1570" s="8" t="s">
        <v>2861</v>
      </c>
      <c r="U1570" s="26">
        <v>3.98</v>
      </c>
      <c r="V1570" s="10">
        <v>2525</v>
      </c>
      <c r="W1570" s="12">
        <v>86</v>
      </c>
    </row>
    <row r="1571" spans="1:23" x14ac:dyDescent="0.25">
      <c r="A1571" t="str">
        <v>Anya Bergman</v>
      </c>
      <c r="B1571">
        <f t="shared" si="72"/>
        <v>1</v>
      </c>
      <c r="C1571" s="33">
        <f t="shared" si="73"/>
        <v>4.2936882782310007E-4</v>
      </c>
      <c r="D1571" s="30">
        <f t="shared" si="74"/>
        <v>4.2936882782310007E-4</v>
      </c>
      <c r="R1571" s="8">
        <v>1567</v>
      </c>
      <c r="S1571" s="8" t="s">
        <v>2862</v>
      </c>
      <c r="T1571" s="8" t="s">
        <v>2863</v>
      </c>
      <c r="U1571" s="26">
        <v>3.89</v>
      </c>
      <c r="V1571" s="8">
        <v>74</v>
      </c>
      <c r="W1571" s="12">
        <v>86</v>
      </c>
    </row>
    <row r="1572" spans="1:23" x14ac:dyDescent="0.25">
      <c r="A1572" t="str">
        <v>Leslie Jones</v>
      </c>
      <c r="B1572">
        <f t="shared" si="72"/>
        <v>1</v>
      </c>
      <c r="C1572" s="33">
        <f t="shared" si="73"/>
        <v>4.2936882782310007E-4</v>
      </c>
      <c r="D1572" s="30">
        <f t="shared" si="74"/>
        <v>4.2936882782310007E-4</v>
      </c>
      <c r="R1572" s="8">
        <v>1568</v>
      </c>
      <c r="S1572" s="8" t="s">
        <v>2864</v>
      </c>
      <c r="T1572" s="8" t="s">
        <v>2865</v>
      </c>
      <c r="U1572" s="26">
        <v>4.0599999999999996</v>
      </c>
      <c r="V1572" s="8">
        <v>171</v>
      </c>
      <c r="W1572" s="12">
        <v>86</v>
      </c>
    </row>
    <row r="1573" spans="1:23" x14ac:dyDescent="0.25">
      <c r="A1573" t="str">
        <v>Dan Pfeiffer</v>
      </c>
      <c r="B1573">
        <f t="shared" si="72"/>
        <v>1</v>
      </c>
      <c r="C1573" s="33">
        <f t="shared" si="73"/>
        <v>4.2936882782310007E-4</v>
      </c>
      <c r="D1573" s="30">
        <f t="shared" si="74"/>
        <v>4.2936882782310007E-4</v>
      </c>
      <c r="R1573" s="8">
        <v>1569</v>
      </c>
      <c r="S1573" s="8" t="s">
        <v>2866</v>
      </c>
      <c r="T1573" s="8" t="s">
        <v>1204</v>
      </c>
      <c r="U1573" s="26">
        <v>3.79</v>
      </c>
      <c r="V1573" s="10">
        <v>18172</v>
      </c>
      <c r="W1573" s="12">
        <v>86</v>
      </c>
    </row>
    <row r="1574" spans="1:23" x14ac:dyDescent="0.25">
      <c r="A1574" t="str">
        <v>Helen Fisher</v>
      </c>
      <c r="B1574">
        <f t="shared" si="72"/>
        <v>1</v>
      </c>
      <c r="C1574" s="33">
        <f t="shared" si="73"/>
        <v>4.2936882782310007E-4</v>
      </c>
      <c r="D1574" s="30">
        <f t="shared" si="74"/>
        <v>4.2936882782310007E-4</v>
      </c>
      <c r="R1574" s="8">
        <v>1570</v>
      </c>
      <c r="S1574" s="8" t="s">
        <v>2867</v>
      </c>
      <c r="T1574" s="8" t="s">
        <v>2868</v>
      </c>
      <c r="U1574" s="26">
        <v>3.59</v>
      </c>
      <c r="V1574" s="10">
        <v>36314</v>
      </c>
      <c r="W1574" s="12">
        <v>86</v>
      </c>
    </row>
    <row r="1575" spans="1:23" x14ac:dyDescent="0.25">
      <c r="A1575" t="str">
        <v>Andrew Roberts</v>
      </c>
      <c r="B1575">
        <f t="shared" si="72"/>
        <v>1</v>
      </c>
      <c r="C1575" s="33">
        <f t="shared" si="73"/>
        <v>4.2936882782310007E-4</v>
      </c>
      <c r="D1575" s="30">
        <f t="shared" si="74"/>
        <v>4.2936882782310007E-4</v>
      </c>
      <c r="R1575" s="8">
        <v>1571</v>
      </c>
      <c r="S1575" s="8" t="s">
        <v>2869</v>
      </c>
      <c r="T1575" s="8" t="s">
        <v>2870</v>
      </c>
      <c r="U1575" s="26">
        <v>4.0999999999999996</v>
      </c>
      <c r="V1575" s="10">
        <v>2699</v>
      </c>
      <c r="W1575" s="12">
        <v>86</v>
      </c>
    </row>
    <row r="1576" spans="1:23" x14ac:dyDescent="0.25">
      <c r="A1576" t="str">
        <v>David Wright FaladÃ©</v>
      </c>
      <c r="B1576">
        <f t="shared" si="72"/>
        <v>1</v>
      </c>
      <c r="C1576" s="33">
        <f t="shared" si="73"/>
        <v>4.2936882782310007E-4</v>
      </c>
      <c r="D1576" s="30">
        <f t="shared" si="74"/>
        <v>4.2936882782310007E-4</v>
      </c>
      <c r="R1576" s="8">
        <v>1572</v>
      </c>
      <c r="S1576" s="8" t="s">
        <v>2871</v>
      </c>
      <c r="T1576" s="8" t="s">
        <v>2872</v>
      </c>
      <c r="U1576" s="26">
        <v>3.88</v>
      </c>
      <c r="V1576" s="10">
        <v>4179</v>
      </c>
      <c r="W1576" s="12">
        <v>86</v>
      </c>
    </row>
    <row r="1577" spans="1:23" x14ac:dyDescent="0.25">
      <c r="A1577" t="str">
        <v>Davey Davis</v>
      </c>
      <c r="B1577">
        <f t="shared" si="72"/>
        <v>1</v>
      </c>
      <c r="C1577" s="33">
        <f t="shared" si="73"/>
        <v>4.2936882782310007E-4</v>
      </c>
      <c r="D1577" s="30">
        <f t="shared" si="74"/>
        <v>4.2936882782310007E-4</v>
      </c>
      <c r="R1577" s="8">
        <v>1573</v>
      </c>
      <c r="S1577" s="8" t="s">
        <v>2873</v>
      </c>
      <c r="T1577" s="8" t="s">
        <v>2874</v>
      </c>
      <c r="U1577" s="26">
        <v>4.62</v>
      </c>
      <c r="V1577" s="8">
        <v>24</v>
      </c>
      <c r="W1577" s="12">
        <v>86</v>
      </c>
    </row>
    <row r="1578" spans="1:23" x14ac:dyDescent="0.25">
      <c r="A1578" t="str">
        <v>Warsan Shire</v>
      </c>
      <c r="B1578">
        <f t="shared" si="72"/>
        <v>1</v>
      </c>
      <c r="C1578" s="33">
        <f t="shared" si="73"/>
        <v>4.2936882782310007E-4</v>
      </c>
      <c r="D1578" s="30">
        <f t="shared" si="74"/>
        <v>4.2936882782310007E-4</v>
      </c>
      <c r="R1578" s="8">
        <v>1574</v>
      </c>
      <c r="S1578" s="8" t="s">
        <v>2875</v>
      </c>
      <c r="T1578" s="8" t="s">
        <v>1431</v>
      </c>
      <c r="U1578" s="26">
        <v>4.09</v>
      </c>
      <c r="V1578" s="10">
        <v>19652</v>
      </c>
      <c r="W1578" s="12">
        <v>86</v>
      </c>
    </row>
    <row r="1579" spans="1:23" x14ac:dyDescent="0.25">
      <c r="A1579" t="str">
        <v>Melinda Moustakis</v>
      </c>
      <c r="B1579">
        <f t="shared" si="72"/>
        <v>1</v>
      </c>
      <c r="C1579" s="33">
        <f t="shared" si="73"/>
        <v>4.2936882782310007E-4</v>
      </c>
      <c r="D1579" s="30">
        <f t="shared" si="74"/>
        <v>4.2936882782310007E-4</v>
      </c>
      <c r="R1579" s="8">
        <v>1575</v>
      </c>
      <c r="S1579" s="8" t="s">
        <v>2876</v>
      </c>
      <c r="T1579" s="8" t="s">
        <v>2877</v>
      </c>
      <c r="U1579" s="26">
        <v>4.04</v>
      </c>
      <c r="V1579" s="10">
        <v>10308</v>
      </c>
      <c r="W1579" s="12">
        <v>86</v>
      </c>
    </row>
    <row r="1580" spans="1:23" x14ac:dyDescent="0.25">
      <c r="A1580" t="str">
        <v>Ayana Mathis</v>
      </c>
      <c r="B1580">
        <f t="shared" si="72"/>
        <v>1</v>
      </c>
      <c r="C1580" s="33">
        <f t="shared" si="73"/>
        <v>4.2936882782310007E-4</v>
      </c>
      <c r="D1580" s="30">
        <f t="shared" si="74"/>
        <v>4.2936882782310007E-4</v>
      </c>
      <c r="R1580" s="8">
        <v>1576</v>
      </c>
      <c r="S1580" s="8" t="s">
        <v>2878</v>
      </c>
      <c r="T1580" s="8" t="s">
        <v>2879</v>
      </c>
      <c r="U1580" s="26">
        <v>3.57</v>
      </c>
      <c r="V1580" s="8">
        <v>679</v>
      </c>
      <c r="W1580" s="12">
        <v>86</v>
      </c>
    </row>
    <row r="1581" spans="1:23" x14ac:dyDescent="0.25">
      <c r="A1581" t="str">
        <v>Laura Sims</v>
      </c>
      <c r="B1581">
        <f t="shared" si="72"/>
        <v>1</v>
      </c>
      <c r="C1581" s="33">
        <f t="shared" si="73"/>
        <v>4.2936882782310007E-4</v>
      </c>
      <c r="D1581" s="30">
        <f t="shared" si="74"/>
        <v>4.2936882782310007E-4</v>
      </c>
      <c r="R1581" s="8">
        <v>1577</v>
      </c>
      <c r="S1581" s="8" t="s">
        <v>2880</v>
      </c>
      <c r="T1581" s="8" t="s">
        <v>2881</v>
      </c>
      <c r="U1581" s="26">
        <v>3.4</v>
      </c>
      <c r="V1581" s="8">
        <v>828</v>
      </c>
      <c r="W1581" s="12">
        <v>86</v>
      </c>
    </row>
    <row r="1582" spans="1:23" x14ac:dyDescent="0.25">
      <c r="A1582" t="str">
        <v>Jo Handelsman</v>
      </c>
      <c r="B1582">
        <f t="shared" si="72"/>
        <v>1</v>
      </c>
      <c r="C1582" s="33">
        <f t="shared" si="73"/>
        <v>4.2936882782310007E-4</v>
      </c>
      <c r="D1582" s="30">
        <f t="shared" si="74"/>
        <v>4.2936882782310007E-4</v>
      </c>
      <c r="R1582" s="8">
        <v>1578</v>
      </c>
      <c r="S1582" s="8" t="s">
        <v>2882</v>
      </c>
      <c r="T1582" s="8" t="s">
        <v>2883</v>
      </c>
      <c r="U1582" s="26">
        <v>4.04</v>
      </c>
      <c r="V1582" s="10">
        <v>13999</v>
      </c>
      <c r="W1582" s="12">
        <v>86</v>
      </c>
    </row>
    <row r="1583" spans="1:23" x14ac:dyDescent="0.25">
      <c r="A1583" t="str">
        <v>Kate Albus</v>
      </c>
      <c r="B1583">
        <f t="shared" si="72"/>
        <v>1</v>
      </c>
      <c r="C1583" s="33">
        <f t="shared" si="73"/>
        <v>4.2936882782310007E-4</v>
      </c>
      <c r="D1583" s="30">
        <f t="shared" si="74"/>
        <v>4.2936882782310007E-4</v>
      </c>
      <c r="R1583" s="8">
        <v>1579</v>
      </c>
      <c r="S1583" s="8" t="s">
        <v>2884</v>
      </c>
      <c r="T1583" s="8" t="s">
        <v>2885</v>
      </c>
      <c r="U1583" s="26">
        <v>3.57</v>
      </c>
      <c r="V1583" s="8">
        <v>475</v>
      </c>
      <c r="W1583" s="12">
        <v>86</v>
      </c>
    </row>
    <row r="1584" spans="1:23" x14ac:dyDescent="0.25">
      <c r="A1584" t="str">
        <v>Jessa Maxwell</v>
      </c>
      <c r="B1584">
        <f t="shared" si="72"/>
        <v>1</v>
      </c>
      <c r="C1584" s="33">
        <f t="shared" si="73"/>
        <v>4.2936882782310007E-4</v>
      </c>
      <c r="D1584" s="30">
        <f t="shared" si="74"/>
        <v>4.2936882782310007E-4</v>
      </c>
      <c r="R1584" s="8">
        <v>1580</v>
      </c>
      <c r="S1584" s="8" t="s">
        <v>2886</v>
      </c>
      <c r="T1584" s="8" t="s">
        <v>2887</v>
      </c>
      <c r="U1584" s="26">
        <v>3.86</v>
      </c>
      <c r="V1584" s="10">
        <v>3001</v>
      </c>
      <c r="W1584" s="12">
        <v>86</v>
      </c>
    </row>
    <row r="1585" spans="1:23" x14ac:dyDescent="0.25">
      <c r="A1585" t="str">
        <v>David Guterson</v>
      </c>
      <c r="B1585">
        <f t="shared" si="72"/>
        <v>1</v>
      </c>
      <c r="C1585" s="33">
        <f t="shared" si="73"/>
        <v>4.2936882782310007E-4</v>
      </c>
      <c r="D1585" s="30">
        <f t="shared" si="74"/>
        <v>4.2936882782310007E-4</v>
      </c>
      <c r="R1585" s="8">
        <v>1581</v>
      </c>
      <c r="S1585" s="8" t="s">
        <v>2888</v>
      </c>
      <c r="T1585" s="8" t="s">
        <v>2889</v>
      </c>
      <c r="U1585" s="26">
        <v>3.86</v>
      </c>
      <c r="V1585" s="10">
        <v>35519</v>
      </c>
      <c r="W1585" s="12">
        <v>86</v>
      </c>
    </row>
    <row r="1586" spans="1:23" x14ac:dyDescent="0.25">
      <c r="A1586" t="str">
        <v>Sarah Vaughn</v>
      </c>
      <c r="B1586">
        <f t="shared" si="72"/>
        <v>1</v>
      </c>
      <c r="C1586" s="33">
        <f t="shared" si="73"/>
        <v>4.2936882782310007E-4</v>
      </c>
      <c r="D1586" s="30">
        <f t="shared" si="74"/>
        <v>4.2936882782310007E-4</v>
      </c>
      <c r="R1586" s="8">
        <v>1582</v>
      </c>
      <c r="S1586" s="8" t="s">
        <v>2890</v>
      </c>
      <c r="T1586" s="8" t="s">
        <v>2891</v>
      </c>
      <c r="U1586" s="26">
        <v>3.64</v>
      </c>
      <c r="V1586" s="10">
        <v>35409</v>
      </c>
      <c r="W1586" s="12">
        <v>86</v>
      </c>
    </row>
    <row r="1587" spans="1:23" x14ac:dyDescent="0.25">
      <c r="A1587" t="str">
        <v>Sanjay Gupta</v>
      </c>
      <c r="B1587">
        <f t="shared" si="72"/>
        <v>1</v>
      </c>
      <c r="C1587" s="33">
        <f t="shared" si="73"/>
        <v>4.2936882782310007E-4</v>
      </c>
      <c r="D1587" s="30">
        <f t="shared" si="74"/>
        <v>4.2936882782310007E-4</v>
      </c>
      <c r="R1587" s="8">
        <v>1583</v>
      </c>
      <c r="S1587" s="8" t="s">
        <v>2892</v>
      </c>
      <c r="T1587" s="8" t="s">
        <v>2893</v>
      </c>
      <c r="U1587" s="26">
        <v>4.66</v>
      </c>
      <c r="V1587" s="10">
        <v>7928</v>
      </c>
      <c r="W1587" s="12">
        <v>86</v>
      </c>
    </row>
    <row r="1588" spans="1:23" x14ac:dyDescent="0.25">
      <c r="A1588" t="str">
        <v>Harper L. Woods</v>
      </c>
      <c r="B1588">
        <f t="shared" si="72"/>
        <v>2</v>
      </c>
      <c r="C1588" s="33">
        <f t="shared" si="73"/>
        <v>8.5873765564620013E-4</v>
      </c>
      <c r="D1588" s="30">
        <f t="shared" si="74"/>
        <v>8.5873765564620013E-4</v>
      </c>
      <c r="R1588" s="8">
        <v>1584</v>
      </c>
      <c r="S1588" s="8" t="s">
        <v>2894</v>
      </c>
      <c r="T1588" s="8" t="s">
        <v>138</v>
      </c>
      <c r="U1588" s="26">
        <v>4.16</v>
      </c>
      <c r="V1588" s="10">
        <v>22649</v>
      </c>
      <c r="W1588" s="12">
        <v>86</v>
      </c>
    </row>
    <row r="1589" spans="1:23" x14ac:dyDescent="0.25">
      <c r="A1589" t="str">
        <v>Paul Theroux</v>
      </c>
      <c r="B1589">
        <f t="shared" si="72"/>
        <v>1</v>
      </c>
      <c r="C1589" s="33">
        <f t="shared" si="73"/>
        <v>4.2936882782310007E-4</v>
      </c>
      <c r="D1589" s="30">
        <f t="shared" si="74"/>
        <v>4.2936882782310007E-4</v>
      </c>
      <c r="R1589" s="8">
        <v>1585</v>
      </c>
      <c r="S1589" s="8" t="s">
        <v>2895</v>
      </c>
      <c r="T1589" s="8" t="s">
        <v>177</v>
      </c>
      <c r="U1589" s="26">
        <v>4.22</v>
      </c>
      <c r="V1589" s="10">
        <v>26495</v>
      </c>
      <c r="W1589" s="12">
        <v>86</v>
      </c>
    </row>
    <row r="1590" spans="1:23" x14ac:dyDescent="0.25">
      <c r="A1590" t="str">
        <v>Leeanne M. Krecic</v>
      </c>
      <c r="B1590">
        <f t="shared" si="72"/>
        <v>1</v>
      </c>
      <c r="C1590" s="33">
        <f t="shared" si="73"/>
        <v>4.2936882782310007E-4</v>
      </c>
      <c r="D1590" s="30">
        <f t="shared" si="74"/>
        <v>4.2936882782310007E-4</v>
      </c>
      <c r="R1590" s="8">
        <v>1586</v>
      </c>
      <c r="S1590" s="8" t="s">
        <v>2896</v>
      </c>
      <c r="T1590" s="8" t="s">
        <v>2845</v>
      </c>
      <c r="U1590" s="26">
        <v>4.4000000000000004</v>
      </c>
      <c r="V1590" s="10">
        <v>3372</v>
      </c>
      <c r="W1590" s="12">
        <v>86</v>
      </c>
    </row>
    <row r="1591" spans="1:23" x14ac:dyDescent="0.25">
      <c r="A1591" t="str">
        <v>Claudia Cravens</v>
      </c>
      <c r="B1591">
        <f t="shared" si="72"/>
        <v>1</v>
      </c>
      <c r="C1591" s="33">
        <f t="shared" si="73"/>
        <v>4.2936882782310007E-4</v>
      </c>
      <c r="D1591" s="30">
        <f t="shared" si="74"/>
        <v>4.2936882782310007E-4</v>
      </c>
      <c r="R1591" s="8">
        <v>1587</v>
      </c>
      <c r="S1591" s="8" t="s">
        <v>2897</v>
      </c>
      <c r="T1591" s="8" t="s">
        <v>2898</v>
      </c>
      <c r="U1591" s="26">
        <v>3.75</v>
      </c>
      <c r="V1591" s="10">
        <v>2851</v>
      </c>
      <c r="W1591" s="12">
        <v>85</v>
      </c>
    </row>
    <row r="1592" spans="1:23" x14ac:dyDescent="0.25">
      <c r="A1592" t="str">
        <v>ClÃ©mence Michallon</v>
      </c>
      <c r="B1592">
        <f t="shared" si="72"/>
        <v>1</v>
      </c>
      <c r="C1592" s="33">
        <f t="shared" si="73"/>
        <v>4.2936882782310007E-4</v>
      </c>
      <c r="D1592" s="30">
        <f t="shared" si="74"/>
        <v>4.2936882782310007E-4</v>
      </c>
      <c r="R1592" s="8">
        <v>1588</v>
      </c>
      <c r="S1592" s="8" t="s">
        <v>2899</v>
      </c>
      <c r="T1592" s="8" t="s">
        <v>2900</v>
      </c>
      <c r="U1592" s="26">
        <v>3.89</v>
      </c>
      <c r="V1592" s="8">
        <v>131</v>
      </c>
      <c r="W1592" s="12">
        <v>85</v>
      </c>
    </row>
    <row r="1593" spans="1:23" x14ac:dyDescent="0.25">
      <c r="A1593" t="str">
        <v>Lorraine Heath</v>
      </c>
      <c r="B1593">
        <f t="shared" si="72"/>
        <v>1</v>
      </c>
      <c r="C1593" s="33">
        <f t="shared" si="73"/>
        <v>4.2936882782310007E-4</v>
      </c>
      <c r="D1593" s="30">
        <f t="shared" si="74"/>
        <v>4.2936882782310007E-4</v>
      </c>
      <c r="R1593" s="8">
        <v>1589</v>
      </c>
      <c r="S1593" s="8" t="s">
        <v>2901</v>
      </c>
      <c r="T1593" s="8" t="s">
        <v>2902</v>
      </c>
      <c r="U1593" s="26">
        <v>4.25</v>
      </c>
      <c r="V1593" s="10">
        <v>1315</v>
      </c>
      <c r="W1593" s="12">
        <v>85</v>
      </c>
    </row>
    <row r="1594" spans="1:23" x14ac:dyDescent="0.25">
      <c r="A1594" t="str">
        <v>Christie Tate</v>
      </c>
      <c r="B1594">
        <f t="shared" si="72"/>
        <v>1</v>
      </c>
      <c r="C1594" s="33">
        <f t="shared" si="73"/>
        <v>4.2936882782310007E-4</v>
      </c>
      <c r="D1594" s="30">
        <f t="shared" si="74"/>
        <v>4.2936882782310007E-4</v>
      </c>
      <c r="R1594" s="8">
        <v>1590</v>
      </c>
      <c r="S1594" s="8" t="s">
        <v>2903</v>
      </c>
      <c r="T1594" s="8" t="s">
        <v>2904</v>
      </c>
      <c r="U1594" s="26">
        <v>4.1399999999999997</v>
      </c>
      <c r="V1594" s="10">
        <v>6033</v>
      </c>
      <c r="W1594" s="12">
        <v>85</v>
      </c>
    </row>
    <row r="1595" spans="1:23" x14ac:dyDescent="0.25">
      <c r="A1595" t="str">
        <v>Jackie Higgins</v>
      </c>
      <c r="B1595">
        <f t="shared" si="72"/>
        <v>1</v>
      </c>
      <c r="C1595" s="33">
        <f t="shared" si="73"/>
        <v>4.2936882782310007E-4</v>
      </c>
      <c r="D1595" s="30">
        <f t="shared" si="74"/>
        <v>4.2936882782310007E-4</v>
      </c>
      <c r="R1595" s="8">
        <v>1591</v>
      </c>
      <c r="S1595" s="8" t="s">
        <v>2905</v>
      </c>
      <c r="T1595" s="8" t="s">
        <v>982</v>
      </c>
      <c r="U1595" s="26">
        <v>4.07</v>
      </c>
      <c r="V1595" s="10">
        <v>9628</v>
      </c>
      <c r="W1595" s="12">
        <v>85</v>
      </c>
    </row>
    <row r="1596" spans="1:23" x14ac:dyDescent="0.25">
      <c r="A1596" t="str">
        <v>Colm TÃ³ibÃ­n</v>
      </c>
      <c r="B1596">
        <f t="shared" si="72"/>
        <v>1</v>
      </c>
      <c r="C1596" s="33">
        <f t="shared" si="73"/>
        <v>4.2936882782310007E-4</v>
      </c>
      <c r="D1596" s="30">
        <f t="shared" si="74"/>
        <v>4.2936882782310007E-4</v>
      </c>
      <c r="R1596" s="8">
        <v>1592</v>
      </c>
      <c r="S1596" s="8" t="s">
        <v>2906</v>
      </c>
      <c r="T1596" s="8" t="s">
        <v>2907</v>
      </c>
      <c r="U1596" s="26">
        <v>3.42</v>
      </c>
      <c r="V1596" s="8">
        <v>583</v>
      </c>
      <c r="W1596" s="12">
        <v>85</v>
      </c>
    </row>
    <row r="1597" spans="1:23" x14ac:dyDescent="0.25">
      <c r="A1597" t="str">
        <v>Matthew Hongoltz-Hetling</v>
      </c>
      <c r="B1597">
        <f t="shared" si="72"/>
        <v>2</v>
      </c>
      <c r="C1597" s="33">
        <f t="shared" si="73"/>
        <v>8.5873765564620013E-4</v>
      </c>
      <c r="D1597" s="30">
        <f t="shared" si="74"/>
        <v>8.5873765564620013E-4</v>
      </c>
      <c r="R1597" s="8">
        <v>1593</v>
      </c>
      <c r="S1597" s="8" t="s">
        <v>2908</v>
      </c>
      <c r="T1597" s="8" t="s">
        <v>2909</v>
      </c>
      <c r="U1597" s="26">
        <v>4.24</v>
      </c>
      <c r="V1597" s="8">
        <v>442</v>
      </c>
      <c r="W1597" s="12">
        <v>85</v>
      </c>
    </row>
    <row r="1598" spans="1:23" x14ac:dyDescent="0.25">
      <c r="A1598" t="str">
        <v>Tim Fielder</v>
      </c>
      <c r="B1598">
        <f t="shared" si="72"/>
        <v>1</v>
      </c>
      <c r="C1598" s="33">
        <f t="shared" si="73"/>
        <v>4.2936882782310007E-4</v>
      </c>
      <c r="D1598" s="30">
        <f t="shared" si="74"/>
        <v>4.2936882782310007E-4</v>
      </c>
      <c r="R1598" s="8">
        <v>1594</v>
      </c>
      <c r="S1598" s="8" t="s">
        <v>2910</v>
      </c>
      <c r="T1598" s="8" t="s">
        <v>2911</v>
      </c>
      <c r="U1598" s="27">
        <v>5</v>
      </c>
      <c r="V1598" s="8">
        <v>2</v>
      </c>
      <c r="W1598" s="12">
        <v>85</v>
      </c>
    </row>
    <row r="1599" spans="1:23" x14ac:dyDescent="0.25">
      <c r="A1599" t="str">
        <v>Mia Sheridan</v>
      </c>
      <c r="B1599">
        <f t="shared" si="72"/>
        <v>1</v>
      </c>
      <c r="C1599" s="33">
        <f t="shared" si="73"/>
        <v>4.2936882782310007E-4</v>
      </c>
      <c r="D1599" s="30">
        <f t="shared" si="74"/>
        <v>4.2936882782310007E-4</v>
      </c>
      <c r="R1599" s="8">
        <v>1595</v>
      </c>
      <c r="S1599" s="8" t="s">
        <v>2912</v>
      </c>
      <c r="T1599" s="8" t="s">
        <v>2913</v>
      </c>
      <c r="U1599" s="26">
        <v>4.3899999999999997</v>
      </c>
      <c r="V1599" s="8">
        <v>994</v>
      </c>
      <c r="W1599" s="12">
        <v>85</v>
      </c>
    </row>
    <row r="1600" spans="1:23" x14ac:dyDescent="0.25">
      <c r="A1600" t="str">
        <v>Fareed Zakaria</v>
      </c>
      <c r="B1600">
        <f t="shared" si="72"/>
        <v>1</v>
      </c>
      <c r="C1600" s="33">
        <f t="shared" si="73"/>
        <v>4.2936882782310007E-4</v>
      </c>
      <c r="D1600" s="30">
        <f t="shared" si="74"/>
        <v>4.2936882782310007E-4</v>
      </c>
      <c r="R1600" s="8">
        <v>1596</v>
      </c>
      <c r="S1600" s="8" t="s">
        <v>2914</v>
      </c>
      <c r="T1600" s="8" t="s">
        <v>2915</v>
      </c>
      <c r="U1600" s="26">
        <v>4.22</v>
      </c>
      <c r="V1600" s="8">
        <v>225</v>
      </c>
      <c r="W1600" s="12">
        <v>85</v>
      </c>
    </row>
    <row r="1601" spans="1:23" x14ac:dyDescent="0.25">
      <c r="A1601" t="str">
        <v>Siobhan Davis â„¢</v>
      </c>
      <c r="B1601">
        <f t="shared" si="72"/>
        <v>3</v>
      </c>
      <c r="C1601" s="33">
        <f t="shared" si="73"/>
        <v>1.2881064834693002E-3</v>
      </c>
      <c r="D1601" s="30">
        <f t="shared" si="74"/>
        <v>1.2881064834693002E-3</v>
      </c>
      <c r="R1601" s="8">
        <v>1597</v>
      </c>
      <c r="S1601" s="8" t="s">
        <v>2916</v>
      </c>
      <c r="T1601" s="8" t="s">
        <v>2917</v>
      </c>
      <c r="U1601" s="26">
        <v>3.64</v>
      </c>
      <c r="V1601" s="10">
        <v>5173</v>
      </c>
      <c r="W1601" s="12">
        <v>85</v>
      </c>
    </row>
    <row r="1602" spans="1:23" x14ac:dyDescent="0.25">
      <c r="A1602" t="str">
        <v>Noah Feldman</v>
      </c>
      <c r="B1602">
        <f t="shared" si="72"/>
        <v>1</v>
      </c>
      <c r="C1602" s="33">
        <f t="shared" si="73"/>
        <v>4.2936882782310007E-4</v>
      </c>
      <c r="D1602" s="30">
        <f t="shared" si="74"/>
        <v>4.2936882782310007E-4</v>
      </c>
      <c r="R1602" s="8">
        <v>1598</v>
      </c>
      <c r="S1602" s="8" t="s">
        <v>2918</v>
      </c>
      <c r="T1602" s="8" t="s">
        <v>138</v>
      </c>
      <c r="U1602" s="26">
        <v>3.79</v>
      </c>
      <c r="V1602" s="10">
        <v>7628</v>
      </c>
      <c r="W1602" s="12">
        <v>85</v>
      </c>
    </row>
    <row r="1603" spans="1:23" x14ac:dyDescent="0.25">
      <c r="A1603" t="str">
        <v>Lia Hills</v>
      </c>
      <c r="B1603">
        <f t="shared" si="72"/>
        <v>1</v>
      </c>
      <c r="C1603" s="33">
        <f t="shared" si="73"/>
        <v>4.2936882782310007E-4</v>
      </c>
      <c r="D1603" s="30">
        <f t="shared" si="74"/>
        <v>4.2936882782310007E-4</v>
      </c>
      <c r="R1603" s="8">
        <v>1599</v>
      </c>
      <c r="S1603" s="8" t="s">
        <v>2919</v>
      </c>
      <c r="T1603" s="8" t="s">
        <v>2865</v>
      </c>
      <c r="U1603" s="26">
        <v>4.04</v>
      </c>
      <c r="V1603" s="8">
        <v>170</v>
      </c>
      <c r="W1603" s="12">
        <v>85</v>
      </c>
    </row>
    <row r="1604" spans="1:23" x14ac:dyDescent="0.25">
      <c r="A1604" t="str">
        <v>D.S. Getson</v>
      </c>
      <c r="B1604">
        <f t="shared" si="72"/>
        <v>1</v>
      </c>
      <c r="C1604" s="33">
        <f t="shared" si="73"/>
        <v>4.2936882782310007E-4</v>
      </c>
      <c r="D1604" s="30">
        <f t="shared" si="74"/>
        <v>4.2936882782310007E-4</v>
      </c>
      <c r="R1604" s="8">
        <v>1600</v>
      </c>
      <c r="S1604" s="8" t="s">
        <v>2920</v>
      </c>
      <c r="T1604" s="8" t="s">
        <v>2921</v>
      </c>
      <c r="U1604" s="26">
        <v>3.67</v>
      </c>
      <c r="V1604" s="8">
        <v>250</v>
      </c>
      <c r="W1604" s="12">
        <v>85</v>
      </c>
    </row>
    <row r="1605" spans="1:23" x14ac:dyDescent="0.25">
      <c r="A1605" t="str">
        <v>Jayne Ann Krentz</v>
      </c>
      <c r="B1605">
        <f t="shared" si="72"/>
        <v>1</v>
      </c>
      <c r="C1605" s="33">
        <f t="shared" si="73"/>
        <v>4.2936882782310007E-4</v>
      </c>
      <c r="D1605" s="30">
        <f t="shared" si="74"/>
        <v>4.2936882782310007E-4</v>
      </c>
      <c r="R1605" s="8">
        <v>1601</v>
      </c>
      <c r="S1605" s="8" t="s">
        <v>2922</v>
      </c>
      <c r="T1605" s="8" t="s">
        <v>234</v>
      </c>
      <c r="U1605" s="26">
        <v>3.68</v>
      </c>
      <c r="V1605" s="10">
        <v>43609</v>
      </c>
      <c r="W1605" s="12">
        <v>85</v>
      </c>
    </row>
    <row r="1606" spans="1:23" x14ac:dyDescent="0.25">
      <c r="A1606" t="str">
        <v>Ilsa Madden-Mills</v>
      </c>
      <c r="B1606">
        <f t="shared" ref="B1606:B1669" si="75">COUNTIF(T1606:T3934,A1606)</f>
        <v>1</v>
      </c>
      <c r="C1606" s="33">
        <f t="shared" ref="C1606:C1669" si="76">B1606/$F$5</f>
        <v>4.2936882782310007E-4</v>
      </c>
      <c r="D1606" s="30">
        <f t="shared" ref="D1606:D1669" si="77">B1606/$F$5</f>
        <v>4.2936882782310007E-4</v>
      </c>
      <c r="R1606" s="8">
        <v>1602</v>
      </c>
      <c r="S1606" s="8" t="s">
        <v>2923</v>
      </c>
      <c r="T1606" s="8" t="s">
        <v>1431</v>
      </c>
      <c r="U1606" s="26">
        <v>4.04</v>
      </c>
      <c r="V1606" s="10">
        <v>18331</v>
      </c>
      <c r="W1606" s="12">
        <v>85</v>
      </c>
    </row>
    <row r="1607" spans="1:23" x14ac:dyDescent="0.25">
      <c r="A1607" t="str">
        <v>Elliot Ackerman</v>
      </c>
      <c r="B1607">
        <f t="shared" si="75"/>
        <v>1</v>
      </c>
      <c r="C1607" s="33">
        <f t="shared" si="76"/>
        <v>4.2936882782310007E-4</v>
      </c>
      <c r="D1607" s="30">
        <f t="shared" si="77"/>
        <v>4.2936882782310007E-4</v>
      </c>
      <c r="R1607" s="8">
        <v>1603</v>
      </c>
      <c r="S1607" s="8" t="s">
        <v>2924</v>
      </c>
      <c r="T1607" s="8" t="s">
        <v>2925</v>
      </c>
      <c r="U1607" s="26">
        <v>3.98</v>
      </c>
      <c r="V1607" s="10">
        <v>13306</v>
      </c>
      <c r="W1607" s="12">
        <v>85</v>
      </c>
    </row>
    <row r="1608" spans="1:23" x14ac:dyDescent="0.25">
      <c r="A1608" t="str">
        <v>Jerry Seinfeld</v>
      </c>
      <c r="B1608">
        <f t="shared" si="75"/>
        <v>1</v>
      </c>
      <c r="C1608" s="33">
        <f t="shared" si="76"/>
        <v>4.2936882782310007E-4</v>
      </c>
      <c r="D1608" s="30">
        <f t="shared" si="77"/>
        <v>4.2936882782310007E-4</v>
      </c>
      <c r="R1608" s="8">
        <v>1604</v>
      </c>
      <c r="S1608" s="8" t="s">
        <v>2926</v>
      </c>
      <c r="T1608" s="8" t="s">
        <v>1666</v>
      </c>
      <c r="U1608" s="26">
        <v>3.41</v>
      </c>
      <c r="V1608" s="10">
        <v>3113</v>
      </c>
      <c r="W1608" s="12">
        <v>85</v>
      </c>
    </row>
    <row r="1609" spans="1:23" x14ac:dyDescent="0.25">
      <c r="A1609" t="str">
        <v>Jaymin Eve</v>
      </c>
      <c r="B1609">
        <f t="shared" si="75"/>
        <v>2</v>
      </c>
      <c r="C1609" s="33">
        <f t="shared" si="76"/>
        <v>8.5873765564620013E-4</v>
      </c>
      <c r="D1609" s="30">
        <f t="shared" si="77"/>
        <v>8.5873765564620013E-4</v>
      </c>
      <c r="R1609" s="8">
        <v>1605</v>
      </c>
      <c r="S1609" s="8" t="s">
        <v>2927</v>
      </c>
      <c r="T1609" s="8" t="s">
        <v>748</v>
      </c>
      <c r="U1609" s="26">
        <v>4.45</v>
      </c>
      <c r="V1609" s="10">
        <v>51875</v>
      </c>
      <c r="W1609" s="12">
        <v>85</v>
      </c>
    </row>
    <row r="1610" spans="1:23" x14ac:dyDescent="0.25">
      <c r="A1610" t="str">
        <v>Lisa Donovan</v>
      </c>
      <c r="B1610">
        <f t="shared" si="75"/>
        <v>1</v>
      </c>
      <c r="C1610" s="33">
        <f t="shared" si="76"/>
        <v>4.2936882782310007E-4</v>
      </c>
      <c r="D1610" s="30">
        <f t="shared" si="77"/>
        <v>4.2936882782310007E-4</v>
      </c>
      <c r="R1610" s="8">
        <v>1606</v>
      </c>
      <c r="S1610" s="8" t="s">
        <v>2928</v>
      </c>
      <c r="T1610" s="8" t="s">
        <v>2929</v>
      </c>
      <c r="U1610" s="26">
        <v>4.0999999999999996</v>
      </c>
      <c r="V1610" s="10">
        <v>120858</v>
      </c>
      <c r="W1610" s="12">
        <v>85</v>
      </c>
    </row>
    <row r="1611" spans="1:23" x14ac:dyDescent="0.25">
      <c r="A1611" t="str">
        <v>Sarah Kendzior</v>
      </c>
      <c r="B1611">
        <f t="shared" si="75"/>
        <v>1</v>
      </c>
      <c r="C1611" s="33">
        <f t="shared" si="76"/>
        <v>4.2936882782310007E-4</v>
      </c>
      <c r="D1611" s="30">
        <f t="shared" si="77"/>
        <v>4.2936882782310007E-4</v>
      </c>
      <c r="R1611" s="8">
        <v>1607</v>
      </c>
      <c r="S1611" s="8" t="s">
        <v>2930</v>
      </c>
      <c r="T1611" s="8" t="s">
        <v>2845</v>
      </c>
      <c r="U1611" s="26">
        <v>4.32</v>
      </c>
      <c r="V1611" s="10">
        <v>5040</v>
      </c>
      <c r="W1611" s="12">
        <v>85</v>
      </c>
    </row>
    <row r="1612" spans="1:23" x14ac:dyDescent="0.25">
      <c r="A1612" t="str">
        <v>Charles Wachter</v>
      </c>
      <c r="B1612">
        <f t="shared" si="75"/>
        <v>1</v>
      </c>
      <c r="C1612" s="33">
        <f t="shared" si="76"/>
        <v>4.2936882782310007E-4</v>
      </c>
      <c r="D1612" s="30">
        <f t="shared" si="77"/>
        <v>4.2936882782310007E-4</v>
      </c>
      <c r="R1612" s="8">
        <v>1608</v>
      </c>
      <c r="S1612" s="8" t="s">
        <v>2931</v>
      </c>
      <c r="T1612" s="8" t="s">
        <v>2932</v>
      </c>
      <c r="U1612" s="26">
        <v>4.13</v>
      </c>
      <c r="V1612" s="10">
        <v>23824</v>
      </c>
      <c r="W1612" s="12">
        <v>85</v>
      </c>
    </row>
    <row r="1613" spans="1:23" x14ac:dyDescent="0.25">
      <c r="A1613" t="str">
        <v>Kim Johnson</v>
      </c>
      <c r="B1613">
        <f t="shared" si="75"/>
        <v>1</v>
      </c>
      <c r="C1613" s="33">
        <f t="shared" si="76"/>
        <v>4.2936882782310007E-4</v>
      </c>
      <c r="D1613" s="30">
        <f t="shared" si="77"/>
        <v>4.2936882782310007E-4</v>
      </c>
      <c r="R1613" s="8">
        <v>1609</v>
      </c>
      <c r="S1613" s="8" t="s">
        <v>2933</v>
      </c>
      <c r="T1613" s="8" t="s">
        <v>2934</v>
      </c>
      <c r="U1613" s="26">
        <v>4.38</v>
      </c>
      <c r="V1613" s="8">
        <v>184</v>
      </c>
      <c r="W1613" s="12">
        <v>84</v>
      </c>
    </row>
    <row r="1614" spans="1:23" x14ac:dyDescent="0.25">
      <c r="A1614" t="str">
        <v>Amina Akhtar</v>
      </c>
      <c r="B1614">
        <f t="shared" si="75"/>
        <v>1</v>
      </c>
      <c r="C1614" s="33">
        <f t="shared" si="76"/>
        <v>4.2936882782310007E-4</v>
      </c>
      <c r="D1614" s="30">
        <f t="shared" si="77"/>
        <v>4.2936882782310007E-4</v>
      </c>
      <c r="R1614" s="8">
        <v>1610</v>
      </c>
      <c r="S1614" s="8" t="s">
        <v>2935</v>
      </c>
      <c r="T1614" s="8" t="s">
        <v>2936</v>
      </c>
      <c r="U1614" s="26">
        <v>4.46</v>
      </c>
      <c r="V1614" s="10">
        <v>1278</v>
      </c>
      <c r="W1614" s="12">
        <v>84</v>
      </c>
    </row>
    <row r="1615" spans="1:23" x14ac:dyDescent="0.25">
      <c r="A1615" t="str">
        <v>Angela Joy</v>
      </c>
      <c r="B1615">
        <f t="shared" si="75"/>
        <v>1</v>
      </c>
      <c r="C1615" s="33">
        <f t="shared" si="76"/>
        <v>4.2936882782310007E-4</v>
      </c>
      <c r="D1615" s="30">
        <f t="shared" si="77"/>
        <v>4.2936882782310007E-4</v>
      </c>
      <c r="R1615" s="8">
        <v>1611</v>
      </c>
      <c r="S1615" s="8" t="s">
        <v>2937</v>
      </c>
      <c r="T1615" s="8" t="s">
        <v>2904</v>
      </c>
      <c r="U1615" s="26">
        <v>4.1900000000000004</v>
      </c>
      <c r="V1615" s="10">
        <v>4046</v>
      </c>
      <c r="W1615" s="12">
        <v>84</v>
      </c>
    </row>
    <row r="1616" spans="1:23" x14ac:dyDescent="0.25">
      <c r="A1616" t="str">
        <v>Penny Reid</v>
      </c>
      <c r="B1616">
        <f t="shared" si="75"/>
        <v>2</v>
      </c>
      <c r="C1616" s="33">
        <f t="shared" si="76"/>
        <v>8.5873765564620013E-4</v>
      </c>
      <c r="D1616" s="30">
        <f t="shared" si="77"/>
        <v>8.5873765564620013E-4</v>
      </c>
      <c r="R1616" s="8">
        <v>1612</v>
      </c>
      <c r="S1616" s="8" t="s">
        <v>2938</v>
      </c>
      <c r="T1616" s="8" t="s">
        <v>2939</v>
      </c>
      <c r="U1616" s="26">
        <v>3.72</v>
      </c>
      <c r="V1616" s="10">
        <v>4592</v>
      </c>
      <c r="W1616" s="12">
        <v>84</v>
      </c>
    </row>
    <row r="1617" spans="1:23" x14ac:dyDescent="0.25">
      <c r="A1617" t="str">
        <v>Amy Lynn Green</v>
      </c>
      <c r="B1617">
        <f t="shared" si="75"/>
        <v>1</v>
      </c>
      <c r="C1617" s="33">
        <f t="shared" si="76"/>
        <v>4.2936882782310007E-4</v>
      </c>
      <c r="D1617" s="30">
        <f t="shared" si="77"/>
        <v>4.2936882782310007E-4</v>
      </c>
      <c r="R1617" s="8">
        <v>1613</v>
      </c>
      <c r="S1617" s="8" t="s">
        <v>2940</v>
      </c>
      <c r="T1617" s="8" t="s">
        <v>2941</v>
      </c>
      <c r="U1617" s="27">
        <v>4</v>
      </c>
      <c r="V1617" s="8" t="s">
        <v>1862</v>
      </c>
      <c r="W1617" s="12">
        <v>84</v>
      </c>
    </row>
    <row r="1618" spans="1:23" x14ac:dyDescent="0.25">
      <c r="A1618" t="str">
        <v>Lisbeth Campbell</v>
      </c>
      <c r="B1618">
        <f t="shared" si="75"/>
        <v>1</v>
      </c>
      <c r="C1618" s="33">
        <f t="shared" si="76"/>
        <v>4.2936882782310007E-4</v>
      </c>
      <c r="D1618" s="30">
        <f t="shared" si="77"/>
        <v>4.2936882782310007E-4</v>
      </c>
      <c r="R1618" s="8">
        <v>1614</v>
      </c>
      <c r="S1618" s="8" t="s">
        <v>2942</v>
      </c>
      <c r="T1618" s="8" t="s">
        <v>2943</v>
      </c>
      <c r="U1618" s="26">
        <v>3.96</v>
      </c>
      <c r="V1618" s="10">
        <v>8453</v>
      </c>
      <c r="W1618" s="12">
        <v>84</v>
      </c>
    </row>
    <row r="1619" spans="1:23" x14ac:dyDescent="0.25">
      <c r="A1619" t="str">
        <v>Melissa K. Roehrich</v>
      </c>
      <c r="B1619">
        <f t="shared" si="75"/>
        <v>2</v>
      </c>
      <c r="C1619" s="33">
        <f t="shared" si="76"/>
        <v>8.5873765564620013E-4</v>
      </c>
      <c r="D1619" s="30">
        <f t="shared" si="77"/>
        <v>8.5873765564620013E-4</v>
      </c>
      <c r="R1619" s="8">
        <v>1615</v>
      </c>
      <c r="S1619" s="8" t="s">
        <v>2944</v>
      </c>
      <c r="T1619" s="8" t="s">
        <v>2945</v>
      </c>
      <c r="U1619" s="26">
        <v>4.43</v>
      </c>
      <c r="V1619" s="10">
        <v>3073</v>
      </c>
      <c r="W1619" s="12">
        <v>84</v>
      </c>
    </row>
    <row r="1620" spans="1:23" x14ac:dyDescent="0.25">
      <c r="A1620" t="str">
        <v>Catherine Ryan Howard</v>
      </c>
      <c r="B1620">
        <f t="shared" si="75"/>
        <v>1</v>
      </c>
      <c r="C1620" s="33">
        <f t="shared" si="76"/>
        <v>4.2936882782310007E-4</v>
      </c>
      <c r="D1620" s="30">
        <f t="shared" si="77"/>
        <v>4.2936882782310007E-4</v>
      </c>
      <c r="R1620" s="8">
        <v>1616</v>
      </c>
      <c r="S1620" s="8" t="s">
        <v>2946</v>
      </c>
      <c r="T1620" s="8" t="s">
        <v>2947</v>
      </c>
      <c r="U1620" s="26">
        <v>4.45</v>
      </c>
      <c r="V1620" s="10">
        <v>4425</v>
      </c>
      <c r="W1620" s="12">
        <v>84</v>
      </c>
    </row>
    <row r="1621" spans="1:23" x14ac:dyDescent="0.25">
      <c r="A1621" t="str">
        <v>Rachel Beanland</v>
      </c>
      <c r="B1621">
        <f t="shared" si="75"/>
        <v>1</v>
      </c>
      <c r="C1621" s="33">
        <f t="shared" si="76"/>
        <v>4.2936882782310007E-4</v>
      </c>
      <c r="D1621" s="30">
        <f t="shared" si="77"/>
        <v>4.2936882782310007E-4</v>
      </c>
      <c r="R1621" s="8">
        <v>1617</v>
      </c>
      <c r="S1621" s="8" t="s">
        <v>2948</v>
      </c>
      <c r="T1621" s="8" t="s">
        <v>2949</v>
      </c>
      <c r="U1621" s="26">
        <v>3.6</v>
      </c>
      <c r="V1621" s="10">
        <v>39068</v>
      </c>
      <c r="W1621" s="12">
        <v>84</v>
      </c>
    </row>
    <row r="1622" spans="1:23" x14ac:dyDescent="0.25">
      <c r="A1622" t="str">
        <v>Linsey Hall</v>
      </c>
      <c r="B1622">
        <f t="shared" si="75"/>
        <v>1</v>
      </c>
      <c r="C1622" s="33">
        <f t="shared" si="76"/>
        <v>4.2936882782310007E-4</v>
      </c>
      <c r="D1622" s="30">
        <f t="shared" si="77"/>
        <v>4.2936882782310007E-4</v>
      </c>
      <c r="R1622" s="8">
        <v>1618</v>
      </c>
      <c r="S1622" s="8" t="s">
        <v>2950</v>
      </c>
      <c r="T1622" s="8" t="s">
        <v>2951</v>
      </c>
      <c r="U1622" s="26">
        <v>3.51</v>
      </c>
      <c r="V1622" s="10">
        <v>3522</v>
      </c>
      <c r="W1622" s="12">
        <v>84</v>
      </c>
    </row>
    <row r="1623" spans="1:23" x14ac:dyDescent="0.25">
      <c r="A1623" t="str">
        <v>Sesali Bowen</v>
      </c>
      <c r="B1623">
        <f t="shared" si="75"/>
        <v>1</v>
      </c>
      <c r="C1623" s="33">
        <f t="shared" si="76"/>
        <v>4.2936882782310007E-4</v>
      </c>
      <c r="D1623" s="30">
        <f t="shared" si="77"/>
        <v>4.2936882782310007E-4</v>
      </c>
      <c r="R1623" s="8">
        <v>1619</v>
      </c>
      <c r="S1623" s="8" t="s">
        <v>2952</v>
      </c>
      <c r="T1623" s="8" t="s">
        <v>2953</v>
      </c>
      <c r="U1623" s="26">
        <v>4.12</v>
      </c>
      <c r="V1623" s="10">
        <v>2060</v>
      </c>
      <c r="W1623" s="12">
        <v>84</v>
      </c>
    </row>
    <row r="1624" spans="1:23" x14ac:dyDescent="0.25">
      <c r="A1624" t="str">
        <v>Hernan Diaz</v>
      </c>
      <c r="B1624">
        <f t="shared" si="75"/>
        <v>1</v>
      </c>
      <c r="C1624" s="33">
        <f t="shared" si="76"/>
        <v>4.2936882782310007E-4</v>
      </c>
      <c r="D1624" s="30">
        <f t="shared" si="77"/>
        <v>4.2936882782310007E-4</v>
      </c>
      <c r="R1624" s="8">
        <v>1620</v>
      </c>
      <c r="S1624" s="8" t="s">
        <v>2954</v>
      </c>
      <c r="T1624" s="8" t="s">
        <v>2955</v>
      </c>
      <c r="U1624" s="26">
        <v>4.1399999999999997</v>
      </c>
      <c r="V1624" s="10">
        <v>1563</v>
      </c>
      <c r="W1624" s="12">
        <v>84</v>
      </c>
    </row>
    <row r="1625" spans="1:23" x14ac:dyDescent="0.25">
      <c r="A1625" t="str">
        <v>Jordi Lafebre</v>
      </c>
      <c r="B1625">
        <f t="shared" si="75"/>
        <v>1</v>
      </c>
      <c r="C1625" s="33">
        <f t="shared" si="76"/>
        <v>4.2936882782310007E-4</v>
      </c>
      <c r="D1625" s="30">
        <f t="shared" si="77"/>
        <v>4.2936882782310007E-4</v>
      </c>
      <c r="R1625" s="8">
        <v>1621</v>
      </c>
      <c r="S1625" s="8" t="s">
        <v>2956</v>
      </c>
      <c r="T1625" s="8" t="s">
        <v>2957</v>
      </c>
      <c r="U1625" s="26">
        <v>3.29</v>
      </c>
      <c r="V1625" s="10">
        <v>8204</v>
      </c>
      <c r="W1625" s="12">
        <v>84</v>
      </c>
    </row>
    <row r="1626" spans="1:23" x14ac:dyDescent="0.25">
      <c r="A1626" t="str">
        <v>Kurt Andersen</v>
      </c>
      <c r="B1626">
        <f t="shared" si="75"/>
        <v>1</v>
      </c>
      <c r="C1626" s="33">
        <f t="shared" si="76"/>
        <v>4.2936882782310007E-4</v>
      </c>
      <c r="D1626" s="30">
        <f t="shared" si="77"/>
        <v>4.2936882782310007E-4</v>
      </c>
      <c r="R1626" s="8">
        <v>1622</v>
      </c>
      <c r="S1626" s="8" t="s">
        <v>2958</v>
      </c>
      <c r="T1626" s="8" t="s">
        <v>2865</v>
      </c>
      <c r="U1626" s="26">
        <v>4.37</v>
      </c>
      <c r="V1626" s="8">
        <v>27</v>
      </c>
      <c r="W1626" s="12">
        <v>84</v>
      </c>
    </row>
    <row r="1627" spans="1:23" x14ac:dyDescent="0.25">
      <c r="A1627" t="str">
        <v>Candice Millard</v>
      </c>
      <c r="B1627">
        <f t="shared" si="75"/>
        <v>1</v>
      </c>
      <c r="C1627" s="33">
        <f t="shared" si="76"/>
        <v>4.2936882782310007E-4</v>
      </c>
      <c r="D1627" s="30">
        <f t="shared" si="77"/>
        <v>4.2936882782310007E-4</v>
      </c>
      <c r="R1627" s="8">
        <v>1623</v>
      </c>
      <c r="S1627" s="8" t="s">
        <v>2959</v>
      </c>
      <c r="T1627" s="8" t="s">
        <v>1431</v>
      </c>
      <c r="U1627" s="26">
        <v>4.1100000000000003</v>
      </c>
      <c r="V1627" s="10">
        <v>25485</v>
      </c>
      <c r="W1627" s="12">
        <v>84</v>
      </c>
    </row>
    <row r="1628" spans="1:23" x14ac:dyDescent="0.25">
      <c r="A1628" t="str">
        <v>J. Dana Trent</v>
      </c>
      <c r="B1628">
        <f t="shared" si="75"/>
        <v>1</v>
      </c>
      <c r="C1628" s="33">
        <f t="shared" si="76"/>
        <v>4.2936882782310007E-4</v>
      </c>
      <c r="D1628" s="30">
        <f t="shared" si="77"/>
        <v>4.2936882782310007E-4</v>
      </c>
      <c r="R1628" s="8">
        <v>1624</v>
      </c>
      <c r="S1628" s="8" t="s">
        <v>2960</v>
      </c>
      <c r="T1628" s="8" t="s">
        <v>2961</v>
      </c>
      <c r="U1628" s="26">
        <v>4.51</v>
      </c>
      <c r="V1628" s="8">
        <v>209</v>
      </c>
      <c r="W1628" s="12">
        <v>84</v>
      </c>
    </row>
    <row r="1629" spans="1:23" x14ac:dyDescent="0.25">
      <c r="A1629" t="str">
        <v>Amelia Hutchins</v>
      </c>
      <c r="B1629">
        <f t="shared" si="75"/>
        <v>1</v>
      </c>
      <c r="C1629" s="33">
        <f t="shared" si="76"/>
        <v>4.2936882782310007E-4</v>
      </c>
      <c r="D1629" s="30">
        <f t="shared" si="77"/>
        <v>4.2936882782310007E-4</v>
      </c>
      <c r="R1629" s="8">
        <v>1625</v>
      </c>
      <c r="S1629" s="8" t="s">
        <v>2962</v>
      </c>
      <c r="T1629" s="8" t="s">
        <v>1583</v>
      </c>
      <c r="U1629" s="27">
        <v>3</v>
      </c>
      <c r="V1629" s="8" t="s">
        <v>1862</v>
      </c>
      <c r="W1629" s="12">
        <v>84</v>
      </c>
    </row>
    <row r="1630" spans="1:23" x14ac:dyDescent="0.25">
      <c r="A1630" t="str">
        <v>Jamie Sumner</v>
      </c>
      <c r="B1630">
        <f t="shared" si="75"/>
        <v>1</v>
      </c>
      <c r="C1630" s="33">
        <f t="shared" si="76"/>
        <v>4.2936882782310007E-4</v>
      </c>
      <c r="D1630" s="30">
        <f t="shared" si="77"/>
        <v>4.2936882782310007E-4</v>
      </c>
      <c r="R1630" s="8">
        <v>1626</v>
      </c>
      <c r="S1630" s="8" t="s">
        <v>2963</v>
      </c>
      <c r="T1630" s="8" t="s">
        <v>2484</v>
      </c>
      <c r="U1630" s="26">
        <v>3.43</v>
      </c>
      <c r="V1630" s="10">
        <v>3534</v>
      </c>
      <c r="W1630" s="12">
        <v>84</v>
      </c>
    </row>
    <row r="1631" spans="1:23" x14ac:dyDescent="0.25">
      <c r="A1631" t="str">
        <v>Dan Santat</v>
      </c>
      <c r="B1631">
        <f t="shared" si="75"/>
        <v>1</v>
      </c>
      <c r="C1631" s="33">
        <f t="shared" si="76"/>
        <v>4.2936882782310007E-4</v>
      </c>
      <c r="D1631" s="30">
        <f t="shared" si="77"/>
        <v>4.2936882782310007E-4</v>
      </c>
      <c r="R1631" s="8">
        <v>1627</v>
      </c>
      <c r="S1631" s="8" t="s">
        <v>2964</v>
      </c>
      <c r="T1631" s="8" t="s">
        <v>2588</v>
      </c>
      <c r="U1631" s="26">
        <v>3.7</v>
      </c>
      <c r="V1631" s="10">
        <v>58350</v>
      </c>
      <c r="W1631" s="12">
        <v>84</v>
      </c>
    </row>
    <row r="1632" spans="1:23" x14ac:dyDescent="0.25">
      <c r="A1632" t="str">
        <v>Eloisa James</v>
      </c>
      <c r="B1632">
        <f t="shared" si="75"/>
        <v>1</v>
      </c>
      <c r="C1632" s="33">
        <f t="shared" si="76"/>
        <v>4.2936882782310007E-4</v>
      </c>
      <c r="D1632" s="30">
        <f t="shared" si="77"/>
        <v>4.2936882782310007E-4</v>
      </c>
      <c r="R1632" s="8">
        <v>1628</v>
      </c>
      <c r="S1632" s="8" t="s">
        <v>2965</v>
      </c>
      <c r="T1632" s="8" t="s">
        <v>2966</v>
      </c>
      <c r="U1632" s="26">
        <v>4.32</v>
      </c>
      <c r="V1632" s="10">
        <v>1467</v>
      </c>
      <c r="W1632" s="12">
        <v>84</v>
      </c>
    </row>
    <row r="1633" spans="1:23" x14ac:dyDescent="0.25">
      <c r="A1633" t="str">
        <v>David Litt</v>
      </c>
      <c r="B1633">
        <f t="shared" si="75"/>
        <v>1</v>
      </c>
      <c r="C1633" s="33">
        <f t="shared" si="76"/>
        <v>4.2936882782310007E-4</v>
      </c>
      <c r="D1633" s="30">
        <f t="shared" si="77"/>
        <v>4.2936882782310007E-4</v>
      </c>
      <c r="R1633" s="8">
        <v>1629</v>
      </c>
      <c r="S1633" s="8" t="s">
        <v>2967</v>
      </c>
      <c r="T1633" s="8" t="s">
        <v>2968</v>
      </c>
      <c r="U1633" s="26">
        <v>4.59</v>
      </c>
      <c r="V1633" s="10">
        <v>8504</v>
      </c>
      <c r="W1633" s="12">
        <v>84</v>
      </c>
    </row>
    <row r="1634" spans="1:23" x14ac:dyDescent="0.25">
      <c r="A1634" t="str">
        <v>H.D. Carlton</v>
      </c>
      <c r="B1634">
        <f t="shared" si="75"/>
        <v>2</v>
      </c>
      <c r="C1634" s="33">
        <f t="shared" si="76"/>
        <v>8.5873765564620013E-4</v>
      </c>
      <c r="D1634" s="30">
        <f t="shared" si="77"/>
        <v>8.5873765564620013E-4</v>
      </c>
      <c r="R1634" s="8">
        <v>1630</v>
      </c>
      <c r="S1634" s="8" t="s">
        <v>2969</v>
      </c>
      <c r="T1634" s="8" t="s">
        <v>2970</v>
      </c>
      <c r="U1634" s="26">
        <v>3.33</v>
      </c>
      <c r="V1634" s="10">
        <v>12642</v>
      </c>
      <c r="W1634" s="12">
        <v>84</v>
      </c>
    </row>
    <row r="1635" spans="1:23" x14ac:dyDescent="0.25">
      <c r="A1635" t="str">
        <v>Elizabeth Letts</v>
      </c>
      <c r="B1635">
        <f t="shared" si="75"/>
        <v>1</v>
      </c>
      <c r="C1635" s="33">
        <f t="shared" si="76"/>
        <v>4.2936882782310007E-4</v>
      </c>
      <c r="D1635" s="30">
        <f t="shared" si="77"/>
        <v>4.2936882782310007E-4</v>
      </c>
      <c r="R1635" s="8">
        <v>1631</v>
      </c>
      <c r="S1635" s="8" t="s">
        <v>2971</v>
      </c>
      <c r="T1635" s="8" t="s">
        <v>2972</v>
      </c>
      <c r="U1635" s="26">
        <v>3.81</v>
      </c>
      <c r="V1635" s="8">
        <v>455</v>
      </c>
      <c r="W1635" s="12">
        <v>84</v>
      </c>
    </row>
    <row r="1636" spans="1:23" x14ac:dyDescent="0.25">
      <c r="A1636" t="str">
        <v>Carole Stivers</v>
      </c>
      <c r="B1636">
        <f t="shared" si="75"/>
        <v>1</v>
      </c>
      <c r="C1636" s="33">
        <f t="shared" si="76"/>
        <v>4.2936882782310007E-4</v>
      </c>
      <c r="D1636" s="30">
        <f t="shared" si="77"/>
        <v>4.2936882782310007E-4</v>
      </c>
      <c r="R1636" s="8">
        <v>1632</v>
      </c>
      <c r="S1636" s="8" t="s">
        <v>2973</v>
      </c>
      <c r="T1636" s="8" t="s">
        <v>138</v>
      </c>
      <c r="U1636" s="26">
        <v>4.07</v>
      </c>
      <c r="V1636" s="10">
        <v>55560</v>
      </c>
      <c r="W1636" s="12">
        <v>84</v>
      </c>
    </row>
    <row r="1637" spans="1:23" x14ac:dyDescent="0.25">
      <c r="A1637" t="str">
        <v>John McWhorter</v>
      </c>
      <c r="B1637">
        <f t="shared" si="75"/>
        <v>2</v>
      </c>
      <c r="C1637" s="33">
        <f t="shared" si="76"/>
        <v>8.5873765564620013E-4</v>
      </c>
      <c r="D1637" s="30">
        <f t="shared" si="77"/>
        <v>8.5873765564620013E-4</v>
      </c>
      <c r="R1637" s="8">
        <v>1633</v>
      </c>
      <c r="S1637" s="8" t="s">
        <v>2974</v>
      </c>
      <c r="T1637" s="8" t="s">
        <v>2975</v>
      </c>
      <c r="U1637" s="26">
        <v>4.2300000000000004</v>
      </c>
      <c r="V1637" s="10">
        <v>85065</v>
      </c>
      <c r="W1637" s="12">
        <v>84</v>
      </c>
    </row>
    <row r="1638" spans="1:23" x14ac:dyDescent="0.25">
      <c r="A1638" t="str">
        <v>BjÃ¸rn Lomborg</v>
      </c>
      <c r="B1638">
        <f t="shared" si="75"/>
        <v>1</v>
      </c>
      <c r="C1638" s="33">
        <f t="shared" si="76"/>
        <v>4.2936882782310007E-4</v>
      </c>
      <c r="D1638" s="30">
        <f t="shared" si="77"/>
        <v>4.2936882782310007E-4</v>
      </c>
      <c r="R1638" s="8">
        <v>1634</v>
      </c>
      <c r="S1638" s="8" t="s">
        <v>2976</v>
      </c>
      <c r="T1638" s="8" t="s">
        <v>2977</v>
      </c>
      <c r="U1638" s="26">
        <v>3.82</v>
      </c>
      <c r="V1638" s="10">
        <v>11234</v>
      </c>
      <c r="W1638" s="12">
        <v>84</v>
      </c>
    </row>
    <row r="1639" spans="1:23" x14ac:dyDescent="0.25">
      <c r="A1639" t="str">
        <v>Clive Cussler</v>
      </c>
      <c r="B1639">
        <f t="shared" si="75"/>
        <v>1</v>
      </c>
      <c r="C1639" s="33">
        <f t="shared" si="76"/>
        <v>4.2936882782310007E-4</v>
      </c>
      <c r="D1639" s="30">
        <f t="shared" si="77"/>
        <v>4.2936882782310007E-4</v>
      </c>
      <c r="R1639" s="8">
        <v>1635</v>
      </c>
      <c r="S1639" s="8" t="s">
        <v>2978</v>
      </c>
      <c r="T1639" s="8" t="s">
        <v>2979</v>
      </c>
      <c r="U1639" s="26">
        <v>3.96</v>
      </c>
      <c r="V1639" s="10">
        <v>10671</v>
      </c>
      <c r="W1639" s="12">
        <v>84</v>
      </c>
    </row>
    <row r="1640" spans="1:23" x14ac:dyDescent="0.25">
      <c r="A1640" t="str">
        <v>Amber V. Nicole</v>
      </c>
      <c r="B1640">
        <f t="shared" si="75"/>
        <v>2</v>
      </c>
      <c r="C1640" s="33">
        <f t="shared" si="76"/>
        <v>8.5873765564620013E-4</v>
      </c>
      <c r="D1640" s="30">
        <f t="shared" si="77"/>
        <v>8.5873765564620013E-4</v>
      </c>
      <c r="R1640" s="8">
        <v>1636</v>
      </c>
      <c r="S1640" s="8" t="s">
        <v>2980</v>
      </c>
      <c r="T1640" s="8" t="s">
        <v>2981</v>
      </c>
      <c r="U1640" s="26">
        <v>3.97</v>
      </c>
      <c r="V1640" s="10">
        <v>98015</v>
      </c>
      <c r="W1640" s="12">
        <v>84</v>
      </c>
    </row>
    <row r="1641" spans="1:23" x14ac:dyDescent="0.25">
      <c r="A1641" t="str">
        <v>James Shapiro</v>
      </c>
      <c r="B1641">
        <f t="shared" si="75"/>
        <v>1</v>
      </c>
      <c r="C1641" s="33">
        <f t="shared" si="76"/>
        <v>4.2936882782310007E-4</v>
      </c>
      <c r="D1641" s="30">
        <f t="shared" si="77"/>
        <v>4.2936882782310007E-4</v>
      </c>
      <c r="R1641" s="8">
        <v>1637</v>
      </c>
      <c r="S1641" s="8" t="s">
        <v>2982</v>
      </c>
      <c r="T1641" s="8" t="s">
        <v>2983</v>
      </c>
      <c r="U1641" s="26">
        <v>3.3</v>
      </c>
      <c r="V1641" s="10">
        <v>1045</v>
      </c>
      <c r="W1641" s="12">
        <v>83</v>
      </c>
    </row>
    <row r="1642" spans="1:23" x14ac:dyDescent="0.25">
      <c r="A1642" t="str">
        <v>Ocean Vuong</v>
      </c>
      <c r="B1642">
        <f t="shared" si="75"/>
        <v>1</v>
      </c>
      <c r="C1642" s="33">
        <f t="shared" si="76"/>
        <v>4.2936882782310007E-4</v>
      </c>
      <c r="D1642" s="30">
        <f t="shared" si="77"/>
        <v>4.2936882782310007E-4</v>
      </c>
      <c r="R1642" s="8">
        <v>1638</v>
      </c>
      <c r="S1642" s="8" t="s">
        <v>2984</v>
      </c>
      <c r="T1642" s="8" t="s">
        <v>2985</v>
      </c>
      <c r="U1642" s="26">
        <v>3.67</v>
      </c>
      <c r="V1642" s="8">
        <v>293</v>
      </c>
      <c r="W1642" s="12">
        <v>83</v>
      </c>
    </row>
    <row r="1643" spans="1:23" x14ac:dyDescent="0.25">
      <c r="A1643" t="str">
        <v>Katie Hafner</v>
      </c>
      <c r="B1643">
        <f t="shared" si="75"/>
        <v>1</v>
      </c>
      <c r="C1643" s="33">
        <f t="shared" si="76"/>
        <v>4.2936882782310007E-4</v>
      </c>
      <c r="D1643" s="30">
        <f t="shared" si="77"/>
        <v>4.2936882782310007E-4</v>
      </c>
      <c r="R1643" s="8">
        <v>1639</v>
      </c>
      <c r="S1643" s="8" t="s">
        <v>2986</v>
      </c>
      <c r="T1643" s="8" t="s">
        <v>2987</v>
      </c>
      <c r="U1643" s="26">
        <v>4.38</v>
      </c>
      <c r="V1643" s="8">
        <v>492</v>
      </c>
      <c r="W1643" s="12">
        <v>83</v>
      </c>
    </row>
    <row r="1644" spans="1:23" x14ac:dyDescent="0.25">
      <c r="A1644" t="str">
        <v>Carole Boston Weatherford</v>
      </c>
      <c r="B1644">
        <f t="shared" si="75"/>
        <v>1</v>
      </c>
      <c r="C1644" s="33">
        <f t="shared" si="76"/>
        <v>4.2936882782310007E-4</v>
      </c>
      <c r="D1644" s="30">
        <f t="shared" si="77"/>
        <v>4.2936882782310007E-4</v>
      </c>
      <c r="R1644" s="8">
        <v>1640</v>
      </c>
      <c r="S1644" s="8" t="s">
        <v>2988</v>
      </c>
      <c r="T1644" s="8" t="s">
        <v>2989</v>
      </c>
      <c r="U1644" s="26">
        <v>3.73</v>
      </c>
      <c r="V1644" s="10">
        <v>8875</v>
      </c>
      <c r="W1644" s="12">
        <v>83</v>
      </c>
    </row>
    <row r="1645" spans="1:23" x14ac:dyDescent="0.25">
      <c r="A1645" t="str">
        <v>George Friedman</v>
      </c>
      <c r="B1645">
        <f t="shared" si="75"/>
        <v>1</v>
      </c>
      <c r="C1645" s="33">
        <f t="shared" si="76"/>
        <v>4.2936882782310007E-4</v>
      </c>
      <c r="D1645" s="30">
        <f t="shared" si="77"/>
        <v>4.2936882782310007E-4</v>
      </c>
      <c r="R1645" s="8">
        <v>1641</v>
      </c>
      <c r="S1645" s="8" t="s">
        <v>2990</v>
      </c>
      <c r="T1645" s="8" t="s">
        <v>2991</v>
      </c>
      <c r="U1645" s="26">
        <v>4.29</v>
      </c>
      <c r="V1645" s="8">
        <v>24</v>
      </c>
      <c r="W1645" s="12">
        <v>83</v>
      </c>
    </row>
    <row r="1646" spans="1:23" x14ac:dyDescent="0.25">
      <c r="A1646" t="str">
        <v>Oliver Bullough</v>
      </c>
      <c r="B1646">
        <f t="shared" si="75"/>
        <v>1</v>
      </c>
      <c r="C1646" s="33">
        <f t="shared" si="76"/>
        <v>4.2936882782310007E-4</v>
      </c>
      <c r="D1646" s="30">
        <f t="shared" si="77"/>
        <v>4.2936882782310007E-4</v>
      </c>
      <c r="R1646" s="8">
        <v>1642</v>
      </c>
      <c r="S1646" s="8" t="s">
        <v>2992</v>
      </c>
      <c r="T1646" s="8" t="s">
        <v>2993</v>
      </c>
      <c r="U1646" s="26">
        <v>4.4800000000000004</v>
      </c>
      <c r="V1646" s="10">
        <v>2255</v>
      </c>
      <c r="W1646" s="12">
        <v>83</v>
      </c>
    </row>
    <row r="1647" spans="1:23" x14ac:dyDescent="0.25">
      <c r="A1647" t="str">
        <v>Thomas Grattan</v>
      </c>
      <c r="B1647">
        <f t="shared" si="75"/>
        <v>1</v>
      </c>
      <c r="C1647" s="33">
        <f t="shared" si="76"/>
        <v>4.2936882782310007E-4</v>
      </c>
      <c r="D1647" s="30">
        <f t="shared" si="77"/>
        <v>4.2936882782310007E-4</v>
      </c>
      <c r="R1647" s="8">
        <v>1643</v>
      </c>
      <c r="S1647" s="8" t="s">
        <v>2994</v>
      </c>
      <c r="T1647" s="8" t="s">
        <v>2995</v>
      </c>
      <c r="U1647" s="26">
        <v>3.9</v>
      </c>
      <c r="V1647" s="8">
        <v>652</v>
      </c>
      <c r="W1647" s="12">
        <v>83</v>
      </c>
    </row>
    <row r="1648" spans="1:23" x14ac:dyDescent="0.25">
      <c r="A1648" t="str">
        <v>Quan Barry</v>
      </c>
      <c r="B1648">
        <f t="shared" si="75"/>
        <v>1</v>
      </c>
      <c r="C1648" s="33">
        <f t="shared" si="76"/>
        <v>4.2936882782310007E-4</v>
      </c>
      <c r="D1648" s="30">
        <f t="shared" si="77"/>
        <v>4.2936882782310007E-4</v>
      </c>
      <c r="R1648" s="8">
        <v>1644</v>
      </c>
      <c r="S1648" s="8" t="s">
        <v>2996</v>
      </c>
      <c r="T1648" s="8" t="s">
        <v>1346</v>
      </c>
      <c r="U1648" s="26">
        <v>4.43</v>
      </c>
      <c r="V1648" s="10">
        <v>2739</v>
      </c>
      <c r="W1648" s="12">
        <v>83</v>
      </c>
    </row>
    <row r="1649" spans="1:23" x14ac:dyDescent="0.25">
      <c r="A1649" t="str">
        <v>Jung Yun</v>
      </c>
      <c r="B1649">
        <f t="shared" si="75"/>
        <v>1</v>
      </c>
      <c r="C1649" s="33">
        <f t="shared" si="76"/>
        <v>4.2936882782310007E-4</v>
      </c>
      <c r="D1649" s="30">
        <f t="shared" si="77"/>
        <v>4.2936882782310007E-4</v>
      </c>
      <c r="R1649" s="8">
        <v>1645</v>
      </c>
      <c r="S1649" s="8" t="s">
        <v>2997</v>
      </c>
      <c r="T1649" s="8" t="s">
        <v>2998</v>
      </c>
      <c r="U1649" s="26">
        <v>3.64</v>
      </c>
      <c r="V1649" s="10">
        <v>9145</v>
      </c>
      <c r="W1649" s="12">
        <v>83</v>
      </c>
    </row>
    <row r="1650" spans="1:23" x14ac:dyDescent="0.25">
      <c r="A1650" t="str">
        <v>Carlene O'Connor</v>
      </c>
      <c r="B1650">
        <f t="shared" si="75"/>
        <v>1</v>
      </c>
      <c r="C1650" s="33">
        <f t="shared" si="76"/>
        <v>4.2936882782310007E-4</v>
      </c>
      <c r="D1650" s="30">
        <f t="shared" si="77"/>
        <v>4.2936882782310007E-4</v>
      </c>
      <c r="R1650" s="8">
        <v>1646</v>
      </c>
      <c r="S1650" s="8" t="s">
        <v>2999</v>
      </c>
      <c r="T1650" s="8" t="s">
        <v>3000</v>
      </c>
      <c r="U1650" s="26">
        <v>4.0999999999999996</v>
      </c>
      <c r="V1650" s="10">
        <v>1490</v>
      </c>
      <c r="W1650" s="12">
        <v>83</v>
      </c>
    </row>
    <row r="1651" spans="1:23" x14ac:dyDescent="0.25">
      <c r="A1651" t="str">
        <v>Lisa Mosconi</v>
      </c>
      <c r="B1651">
        <f t="shared" si="75"/>
        <v>1</v>
      </c>
      <c r="C1651" s="33">
        <f t="shared" si="76"/>
        <v>4.2936882782310007E-4</v>
      </c>
      <c r="D1651" s="30">
        <f t="shared" si="77"/>
        <v>4.2936882782310007E-4</v>
      </c>
      <c r="R1651" s="8">
        <v>1647</v>
      </c>
      <c r="S1651" s="8" t="s">
        <v>3001</v>
      </c>
      <c r="T1651" s="8" t="s">
        <v>3002</v>
      </c>
      <c r="U1651" s="26">
        <v>4.45</v>
      </c>
      <c r="V1651" s="10">
        <v>3781</v>
      </c>
      <c r="W1651" s="12">
        <v>83</v>
      </c>
    </row>
    <row r="1652" spans="1:23" x14ac:dyDescent="0.25">
      <c r="A1652" t="str">
        <v>Shannon Burke</v>
      </c>
      <c r="B1652">
        <f t="shared" si="75"/>
        <v>1</v>
      </c>
      <c r="C1652" s="33">
        <f t="shared" si="76"/>
        <v>4.2936882782310007E-4</v>
      </c>
      <c r="D1652" s="30">
        <f t="shared" si="77"/>
        <v>4.2936882782310007E-4</v>
      </c>
      <c r="R1652" s="8">
        <v>1648</v>
      </c>
      <c r="S1652" s="8" t="s">
        <v>3003</v>
      </c>
      <c r="T1652" s="8" t="s">
        <v>3004</v>
      </c>
      <c r="U1652" s="26">
        <v>2.95</v>
      </c>
      <c r="V1652" s="10">
        <v>1641</v>
      </c>
      <c r="W1652" s="12">
        <v>83</v>
      </c>
    </row>
    <row r="1653" spans="1:23" x14ac:dyDescent="0.25">
      <c r="A1653" t="str">
        <v>Ari Fleischer</v>
      </c>
      <c r="B1653">
        <f t="shared" si="75"/>
        <v>1</v>
      </c>
      <c r="C1653" s="33">
        <f t="shared" si="76"/>
        <v>4.2936882782310007E-4</v>
      </c>
      <c r="D1653" s="30">
        <f t="shared" si="77"/>
        <v>4.2936882782310007E-4</v>
      </c>
      <c r="R1653" s="8">
        <v>1649</v>
      </c>
      <c r="S1653" s="8" t="s">
        <v>3005</v>
      </c>
      <c r="T1653" s="8" t="s">
        <v>2865</v>
      </c>
      <c r="U1653" s="26">
        <v>4.37</v>
      </c>
      <c r="V1653" s="8">
        <v>19</v>
      </c>
      <c r="W1653" s="12">
        <v>83</v>
      </c>
    </row>
    <row r="1654" spans="1:23" x14ac:dyDescent="0.25">
      <c r="A1654" t="str">
        <v>Lincoln Michel</v>
      </c>
      <c r="B1654">
        <f t="shared" si="75"/>
        <v>1</v>
      </c>
      <c r="C1654" s="33">
        <f t="shared" si="76"/>
        <v>4.2936882782310007E-4</v>
      </c>
      <c r="D1654" s="30">
        <f t="shared" si="77"/>
        <v>4.2936882782310007E-4</v>
      </c>
      <c r="R1654" s="8">
        <v>1650</v>
      </c>
      <c r="S1654" s="8" t="s">
        <v>3006</v>
      </c>
      <c r="T1654" s="8" t="s">
        <v>3007</v>
      </c>
      <c r="U1654" s="26">
        <v>4.12</v>
      </c>
      <c r="V1654" s="10">
        <v>4986</v>
      </c>
      <c r="W1654" s="12">
        <v>83</v>
      </c>
    </row>
    <row r="1655" spans="1:23" x14ac:dyDescent="0.25">
      <c r="A1655" t="str">
        <v>Ishle Park</v>
      </c>
      <c r="B1655">
        <f t="shared" si="75"/>
        <v>1</v>
      </c>
      <c r="C1655" s="33">
        <f t="shared" si="76"/>
        <v>4.2936882782310007E-4</v>
      </c>
      <c r="D1655" s="30">
        <f t="shared" si="77"/>
        <v>4.2936882782310007E-4</v>
      </c>
      <c r="R1655" s="8">
        <v>1651</v>
      </c>
      <c r="S1655" s="8" t="s">
        <v>3008</v>
      </c>
      <c r="T1655" s="8" t="s">
        <v>3009</v>
      </c>
      <c r="U1655" s="26">
        <v>4.01</v>
      </c>
      <c r="V1655" s="10">
        <v>2139</v>
      </c>
      <c r="W1655" s="12">
        <v>83</v>
      </c>
    </row>
    <row r="1656" spans="1:23" x14ac:dyDescent="0.25">
      <c r="A1656" t="str">
        <v>Victor Davis Hanson</v>
      </c>
      <c r="B1656">
        <f t="shared" si="75"/>
        <v>1</v>
      </c>
      <c r="C1656" s="33">
        <f t="shared" si="76"/>
        <v>4.2936882782310007E-4</v>
      </c>
      <c r="D1656" s="30">
        <f t="shared" si="77"/>
        <v>4.2936882782310007E-4</v>
      </c>
      <c r="R1656" s="8">
        <v>1652</v>
      </c>
      <c r="S1656" s="8" t="s">
        <v>3010</v>
      </c>
      <c r="T1656" s="8" t="s">
        <v>3011</v>
      </c>
      <c r="U1656" s="26">
        <v>3.87</v>
      </c>
      <c r="V1656" s="10">
        <v>6612</v>
      </c>
      <c r="W1656" s="12">
        <v>83</v>
      </c>
    </row>
    <row r="1657" spans="1:23" x14ac:dyDescent="0.25">
      <c r="A1657" t="str">
        <v>Derf Backderf</v>
      </c>
      <c r="B1657">
        <f t="shared" si="75"/>
        <v>1</v>
      </c>
      <c r="C1657" s="33">
        <f t="shared" si="76"/>
        <v>4.2936882782310007E-4</v>
      </c>
      <c r="D1657" s="30">
        <f t="shared" si="77"/>
        <v>4.2936882782310007E-4</v>
      </c>
      <c r="R1657" s="8">
        <v>1653</v>
      </c>
      <c r="S1657" s="8" t="s">
        <v>3012</v>
      </c>
      <c r="T1657" s="8" t="s">
        <v>3013</v>
      </c>
      <c r="U1657" s="26">
        <v>3.73</v>
      </c>
      <c r="V1657" s="10">
        <v>8605</v>
      </c>
      <c r="W1657" s="12">
        <v>83</v>
      </c>
    </row>
    <row r="1658" spans="1:23" x14ac:dyDescent="0.25">
      <c r="A1658" t="str">
        <v>Mauro F. GuillÃ©n</v>
      </c>
      <c r="B1658">
        <f t="shared" si="75"/>
        <v>1</v>
      </c>
      <c r="C1658" s="33">
        <f t="shared" si="76"/>
        <v>4.2936882782310007E-4</v>
      </c>
      <c r="D1658" s="30">
        <f t="shared" si="77"/>
        <v>4.2936882782310007E-4</v>
      </c>
      <c r="R1658" s="8">
        <v>1654</v>
      </c>
      <c r="S1658" s="8" t="s">
        <v>3014</v>
      </c>
      <c r="T1658" s="8" t="s">
        <v>1431</v>
      </c>
      <c r="U1658" s="26">
        <v>4.03</v>
      </c>
      <c r="V1658" s="10">
        <v>11100</v>
      </c>
      <c r="W1658" s="12">
        <v>83</v>
      </c>
    </row>
    <row r="1659" spans="1:23" x14ac:dyDescent="0.25">
      <c r="A1659" t="str">
        <v>Tahir Hamut Izgil</v>
      </c>
      <c r="B1659">
        <f t="shared" si="75"/>
        <v>1</v>
      </c>
      <c r="C1659" s="33">
        <f t="shared" si="76"/>
        <v>4.2936882782310007E-4</v>
      </c>
      <c r="D1659" s="30">
        <f t="shared" si="77"/>
        <v>4.2936882782310007E-4</v>
      </c>
      <c r="R1659" s="8">
        <v>1655</v>
      </c>
      <c r="S1659" s="8" t="s">
        <v>3015</v>
      </c>
      <c r="T1659" s="8" t="s">
        <v>3016</v>
      </c>
      <c r="U1659" s="26">
        <v>4.55</v>
      </c>
      <c r="V1659" s="10">
        <v>2981</v>
      </c>
      <c r="W1659" s="12">
        <v>83</v>
      </c>
    </row>
    <row r="1660" spans="1:23" x14ac:dyDescent="0.25">
      <c r="A1660" t="str">
        <v>Shirley Jackson</v>
      </c>
      <c r="B1660">
        <f t="shared" si="75"/>
        <v>1</v>
      </c>
      <c r="C1660" s="33">
        <f t="shared" si="76"/>
        <v>4.2936882782310007E-4</v>
      </c>
      <c r="D1660" s="30">
        <f t="shared" si="77"/>
        <v>4.2936882782310007E-4</v>
      </c>
      <c r="R1660" s="8">
        <v>1656</v>
      </c>
      <c r="S1660" s="8" t="s">
        <v>3017</v>
      </c>
      <c r="T1660" s="8" t="s">
        <v>3018</v>
      </c>
      <c r="U1660" s="26">
        <v>3.68</v>
      </c>
      <c r="V1660" s="10">
        <v>5972</v>
      </c>
      <c r="W1660" s="12">
        <v>83</v>
      </c>
    </row>
    <row r="1661" spans="1:23" x14ac:dyDescent="0.25">
      <c r="A1661" t="str">
        <v>Pik-Shuen Fung</v>
      </c>
      <c r="B1661">
        <f t="shared" si="75"/>
        <v>1</v>
      </c>
      <c r="C1661" s="33">
        <f t="shared" si="76"/>
        <v>4.2936882782310007E-4</v>
      </c>
      <c r="D1661" s="30">
        <f t="shared" si="77"/>
        <v>4.2936882782310007E-4</v>
      </c>
      <c r="R1661" s="8">
        <v>1657</v>
      </c>
      <c r="S1661" s="8" t="s">
        <v>3019</v>
      </c>
      <c r="T1661" s="8" t="s">
        <v>3020</v>
      </c>
      <c r="U1661" s="26">
        <v>4.42</v>
      </c>
      <c r="V1661" s="10">
        <v>8792</v>
      </c>
      <c r="W1661" s="12">
        <v>83</v>
      </c>
    </row>
    <row r="1662" spans="1:23" x14ac:dyDescent="0.25">
      <c r="A1662" t="str">
        <v>Barbara Rae-Venter</v>
      </c>
      <c r="B1662">
        <f t="shared" si="75"/>
        <v>1</v>
      </c>
      <c r="C1662" s="33">
        <f t="shared" si="76"/>
        <v>4.2936882782310007E-4</v>
      </c>
      <c r="D1662" s="30">
        <f t="shared" si="77"/>
        <v>4.2936882782310007E-4</v>
      </c>
      <c r="R1662" s="8">
        <v>1658</v>
      </c>
      <c r="S1662" s="8" t="s">
        <v>3021</v>
      </c>
      <c r="T1662" s="8" t="s">
        <v>3022</v>
      </c>
      <c r="U1662" s="26">
        <v>4.07</v>
      </c>
      <c r="V1662" s="10">
        <v>2847</v>
      </c>
      <c r="W1662" s="12">
        <v>83</v>
      </c>
    </row>
    <row r="1663" spans="1:23" x14ac:dyDescent="0.25">
      <c r="A1663" t="str">
        <v>Eric Fan</v>
      </c>
      <c r="B1663">
        <f t="shared" si="75"/>
        <v>1</v>
      </c>
      <c r="C1663" s="33">
        <f t="shared" si="76"/>
        <v>4.2936882782310007E-4</v>
      </c>
      <c r="D1663" s="30">
        <f t="shared" si="77"/>
        <v>4.2936882782310007E-4</v>
      </c>
      <c r="R1663" s="8">
        <v>1659</v>
      </c>
      <c r="S1663" s="8" t="s">
        <v>3023</v>
      </c>
      <c r="T1663" s="8" t="s">
        <v>1091</v>
      </c>
      <c r="U1663" s="26">
        <v>3.96</v>
      </c>
      <c r="V1663" s="10">
        <v>62619</v>
      </c>
      <c r="W1663" s="12">
        <v>83</v>
      </c>
    </row>
    <row r="1664" spans="1:23" x14ac:dyDescent="0.25">
      <c r="A1664" t="str">
        <v>Jan Moran</v>
      </c>
      <c r="B1664">
        <f t="shared" si="75"/>
        <v>1</v>
      </c>
      <c r="C1664" s="33">
        <f t="shared" si="76"/>
        <v>4.2936882782310007E-4</v>
      </c>
      <c r="D1664" s="30">
        <f t="shared" si="77"/>
        <v>4.2936882782310007E-4</v>
      </c>
      <c r="R1664" s="8">
        <v>1660</v>
      </c>
      <c r="S1664" s="8" t="s">
        <v>3024</v>
      </c>
      <c r="T1664" s="8" t="s">
        <v>3025</v>
      </c>
      <c r="U1664" s="26">
        <v>3.77</v>
      </c>
      <c r="V1664" s="10">
        <v>7605</v>
      </c>
      <c r="W1664" s="12">
        <v>83</v>
      </c>
    </row>
    <row r="1665" spans="1:23" x14ac:dyDescent="0.25">
      <c r="A1665" t="str">
        <v>Jonathan Kellerman</v>
      </c>
      <c r="B1665">
        <f t="shared" si="75"/>
        <v>1</v>
      </c>
      <c r="C1665" s="33">
        <f t="shared" si="76"/>
        <v>4.2936882782310007E-4</v>
      </c>
      <c r="D1665" s="30">
        <f t="shared" si="77"/>
        <v>4.2936882782310007E-4</v>
      </c>
      <c r="R1665" s="8">
        <v>1661</v>
      </c>
      <c r="S1665" s="8" t="s">
        <v>3026</v>
      </c>
      <c r="T1665" s="8" t="s">
        <v>3027</v>
      </c>
      <c r="U1665" s="26">
        <v>3.65</v>
      </c>
      <c r="V1665" s="10">
        <v>1503</v>
      </c>
      <c r="W1665" s="12">
        <v>83</v>
      </c>
    </row>
    <row r="1666" spans="1:23" x14ac:dyDescent="0.25">
      <c r="A1666" t="str">
        <v>Ann Aguirre</v>
      </c>
      <c r="B1666">
        <f t="shared" si="75"/>
        <v>4</v>
      </c>
      <c r="C1666" s="33">
        <f t="shared" si="76"/>
        <v>1.7174753112924003E-3</v>
      </c>
      <c r="D1666" s="30">
        <f t="shared" si="77"/>
        <v>1.7174753112924003E-3</v>
      </c>
      <c r="R1666" s="8">
        <v>1662</v>
      </c>
      <c r="S1666" s="8" t="s">
        <v>3028</v>
      </c>
      <c r="T1666" s="8" t="s">
        <v>138</v>
      </c>
      <c r="U1666" s="26">
        <v>4.37</v>
      </c>
      <c r="V1666" s="10">
        <v>16793</v>
      </c>
      <c r="W1666" s="12">
        <v>83</v>
      </c>
    </row>
    <row r="1667" spans="1:23" x14ac:dyDescent="0.25">
      <c r="A1667" t="str">
        <v>Miranda Devine</v>
      </c>
      <c r="B1667">
        <f t="shared" si="75"/>
        <v>1</v>
      </c>
      <c r="C1667" s="33">
        <f t="shared" si="76"/>
        <v>4.2936882782310007E-4</v>
      </c>
      <c r="D1667" s="30">
        <f t="shared" si="77"/>
        <v>4.2936882782310007E-4</v>
      </c>
      <c r="R1667" s="8">
        <v>1663</v>
      </c>
      <c r="S1667" s="8" t="s">
        <v>3029</v>
      </c>
      <c r="T1667" s="8" t="s">
        <v>1193</v>
      </c>
      <c r="U1667" s="26">
        <v>4.3899999999999997</v>
      </c>
      <c r="V1667" s="8">
        <v>116</v>
      </c>
      <c r="W1667" s="12">
        <v>83</v>
      </c>
    </row>
    <row r="1668" spans="1:23" x14ac:dyDescent="0.25">
      <c r="A1668" t="str">
        <v>Jessica Fern</v>
      </c>
      <c r="B1668">
        <f t="shared" si="75"/>
        <v>1</v>
      </c>
      <c r="C1668" s="33">
        <f t="shared" si="76"/>
        <v>4.2936882782310007E-4</v>
      </c>
      <c r="D1668" s="30">
        <f t="shared" si="77"/>
        <v>4.2936882782310007E-4</v>
      </c>
      <c r="R1668" s="8">
        <v>1664</v>
      </c>
      <c r="S1668" s="8" t="s">
        <v>3030</v>
      </c>
      <c r="T1668" s="8" t="s">
        <v>3031</v>
      </c>
      <c r="U1668" s="26">
        <v>4.13</v>
      </c>
      <c r="V1668" s="10">
        <v>118334</v>
      </c>
      <c r="W1668" s="12">
        <v>83</v>
      </c>
    </row>
    <row r="1669" spans="1:23" x14ac:dyDescent="0.25">
      <c r="A1669" t="str">
        <v>Racquel Marie</v>
      </c>
      <c r="B1669">
        <f t="shared" si="75"/>
        <v>1</v>
      </c>
      <c r="C1669" s="33">
        <f t="shared" si="76"/>
        <v>4.2936882782310007E-4</v>
      </c>
      <c r="D1669" s="30">
        <f t="shared" si="77"/>
        <v>4.2936882782310007E-4</v>
      </c>
      <c r="R1669" s="8">
        <v>1665</v>
      </c>
      <c r="S1669" s="8" t="s">
        <v>3032</v>
      </c>
      <c r="T1669" s="8" t="s">
        <v>3033</v>
      </c>
      <c r="U1669" s="26">
        <v>3.34</v>
      </c>
      <c r="V1669" s="8">
        <v>101</v>
      </c>
      <c r="W1669" s="12">
        <v>82</v>
      </c>
    </row>
    <row r="1670" spans="1:23" x14ac:dyDescent="0.25">
      <c r="A1670" t="str">
        <v>Disha Bose</v>
      </c>
      <c r="B1670">
        <f t="shared" ref="B1670:B1733" si="78">COUNTIF(T1670:T3998,A1670)</f>
        <v>1</v>
      </c>
      <c r="C1670" s="33">
        <f t="shared" ref="C1670:C1733" si="79">B1670/$F$5</f>
        <v>4.2936882782310007E-4</v>
      </c>
      <c r="D1670" s="30">
        <f t="shared" ref="D1670:D1733" si="80">B1670/$F$5</f>
        <v>4.2936882782310007E-4</v>
      </c>
      <c r="R1670" s="8">
        <v>1666</v>
      </c>
      <c r="S1670" s="8" t="s">
        <v>3034</v>
      </c>
      <c r="T1670" s="8" t="s">
        <v>3035</v>
      </c>
      <c r="U1670" s="26">
        <v>3.12</v>
      </c>
      <c r="V1670" s="10">
        <v>1764</v>
      </c>
      <c r="W1670" s="12">
        <v>82</v>
      </c>
    </row>
    <row r="1671" spans="1:23" x14ac:dyDescent="0.25">
      <c r="A1671" t="str">
        <v>Thomas Perry</v>
      </c>
      <c r="B1671">
        <f t="shared" si="78"/>
        <v>2</v>
      </c>
      <c r="C1671" s="33">
        <f t="shared" si="79"/>
        <v>8.5873765564620013E-4</v>
      </c>
      <c r="D1671" s="30">
        <f t="shared" si="80"/>
        <v>8.5873765564620013E-4</v>
      </c>
      <c r="R1671" s="8">
        <v>1667</v>
      </c>
      <c r="S1671" s="8" t="s">
        <v>3036</v>
      </c>
      <c r="T1671" s="8" t="s">
        <v>3037</v>
      </c>
      <c r="U1671" s="26">
        <v>4.1500000000000004</v>
      </c>
      <c r="V1671" s="10">
        <v>3789</v>
      </c>
      <c r="W1671" s="12">
        <v>82</v>
      </c>
    </row>
    <row r="1672" spans="1:23" x14ac:dyDescent="0.25">
      <c r="A1672" t="str">
        <v>Alessa Thorn</v>
      </c>
      <c r="B1672">
        <f t="shared" si="78"/>
        <v>1</v>
      </c>
      <c r="C1672" s="33">
        <f t="shared" si="79"/>
        <v>4.2936882782310007E-4</v>
      </c>
      <c r="D1672" s="30">
        <f t="shared" si="80"/>
        <v>4.2936882782310007E-4</v>
      </c>
      <c r="R1672" s="8">
        <v>1668</v>
      </c>
      <c r="S1672" s="8" t="s">
        <v>3038</v>
      </c>
      <c r="T1672" s="8" t="s">
        <v>3039</v>
      </c>
      <c r="U1672" s="26">
        <v>3.69</v>
      </c>
      <c r="V1672" s="10">
        <v>3409</v>
      </c>
      <c r="W1672" s="12">
        <v>82</v>
      </c>
    </row>
    <row r="1673" spans="1:23" x14ac:dyDescent="0.25">
      <c r="A1673" t="str">
        <v>Lisa Jewell</v>
      </c>
      <c r="B1673">
        <f t="shared" si="78"/>
        <v>2</v>
      </c>
      <c r="C1673" s="33">
        <f t="shared" si="79"/>
        <v>8.5873765564620013E-4</v>
      </c>
      <c r="D1673" s="30">
        <f t="shared" si="80"/>
        <v>8.5873765564620013E-4</v>
      </c>
      <c r="R1673" s="8">
        <v>1669</v>
      </c>
      <c r="S1673" s="8" t="s">
        <v>3040</v>
      </c>
      <c r="T1673" s="8" t="s">
        <v>3041</v>
      </c>
      <c r="U1673" s="26">
        <v>4.0999999999999996</v>
      </c>
      <c r="V1673" s="10">
        <v>2142</v>
      </c>
      <c r="W1673" s="12">
        <v>82</v>
      </c>
    </row>
    <row r="1674" spans="1:23" x14ac:dyDescent="0.25">
      <c r="A1674" t="str">
        <v>Irene Latham</v>
      </c>
      <c r="B1674">
        <f t="shared" si="78"/>
        <v>1</v>
      </c>
      <c r="C1674" s="33">
        <f t="shared" si="79"/>
        <v>4.2936882782310007E-4</v>
      </c>
      <c r="D1674" s="30">
        <f t="shared" si="80"/>
        <v>4.2936882782310007E-4</v>
      </c>
      <c r="R1674" s="8">
        <v>1670</v>
      </c>
      <c r="S1674" s="8" t="s">
        <v>3042</v>
      </c>
      <c r="T1674" s="8" t="s">
        <v>234</v>
      </c>
      <c r="U1674" s="26">
        <v>4.2300000000000004</v>
      </c>
      <c r="V1674" s="10">
        <v>11449</v>
      </c>
      <c r="W1674" s="12">
        <v>82</v>
      </c>
    </row>
    <row r="1675" spans="1:23" x14ac:dyDescent="0.25">
      <c r="A1675" t="str">
        <v>Mark R. Levin</v>
      </c>
      <c r="B1675">
        <f t="shared" si="78"/>
        <v>1</v>
      </c>
      <c r="C1675" s="33">
        <f t="shared" si="79"/>
        <v>4.2936882782310007E-4</v>
      </c>
      <c r="D1675" s="30">
        <f t="shared" si="80"/>
        <v>4.2936882782310007E-4</v>
      </c>
      <c r="R1675" s="8">
        <v>1671</v>
      </c>
      <c r="S1675" s="8" t="s">
        <v>3043</v>
      </c>
      <c r="T1675" s="8" t="s">
        <v>3044</v>
      </c>
      <c r="U1675" s="27">
        <v>4</v>
      </c>
      <c r="V1675" s="8">
        <v>5</v>
      </c>
      <c r="W1675" s="12">
        <v>82</v>
      </c>
    </row>
    <row r="1676" spans="1:23" x14ac:dyDescent="0.25">
      <c r="A1676" t="str">
        <v>Marcel Theroux</v>
      </c>
      <c r="B1676">
        <f t="shared" si="78"/>
        <v>1</v>
      </c>
      <c r="C1676" s="33">
        <f t="shared" si="79"/>
        <v>4.2936882782310007E-4</v>
      </c>
      <c r="D1676" s="30">
        <f t="shared" si="80"/>
        <v>4.2936882782310007E-4</v>
      </c>
      <c r="R1676" s="8">
        <v>1672</v>
      </c>
      <c r="S1676" s="8" t="s">
        <v>3045</v>
      </c>
      <c r="T1676" s="8" t="s">
        <v>2669</v>
      </c>
      <c r="U1676" s="26">
        <v>4.1500000000000004</v>
      </c>
      <c r="V1676" s="10">
        <v>2832</v>
      </c>
      <c r="W1676" s="12">
        <v>82</v>
      </c>
    </row>
    <row r="1677" spans="1:23" x14ac:dyDescent="0.25">
      <c r="A1677" t="str">
        <v>Colleen Paeff</v>
      </c>
      <c r="B1677">
        <f t="shared" si="78"/>
        <v>1</v>
      </c>
      <c r="C1677" s="33">
        <f t="shared" si="79"/>
        <v>4.2936882782310007E-4</v>
      </c>
      <c r="D1677" s="30">
        <f t="shared" si="80"/>
        <v>4.2936882782310007E-4</v>
      </c>
      <c r="R1677" s="8">
        <v>1673</v>
      </c>
      <c r="S1677" s="8" t="s">
        <v>3046</v>
      </c>
      <c r="T1677" s="8" t="s">
        <v>1346</v>
      </c>
      <c r="U1677" s="26">
        <v>4.3899999999999997</v>
      </c>
      <c r="V1677" s="10">
        <v>4397</v>
      </c>
      <c r="W1677" s="12">
        <v>82</v>
      </c>
    </row>
    <row r="1678" spans="1:23" x14ac:dyDescent="0.25">
      <c r="A1678" t="str">
        <v>Russell Banks</v>
      </c>
      <c r="B1678">
        <f t="shared" si="78"/>
        <v>1</v>
      </c>
      <c r="C1678" s="33">
        <f t="shared" si="79"/>
        <v>4.2936882782310007E-4</v>
      </c>
      <c r="D1678" s="30">
        <f t="shared" si="80"/>
        <v>4.2936882782310007E-4</v>
      </c>
      <c r="R1678" s="8">
        <v>1674</v>
      </c>
      <c r="S1678" s="8" t="s">
        <v>3047</v>
      </c>
      <c r="T1678" s="8" t="s">
        <v>3048</v>
      </c>
      <c r="U1678" s="26">
        <v>3.96</v>
      </c>
      <c r="V1678" s="10">
        <v>5716</v>
      </c>
      <c r="W1678" s="12">
        <v>82</v>
      </c>
    </row>
    <row r="1679" spans="1:23" x14ac:dyDescent="0.25">
      <c r="A1679" t="str">
        <v>Deborah Goodrich Royce</v>
      </c>
      <c r="B1679">
        <f t="shared" si="78"/>
        <v>1</v>
      </c>
      <c r="C1679" s="33">
        <f t="shared" si="79"/>
        <v>4.2936882782310007E-4</v>
      </c>
      <c r="D1679" s="30">
        <f t="shared" si="80"/>
        <v>4.2936882782310007E-4</v>
      </c>
      <c r="R1679" s="8">
        <v>1675</v>
      </c>
      <c r="S1679" s="8" t="s">
        <v>3049</v>
      </c>
      <c r="T1679" s="8" t="s">
        <v>3050</v>
      </c>
      <c r="U1679" s="26">
        <v>3.76</v>
      </c>
      <c r="V1679" s="10">
        <v>3687</v>
      </c>
      <c r="W1679" s="12">
        <v>82</v>
      </c>
    </row>
    <row r="1680" spans="1:23" x14ac:dyDescent="0.25">
      <c r="A1680" t="str">
        <v>Lois McMaster Bujold</v>
      </c>
      <c r="B1680">
        <f t="shared" si="78"/>
        <v>1</v>
      </c>
      <c r="C1680" s="33">
        <f t="shared" si="79"/>
        <v>4.2936882782310007E-4</v>
      </c>
      <c r="D1680" s="30">
        <f t="shared" si="80"/>
        <v>4.2936882782310007E-4</v>
      </c>
      <c r="R1680" s="8">
        <v>1676</v>
      </c>
      <c r="S1680" s="8" t="s">
        <v>3051</v>
      </c>
      <c r="T1680" s="8" t="s">
        <v>3052</v>
      </c>
      <c r="U1680" s="26">
        <v>4.3099999999999996</v>
      </c>
      <c r="V1680" s="10">
        <v>6925</v>
      </c>
      <c r="W1680" s="12">
        <v>82</v>
      </c>
    </row>
    <row r="1681" spans="1:23" x14ac:dyDescent="0.25">
      <c r="A1681" t="str">
        <v>Stacey Marie Brown</v>
      </c>
      <c r="B1681">
        <f t="shared" si="78"/>
        <v>5</v>
      </c>
      <c r="C1681" s="33">
        <f t="shared" si="79"/>
        <v>2.1468441391155001E-3</v>
      </c>
      <c r="D1681" s="30">
        <f t="shared" si="80"/>
        <v>2.1468441391155001E-3</v>
      </c>
      <c r="R1681" s="8">
        <v>1677</v>
      </c>
      <c r="S1681" s="8" t="s">
        <v>3053</v>
      </c>
      <c r="T1681" s="8" t="s">
        <v>2983</v>
      </c>
      <c r="U1681" s="26">
        <v>3.6</v>
      </c>
      <c r="V1681" s="8">
        <v>141</v>
      </c>
      <c r="W1681" s="12">
        <v>82</v>
      </c>
    </row>
    <row r="1682" spans="1:23" x14ac:dyDescent="0.25">
      <c r="A1682" t="str">
        <v>Mona Gable</v>
      </c>
      <c r="B1682">
        <f t="shared" si="78"/>
        <v>1</v>
      </c>
      <c r="C1682" s="33">
        <f t="shared" si="79"/>
        <v>4.2936882782310007E-4</v>
      </c>
      <c r="D1682" s="30">
        <f t="shared" si="80"/>
        <v>4.2936882782310007E-4</v>
      </c>
      <c r="R1682" s="8">
        <v>1678</v>
      </c>
      <c r="S1682" s="8" t="s">
        <v>3054</v>
      </c>
      <c r="T1682" s="8" t="s">
        <v>1169</v>
      </c>
      <c r="U1682" s="26">
        <v>3.53</v>
      </c>
      <c r="V1682" s="10">
        <v>26042</v>
      </c>
      <c r="W1682" s="12">
        <v>82</v>
      </c>
    </row>
    <row r="1683" spans="1:23" x14ac:dyDescent="0.25">
      <c r="A1683" t="str">
        <v>Kate Alice Marshall</v>
      </c>
      <c r="B1683">
        <f t="shared" si="78"/>
        <v>1</v>
      </c>
      <c r="C1683" s="33">
        <f t="shared" si="79"/>
        <v>4.2936882782310007E-4</v>
      </c>
      <c r="D1683" s="30">
        <f t="shared" si="80"/>
        <v>4.2936882782310007E-4</v>
      </c>
      <c r="R1683" s="8">
        <v>1679</v>
      </c>
      <c r="S1683" s="8" t="s">
        <v>3055</v>
      </c>
      <c r="T1683" s="8" t="s">
        <v>3056</v>
      </c>
      <c r="U1683" s="26">
        <v>4.37</v>
      </c>
      <c r="V1683" s="10">
        <v>2123</v>
      </c>
      <c r="W1683" s="12">
        <v>82</v>
      </c>
    </row>
    <row r="1684" spans="1:23" x14ac:dyDescent="0.25">
      <c r="A1684" t="str">
        <v>Brian K. Vaughan</v>
      </c>
      <c r="B1684">
        <f t="shared" si="78"/>
        <v>2</v>
      </c>
      <c r="C1684" s="33">
        <f t="shared" si="79"/>
        <v>8.5873765564620013E-4</v>
      </c>
      <c r="D1684" s="30">
        <f t="shared" si="80"/>
        <v>8.5873765564620013E-4</v>
      </c>
      <c r="R1684" s="8">
        <v>1680</v>
      </c>
      <c r="S1684" s="8" t="s">
        <v>3057</v>
      </c>
      <c r="T1684" s="8" t="s">
        <v>3058</v>
      </c>
      <c r="U1684" s="26">
        <v>3.26</v>
      </c>
      <c r="V1684" s="10">
        <v>4574</v>
      </c>
      <c r="W1684" s="12">
        <v>82</v>
      </c>
    </row>
    <row r="1685" spans="1:23" x14ac:dyDescent="0.25">
      <c r="A1685" t="str">
        <v>Whiti Hereaka</v>
      </c>
      <c r="B1685">
        <f t="shared" si="78"/>
        <v>1</v>
      </c>
      <c r="C1685" s="33">
        <f t="shared" si="79"/>
        <v>4.2936882782310007E-4</v>
      </c>
      <c r="D1685" s="30">
        <f t="shared" si="80"/>
        <v>4.2936882782310007E-4</v>
      </c>
      <c r="R1685" s="8">
        <v>1681</v>
      </c>
      <c r="S1685" s="8" t="s">
        <v>3059</v>
      </c>
      <c r="T1685" s="8" t="s">
        <v>1165</v>
      </c>
      <c r="U1685" s="26">
        <v>4.28</v>
      </c>
      <c r="V1685" s="10">
        <v>25191</v>
      </c>
      <c r="W1685" s="12">
        <v>82</v>
      </c>
    </row>
    <row r="1686" spans="1:23" x14ac:dyDescent="0.25">
      <c r="A1686" t="str">
        <v>Sarah Bakewell</v>
      </c>
      <c r="B1686">
        <f t="shared" si="78"/>
        <v>1</v>
      </c>
      <c r="C1686" s="33">
        <f t="shared" si="79"/>
        <v>4.2936882782310007E-4</v>
      </c>
      <c r="D1686" s="30">
        <f t="shared" si="80"/>
        <v>4.2936882782310007E-4</v>
      </c>
      <c r="R1686" s="8">
        <v>1682</v>
      </c>
      <c r="S1686" s="8" t="s">
        <v>3060</v>
      </c>
      <c r="T1686" s="8" t="s">
        <v>1431</v>
      </c>
      <c r="U1686" s="26">
        <v>3.94</v>
      </c>
      <c r="V1686" s="10">
        <v>24414</v>
      </c>
      <c r="W1686" s="12">
        <v>82</v>
      </c>
    </row>
    <row r="1687" spans="1:23" x14ac:dyDescent="0.25">
      <c r="A1687" t="str">
        <v>Eric LaRocca</v>
      </c>
      <c r="B1687">
        <f t="shared" si="78"/>
        <v>1</v>
      </c>
      <c r="C1687" s="33">
        <f t="shared" si="79"/>
        <v>4.2936882782310007E-4</v>
      </c>
      <c r="D1687" s="30">
        <f t="shared" si="80"/>
        <v>4.2936882782310007E-4</v>
      </c>
      <c r="R1687" s="8">
        <v>1683</v>
      </c>
      <c r="S1687" s="8" t="s">
        <v>3061</v>
      </c>
      <c r="T1687" s="8" t="s">
        <v>2881</v>
      </c>
      <c r="U1687" s="26">
        <v>3.21</v>
      </c>
      <c r="V1687" s="10">
        <v>5629</v>
      </c>
      <c r="W1687" s="12">
        <v>82</v>
      </c>
    </row>
    <row r="1688" spans="1:23" x14ac:dyDescent="0.25">
      <c r="A1688" t="str">
        <v>Brian Baumgartner</v>
      </c>
      <c r="B1688">
        <f t="shared" si="78"/>
        <v>1</v>
      </c>
      <c r="C1688" s="33">
        <f t="shared" si="79"/>
        <v>4.2936882782310007E-4</v>
      </c>
      <c r="D1688" s="30">
        <f t="shared" si="80"/>
        <v>4.2936882782310007E-4</v>
      </c>
      <c r="R1688" s="8">
        <v>1684</v>
      </c>
      <c r="S1688" s="8" t="s">
        <v>3062</v>
      </c>
      <c r="T1688" s="8" t="s">
        <v>407</v>
      </c>
      <c r="U1688" s="26">
        <v>3.76</v>
      </c>
      <c r="V1688" s="10">
        <v>12929</v>
      </c>
      <c r="W1688" s="12">
        <v>82</v>
      </c>
    </row>
    <row r="1689" spans="1:23" x14ac:dyDescent="0.25">
      <c r="A1689" t="str">
        <v>Luanne G. Smith</v>
      </c>
      <c r="B1689">
        <f t="shared" si="78"/>
        <v>2</v>
      </c>
      <c r="C1689" s="33">
        <f t="shared" si="79"/>
        <v>8.5873765564620013E-4</v>
      </c>
      <c r="D1689" s="30">
        <f t="shared" si="80"/>
        <v>8.5873765564620013E-4</v>
      </c>
      <c r="R1689" s="8">
        <v>1685</v>
      </c>
      <c r="S1689" s="8" t="s">
        <v>3063</v>
      </c>
      <c r="T1689" s="8" t="s">
        <v>3064</v>
      </c>
      <c r="U1689" s="26">
        <v>3.21</v>
      </c>
      <c r="V1689" s="10">
        <v>18862</v>
      </c>
      <c r="W1689" s="12">
        <v>82</v>
      </c>
    </row>
    <row r="1690" spans="1:23" x14ac:dyDescent="0.25">
      <c r="A1690" t="str">
        <v>Shayne Silvers</v>
      </c>
      <c r="B1690">
        <f t="shared" si="78"/>
        <v>1</v>
      </c>
      <c r="C1690" s="33">
        <f t="shared" si="79"/>
        <v>4.2936882782310007E-4</v>
      </c>
      <c r="D1690" s="30">
        <f t="shared" si="80"/>
        <v>4.2936882782310007E-4</v>
      </c>
      <c r="R1690" s="8">
        <v>1686</v>
      </c>
      <c r="S1690" s="8" t="s">
        <v>3065</v>
      </c>
      <c r="T1690" s="8" t="s">
        <v>3066</v>
      </c>
      <c r="U1690" s="26">
        <v>4.12</v>
      </c>
      <c r="V1690" s="10">
        <v>4741</v>
      </c>
      <c r="W1690" s="12">
        <v>82</v>
      </c>
    </row>
    <row r="1691" spans="1:23" x14ac:dyDescent="0.25">
      <c r="A1691" t="str">
        <v>David Quammen</v>
      </c>
      <c r="B1691">
        <f t="shared" si="78"/>
        <v>1</v>
      </c>
      <c r="C1691" s="33">
        <f t="shared" si="79"/>
        <v>4.2936882782310007E-4</v>
      </c>
      <c r="D1691" s="30">
        <f t="shared" si="80"/>
        <v>4.2936882782310007E-4</v>
      </c>
      <c r="R1691" s="8">
        <v>1687</v>
      </c>
      <c r="S1691" s="8" t="s">
        <v>3067</v>
      </c>
      <c r="T1691" s="8" t="s">
        <v>3068</v>
      </c>
      <c r="U1691" s="26">
        <v>3.46</v>
      </c>
      <c r="V1691" s="10">
        <v>19897</v>
      </c>
      <c r="W1691" s="12">
        <v>82</v>
      </c>
    </row>
    <row r="1692" spans="1:23" x14ac:dyDescent="0.25">
      <c r="A1692" t="str">
        <v>Samantha Allen</v>
      </c>
      <c r="B1692">
        <f t="shared" si="78"/>
        <v>1</v>
      </c>
      <c r="C1692" s="33">
        <f t="shared" si="79"/>
        <v>4.2936882782310007E-4</v>
      </c>
      <c r="D1692" s="30">
        <f t="shared" si="80"/>
        <v>4.2936882782310007E-4</v>
      </c>
      <c r="R1692" s="8">
        <v>1688</v>
      </c>
      <c r="S1692" s="8" t="s">
        <v>3069</v>
      </c>
      <c r="T1692" s="8" t="s">
        <v>3070</v>
      </c>
      <c r="U1692" s="26">
        <v>3.81</v>
      </c>
      <c r="V1692" s="10">
        <v>2177</v>
      </c>
      <c r="W1692" s="12">
        <v>82</v>
      </c>
    </row>
    <row r="1693" spans="1:23" x14ac:dyDescent="0.25">
      <c r="A1693" t="str">
        <v>James Tynion IV</v>
      </c>
      <c r="B1693">
        <f t="shared" si="78"/>
        <v>1</v>
      </c>
      <c r="C1693" s="33">
        <f t="shared" si="79"/>
        <v>4.2936882782310007E-4</v>
      </c>
      <c r="D1693" s="30">
        <f t="shared" si="80"/>
        <v>4.2936882782310007E-4</v>
      </c>
      <c r="R1693" s="8">
        <v>1689</v>
      </c>
      <c r="S1693" s="8" t="s">
        <v>3071</v>
      </c>
      <c r="T1693" s="8" t="s">
        <v>243</v>
      </c>
      <c r="U1693" s="26">
        <v>4.24</v>
      </c>
      <c r="V1693" s="10">
        <v>819599</v>
      </c>
      <c r="W1693" s="12">
        <v>82</v>
      </c>
    </row>
    <row r="1694" spans="1:23" x14ac:dyDescent="0.25">
      <c r="A1694" t="str">
        <v>Stacy Schiff</v>
      </c>
      <c r="B1694">
        <f t="shared" si="78"/>
        <v>1</v>
      </c>
      <c r="C1694" s="33">
        <f t="shared" si="79"/>
        <v>4.2936882782310007E-4</v>
      </c>
      <c r="D1694" s="30">
        <f t="shared" si="80"/>
        <v>4.2936882782310007E-4</v>
      </c>
      <c r="R1694" s="8">
        <v>1690</v>
      </c>
      <c r="S1694" s="8" t="s">
        <v>3072</v>
      </c>
      <c r="T1694" s="8" t="s">
        <v>3073</v>
      </c>
      <c r="U1694" s="26">
        <v>3.97</v>
      </c>
      <c r="V1694" s="10">
        <v>1489</v>
      </c>
      <c r="W1694" s="12">
        <v>82</v>
      </c>
    </row>
    <row r="1695" spans="1:23" x14ac:dyDescent="0.25">
      <c r="A1695" t="str">
        <v>Sheila Wray Gregoire</v>
      </c>
      <c r="B1695">
        <f t="shared" si="78"/>
        <v>1</v>
      </c>
      <c r="C1695" s="33">
        <f t="shared" si="79"/>
        <v>4.2936882782310007E-4</v>
      </c>
      <c r="D1695" s="30">
        <f t="shared" si="80"/>
        <v>4.2936882782310007E-4</v>
      </c>
      <c r="R1695" s="8">
        <v>1691</v>
      </c>
      <c r="S1695" s="8" t="s">
        <v>3074</v>
      </c>
      <c r="T1695" s="8" t="s">
        <v>3075</v>
      </c>
      <c r="U1695" s="26">
        <v>4.21</v>
      </c>
      <c r="V1695" s="8">
        <v>359</v>
      </c>
      <c r="W1695" s="12">
        <v>81</v>
      </c>
    </row>
    <row r="1696" spans="1:23" x14ac:dyDescent="0.25">
      <c r="A1696" t="str">
        <v>Peter Swanson</v>
      </c>
      <c r="B1696">
        <f t="shared" si="78"/>
        <v>1</v>
      </c>
      <c r="C1696" s="33">
        <f t="shared" si="79"/>
        <v>4.2936882782310007E-4</v>
      </c>
      <c r="D1696" s="30">
        <f t="shared" si="80"/>
        <v>4.2936882782310007E-4</v>
      </c>
      <c r="R1696" s="8">
        <v>1692</v>
      </c>
      <c r="S1696" s="8" t="s">
        <v>3076</v>
      </c>
      <c r="T1696" s="8" t="s">
        <v>3077</v>
      </c>
      <c r="U1696" s="26">
        <v>3.54</v>
      </c>
      <c r="V1696" s="10">
        <v>2015</v>
      </c>
      <c r="W1696" s="12">
        <v>81</v>
      </c>
    </row>
    <row r="1697" spans="1:23" x14ac:dyDescent="0.25">
      <c r="A1697" t="str">
        <v>Trisha Wolfe</v>
      </c>
      <c r="B1697">
        <f t="shared" si="78"/>
        <v>1</v>
      </c>
      <c r="C1697" s="33">
        <f t="shared" si="79"/>
        <v>4.2936882782310007E-4</v>
      </c>
      <c r="D1697" s="30">
        <f t="shared" si="80"/>
        <v>4.2936882782310007E-4</v>
      </c>
      <c r="R1697" s="8">
        <v>1693</v>
      </c>
      <c r="S1697" s="8" t="s">
        <v>3078</v>
      </c>
      <c r="T1697" s="8" t="s">
        <v>3079</v>
      </c>
      <c r="U1697" s="26">
        <v>3.92</v>
      </c>
      <c r="V1697" s="10">
        <v>24121</v>
      </c>
      <c r="W1697" s="12">
        <v>81</v>
      </c>
    </row>
    <row r="1698" spans="1:23" x14ac:dyDescent="0.25">
      <c r="A1698" t="str">
        <v>Thich Nhat Hanh</v>
      </c>
      <c r="B1698">
        <f t="shared" si="78"/>
        <v>1</v>
      </c>
      <c r="C1698" s="33">
        <f t="shared" si="79"/>
        <v>4.2936882782310007E-4</v>
      </c>
      <c r="D1698" s="30">
        <f t="shared" si="80"/>
        <v>4.2936882782310007E-4</v>
      </c>
      <c r="R1698" s="8">
        <v>1694</v>
      </c>
      <c r="S1698" s="8" t="s">
        <v>3080</v>
      </c>
      <c r="T1698" s="8" t="s">
        <v>3081</v>
      </c>
      <c r="U1698" s="26">
        <v>3.44</v>
      </c>
      <c r="V1698" s="10">
        <v>2692</v>
      </c>
      <c r="W1698" s="12">
        <v>81</v>
      </c>
    </row>
    <row r="1699" spans="1:23" x14ac:dyDescent="0.25">
      <c r="A1699" t="str">
        <v>Grant Snider</v>
      </c>
      <c r="B1699">
        <f t="shared" si="78"/>
        <v>1</v>
      </c>
      <c r="C1699" s="33">
        <f t="shared" si="79"/>
        <v>4.2936882782310007E-4</v>
      </c>
      <c r="D1699" s="30">
        <f t="shared" si="80"/>
        <v>4.2936882782310007E-4</v>
      </c>
      <c r="R1699" s="8">
        <v>1695</v>
      </c>
      <c r="S1699" s="8" t="s">
        <v>3082</v>
      </c>
      <c r="T1699" s="8" t="s">
        <v>3083</v>
      </c>
      <c r="U1699" s="26">
        <v>4.88</v>
      </c>
      <c r="V1699" s="8">
        <v>97</v>
      </c>
      <c r="W1699" s="12">
        <v>81</v>
      </c>
    </row>
    <row r="1700" spans="1:23" x14ac:dyDescent="0.25">
      <c r="A1700" t="str">
        <v>C.R. Jane</v>
      </c>
      <c r="B1700">
        <f t="shared" si="78"/>
        <v>1</v>
      </c>
      <c r="C1700" s="33">
        <f t="shared" si="79"/>
        <v>4.2936882782310007E-4</v>
      </c>
      <c r="D1700" s="30">
        <f t="shared" si="80"/>
        <v>4.2936882782310007E-4</v>
      </c>
      <c r="R1700" s="8">
        <v>1696</v>
      </c>
      <c r="S1700" s="8" t="s">
        <v>3084</v>
      </c>
      <c r="T1700" s="8" t="s">
        <v>3085</v>
      </c>
      <c r="U1700" s="26">
        <v>4.13</v>
      </c>
      <c r="V1700" s="10">
        <v>24476</v>
      </c>
      <c r="W1700" s="12">
        <v>81</v>
      </c>
    </row>
    <row r="1701" spans="1:23" x14ac:dyDescent="0.25">
      <c r="A1701" t="str">
        <v>Jonathan Rosen</v>
      </c>
      <c r="B1701">
        <f t="shared" si="78"/>
        <v>1</v>
      </c>
      <c r="C1701" s="33">
        <f t="shared" si="79"/>
        <v>4.2936882782310007E-4</v>
      </c>
      <c r="D1701" s="30">
        <f t="shared" si="80"/>
        <v>4.2936882782310007E-4</v>
      </c>
      <c r="R1701" s="8">
        <v>1697</v>
      </c>
      <c r="S1701" s="8" t="s">
        <v>3086</v>
      </c>
      <c r="T1701" s="8" t="s">
        <v>2610</v>
      </c>
      <c r="U1701" s="26">
        <v>4.26</v>
      </c>
      <c r="V1701" s="10">
        <v>3062</v>
      </c>
      <c r="W1701" s="12">
        <v>81</v>
      </c>
    </row>
    <row r="1702" spans="1:23" x14ac:dyDescent="0.25">
      <c r="A1702" t="str">
        <v>Phoebe Wahl</v>
      </c>
      <c r="B1702">
        <f t="shared" si="78"/>
        <v>1</v>
      </c>
      <c r="C1702" s="33">
        <f t="shared" si="79"/>
        <v>4.2936882782310007E-4</v>
      </c>
      <c r="D1702" s="30">
        <f t="shared" si="80"/>
        <v>4.2936882782310007E-4</v>
      </c>
      <c r="R1702" s="8">
        <v>1698</v>
      </c>
      <c r="S1702" s="8" t="s">
        <v>3087</v>
      </c>
      <c r="T1702" s="8" t="s">
        <v>1538</v>
      </c>
      <c r="U1702" s="26">
        <v>3.95</v>
      </c>
      <c r="V1702" s="10">
        <v>1487</v>
      </c>
      <c r="W1702" s="12">
        <v>81</v>
      </c>
    </row>
    <row r="1703" spans="1:23" x14ac:dyDescent="0.25">
      <c r="A1703" t="str">
        <v>Daniella Mestyanek Young</v>
      </c>
      <c r="B1703">
        <f t="shared" si="78"/>
        <v>1</v>
      </c>
      <c r="C1703" s="33">
        <f t="shared" si="79"/>
        <v>4.2936882782310007E-4</v>
      </c>
      <c r="D1703" s="30">
        <f t="shared" si="80"/>
        <v>4.2936882782310007E-4</v>
      </c>
      <c r="R1703" s="8">
        <v>1699</v>
      </c>
      <c r="S1703" s="8" t="s">
        <v>3088</v>
      </c>
      <c r="T1703" s="8" t="s">
        <v>2711</v>
      </c>
      <c r="U1703" s="26">
        <v>4.2300000000000004</v>
      </c>
      <c r="V1703" s="10">
        <v>5202</v>
      </c>
      <c r="W1703" s="12">
        <v>81</v>
      </c>
    </row>
    <row r="1704" spans="1:23" x14ac:dyDescent="0.25">
      <c r="A1704" t="str">
        <v>A.J. Pearce</v>
      </c>
      <c r="B1704">
        <f t="shared" si="78"/>
        <v>1</v>
      </c>
      <c r="C1704" s="33">
        <f t="shared" si="79"/>
        <v>4.2936882782310007E-4</v>
      </c>
      <c r="D1704" s="30">
        <f t="shared" si="80"/>
        <v>4.2936882782310007E-4</v>
      </c>
      <c r="R1704" s="8">
        <v>1700</v>
      </c>
      <c r="S1704" s="8" t="s">
        <v>3089</v>
      </c>
      <c r="T1704" s="8" t="s">
        <v>3000</v>
      </c>
      <c r="U1704" s="26">
        <v>3.98</v>
      </c>
      <c r="V1704" s="10">
        <v>1904</v>
      </c>
      <c r="W1704" s="12">
        <v>81</v>
      </c>
    </row>
    <row r="1705" spans="1:23" x14ac:dyDescent="0.25">
      <c r="A1705" t="str">
        <v>Rosie Danan</v>
      </c>
      <c r="B1705">
        <f t="shared" si="78"/>
        <v>1</v>
      </c>
      <c r="C1705" s="33">
        <f t="shared" si="79"/>
        <v>4.2936882782310007E-4</v>
      </c>
      <c r="D1705" s="30">
        <f t="shared" si="80"/>
        <v>4.2936882782310007E-4</v>
      </c>
      <c r="R1705" s="8">
        <v>1701</v>
      </c>
      <c r="S1705" s="8" t="s">
        <v>3090</v>
      </c>
      <c r="T1705" s="8" t="s">
        <v>3091</v>
      </c>
      <c r="U1705" s="26">
        <v>3.36</v>
      </c>
      <c r="V1705" s="10">
        <v>4382</v>
      </c>
      <c r="W1705" s="12">
        <v>81</v>
      </c>
    </row>
    <row r="1706" spans="1:23" x14ac:dyDescent="0.25">
      <c r="A1706" t="str">
        <v>Ed Conway</v>
      </c>
      <c r="B1706">
        <f t="shared" si="78"/>
        <v>1</v>
      </c>
      <c r="C1706" s="33">
        <f t="shared" si="79"/>
        <v>4.2936882782310007E-4</v>
      </c>
      <c r="D1706" s="30">
        <f t="shared" si="80"/>
        <v>4.2936882782310007E-4</v>
      </c>
      <c r="R1706" s="8">
        <v>1702</v>
      </c>
      <c r="S1706" s="8" t="s">
        <v>3092</v>
      </c>
      <c r="T1706" s="8" t="s">
        <v>597</v>
      </c>
      <c r="U1706" s="26">
        <v>3.34</v>
      </c>
      <c r="V1706" s="10">
        <v>32603</v>
      </c>
      <c r="W1706" s="12">
        <v>81</v>
      </c>
    </row>
    <row r="1707" spans="1:23" x14ac:dyDescent="0.25">
      <c r="A1707" t="str">
        <v>Paul Manafort</v>
      </c>
      <c r="B1707">
        <f t="shared" si="78"/>
        <v>1</v>
      </c>
      <c r="C1707" s="33">
        <f t="shared" si="79"/>
        <v>4.2936882782310007E-4</v>
      </c>
      <c r="D1707" s="30">
        <f t="shared" si="80"/>
        <v>4.2936882782310007E-4</v>
      </c>
      <c r="R1707" s="8">
        <v>1703</v>
      </c>
      <c r="S1707" s="8" t="s">
        <v>3093</v>
      </c>
      <c r="T1707" s="8" t="s">
        <v>3094</v>
      </c>
      <c r="U1707" s="26">
        <v>3.49</v>
      </c>
      <c r="V1707" s="10">
        <v>20262</v>
      </c>
      <c r="W1707" s="12">
        <v>81</v>
      </c>
    </row>
    <row r="1708" spans="1:23" x14ac:dyDescent="0.25">
      <c r="A1708" t="str">
        <v>Bernie Taupin</v>
      </c>
      <c r="B1708">
        <f t="shared" si="78"/>
        <v>1</v>
      </c>
      <c r="C1708" s="33">
        <f t="shared" si="79"/>
        <v>4.2936882782310007E-4</v>
      </c>
      <c r="D1708" s="30">
        <f t="shared" si="80"/>
        <v>4.2936882782310007E-4</v>
      </c>
      <c r="R1708" s="8">
        <v>1704</v>
      </c>
      <c r="S1708" s="8" t="s">
        <v>3095</v>
      </c>
      <c r="T1708" s="8" t="s">
        <v>3096</v>
      </c>
      <c r="U1708" s="26">
        <v>3.69</v>
      </c>
      <c r="V1708" s="10">
        <v>1332</v>
      </c>
      <c r="W1708" s="12">
        <v>81</v>
      </c>
    </row>
    <row r="1709" spans="1:23" x14ac:dyDescent="0.25">
      <c r="A1709" t="str">
        <v>Lucy Jago</v>
      </c>
      <c r="B1709">
        <f t="shared" si="78"/>
        <v>1</v>
      </c>
      <c r="C1709" s="33">
        <f t="shared" si="79"/>
        <v>4.2936882782310007E-4</v>
      </c>
      <c r="D1709" s="30">
        <f t="shared" si="80"/>
        <v>4.2936882782310007E-4</v>
      </c>
      <c r="R1709" s="8">
        <v>1705</v>
      </c>
      <c r="S1709" s="8" t="s">
        <v>3097</v>
      </c>
      <c r="T1709" s="8" t="s">
        <v>1165</v>
      </c>
      <c r="U1709" s="26">
        <v>4.28</v>
      </c>
      <c r="V1709" s="10">
        <v>28230</v>
      </c>
      <c r="W1709" s="12">
        <v>81</v>
      </c>
    </row>
    <row r="1710" spans="1:23" x14ac:dyDescent="0.25">
      <c r="A1710" t="str">
        <v>Colum McCann</v>
      </c>
      <c r="B1710">
        <f t="shared" si="78"/>
        <v>1</v>
      </c>
      <c r="C1710" s="33">
        <f t="shared" si="79"/>
        <v>4.2936882782310007E-4</v>
      </c>
      <c r="D1710" s="30">
        <f t="shared" si="80"/>
        <v>4.2936882782310007E-4</v>
      </c>
      <c r="R1710" s="8">
        <v>1706</v>
      </c>
      <c r="S1710" s="8" t="s">
        <v>3098</v>
      </c>
      <c r="T1710" s="8" t="s">
        <v>1431</v>
      </c>
      <c r="U1710" s="26">
        <v>3.93</v>
      </c>
      <c r="V1710" s="10">
        <v>51073</v>
      </c>
      <c r="W1710" s="12">
        <v>81</v>
      </c>
    </row>
    <row r="1711" spans="1:23" x14ac:dyDescent="0.25">
      <c r="A1711" t="str">
        <v>Louise Perry</v>
      </c>
      <c r="B1711">
        <f t="shared" si="78"/>
        <v>1</v>
      </c>
      <c r="C1711" s="33">
        <f t="shared" si="79"/>
        <v>4.2936882782310007E-4</v>
      </c>
      <c r="D1711" s="30">
        <f t="shared" si="80"/>
        <v>4.2936882782310007E-4</v>
      </c>
      <c r="R1711" s="8">
        <v>1707</v>
      </c>
      <c r="S1711" s="8" t="s">
        <v>3099</v>
      </c>
      <c r="T1711" s="8" t="s">
        <v>3100</v>
      </c>
      <c r="U1711" s="26">
        <v>3.94</v>
      </c>
      <c r="V1711" s="10">
        <v>27151</v>
      </c>
      <c r="W1711" s="12">
        <v>81</v>
      </c>
    </row>
    <row r="1712" spans="1:23" x14ac:dyDescent="0.25">
      <c r="A1712" t="str">
        <v>David Magee</v>
      </c>
      <c r="B1712">
        <f t="shared" si="78"/>
        <v>1</v>
      </c>
      <c r="C1712" s="33">
        <f t="shared" si="79"/>
        <v>4.2936882782310007E-4</v>
      </c>
      <c r="D1712" s="30">
        <f t="shared" si="80"/>
        <v>4.2936882782310007E-4</v>
      </c>
      <c r="R1712" s="8">
        <v>1708</v>
      </c>
      <c r="S1712" s="8" t="s">
        <v>3101</v>
      </c>
      <c r="T1712" s="8" t="s">
        <v>1344</v>
      </c>
      <c r="U1712" s="26">
        <v>4.53</v>
      </c>
      <c r="V1712" s="10">
        <v>23044</v>
      </c>
      <c r="W1712" s="12">
        <v>81</v>
      </c>
    </row>
    <row r="1713" spans="1:23" x14ac:dyDescent="0.25">
      <c r="A1713" t="str">
        <v>Adam Kirsch</v>
      </c>
      <c r="B1713">
        <f t="shared" si="78"/>
        <v>1</v>
      </c>
      <c r="C1713" s="33">
        <f t="shared" si="79"/>
        <v>4.2936882782310007E-4</v>
      </c>
      <c r="D1713" s="30">
        <f t="shared" si="80"/>
        <v>4.2936882782310007E-4</v>
      </c>
      <c r="R1713" s="8">
        <v>1709</v>
      </c>
      <c r="S1713" s="8" t="s">
        <v>3102</v>
      </c>
      <c r="T1713" s="8" t="s">
        <v>3103</v>
      </c>
      <c r="U1713" s="26">
        <v>3.88</v>
      </c>
      <c r="V1713" s="10">
        <v>35493</v>
      </c>
      <c r="W1713" s="12">
        <v>81</v>
      </c>
    </row>
    <row r="1714" spans="1:23" x14ac:dyDescent="0.25">
      <c r="A1714" t="str">
        <v>Andrew Klavan</v>
      </c>
      <c r="B1714">
        <f t="shared" si="78"/>
        <v>1</v>
      </c>
      <c r="C1714" s="33">
        <f t="shared" si="79"/>
        <v>4.2936882782310007E-4</v>
      </c>
      <c r="D1714" s="30">
        <f t="shared" si="80"/>
        <v>4.2936882782310007E-4</v>
      </c>
      <c r="R1714" s="8">
        <v>1710</v>
      </c>
      <c r="S1714" s="8" t="s">
        <v>3104</v>
      </c>
      <c r="T1714" s="8" t="s">
        <v>3105</v>
      </c>
      <c r="U1714" s="26">
        <v>3.78</v>
      </c>
      <c r="V1714" s="10">
        <v>9574</v>
      </c>
      <c r="W1714" s="12">
        <v>81</v>
      </c>
    </row>
    <row r="1715" spans="1:23" x14ac:dyDescent="0.25">
      <c r="A1715" t="str">
        <v>Jonny Sun</v>
      </c>
      <c r="B1715">
        <f t="shared" si="78"/>
        <v>1</v>
      </c>
      <c r="C1715" s="33">
        <f t="shared" si="79"/>
        <v>4.2936882782310007E-4</v>
      </c>
      <c r="D1715" s="30">
        <f t="shared" si="80"/>
        <v>4.2936882782310007E-4</v>
      </c>
      <c r="R1715" s="8">
        <v>1711</v>
      </c>
      <c r="S1715" s="8" t="s">
        <v>3106</v>
      </c>
      <c r="T1715" s="8" t="s">
        <v>385</v>
      </c>
      <c r="U1715" s="26">
        <v>3.86</v>
      </c>
      <c r="V1715" s="10">
        <v>6818</v>
      </c>
      <c r="W1715" s="12">
        <v>81</v>
      </c>
    </row>
    <row r="1716" spans="1:23" x14ac:dyDescent="0.25">
      <c r="A1716" t="str">
        <v>Dave Barry</v>
      </c>
      <c r="B1716">
        <f t="shared" si="78"/>
        <v>1</v>
      </c>
      <c r="C1716" s="33">
        <f t="shared" si="79"/>
        <v>4.2936882782310007E-4</v>
      </c>
      <c r="D1716" s="30">
        <f t="shared" si="80"/>
        <v>4.2936882782310007E-4</v>
      </c>
      <c r="R1716" s="8">
        <v>1712</v>
      </c>
      <c r="S1716" s="8" t="s">
        <v>3107</v>
      </c>
      <c r="T1716" s="8" t="s">
        <v>3108</v>
      </c>
      <c r="U1716" s="26">
        <v>4.16</v>
      </c>
      <c r="V1716" s="10">
        <v>46664</v>
      </c>
      <c r="W1716" s="12">
        <v>81</v>
      </c>
    </row>
    <row r="1717" spans="1:23" x14ac:dyDescent="0.25">
      <c r="A1717" t="str">
        <v>Dimitri Nasrallah</v>
      </c>
      <c r="B1717">
        <f t="shared" si="78"/>
        <v>1</v>
      </c>
      <c r="C1717" s="33">
        <f t="shared" si="79"/>
        <v>4.2936882782310007E-4</v>
      </c>
      <c r="D1717" s="30">
        <f t="shared" si="80"/>
        <v>4.2936882782310007E-4</v>
      </c>
      <c r="R1717" s="8">
        <v>1713</v>
      </c>
      <c r="S1717" s="8" t="s">
        <v>3109</v>
      </c>
      <c r="T1717" s="8" t="s">
        <v>3110</v>
      </c>
      <c r="U1717" s="26">
        <v>4.0199999999999996</v>
      </c>
      <c r="V1717" s="10">
        <v>41170</v>
      </c>
      <c r="W1717" s="12">
        <v>81</v>
      </c>
    </row>
    <row r="1718" spans="1:23" x14ac:dyDescent="0.25">
      <c r="A1718" t="str">
        <v>Ben Mattlin</v>
      </c>
      <c r="B1718">
        <f t="shared" si="78"/>
        <v>1</v>
      </c>
      <c r="C1718" s="33">
        <f t="shared" si="79"/>
        <v>4.2936882782310007E-4</v>
      </c>
      <c r="D1718" s="30">
        <f t="shared" si="80"/>
        <v>4.2936882782310007E-4</v>
      </c>
      <c r="R1718" s="8">
        <v>1714</v>
      </c>
      <c r="S1718" s="8" t="s">
        <v>3111</v>
      </c>
      <c r="T1718" s="8" t="s">
        <v>3112</v>
      </c>
      <c r="U1718" s="26">
        <v>3.84</v>
      </c>
      <c r="V1718" s="8">
        <v>868</v>
      </c>
      <c r="W1718" s="12">
        <v>81</v>
      </c>
    </row>
    <row r="1719" spans="1:23" x14ac:dyDescent="0.25">
      <c r="A1719" t="str">
        <v>DaMaris B. Hill</v>
      </c>
      <c r="B1719">
        <f t="shared" si="78"/>
        <v>1</v>
      </c>
      <c r="C1719" s="33">
        <f t="shared" si="79"/>
        <v>4.2936882782310007E-4</v>
      </c>
      <c r="D1719" s="30">
        <f t="shared" si="80"/>
        <v>4.2936882782310007E-4</v>
      </c>
      <c r="R1719" s="8">
        <v>1715</v>
      </c>
      <c r="S1719" s="8" t="s">
        <v>3113</v>
      </c>
      <c r="T1719" s="8" t="s">
        <v>2176</v>
      </c>
      <c r="U1719" s="26">
        <v>4.42</v>
      </c>
      <c r="V1719" s="10">
        <v>3978</v>
      </c>
      <c r="W1719" s="12">
        <v>81</v>
      </c>
    </row>
    <row r="1720" spans="1:23" x14ac:dyDescent="0.25">
      <c r="A1720" t="str">
        <v>Matt Walsh</v>
      </c>
      <c r="B1720">
        <f t="shared" si="78"/>
        <v>1</v>
      </c>
      <c r="C1720" s="33">
        <f t="shared" si="79"/>
        <v>4.2936882782310007E-4</v>
      </c>
      <c r="D1720" s="30">
        <f t="shared" si="80"/>
        <v>4.2936882782310007E-4</v>
      </c>
      <c r="R1720" s="8">
        <v>1716</v>
      </c>
      <c r="S1720" s="8" t="s">
        <v>3114</v>
      </c>
      <c r="T1720" s="8" t="s">
        <v>3115</v>
      </c>
      <c r="U1720" s="26">
        <v>4.26</v>
      </c>
      <c r="V1720" s="10">
        <v>3004</v>
      </c>
      <c r="W1720" s="12">
        <v>81</v>
      </c>
    </row>
    <row r="1721" spans="1:23" x14ac:dyDescent="0.25">
      <c r="A1721" t="str">
        <v>Shari Lapena</v>
      </c>
      <c r="B1721">
        <f t="shared" si="78"/>
        <v>1</v>
      </c>
      <c r="C1721" s="33">
        <f t="shared" si="79"/>
        <v>4.2936882782310007E-4</v>
      </c>
      <c r="D1721" s="30">
        <f t="shared" si="80"/>
        <v>4.2936882782310007E-4</v>
      </c>
      <c r="R1721" s="8">
        <v>1717</v>
      </c>
      <c r="S1721" s="8" t="s">
        <v>3116</v>
      </c>
      <c r="T1721" s="8" t="s">
        <v>3117</v>
      </c>
      <c r="U1721" s="26">
        <v>3.86</v>
      </c>
      <c r="V1721" s="10">
        <v>68795</v>
      </c>
      <c r="W1721" s="12">
        <v>81</v>
      </c>
    </row>
    <row r="1722" spans="1:23" x14ac:dyDescent="0.25">
      <c r="A1722" t="str">
        <v>Rachel Hawkins</v>
      </c>
      <c r="B1722">
        <f t="shared" si="78"/>
        <v>1</v>
      </c>
      <c r="C1722" s="33">
        <f t="shared" si="79"/>
        <v>4.2936882782310007E-4</v>
      </c>
      <c r="D1722" s="30">
        <f t="shared" si="80"/>
        <v>4.2936882782310007E-4</v>
      </c>
      <c r="R1722" s="8">
        <v>1718</v>
      </c>
      <c r="S1722" s="8" t="s">
        <v>3118</v>
      </c>
      <c r="T1722" s="8" t="s">
        <v>3119</v>
      </c>
      <c r="U1722" s="26">
        <v>3.8</v>
      </c>
      <c r="V1722" s="10">
        <v>40727</v>
      </c>
      <c r="W1722" s="12">
        <v>80</v>
      </c>
    </row>
    <row r="1723" spans="1:23" x14ac:dyDescent="0.25">
      <c r="A1723" t="str">
        <v>John Guy</v>
      </c>
      <c r="B1723">
        <f t="shared" si="78"/>
        <v>1</v>
      </c>
      <c r="C1723" s="33">
        <f t="shared" si="79"/>
        <v>4.2936882782310007E-4</v>
      </c>
      <c r="D1723" s="30">
        <f t="shared" si="80"/>
        <v>4.2936882782310007E-4</v>
      </c>
      <c r="R1723" s="8">
        <v>1719</v>
      </c>
      <c r="S1723" s="8" t="s">
        <v>3120</v>
      </c>
      <c r="T1723" s="8" t="s">
        <v>3121</v>
      </c>
      <c r="U1723" s="26">
        <v>4.0199999999999996</v>
      </c>
      <c r="V1723" s="8">
        <v>124</v>
      </c>
      <c r="W1723" s="12">
        <v>80</v>
      </c>
    </row>
    <row r="1724" spans="1:23" x14ac:dyDescent="0.25">
      <c r="A1724" t="str">
        <v>Ava Glass</v>
      </c>
      <c r="B1724">
        <f t="shared" si="78"/>
        <v>1</v>
      </c>
      <c r="C1724" s="33">
        <f t="shared" si="79"/>
        <v>4.2936882782310007E-4</v>
      </c>
      <c r="D1724" s="30">
        <f t="shared" si="80"/>
        <v>4.2936882782310007E-4</v>
      </c>
      <c r="R1724" s="8">
        <v>1720</v>
      </c>
      <c r="S1724" s="8" t="s">
        <v>3122</v>
      </c>
      <c r="T1724" s="8" t="s">
        <v>228</v>
      </c>
      <c r="U1724" s="26">
        <v>4.3</v>
      </c>
      <c r="V1724" s="10">
        <v>4023</v>
      </c>
      <c r="W1724" s="12">
        <v>80</v>
      </c>
    </row>
    <row r="1725" spans="1:23" x14ac:dyDescent="0.25">
      <c r="A1725" t="str">
        <v>Sean Dietrich</v>
      </c>
      <c r="B1725">
        <f t="shared" si="78"/>
        <v>1</v>
      </c>
      <c r="C1725" s="33">
        <f t="shared" si="79"/>
        <v>4.2936882782310007E-4</v>
      </c>
      <c r="D1725" s="30">
        <f t="shared" si="80"/>
        <v>4.2936882782310007E-4</v>
      </c>
      <c r="R1725" s="8">
        <v>1721</v>
      </c>
      <c r="S1725" s="8" t="s">
        <v>3123</v>
      </c>
      <c r="T1725" s="8" t="s">
        <v>2669</v>
      </c>
      <c r="U1725" s="26">
        <v>4.0599999999999996</v>
      </c>
      <c r="V1725" s="10">
        <v>4304</v>
      </c>
      <c r="W1725" s="12">
        <v>80</v>
      </c>
    </row>
    <row r="1726" spans="1:23" x14ac:dyDescent="0.25">
      <c r="A1726" t="str">
        <v>John E. O'Neill</v>
      </c>
      <c r="B1726">
        <f t="shared" si="78"/>
        <v>1</v>
      </c>
      <c r="C1726" s="33">
        <f t="shared" si="79"/>
        <v>4.2936882782310007E-4</v>
      </c>
      <c r="D1726" s="30">
        <f t="shared" si="80"/>
        <v>4.2936882782310007E-4</v>
      </c>
      <c r="R1726" s="8">
        <v>1722</v>
      </c>
      <c r="S1726" s="8" t="s">
        <v>3124</v>
      </c>
      <c r="T1726" s="8" t="s">
        <v>1553</v>
      </c>
      <c r="U1726" s="26">
        <v>4.4400000000000004</v>
      </c>
      <c r="V1726" s="10">
        <v>33241</v>
      </c>
      <c r="W1726" s="12">
        <v>80</v>
      </c>
    </row>
    <row r="1727" spans="1:23" x14ac:dyDescent="0.25">
      <c r="A1727" t="str">
        <v>Damon Centola</v>
      </c>
      <c r="B1727">
        <f t="shared" si="78"/>
        <v>1</v>
      </c>
      <c r="C1727" s="33">
        <f t="shared" si="79"/>
        <v>4.2936882782310007E-4</v>
      </c>
      <c r="D1727" s="30">
        <f t="shared" si="80"/>
        <v>4.2936882782310007E-4</v>
      </c>
      <c r="R1727" s="8">
        <v>1723</v>
      </c>
      <c r="S1727" s="8" t="s">
        <v>3125</v>
      </c>
      <c r="T1727" s="8" t="s">
        <v>1239</v>
      </c>
      <c r="U1727" s="26">
        <v>4.1100000000000003</v>
      </c>
      <c r="V1727" s="10">
        <v>10150</v>
      </c>
      <c r="W1727" s="12">
        <v>80</v>
      </c>
    </row>
    <row r="1728" spans="1:23" x14ac:dyDescent="0.25">
      <c r="A1728" t="str">
        <v>K. Ancrum</v>
      </c>
      <c r="B1728">
        <f t="shared" si="78"/>
        <v>1</v>
      </c>
      <c r="C1728" s="33">
        <f t="shared" si="79"/>
        <v>4.2936882782310007E-4</v>
      </c>
      <c r="D1728" s="30">
        <f t="shared" si="80"/>
        <v>4.2936882782310007E-4</v>
      </c>
      <c r="R1728" s="8">
        <v>1724</v>
      </c>
      <c r="S1728" s="8" t="s">
        <v>3126</v>
      </c>
      <c r="T1728" s="8" t="s">
        <v>1431</v>
      </c>
      <c r="U1728" s="26">
        <v>3.96</v>
      </c>
      <c r="V1728" s="10">
        <v>44899</v>
      </c>
      <c r="W1728" s="12">
        <v>80</v>
      </c>
    </row>
    <row r="1729" spans="1:23" x14ac:dyDescent="0.25">
      <c r="A1729" t="str">
        <v>Samantha Irby</v>
      </c>
      <c r="B1729">
        <f t="shared" si="78"/>
        <v>1</v>
      </c>
      <c r="C1729" s="33">
        <f t="shared" si="79"/>
        <v>4.2936882782310007E-4</v>
      </c>
      <c r="D1729" s="30">
        <f t="shared" si="80"/>
        <v>4.2936882782310007E-4</v>
      </c>
      <c r="R1729" s="8">
        <v>1725</v>
      </c>
      <c r="S1729" s="8" t="s">
        <v>3127</v>
      </c>
      <c r="T1729" s="8" t="s">
        <v>3128</v>
      </c>
      <c r="U1729" s="26">
        <v>4.01</v>
      </c>
      <c r="V1729" s="10">
        <v>12560</v>
      </c>
      <c r="W1729" s="12">
        <v>80</v>
      </c>
    </row>
    <row r="1730" spans="1:23" x14ac:dyDescent="0.25">
      <c r="A1730" t="str">
        <v>Kasey Stockton</v>
      </c>
      <c r="B1730">
        <f t="shared" si="78"/>
        <v>1</v>
      </c>
      <c r="C1730" s="33">
        <f t="shared" si="79"/>
        <v>4.2936882782310007E-4</v>
      </c>
      <c r="D1730" s="30">
        <f t="shared" si="80"/>
        <v>4.2936882782310007E-4</v>
      </c>
      <c r="R1730" s="8">
        <v>1726</v>
      </c>
      <c r="S1730" s="8" t="s">
        <v>3129</v>
      </c>
      <c r="T1730" s="8" t="s">
        <v>1344</v>
      </c>
      <c r="U1730" s="26">
        <v>4.49</v>
      </c>
      <c r="V1730" s="10">
        <v>25027</v>
      </c>
      <c r="W1730" s="12">
        <v>80</v>
      </c>
    </row>
    <row r="1731" spans="1:23" x14ac:dyDescent="0.25">
      <c r="A1731" t="str">
        <v>Susan Isaacs</v>
      </c>
      <c r="B1731">
        <f t="shared" si="78"/>
        <v>1</v>
      </c>
      <c r="C1731" s="33">
        <f t="shared" si="79"/>
        <v>4.2936882782310007E-4</v>
      </c>
      <c r="D1731" s="30">
        <f t="shared" si="80"/>
        <v>4.2936882782310007E-4</v>
      </c>
      <c r="R1731" s="8">
        <v>1727</v>
      </c>
      <c r="S1731" s="8" t="s">
        <v>3130</v>
      </c>
      <c r="T1731" s="8" t="s">
        <v>3131</v>
      </c>
      <c r="U1731" s="26">
        <v>3.61</v>
      </c>
      <c r="V1731" s="10">
        <v>30952</v>
      </c>
      <c r="W1731" s="12">
        <v>80</v>
      </c>
    </row>
    <row r="1732" spans="1:23" x14ac:dyDescent="0.25">
      <c r="A1732" t="str">
        <v>Liz Alterman</v>
      </c>
      <c r="B1732">
        <f t="shared" si="78"/>
        <v>1</v>
      </c>
      <c r="C1732" s="33">
        <f t="shared" si="79"/>
        <v>4.2936882782310007E-4</v>
      </c>
      <c r="D1732" s="30">
        <f t="shared" si="80"/>
        <v>4.2936882782310007E-4</v>
      </c>
      <c r="R1732" s="8">
        <v>1728</v>
      </c>
      <c r="S1732" s="8" t="s">
        <v>3132</v>
      </c>
      <c r="T1732" s="8" t="s">
        <v>3066</v>
      </c>
      <c r="U1732" s="26">
        <v>4.03</v>
      </c>
      <c r="V1732" s="10">
        <v>3971</v>
      </c>
      <c r="W1732" s="12">
        <v>80</v>
      </c>
    </row>
    <row r="1733" spans="1:23" x14ac:dyDescent="0.25">
      <c r="A1733" t="str">
        <v>Martha Hall Kelly</v>
      </c>
      <c r="B1733">
        <f t="shared" si="78"/>
        <v>1</v>
      </c>
      <c r="C1733" s="33">
        <f t="shared" si="79"/>
        <v>4.2936882782310007E-4</v>
      </c>
      <c r="D1733" s="30">
        <f t="shared" si="80"/>
        <v>4.2936882782310007E-4</v>
      </c>
      <c r="R1733" s="8">
        <v>1729</v>
      </c>
      <c r="S1733" s="8" t="s">
        <v>3133</v>
      </c>
      <c r="T1733" s="8" t="s">
        <v>748</v>
      </c>
      <c r="U1733" s="26">
        <v>4.28</v>
      </c>
      <c r="V1733" s="10">
        <v>59801</v>
      </c>
      <c r="W1733" s="12">
        <v>80</v>
      </c>
    </row>
    <row r="1734" spans="1:23" x14ac:dyDescent="0.25">
      <c r="A1734" t="str">
        <v>Michael Finkel</v>
      </c>
      <c r="B1734">
        <f t="shared" ref="B1734:B1772" si="81">COUNTIF(T1734:T4062,A1734)</f>
        <v>1</v>
      </c>
      <c r="C1734" s="33">
        <f t="shared" ref="C1734:C1772" si="82">B1734/$F$5</f>
        <v>4.2936882782310007E-4</v>
      </c>
      <c r="D1734" s="30">
        <f t="shared" ref="D1734:D1772" si="83">B1734/$F$5</f>
        <v>4.2936882782310007E-4</v>
      </c>
      <c r="R1734" s="8">
        <v>1730</v>
      </c>
      <c r="S1734" s="8" t="s">
        <v>3134</v>
      </c>
      <c r="T1734" s="8" t="s">
        <v>3135</v>
      </c>
      <c r="U1734" s="26">
        <v>3.84</v>
      </c>
      <c r="V1734" s="10">
        <v>131165</v>
      </c>
      <c r="W1734" s="12">
        <v>80</v>
      </c>
    </row>
    <row r="1735" spans="1:23" x14ac:dyDescent="0.25">
      <c r="A1735" t="str">
        <v>Chris Hedges</v>
      </c>
      <c r="B1735">
        <f t="shared" si="81"/>
        <v>1</v>
      </c>
      <c r="C1735" s="33">
        <f t="shared" si="82"/>
        <v>4.2936882782310007E-4</v>
      </c>
      <c r="D1735" s="30">
        <f t="shared" si="83"/>
        <v>4.2936882782310007E-4</v>
      </c>
      <c r="R1735" s="8">
        <v>1731</v>
      </c>
      <c r="S1735" s="8" t="s">
        <v>3136</v>
      </c>
      <c r="T1735" s="8" t="s">
        <v>3137</v>
      </c>
      <c r="U1735" s="26">
        <v>4.33</v>
      </c>
      <c r="V1735" s="10">
        <v>1978</v>
      </c>
      <c r="W1735" s="12">
        <v>80</v>
      </c>
    </row>
    <row r="1736" spans="1:23" x14ac:dyDescent="0.25">
      <c r="A1736" t="str">
        <v>Vera Brosgol</v>
      </c>
      <c r="B1736">
        <f t="shared" si="81"/>
        <v>1</v>
      </c>
      <c r="C1736" s="33">
        <f t="shared" si="82"/>
        <v>4.2936882782310007E-4</v>
      </c>
      <c r="D1736" s="30">
        <f t="shared" si="83"/>
        <v>4.2936882782310007E-4</v>
      </c>
      <c r="R1736" s="8">
        <v>1732</v>
      </c>
      <c r="S1736" s="8" t="s">
        <v>3138</v>
      </c>
      <c r="T1736" s="8" t="s">
        <v>3139</v>
      </c>
      <c r="U1736" s="26">
        <v>3.91</v>
      </c>
      <c r="V1736" s="10">
        <v>57246</v>
      </c>
      <c r="W1736" s="12">
        <v>79</v>
      </c>
    </row>
    <row r="1737" spans="1:23" x14ac:dyDescent="0.25">
      <c r="A1737" t="str">
        <v>Bent Flyvbjerg</v>
      </c>
      <c r="B1737">
        <f t="shared" si="81"/>
        <v>1</v>
      </c>
      <c r="C1737" s="33">
        <f t="shared" si="82"/>
        <v>4.2936882782310007E-4</v>
      </c>
      <c r="D1737" s="30">
        <f t="shared" si="83"/>
        <v>4.2936882782310007E-4</v>
      </c>
      <c r="R1737" s="8">
        <v>1733</v>
      </c>
      <c r="S1737" s="8" t="s">
        <v>3140</v>
      </c>
      <c r="T1737" s="8" t="s">
        <v>3141</v>
      </c>
      <c r="U1737" s="26">
        <v>4.28</v>
      </c>
      <c r="V1737" s="10">
        <v>2700</v>
      </c>
      <c r="W1737" s="12">
        <v>79</v>
      </c>
    </row>
    <row r="1738" spans="1:23" x14ac:dyDescent="0.25">
      <c r="A1738" t="str">
        <v>Miriam Grossman</v>
      </c>
      <c r="B1738">
        <f t="shared" si="81"/>
        <v>1</v>
      </c>
      <c r="C1738" s="33">
        <f t="shared" si="82"/>
        <v>4.2936882782310007E-4</v>
      </c>
      <c r="D1738" s="30">
        <f t="shared" si="83"/>
        <v>4.2936882782310007E-4</v>
      </c>
      <c r="R1738" s="8">
        <v>1734</v>
      </c>
      <c r="S1738" s="8" t="s">
        <v>3142</v>
      </c>
      <c r="T1738" s="8" t="s">
        <v>3143</v>
      </c>
      <c r="U1738" s="26">
        <v>3.64</v>
      </c>
      <c r="V1738" s="10">
        <v>83487</v>
      </c>
      <c r="W1738" s="12">
        <v>79</v>
      </c>
    </row>
    <row r="1739" spans="1:23" x14ac:dyDescent="0.25">
      <c r="A1739" t="str">
        <v>Patricia Cornwell</v>
      </c>
      <c r="B1739">
        <f t="shared" si="81"/>
        <v>1</v>
      </c>
      <c r="C1739" s="33">
        <f t="shared" si="82"/>
        <v>4.2936882782310007E-4</v>
      </c>
      <c r="D1739" s="30">
        <f t="shared" si="83"/>
        <v>4.2936882782310007E-4</v>
      </c>
      <c r="R1739" s="8">
        <v>1735</v>
      </c>
      <c r="S1739" s="8" t="s">
        <v>3144</v>
      </c>
      <c r="T1739" s="8" t="s">
        <v>175</v>
      </c>
      <c r="U1739" s="26">
        <v>3.72</v>
      </c>
      <c r="V1739" s="10">
        <v>20342</v>
      </c>
      <c r="W1739" s="12">
        <v>79</v>
      </c>
    </row>
    <row r="1740" spans="1:23" x14ac:dyDescent="0.25">
      <c r="A1740" t="str">
        <v>Aaron Becker</v>
      </c>
      <c r="B1740">
        <f t="shared" si="81"/>
        <v>1</v>
      </c>
      <c r="C1740" s="33">
        <f t="shared" si="82"/>
        <v>4.2936882782310007E-4</v>
      </c>
      <c r="D1740" s="30">
        <f t="shared" si="83"/>
        <v>4.2936882782310007E-4</v>
      </c>
      <c r="R1740" s="8">
        <v>1736</v>
      </c>
      <c r="S1740" s="8" t="s">
        <v>3145</v>
      </c>
      <c r="T1740" s="8" t="s">
        <v>3146</v>
      </c>
      <c r="U1740" s="26">
        <v>4.26</v>
      </c>
      <c r="V1740" s="8">
        <v>356</v>
      </c>
      <c r="W1740" s="12">
        <v>79</v>
      </c>
    </row>
    <row r="1741" spans="1:23" x14ac:dyDescent="0.25">
      <c r="A1741" t="str">
        <v>Linwood Barclay</v>
      </c>
      <c r="B1741">
        <f t="shared" si="81"/>
        <v>2</v>
      </c>
      <c r="C1741" s="33">
        <f t="shared" si="82"/>
        <v>8.5873765564620013E-4</v>
      </c>
      <c r="D1741" s="30">
        <f t="shared" si="83"/>
        <v>8.5873765564620013E-4</v>
      </c>
      <c r="R1741" s="8">
        <v>1737</v>
      </c>
      <c r="S1741" s="8" t="s">
        <v>3147</v>
      </c>
      <c r="T1741" s="8" t="s">
        <v>3148</v>
      </c>
      <c r="U1741" s="26">
        <v>3.76</v>
      </c>
      <c r="V1741" s="8">
        <v>398</v>
      </c>
      <c r="W1741" s="12">
        <v>79</v>
      </c>
    </row>
    <row r="1742" spans="1:23" x14ac:dyDescent="0.25">
      <c r="A1742" t="str">
        <v>Curtis Chin</v>
      </c>
      <c r="B1742">
        <f t="shared" si="81"/>
        <v>1</v>
      </c>
      <c r="C1742" s="33">
        <f t="shared" si="82"/>
        <v>4.2936882782310007E-4</v>
      </c>
      <c r="D1742" s="30">
        <f t="shared" si="83"/>
        <v>4.2936882782310007E-4</v>
      </c>
      <c r="R1742" s="8">
        <v>1738</v>
      </c>
      <c r="S1742" s="8" t="s">
        <v>3149</v>
      </c>
      <c r="T1742" s="8" t="s">
        <v>3150</v>
      </c>
      <c r="U1742" s="26">
        <v>3.84</v>
      </c>
      <c r="V1742" s="10">
        <v>6957</v>
      </c>
      <c r="W1742" s="12">
        <v>79</v>
      </c>
    </row>
    <row r="1743" spans="1:23" x14ac:dyDescent="0.25">
      <c r="A1743" t="str">
        <v>Peter Schweizer</v>
      </c>
      <c r="B1743">
        <f t="shared" si="81"/>
        <v>1</v>
      </c>
      <c r="C1743" s="33">
        <f t="shared" si="82"/>
        <v>4.2936882782310007E-4</v>
      </c>
      <c r="D1743" s="30">
        <f t="shared" si="83"/>
        <v>4.2936882782310007E-4</v>
      </c>
      <c r="R1743" s="8">
        <v>1739</v>
      </c>
      <c r="S1743" s="8" t="s">
        <v>3151</v>
      </c>
      <c r="T1743" s="8" t="s">
        <v>262</v>
      </c>
      <c r="U1743" s="26">
        <v>4.01</v>
      </c>
      <c r="V1743" s="10">
        <v>16894</v>
      </c>
      <c r="W1743" s="12">
        <v>79</v>
      </c>
    </row>
    <row r="1744" spans="1:23" x14ac:dyDescent="0.25">
      <c r="A1744" t="str">
        <v>Zach Norris</v>
      </c>
      <c r="B1744">
        <f t="shared" si="81"/>
        <v>1</v>
      </c>
      <c r="C1744" s="33">
        <f t="shared" si="82"/>
        <v>4.2936882782310007E-4</v>
      </c>
      <c r="D1744" s="30">
        <f t="shared" si="83"/>
        <v>4.2936882782310007E-4</v>
      </c>
      <c r="R1744" s="8">
        <v>1740</v>
      </c>
      <c r="S1744" s="8" t="s">
        <v>3152</v>
      </c>
      <c r="T1744" s="8" t="s">
        <v>3153</v>
      </c>
      <c r="U1744" s="26">
        <v>3.87</v>
      </c>
      <c r="V1744" s="10">
        <v>4650</v>
      </c>
      <c r="W1744" s="12">
        <v>79</v>
      </c>
    </row>
    <row r="1745" spans="1:23" x14ac:dyDescent="0.25">
      <c r="A1745" t="str">
        <v>Sarah Pekkanen</v>
      </c>
      <c r="B1745">
        <f t="shared" si="81"/>
        <v>1</v>
      </c>
      <c r="C1745" s="33">
        <f t="shared" si="82"/>
        <v>4.2936882782310007E-4</v>
      </c>
      <c r="D1745" s="30">
        <f t="shared" si="83"/>
        <v>4.2936882782310007E-4</v>
      </c>
      <c r="R1745" s="8">
        <v>1741</v>
      </c>
      <c r="S1745" s="8" t="s">
        <v>3154</v>
      </c>
      <c r="T1745" s="8" t="s">
        <v>3155</v>
      </c>
      <c r="U1745" s="26">
        <v>3.58</v>
      </c>
      <c r="V1745" s="10">
        <v>3940</v>
      </c>
      <c r="W1745" s="12">
        <v>79</v>
      </c>
    </row>
    <row r="1746" spans="1:23" x14ac:dyDescent="0.25">
      <c r="A1746" t="str">
        <v>Kevin Rudd</v>
      </c>
      <c r="B1746">
        <f t="shared" si="81"/>
        <v>1</v>
      </c>
      <c r="C1746" s="33">
        <f t="shared" si="82"/>
        <v>4.2936882782310007E-4</v>
      </c>
      <c r="D1746" s="30">
        <f t="shared" si="83"/>
        <v>4.2936882782310007E-4</v>
      </c>
      <c r="R1746" s="8">
        <v>1742</v>
      </c>
      <c r="S1746" s="8" t="s">
        <v>3156</v>
      </c>
      <c r="T1746" s="8" t="s">
        <v>3157</v>
      </c>
      <c r="U1746" s="26">
        <v>3.99</v>
      </c>
      <c r="V1746" s="10">
        <v>54759</v>
      </c>
      <c r="W1746" s="12">
        <v>79</v>
      </c>
    </row>
    <row r="1747" spans="1:23" x14ac:dyDescent="0.25">
      <c r="A1747" t="str">
        <v>Lisa Allen-Agostini</v>
      </c>
      <c r="B1747">
        <f t="shared" si="81"/>
        <v>1</v>
      </c>
      <c r="C1747" s="33">
        <f t="shared" si="82"/>
        <v>4.2936882782310007E-4</v>
      </c>
      <c r="D1747" s="30">
        <f t="shared" si="83"/>
        <v>4.2936882782310007E-4</v>
      </c>
      <c r="R1747" s="8">
        <v>1743</v>
      </c>
      <c r="S1747" s="8" t="s">
        <v>3158</v>
      </c>
      <c r="T1747" s="8" t="s">
        <v>3159</v>
      </c>
      <c r="U1747" s="26">
        <v>3.7</v>
      </c>
      <c r="V1747" s="10">
        <v>9764</v>
      </c>
      <c r="W1747" s="12">
        <v>79</v>
      </c>
    </row>
    <row r="1748" spans="1:23" x14ac:dyDescent="0.25">
      <c r="A1748" t="str">
        <v>John Paul Brammer</v>
      </c>
      <c r="B1748">
        <f t="shared" si="81"/>
        <v>1</v>
      </c>
      <c r="C1748" s="33">
        <f t="shared" si="82"/>
        <v>4.2936882782310007E-4</v>
      </c>
      <c r="D1748" s="30">
        <f t="shared" si="83"/>
        <v>4.2936882782310007E-4</v>
      </c>
      <c r="R1748" s="8">
        <v>1744</v>
      </c>
      <c r="S1748" s="8" t="s">
        <v>3160</v>
      </c>
      <c r="T1748" s="8" t="s">
        <v>1344</v>
      </c>
      <c r="U1748" s="26">
        <v>4.38</v>
      </c>
      <c r="V1748" s="10">
        <v>29273</v>
      </c>
      <c r="W1748" s="12">
        <v>79</v>
      </c>
    </row>
    <row r="1749" spans="1:23" x14ac:dyDescent="0.25">
      <c r="A1749" t="str">
        <v>Nora Roberts</v>
      </c>
      <c r="B1749">
        <f t="shared" si="81"/>
        <v>1</v>
      </c>
      <c r="C1749" s="33">
        <f t="shared" si="82"/>
        <v>4.2936882782310007E-4</v>
      </c>
      <c r="D1749" s="30">
        <f t="shared" si="83"/>
        <v>4.2936882782310007E-4</v>
      </c>
      <c r="R1749" s="8">
        <v>1745</v>
      </c>
      <c r="S1749" s="8" t="s">
        <v>3161</v>
      </c>
      <c r="T1749" s="8" t="s">
        <v>3162</v>
      </c>
      <c r="U1749" s="26">
        <v>3.75</v>
      </c>
      <c r="V1749" s="10">
        <v>6017</v>
      </c>
      <c r="W1749" s="12">
        <v>79</v>
      </c>
    </row>
    <row r="1750" spans="1:23" x14ac:dyDescent="0.25">
      <c r="A1750" t="str">
        <v>A.K. Turner</v>
      </c>
      <c r="B1750">
        <f t="shared" si="81"/>
        <v>1</v>
      </c>
      <c r="C1750" s="33">
        <f t="shared" si="82"/>
        <v>4.2936882782310007E-4</v>
      </c>
      <c r="D1750" s="30">
        <f t="shared" si="83"/>
        <v>4.2936882782310007E-4</v>
      </c>
      <c r="R1750" s="8">
        <v>1746</v>
      </c>
      <c r="S1750" s="8" t="s">
        <v>3163</v>
      </c>
      <c r="T1750" s="8" t="s">
        <v>3164</v>
      </c>
      <c r="U1750" s="26">
        <v>3.44</v>
      </c>
      <c r="V1750" s="10">
        <v>6490</v>
      </c>
      <c r="W1750" s="12">
        <v>79</v>
      </c>
    </row>
    <row r="1751" spans="1:23" x14ac:dyDescent="0.25">
      <c r="A1751" t="str">
        <v>Caroline Frost</v>
      </c>
      <c r="B1751">
        <f t="shared" si="81"/>
        <v>1</v>
      </c>
      <c r="C1751" s="33">
        <f t="shared" si="82"/>
        <v>4.2936882782310007E-4</v>
      </c>
      <c r="D1751" s="30">
        <f t="shared" si="83"/>
        <v>4.2936882782310007E-4</v>
      </c>
      <c r="R1751" s="8">
        <v>1747</v>
      </c>
      <c r="S1751" s="8" t="s">
        <v>3165</v>
      </c>
      <c r="T1751" s="8" t="s">
        <v>3166</v>
      </c>
      <c r="U1751" s="26">
        <v>4.2300000000000004</v>
      </c>
      <c r="V1751" s="8">
        <v>678</v>
      </c>
      <c r="W1751" s="12">
        <v>79</v>
      </c>
    </row>
    <row r="1752" spans="1:23" x14ac:dyDescent="0.25">
      <c r="A1752" t="str">
        <v>Angie Kim</v>
      </c>
      <c r="B1752">
        <f t="shared" si="81"/>
        <v>1</v>
      </c>
      <c r="C1752" s="33">
        <f t="shared" si="82"/>
        <v>4.2936882782310007E-4</v>
      </c>
      <c r="D1752" s="30">
        <f t="shared" si="83"/>
        <v>4.2936882782310007E-4</v>
      </c>
      <c r="R1752" s="8">
        <v>1748</v>
      </c>
      <c r="S1752" s="8" t="s">
        <v>3167</v>
      </c>
      <c r="T1752" s="8" t="s">
        <v>3168</v>
      </c>
      <c r="U1752" s="26">
        <v>3.54</v>
      </c>
      <c r="V1752" s="10">
        <v>72211</v>
      </c>
      <c r="W1752" s="12">
        <v>79</v>
      </c>
    </row>
    <row r="1753" spans="1:23" x14ac:dyDescent="0.25">
      <c r="A1753" t="str">
        <v>Monica Ali</v>
      </c>
      <c r="B1753">
        <f t="shared" si="81"/>
        <v>1</v>
      </c>
      <c r="C1753" s="33">
        <f t="shared" si="82"/>
        <v>4.2936882782310007E-4</v>
      </c>
      <c r="D1753" s="30">
        <f t="shared" si="83"/>
        <v>4.2936882782310007E-4</v>
      </c>
      <c r="R1753" s="8">
        <v>1749</v>
      </c>
      <c r="S1753" s="8" t="s">
        <v>3169</v>
      </c>
      <c r="T1753" s="8" t="s">
        <v>3170</v>
      </c>
      <c r="U1753" s="26">
        <v>4.1500000000000004</v>
      </c>
      <c r="V1753" s="10">
        <v>3715</v>
      </c>
      <c r="W1753" s="12">
        <v>78</v>
      </c>
    </row>
    <row r="1754" spans="1:23" x14ac:dyDescent="0.25">
      <c r="A1754" t="str">
        <v>Douglas Frantz</v>
      </c>
      <c r="B1754">
        <f t="shared" si="81"/>
        <v>1</v>
      </c>
      <c r="C1754" s="33">
        <f t="shared" si="82"/>
        <v>4.2936882782310007E-4</v>
      </c>
      <c r="D1754" s="30">
        <f t="shared" si="83"/>
        <v>4.2936882782310007E-4</v>
      </c>
      <c r="R1754" s="8">
        <v>1750</v>
      </c>
      <c r="S1754" s="8" t="s">
        <v>3171</v>
      </c>
      <c r="T1754" s="8" t="s">
        <v>3172</v>
      </c>
      <c r="U1754" s="26">
        <v>3.54</v>
      </c>
      <c r="V1754" s="10">
        <v>8624</v>
      </c>
      <c r="W1754" s="12">
        <v>78</v>
      </c>
    </row>
    <row r="1755" spans="1:23" x14ac:dyDescent="0.25">
      <c r="A1755" t="str">
        <v>Janet Evanovich</v>
      </c>
      <c r="B1755">
        <f t="shared" si="81"/>
        <v>2</v>
      </c>
      <c r="C1755" s="33">
        <f t="shared" si="82"/>
        <v>8.5873765564620013E-4</v>
      </c>
      <c r="D1755" s="30">
        <f t="shared" si="83"/>
        <v>8.5873765564620013E-4</v>
      </c>
      <c r="R1755" s="8">
        <v>1751</v>
      </c>
      <c r="S1755" s="8" t="s">
        <v>3173</v>
      </c>
      <c r="T1755" s="8" t="s">
        <v>1483</v>
      </c>
      <c r="U1755" s="26">
        <v>3.75</v>
      </c>
      <c r="V1755" s="10">
        <v>11022</v>
      </c>
      <c r="W1755" s="12">
        <v>78</v>
      </c>
    </row>
    <row r="1756" spans="1:23" x14ac:dyDescent="0.25">
      <c r="A1756" t="str">
        <v>Emily R. King</v>
      </c>
      <c r="B1756">
        <f t="shared" si="81"/>
        <v>1</v>
      </c>
      <c r="C1756" s="33">
        <f t="shared" si="82"/>
        <v>4.2936882782310007E-4</v>
      </c>
      <c r="D1756" s="30">
        <f t="shared" si="83"/>
        <v>4.2936882782310007E-4</v>
      </c>
      <c r="R1756" s="8">
        <v>1752</v>
      </c>
      <c r="S1756" s="8" t="s">
        <v>3174</v>
      </c>
      <c r="T1756" s="8" t="s">
        <v>3175</v>
      </c>
      <c r="U1756" s="26">
        <v>4.2699999999999996</v>
      </c>
      <c r="V1756" s="10">
        <v>3751</v>
      </c>
      <c r="W1756" s="12">
        <v>78</v>
      </c>
    </row>
    <row r="1757" spans="1:23" x14ac:dyDescent="0.25">
      <c r="A1757" t="str">
        <v>David Ellis</v>
      </c>
      <c r="B1757">
        <f t="shared" si="81"/>
        <v>1</v>
      </c>
      <c r="C1757" s="33">
        <f t="shared" si="82"/>
        <v>4.2936882782310007E-4</v>
      </c>
      <c r="D1757" s="30">
        <f t="shared" si="83"/>
        <v>4.2936882782310007E-4</v>
      </c>
      <c r="R1757" s="8">
        <v>1753</v>
      </c>
      <c r="S1757" s="8" t="s">
        <v>3176</v>
      </c>
      <c r="T1757" s="8" t="s">
        <v>1099</v>
      </c>
      <c r="U1757" s="26">
        <v>3.54</v>
      </c>
      <c r="V1757" s="10">
        <v>5345</v>
      </c>
      <c r="W1757" s="12">
        <v>78</v>
      </c>
    </row>
    <row r="1758" spans="1:23" x14ac:dyDescent="0.25">
      <c r="A1758" t="str">
        <v>Flynn Berry</v>
      </c>
      <c r="B1758">
        <f t="shared" si="81"/>
        <v>1</v>
      </c>
      <c r="C1758" s="33">
        <f t="shared" si="82"/>
        <v>4.2936882782310007E-4</v>
      </c>
      <c r="D1758" s="30">
        <f t="shared" si="83"/>
        <v>4.2936882782310007E-4</v>
      </c>
      <c r="R1758" s="8">
        <v>1754</v>
      </c>
      <c r="S1758" s="8" t="s">
        <v>3177</v>
      </c>
      <c r="T1758" s="8" t="s">
        <v>1772</v>
      </c>
      <c r="U1758" s="26">
        <v>4.43</v>
      </c>
      <c r="V1758" s="10">
        <v>1718</v>
      </c>
      <c r="W1758" s="12">
        <v>78</v>
      </c>
    </row>
    <row r="1759" spans="1:23" x14ac:dyDescent="0.25">
      <c r="A1759" t="str">
        <v>Sharon J. Bolton</v>
      </c>
      <c r="B1759">
        <f t="shared" si="81"/>
        <v>1</v>
      </c>
      <c r="C1759" s="33">
        <f t="shared" si="82"/>
        <v>4.2936882782310007E-4</v>
      </c>
      <c r="D1759" s="30">
        <f t="shared" si="83"/>
        <v>4.2936882782310007E-4</v>
      </c>
      <c r="R1759" s="8">
        <v>1755</v>
      </c>
      <c r="S1759" s="8" t="s">
        <v>3178</v>
      </c>
      <c r="T1759" s="8" t="s">
        <v>3179</v>
      </c>
      <c r="U1759" s="26">
        <v>3.31</v>
      </c>
      <c r="V1759" s="10">
        <v>1557</v>
      </c>
      <c r="W1759" s="12">
        <v>78</v>
      </c>
    </row>
    <row r="1760" spans="1:23" x14ac:dyDescent="0.25">
      <c r="A1760" t="str">
        <v>Joey Hartstone</v>
      </c>
      <c r="B1760">
        <f t="shared" si="81"/>
        <v>1</v>
      </c>
      <c r="C1760" s="33">
        <f t="shared" si="82"/>
        <v>4.2936882782310007E-4</v>
      </c>
      <c r="D1760" s="30">
        <f t="shared" si="83"/>
        <v>4.2936882782310007E-4</v>
      </c>
      <c r="R1760" s="8">
        <v>1756</v>
      </c>
      <c r="S1760" s="8" t="s">
        <v>3180</v>
      </c>
      <c r="T1760" s="8" t="s">
        <v>3181</v>
      </c>
      <c r="U1760" s="26">
        <v>4.03</v>
      </c>
      <c r="V1760" s="10">
        <v>37971</v>
      </c>
      <c r="W1760" s="12">
        <v>78</v>
      </c>
    </row>
    <row r="1761" spans="1:23" x14ac:dyDescent="0.25">
      <c r="A1761" t="str">
        <v>Kevin Cook</v>
      </c>
      <c r="B1761">
        <f t="shared" si="81"/>
        <v>1</v>
      </c>
      <c r="C1761" s="33">
        <f t="shared" si="82"/>
        <v>4.2936882782310007E-4</v>
      </c>
      <c r="D1761" s="30">
        <f t="shared" si="83"/>
        <v>4.2936882782310007E-4</v>
      </c>
      <c r="R1761" s="8">
        <v>1757</v>
      </c>
      <c r="S1761" s="8" t="s">
        <v>3182</v>
      </c>
      <c r="T1761" s="8" t="s">
        <v>3183</v>
      </c>
      <c r="U1761" s="26">
        <v>3.98</v>
      </c>
      <c r="V1761" s="10">
        <v>13868</v>
      </c>
      <c r="W1761" s="12">
        <v>78</v>
      </c>
    </row>
    <row r="1762" spans="1:23" x14ac:dyDescent="0.25">
      <c r="A1762" t="str">
        <v>Elizabeth Nyamayaro</v>
      </c>
      <c r="B1762">
        <f t="shared" si="81"/>
        <v>1</v>
      </c>
      <c r="C1762" s="33">
        <f t="shared" si="82"/>
        <v>4.2936882782310007E-4</v>
      </c>
      <c r="D1762" s="30">
        <f t="shared" si="83"/>
        <v>4.2936882782310007E-4</v>
      </c>
      <c r="R1762" s="8">
        <v>1758</v>
      </c>
      <c r="S1762" s="8" t="s">
        <v>3184</v>
      </c>
      <c r="T1762" s="8" t="s">
        <v>1344</v>
      </c>
      <c r="U1762" s="26">
        <v>4.51</v>
      </c>
      <c r="V1762" s="10">
        <v>22642</v>
      </c>
      <c r="W1762" s="12">
        <v>78</v>
      </c>
    </row>
    <row r="1763" spans="1:23" x14ac:dyDescent="0.25">
      <c r="A1763" t="str">
        <v>Tali Sharot</v>
      </c>
      <c r="B1763">
        <f t="shared" si="81"/>
        <v>1</v>
      </c>
      <c r="C1763" s="33">
        <f t="shared" si="82"/>
        <v>4.2936882782310007E-4</v>
      </c>
      <c r="D1763" s="30">
        <f t="shared" si="83"/>
        <v>4.2936882782310007E-4</v>
      </c>
      <c r="R1763" s="8">
        <v>1759</v>
      </c>
      <c r="S1763" s="8" t="s">
        <v>3185</v>
      </c>
      <c r="T1763" s="8" t="s">
        <v>3186</v>
      </c>
      <c r="U1763" s="26">
        <v>3.76</v>
      </c>
      <c r="V1763" s="10">
        <v>2494</v>
      </c>
      <c r="W1763" s="12">
        <v>78</v>
      </c>
    </row>
    <row r="1764" spans="1:23" x14ac:dyDescent="0.25">
      <c r="A1764" t="str">
        <v>Elle Thorpe</v>
      </c>
      <c r="B1764">
        <f t="shared" si="81"/>
        <v>1</v>
      </c>
      <c r="C1764" s="33">
        <f t="shared" si="82"/>
        <v>4.2936882782310007E-4</v>
      </c>
      <c r="D1764" s="30">
        <f t="shared" si="83"/>
        <v>4.2936882782310007E-4</v>
      </c>
      <c r="R1764" s="8">
        <v>1760</v>
      </c>
      <c r="S1764" s="8" t="s">
        <v>3187</v>
      </c>
      <c r="T1764" s="8" t="s">
        <v>3188</v>
      </c>
      <c r="U1764" s="26">
        <v>4.04</v>
      </c>
      <c r="V1764" s="10">
        <v>8686</v>
      </c>
      <c r="W1764" s="12">
        <v>78</v>
      </c>
    </row>
    <row r="1765" spans="1:23" x14ac:dyDescent="0.25">
      <c r="A1765" t="str">
        <v>Rebecca Hardiman</v>
      </c>
      <c r="B1765">
        <f t="shared" si="81"/>
        <v>1</v>
      </c>
      <c r="C1765" s="33">
        <f t="shared" si="82"/>
        <v>4.2936882782310007E-4</v>
      </c>
      <c r="D1765" s="30">
        <f t="shared" si="83"/>
        <v>4.2936882782310007E-4</v>
      </c>
      <c r="R1765" s="8">
        <v>1761</v>
      </c>
      <c r="S1765" s="8" t="s">
        <v>3189</v>
      </c>
      <c r="T1765" s="8" t="s">
        <v>3190</v>
      </c>
      <c r="U1765" s="26">
        <v>3.95</v>
      </c>
      <c r="V1765" s="10">
        <v>7639</v>
      </c>
      <c r="W1765" s="12">
        <v>78</v>
      </c>
    </row>
    <row r="1766" spans="1:23" x14ac:dyDescent="0.25">
      <c r="A1766" t="str">
        <v>Kim Ghattas</v>
      </c>
      <c r="B1766">
        <f t="shared" si="81"/>
        <v>1</v>
      </c>
      <c r="C1766" s="33">
        <f t="shared" si="82"/>
        <v>4.2936882782310007E-4</v>
      </c>
      <c r="D1766" s="30">
        <f t="shared" si="83"/>
        <v>4.2936882782310007E-4</v>
      </c>
      <c r="R1766" s="8">
        <v>1762</v>
      </c>
      <c r="S1766" s="8" t="s">
        <v>3191</v>
      </c>
      <c r="T1766" s="8" t="s">
        <v>3192</v>
      </c>
      <c r="U1766" s="26">
        <v>3.61</v>
      </c>
      <c r="V1766" s="10">
        <v>15286</v>
      </c>
      <c r="W1766" s="12">
        <v>77</v>
      </c>
    </row>
    <row r="1767" spans="1:23" x14ac:dyDescent="0.25">
      <c r="A1767" t="str">
        <v>Larry Watson</v>
      </c>
      <c r="B1767">
        <f t="shared" si="81"/>
        <v>1</v>
      </c>
      <c r="C1767" s="33">
        <f t="shared" si="82"/>
        <v>4.2936882782310007E-4</v>
      </c>
      <c r="D1767" s="30">
        <f t="shared" si="83"/>
        <v>4.2936882782310007E-4</v>
      </c>
      <c r="R1767" s="8">
        <v>1763</v>
      </c>
      <c r="S1767" s="8" t="s">
        <v>3193</v>
      </c>
      <c r="T1767" s="8" t="s">
        <v>3194</v>
      </c>
      <c r="U1767" s="26">
        <v>3.74</v>
      </c>
      <c r="V1767" s="10">
        <v>30518</v>
      </c>
      <c r="W1767" s="12">
        <v>77</v>
      </c>
    </row>
    <row r="1768" spans="1:23" x14ac:dyDescent="0.25">
      <c r="A1768" t="str">
        <v>Dane C. Ortlund</v>
      </c>
      <c r="B1768">
        <f t="shared" si="81"/>
        <v>1</v>
      </c>
      <c r="C1768" s="33">
        <f t="shared" si="82"/>
        <v>4.2936882782310007E-4</v>
      </c>
      <c r="D1768" s="30">
        <f t="shared" si="83"/>
        <v>4.2936882782310007E-4</v>
      </c>
      <c r="R1768" s="8">
        <v>1764</v>
      </c>
      <c r="S1768" s="8" t="s">
        <v>3195</v>
      </c>
      <c r="T1768" s="8" t="s">
        <v>3196</v>
      </c>
      <c r="U1768" s="26">
        <v>4.5599999999999996</v>
      </c>
      <c r="V1768" s="8">
        <v>580</v>
      </c>
      <c r="W1768" s="12">
        <v>77</v>
      </c>
    </row>
    <row r="1769" spans="1:23" x14ac:dyDescent="0.25">
      <c r="A1769" t="str">
        <v>Lisa Scottoline</v>
      </c>
      <c r="B1769">
        <f t="shared" si="81"/>
        <v>1</v>
      </c>
      <c r="C1769" s="33">
        <f t="shared" si="82"/>
        <v>4.2936882782310007E-4</v>
      </c>
      <c r="D1769" s="30">
        <f t="shared" si="83"/>
        <v>4.2936882782310007E-4</v>
      </c>
      <c r="R1769" s="8">
        <v>1765</v>
      </c>
      <c r="S1769" s="8" t="s">
        <v>3197</v>
      </c>
      <c r="T1769" s="8" t="s">
        <v>3198</v>
      </c>
      <c r="U1769" s="26">
        <v>3.7</v>
      </c>
      <c r="V1769" s="10">
        <v>19944</v>
      </c>
      <c r="W1769" s="12">
        <v>77</v>
      </c>
    </row>
    <row r="1770" spans="1:23" x14ac:dyDescent="0.25">
      <c r="A1770" t="str">
        <v>Kenneth R. Rosen</v>
      </c>
      <c r="B1770">
        <f t="shared" si="81"/>
        <v>1</v>
      </c>
      <c r="C1770" s="33">
        <f t="shared" si="82"/>
        <v>4.2936882782310007E-4</v>
      </c>
      <c r="D1770" s="30">
        <f t="shared" si="83"/>
        <v>4.2936882782310007E-4</v>
      </c>
      <c r="R1770" s="8">
        <v>1766</v>
      </c>
      <c r="S1770" s="8" t="s">
        <v>3199</v>
      </c>
      <c r="T1770" s="8" t="s">
        <v>3200</v>
      </c>
      <c r="U1770" s="26">
        <v>4.22</v>
      </c>
      <c r="V1770" s="8">
        <v>403</v>
      </c>
      <c r="W1770" s="12">
        <v>77</v>
      </c>
    </row>
    <row r="1771" spans="1:23" x14ac:dyDescent="0.25">
      <c r="A1771" t="str">
        <v>Ann Leary</v>
      </c>
      <c r="B1771">
        <f t="shared" si="81"/>
        <v>1</v>
      </c>
      <c r="C1771" s="33">
        <f t="shared" si="82"/>
        <v>4.2936882782310007E-4</v>
      </c>
      <c r="D1771" s="30">
        <f t="shared" si="83"/>
        <v>4.2936882782310007E-4</v>
      </c>
      <c r="R1771" s="8">
        <v>1767</v>
      </c>
      <c r="S1771" s="8" t="s">
        <v>3201</v>
      </c>
      <c r="T1771" s="8" t="s">
        <v>3202</v>
      </c>
      <c r="U1771" s="27">
        <v>4</v>
      </c>
      <c r="V1771" s="10">
        <v>6194</v>
      </c>
      <c r="W1771" s="12">
        <v>77</v>
      </c>
    </row>
    <row r="1772" spans="1:23" x14ac:dyDescent="0.25">
      <c r="A1772" t="str">
        <v>Sumi Hahn</v>
      </c>
      <c r="B1772">
        <f t="shared" si="81"/>
        <v>1</v>
      </c>
      <c r="C1772" s="33">
        <f t="shared" si="82"/>
        <v>4.2936882782310007E-4</v>
      </c>
      <c r="D1772" s="30">
        <f t="shared" si="83"/>
        <v>4.2936882782310007E-4</v>
      </c>
      <c r="R1772" s="8">
        <v>1768</v>
      </c>
      <c r="S1772" s="8" t="s">
        <v>3203</v>
      </c>
      <c r="T1772" s="8" t="s">
        <v>3204</v>
      </c>
      <c r="U1772" s="26">
        <v>3.81</v>
      </c>
      <c r="V1772" s="10">
        <v>54799</v>
      </c>
      <c r="W1772" s="12">
        <v>77</v>
      </c>
    </row>
    <row r="1773" spans="1:23" x14ac:dyDescent="0.25">
      <c r="R1773" s="8">
        <v>1769</v>
      </c>
      <c r="S1773" s="8" t="s">
        <v>3205</v>
      </c>
      <c r="T1773" s="8" t="s">
        <v>895</v>
      </c>
      <c r="U1773" s="26">
        <v>3.87</v>
      </c>
      <c r="V1773" s="10">
        <v>53140</v>
      </c>
      <c r="W1773" s="12">
        <v>77</v>
      </c>
    </row>
    <row r="1774" spans="1:23" x14ac:dyDescent="0.25">
      <c r="R1774" s="8">
        <v>1770</v>
      </c>
      <c r="S1774" s="8" t="s">
        <v>3206</v>
      </c>
      <c r="T1774" s="8" t="s">
        <v>2143</v>
      </c>
      <c r="U1774" s="26">
        <v>4.01</v>
      </c>
      <c r="V1774" s="10">
        <v>2632</v>
      </c>
      <c r="W1774" s="12">
        <v>77</v>
      </c>
    </row>
    <row r="1775" spans="1:23" x14ac:dyDescent="0.25">
      <c r="R1775" s="8">
        <v>1771</v>
      </c>
      <c r="S1775" s="8" t="s">
        <v>3207</v>
      </c>
      <c r="T1775" s="8" t="s">
        <v>3208</v>
      </c>
      <c r="U1775" s="26">
        <v>3.76</v>
      </c>
      <c r="V1775" s="10">
        <v>14198</v>
      </c>
      <c r="W1775" s="12">
        <v>77</v>
      </c>
    </row>
    <row r="1776" spans="1:23" x14ac:dyDescent="0.25">
      <c r="R1776" s="8">
        <v>1772</v>
      </c>
      <c r="S1776" s="8" t="s">
        <v>3209</v>
      </c>
      <c r="T1776" s="8" t="s">
        <v>3210</v>
      </c>
      <c r="U1776" s="26">
        <v>4.0599999999999996</v>
      </c>
      <c r="V1776" s="10">
        <v>2063</v>
      </c>
      <c r="W1776" s="12">
        <v>77</v>
      </c>
    </row>
    <row r="1777" spans="18:23" x14ac:dyDescent="0.25">
      <c r="R1777" s="8">
        <v>1773</v>
      </c>
      <c r="S1777" s="8" t="s">
        <v>3211</v>
      </c>
      <c r="T1777" s="8" t="s">
        <v>413</v>
      </c>
      <c r="U1777" s="26">
        <v>3.64</v>
      </c>
      <c r="V1777" s="10">
        <v>99919</v>
      </c>
      <c r="W1777" s="12">
        <v>77</v>
      </c>
    </row>
    <row r="1778" spans="18:23" x14ac:dyDescent="0.25">
      <c r="R1778" s="8">
        <v>1774</v>
      </c>
      <c r="S1778" s="8" t="s">
        <v>3212</v>
      </c>
      <c r="T1778" s="8" t="s">
        <v>3213</v>
      </c>
      <c r="U1778" s="26">
        <v>3.72</v>
      </c>
      <c r="V1778" s="8">
        <v>78</v>
      </c>
      <c r="W1778" s="12">
        <v>77</v>
      </c>
    </row>
    <row r="1779" spans="18:23" x14ac:dyDescent="0.25">
      <c r="R1779" s="8">
        <v>1775</v>
      </c>
      <c r="S1779" s="8" t="s">
        <v>3214</v>
      </c>
      <c r="T1779" s="8" t="s">
        <v>3215</v>
      </c>
      <c r="U1779" s="26">
        <v>4.3</v>
      </c>
      <c r="V1779" s="10">
        <v>3287</v>
      </c>
      <c r="W1779" s="12">
        <v>77</v>
      </c>
    </row>
    <row r="1780" spans="18:23" x14ac:dyDescent="0.25">
      <c r="R1780" s="8">
        <v>1776</v>
      </c>
      <c r="S1780" s="8" t="s">
        <v>3216</v>
      </c>
      <c r="T1780" s="8" t="s">
        <v>3217</v>
      </c>
      <c r="U1780" s="26">
        <v>3.85</v>
      </c>
      <c r="V1780" s="10">
        <v>1816</v>
      </c>
      <c r="W1780" s="12">
        <v>77</v>
      </c>
    </row>
    <row r="1781" spans="18:23" x14ac:dyDescent="0.25">
      <c r="R1781" s="8">
        <v>1777</v>
      </c>
      <c r="S1781" s="8" t="s">
        <v>3218</v>
      </c>
      <c r="T1781" s="8" t="s">
        <v>3219</v>
      </c>
      <c r="U1781" s="26">
        <v>3.78</v>
      </c>
      <c r="V1781" s="10">
        <v>1548</v>
      </c>
      <c r="W1781" s="12">
        <v>77</v>
      </c>
    </row>
    <row r="1782" spans="18:23" x14ac:dyDescent="0.25">
      <c r="R1782" s="8">
        <v>1778</v>
      </c>
      <c r="S1782" s="8" t="s">
        <v>3220</v>
      </c>
      <c r="T1782" s="8" t="s">
        <v>3221</v>
      </c>
      <c r="U1782" s="26">
        <v>3.7</v>
      </c>
      <c r="V1782" s="10">
        <v>13979</v>
      </c>
      <c r="W1782" s="12">
        <v>77</v>
      </c>
    </row>
    <row r="1783" spans="18:23" x14ac:dyDescent="0.25">
      <c r="R1783" s="8">
        <v>1779</v>
      </c>
      <c r="S1783" s="8" t="s">
        <v>3222</v>
      </c>
      <c r="T1783" s="8" t="s">
        <v>2221</v>
      </c>
      <c r="U1783" s="26">
        <v>4.26</v>
      </c>
      <c r="V1783" s="10">
        <v>9893</v>
      </c>
      <c r="W1783" s="12">
        <v>77</v>
      </c>
    </row>
    <row r="1784" spans="18:23" x14ac:dyDescent="0.25">
      <c r="R1784" s="8">
        <v>1780</v>
      </c>
      <c r="S1784" s="8" t="s">
        <v>3223</v>
      </c>
      <c r="T1784" s="8" t="s">
        <v>3224</v>
      </c>
      <c r="U1784" s="26">
        <v>3.03</v>
      </c>
      <c r="V1784" s="8">
        <v>29</v>
      </c>
      <c r="W1784" s="12">
        <v>76</v>
      </c>
    </row>
    <row r="1785" spans="18:23" x14ac:dyDescent="0.25">
      <c r="R1785" s="8">
        <v>1781</v>
      </c>
      <c r="S1785" s="8" t="s">
        <v>3225</v>
      </c>
      <c r="T1785" s="8" t="s">
        <v>3226</v>
      </c>
      <c r="U1785" s="26">
        <v>4.3499999999999996</v>
      </c>
      <c r="V1785" s="8">
        <v>850</v>
      </c>
      <c r="W1785" s="12">
        <v>76</v>
      </c>
    </row>
    <row r="1786" spans="18:23" x14ac:dyDescent="0.25">
      <c r="R1786" s="8">
        <v>1782</v>
      </c>
      <c r="S1786" s="8" t="s">
        <v>3227</v>
      </c>
      <c r="T1786" s="8" t="s">
        <v>3228</v>
      </c>
      <c r="U1786" s="26">
        <v>3.45</v>
      </c>
      <c r="V1786" s="10">
        <v>3706</v>
      </c>
      <c r="W1786" s="12">
        <v>76</v>
      </c>
    </row>
    <row r="1787" spans="18:23" x14ac:dyDescent="0.25">
      <c r="R1787" s="8">
        <v>1783</v>
      </c>
      <c r="S1787" s="8" t="s">
        <v>3229</v>
      </c>
      <c r="T1787" s="8" t="s">
        <v>3230</v>
      </c>
      <c r="U1787" s="26">
        <v>3.98</v>
      </c>
      <c r="V1787" s="10">
        <v>216913</v>
      </c>
      <c r="W1787" s="12">
        <v>76</v>
      </c>
    </row>
    <row r="1788" spans="18:23" x14ac:dyDescent="0.25">
      <c r="R1788" s="8">
        <v>1784</v>
      </c>
      <c r="S1788" s="8" t="s">
        <v>3231</v>
      </c>
      <c r="T1788" s="8" t="s">
        <v>3232</v>
      </c>
      <c r="U1788" s="26">
        <v>3.96</v>
      </c>
      <c r="V1788" s="10">
        <v>3299</v>
      </c>
      <c r="W1788" s="12">
        <v>76</v>
      </c>
    </row>
    <row r="1789" spans="18:23" x14ac:dyDescent="0.25">
      <c r="R1789" s="8">
        <v>1785</v>
      </c>
      <c r="S1789" s="8" t="s">
        <v>3233</v>
      </c>
      <c r="T1789" s="8" t="s">
        <v>825</v>
      </c>
      <c r="U1789" s="26">
        <v>4.3</v>
      </c>
      <c r="V1789" s="10">
        <v>65837</v>
      </c>
      <c r="W1789" s="12">
        <v>76</v>
      </c>
    </row>
    <row r="1790" spans="18:23" x14ac:dyDescent="0.25">
      <c r="R1790" s="8">
        <v>1786</v>
      </c>
      <c r="S1790" s="8" t="s">
        <v>3234</v>
      </c>
      <c r="T1790" s="8" t="s">
        <v>1346</v>
      </c>
      <c r="U1790" s="26">
        <v>4.26</v>
      </c>
      <c r="V1790" s="10">
        <v>25635</v>
      </c>
      <c r="W1790" s="12">
        <v>76</v>
      </c>
    </row>
    <row r="1791" spans="18:23" x14ac:dyDescent="0.25">
      <c r="R1791" s="8">
        <v>1787</v>
      </c>
      <c r="S1791" s="8" t="s">
        <v>3235</v>
      </c>
      <c r="T1791" s="8" t="s">
        <v>3236</v>
      </c>
      <c r="U1791" s="26">
        <v>3.69</v>
      </c>
      <c r="V1791" s="10">
        <v>2578</v>
      </c>
      <c r="W1791" s="12">
        <v>76</v>
      </c>
    </row>
    <row r="1792" spans="18:23" x14ac:dyDescent="0.25">
      <c r="R1792" s="8">
        <v>1788</v>
      </c>
      <c r="S1792" s="8" t="s">
        <v>3237</v>
      </c>
      <c r="T1792" s="8" t="s">
        <v>3238</v>
      </c>
      <c r="U1792" s="26">
        <v>4.18</v>
      </c>
      <c r="V1792" s="10">
        <v>7468</v>
      </c>
      <c r="W1792" s="12">
        <v>76</v>
      </c>
    </row>
    <row r="1793" spans="18:23" x14ac:dyDescent="0.25">
      <c r="R1793" s="8">
        <v>1789</v>
      </c>
      <c r="S1793" s="8" t="s">
        <v>3239</v>
      </c>
      <c r="T1793" s="8" t="s">
        <v>3240</v>
      </c>
      <c r="U1793" s="26">
        <v>4.26</v>
      </c>
      <c r="V1793" s="10">
        <v>3889</v>
      </c>
      <c r="W1793" s="12">
        <v>76</v>
      </c>
    </row>
    <row r="1794" spans="18:23" x14ac:dyDescent="0.25">
      <c r="R1794" s="8">
        <v>1790</v>
      </c>
      <c r="S1794" s="8" t="s">
        <v>3241</v>
      </c>
      <c r="T1794" s="8" t="s">
        <v>3242</v>
      </c>
      <c r="U1794" s="26">
        <v>4.3099999999999996</v>
      </c>
      <c r="V1794" s="10">
        <v>2053</v>
      </c>
      <c r="W1794" s="12">
        <v>76</v>
      </c>
    </row>
    <row r="1795" spans="18:23" x14ac:dyDescent="0.25">
      <c r="R1795" s="8">
        <v>1791</v>
      </c>
      <c r="S1795" s="8" t="s">
        <v>3243</v>
      </c>
      <c r="T1795" s="8" t="s">
        <v>3244</v>
      </c>
      <c r="U1795" s="26">
        <v>3.36</v>
      </c>
      <c r="V1795" s="10">
        <v>8199</v>
      </c>
      <c r="W1795" s="12">
        <v>76</v>
      </c>
    </row>
    <row r="1796" spans="18:23" x14ac:dyDescent="0.25">
      <c r="R1796" s="8">
        <v>1792</v>
      </c>
      <c r="S1796" s="8" t="s">
        <v>3245</v>
      </c>
      <c r="T1796" s="8" t="s">
        <v>3246</v>
      </c>
      <c r="U1796" s="26">
        <v>3.89</v>
      </c>
      <c r="V1796" s="10">
        <v>1690</v>
      </c>
      <c r="W1796" s="12">
        <v>76</v>
      </c>
    </row>
    <row r="1797" spans="18:23" x14ac:dyDescent="0.25">
      <c r="R1797" s="8">
        <v>1793</v>
      </c>
      <c r="S1797" s="8" t="s">
        <v>3247</v>
      </c>
      <c r="T1797" s="8" t="s">
        <v>2433</v>
      </c>
      <c r="U1797" s="26">
        <v>4.1100000000000003</v>
      </c>
      <c r="V1797" s="10">
        <v>2178</v>
      </c>
      <c r="W1797" s="12">
        <v>76</v>
      </c>
    </row>
    <row r="1798" spans="18:23" x14ac:dyDescent="0.25">
      <c r="R1798" s="8">
        <v>1794</v>
      </c>
      <c r="S1798" s="8" t="s">
        <v>3248</v>
      </c>
      <c r="T1798" s="8" t="s">
        <v>3249</v>
      </c>
      <c r="U1798" s="26">
        <v>4.1399999999999997</v>
      </c>
      <c r="V1798" s="10">
        <v>1771</v>
      </c>
      <c r="W1798" s="12">
        <v>75</v>
      </c>
    </row>
    <row r="1799" spans="18:23" x14ac:dyDescent="0.25">
      <c r="R1799" s="8">
        <v>1795</v>
      </c>
      <c r="S1799" s="8" t="s">
        <v>3250</v>
      </c>
      <c r="T1799" s="8" t="s">
        <v>2176</v>
      </c>
      <c r="U1799" s="26">
        <v>4.18</v>
      </c>
      <c r="V1799" s="10">
        <v>5938</v>
      </c>
      <c r="W1799" s="12">
        <v>75</v>
      </c>
    </row>
    <row r="1800" spans="18:23" x14ac:dyDescent="0.25">
      <c r="R1800" s="8">
        <v>1796</v>
      </c>
      <c r="S1800" s="8" t="s">
        <v>3251</v>
      </c>
      <c r="T1800" s="8" t="s">
        <v>3252</v>
      </c>
      <c r="U1800" s="26">
        <v>3.88</v>
      </c>
      <c r="V1800" s="10">
        <v>2261</v>
      </c>
      <c r="W1800" s="12">
        <v>75</v>
      </c>
    </row>
    <row r="1801" spans="18:23" x14ac:dyDescent="0.25">
      <c r="R1801" s="8">
        <v>1797</v>
      </c>
      <c r="S1801" s="8" t="s">
        <v>3253</v>
      </c>
      <c r="T1801" s="8" t="s">
        <v>190</v>
      </c>
      <c r="U1801" s="26">
        <v>3.58</v>
      </c>
      <c r="V1801" s="10">
        <v>6464</v>
      </c>
      <c r="W1801" s="12">
        <v>75</v>
      </c>
    </row>
    <row r="1802" spans="18:23" x14ac:dyDescent="0.25">
      <c r="R1802" s="8">
        <v>1798</v>
      </c>
      <c r="S1802" s="8" t="s">
        <v>3254</v>
      </c>
      <c r="T1802" s="8" t="s">
        <v>3000</v>
      </c>
      <c r="U1802" s="26">
        <v>4.17</v>
      </c>
      <c r="V1802" s="10">
        <v>1961</v>
      </c>
      <c r="W1802" s="12">
        <v>75</v>
      </c>
    </row>
    <row r="1803" spans="18:23" x14ac:dyDescent="0.25">
      <c r="R1803" s="8">
        <v>1799</v>
      </c>
      <c r="S1803" s="8" t="s">
        <v>3255</v>
      </c>
      <c r="T1803" s="8" t="s">
        <v>3256</v>
      </c>
      <c r="U1803" s="26">
        <v>3.68</v>
      </c>
      <c r="V1803" s="10">
        <v>3267</v>
      </c>
      <c r="W1803" s="12">
        <v>75</v>
      </c>
    </row>
    <row r="1804" spans="18:23" x14ac:dyDescent="0.25">
      <c r="R1804" s="8">
        <v>1800</v>
      </c>
      <c r="S1804" s="8" t="s">
        <v>3257</v>
      </c>
      <c r="T1804" s="8" t="s">
        <v>3258</v>
      </c>
      <c r="U1804" s="26">
        <v>3.75</v>
      </c>
      <c r="V1804" s="8">
        <v>347</v>
      </c>
      <c r="W1804" s="12">
        <v>75</v>
      </c>
    </row>
    <row r="1805" spans="18:23" x14ac:dyDescent="0.25">
      <c r="R1805" s="8">
        <v>1801</v>
      </c>
      <c r="S1805" s="8" t="s">
        <v>3259</v>
      </c>
      <c r="T1805" s="8" t="s">
        <v>1481</v>
      </c>
      <c r="U1805" s="26">
        <v>4.1900000000000004</v>
      </c>
      <c r="V1805" s="10">
        <v>12300</v>
      </c>
      <c r="W1805" s="12">
        <v>75</v>
      </c>
    </row>
    <row r="1806" spans="18:23" x14ac:dyDescent="0.25">
      <c r="R1806" s="8">
        <v>1802</v>
      </c>
      <c r="S1806" s="8" t="s">
        <v>3260</v>
      </c>
      <c r="T1806" s="8" t="s">
        <v>3261</v>
      </c>
      <c r="U1806" s="26">
        <v>4.33</v>
      </c>
      <c r="V1806" s="10">
        <v>28995</v>
      </c>
      <c r="W1806" s="12">
        <v>75</v>
      </c>
    </row>
    <row r="1807" spans="18:23" x14ac:dyDescent="0.25">
      <c r="R1807" s="8">
        <v>1803</v>
      </c>
      <c r="S1807" s="8" t="s">
        <v>3262</v>
      </c>
      <c r="T1807" s="8" t="s">
        <v>3263</v>
      </c>
      <c r="U1807" s="26">
        <v>4.55</v>
      </c>
      <c r="V1807" s="10">
        <v>2936</v>
      </c>
      <c r="W1807" s="12">
        <v>75</v>
      </c>
    </row>
    <row r="1808" spans="18:23" x14ac:dyDescent="0.25">
      <c r="R1808" s="8">
        <v>1804</v>
      </c>
      <c r="S1808" s="8" t="s">
        <v>3264</v>
      </c>
      <c r="T1808" s="8" t="s">
        <v>3265</v>
      </c>
      <c r="U1808" s="26">
        <v>3.73</v>
      </c>
      <c r="V1808" s="10">
        <v>8797</v>
      </c>
      <c r="W1808" s="12">
        <v>75</v>
      </c>
    </row>
    <row r="1809" spans="18:23" x14ac:dyDescent="0.25">
      <c r="R1809" s="8">
        <v>1805</v>
      </c>
      <c r="S1809" s="8" t="s">
        <v>3266</v>
      </c>
      <c r="T1809" s="8" t="s">
        <v>3267</v>
      </c>
      <c r="U1809" s="26">
        <v>3.9</v>
      </c>
      <c r="V1809" s="10">
        <v>133345</v>
      </c>
      <c r="W1809" s="12">
        <v>75</v>
      </c>
    </row>
    <row r="1810" spans="18:23" x14ac:dyDescent="0.25">
      <c r="R1810" s="8">
        <v>1806</v>
      </c>
      <c r="S1810" s="8" t="s">
        <v>3268</v>
      </c>
      <c r="T1810" s="8" t="s">
        <v>3269</v>
      </c>
      <c r="U1810" s="26">
        <v>4.2</v>
      </c>
      <c r="V1810" s="8">
        <v>793</v>
      </c>
      <c r="W1810" s="12">
        <v>75</v>
      </c>
    </row>
    <row r="1811" spans="18:23" x14ac:dyDescent="0.25">
      <c r="R1811" s="8">
        <v>1807</v>
      </c>
      <c r="S1811" s="8" t="s">
        <v>3270</v>
      </c>
      <c r="T1811" s="8" t="s">
        <v>3271</v>
      </c>
      <c r="U1811" s="26">
        <v>3.7</v>
      </c>
      <c r="V1811" s="10">
        <v>12463</v>
      </c>
      <c r="W1811" s="12">
        <v>74</v>
      </c>
    </row>
    <row r="1812" spans="18:23" x14ac:dyDescent="0.25">
      <c r="R1812" s="8">
        <v>1808</v>
      </c>
      <c r="S1812" s="8" t="s">
        <v>3272</v>
      </c>
      <c r="T1812" s="8" t="s">
        <v>953</v>
      </c>
      <c r="U1812" s="26">
        <v>4.03</v>
      </c>
      <c r="V1812" s="10">
        <v>29593</v>
      </c>
      <c r="W1812" s="12">
        <v>74</v>
      </c>
    </row>
    <row r="1813" spans="18:23" x14ac:dyDescent="0.25">
      <c r="R1813" s="8">
        <v>1809</v>
      </c>
      <c r="S1813" s="8" t="s">
        <v>3273</v>
      </c>
      <c r="T1813" s="8" t="s">
        <v>3274</v>
      </c>
      <c r="U1813" s="26">
        <v>4.3</v>
      </c>
      <c r="V1813" s="10">
        <v>217965</v>
      </c>
      <c r="W1813" s="12">
        <v>74</v>
      </c>
    </row>
    <row r="1814" spans="18:23" x14ac:dyDescent="0.25">
      <c r="R1814" s="8">
        <v>1810</v>
      </c>
      <c r="S1814" s="8" t="s">
        <v>3275</v>
      </c>
      <c r="T1814" s="8" t="s">
        <v>3276</v>
      </c>
      <c r="U1814" s="26">
        <v>4.62</v>
      </c>
      <c r="V1814" s="10">
        <v>1708</v>
      </c>
      <c r="W1814" s="12">
        <v>74</v>
      </c>
    </row>
    <row r="1815" spans="18:23" x14ac:dyDescent="0.25">
      <c r="R1815" s="8">
        <v>1811</v>
      </c>
      <c r="S1815" s="8" t="s">
        <v>3277</v>
      </c>
      <c r="T1815" s="8" t="s">
        <v>3278</v>
      </c>
      <c r="U1815" s="26">
        <v>4.1100000000000003</v>
      </c>
      <c r="V1815" s="10">
        <v>2784</v>
      </c>
      <c r="W1815" s="12">
        <v>74</v>
      </c>
    </row>
    <row r="1816" spans="18:23" x14ac:dyDescent="0.25">
      <c r="R1816" s="8">
        <v>1812</v>
      </c>
      <c r="S1816" s="8" t="s">
        <v>3279</v>
      </c>
      <c r="T1816" s="8" t="s">
        <v>3280</v>
      </c>
      <c r="U1816" s="26">
        <v>3.48</v>
      </c>
      <c r="V1816" s="10">
        <v>4063</v>
      </c>
      <c r="W1816" s="12">
        <v>74</v>
      </c>
    </row>
    <row r="1817" spans="18:23" x14ac:dyDescent="0.25">
      <c r="R1817" s="8">
        <v>1813</v>
      </c>
      <c r="S1817" s="8" t="s">
        <v>3281</v>
      </c>
      <c r="T1817" s="8" t="s">
        <v>3282</v>
      </c>
      <c r="U1817" s="26">
        <v>3.69</v>
      </c>
      <c r="V1817" s="10">
        <v>15905</v>
      </c>
      <c r="W1817" s="12">
        <v>74</v>
      </c>
    </row>
    <row r="1818" spans="18:23" x14ac:dyDescent="0.25">
      <c r="R1818" s="8">
        <v>1814</v>
      </c>
      <c r="S1818" s="8" t="s">
        <v>3283</v>
      </c>
      <c r="T1818" s="8" t="s">
        <v>2619</v>
      </c>
      <c r="U1818" s="26">
        <v>3.66</v>
      </c>
      <c r="V1818" s="10">
        <v>5104</v>
      </c>
      <c r="W1818" s="12">
        <v>74</v>
      </c>
    </row>
    <row r="1819" spans="18:23" x14ac:dyDescent="0.25">
      <c r="R1819" s="8">
        <v>1815</v>
      </c>
      <c r="S1819" s="8" t="s">
        <v>3284</v>
      </c>
      <c r="T1819" s="8" t="s">
        <v>100</v>
      </c>
      <c r="U1819" s="26">
        <v>3.51</v>
      </c>
      <c r="V1819" s="10">
        <v>28164</v>
      </c>
      <c r="W1819" s="12">
        <v>74</v>
      </c>
    </row>
    <row r="1820" spans="18:23" x14ac:dyDescent="0.25">
      <c r="R1820" s="8">
        <v>1816</v>
      </c>
      <c r="S1820" s="8" t="s">
        <v>3285</v>
      </c>
      <c r="T1820" s="8" t="s">
        <v>2363</v>
      </c>
      <c r="U1820" s="26">
        <v>4.22</v>
      </c>
      <c r="V1820" s="10">
        <v>5346</v>
      </c>
      <c r="W1820" s="12">
        <v>74</v>
      </c>
    </row>
    <row r="1821" spans="18:23" x14ac:dyDescent="0.25">
      <c r="R1821" s="8">
        <v>1817</v>
      </c>
      <c r="S1821" s="8" t="s">
        <v>3286</v>
      </c>
      <c r="T1821" s="8" t="s">
        <v>3287</v>
      </c>
      <c r="U1821" s="26">
        <v>4.12</v>
      </c>
      <c r="V1821" s="10">
        <v>3732</v>
      </c>
      <c r="W1821" s="12">
        <v>74</v>
      </c>
    </row>
    <row r="1822" spans="18:23" x14ac:dyDescent="0.25">
      <c r="R1822" s="8">
        <v>1818</v>
      </c>
      <c r="S1822" s="8" t="s">
        <v>3288</v>
      </c>
      <c r="T1822" s="8" t="s">
        <v>1420</v>
      </c>
      <c r="U1822" s="26">
        <v>3.99</v>
      </c>
      <c r="V1822" s="10">
        <v>9635</v>
      </c>
      <c r="W1822" s="12">
        <v>74</v>
      </c>
    </row>
    <row r="1823" spans="18:23" x14ac:dyDescent="0.25">
      <c r="R1823" s="8">
        <v>1819</v>
      </c>
      <c r="S1823" s="8" t="s">
        <v>3289</v>
      </c>
      <c r="T1823" s="8" t="s">
        <v>3290</v>
      </c>
      <c r="U1823" s="26">
        <v>3.49</v>
      </c>
      <c r="V1823" s="10">
        <v>13129</v>
      </c>
      <c r="W1823" s="12">
        <v>74</v>
      </c>
    </row>
    <row r="1824" spans="18:23" x14ac:dyDescent="0.25">
      <c r="R1824" s="8">
        <v>1820</v>
      </c>
      <c r="S1824" s="8" t="s">
        <v>3291</v>
      </c>
      <c r="T1824" s="8" t="s">
        <v>3292</v>
      </c>
      <c r="U1824" s="26">
        <v>3.6</v>
      </c>
      <c r="V1824" s="10">
        <v>119719</v>
      </c>
      <c r="W1824" s="12">
        <v>74</v>
      </c>
    </row>
    <row r="1825" spans="18:23" x14ac:dyDescent="0.25">
      <c r="R1825" s="8">
        <v>1821</v>
      </c>
      <c r="S1825" s="8" t="s">
        <v>3293</v>
      </c>
      <c r="T1825" s="8" t="s">
        <v>3294</v>
      </c>
      <c r="U1825" s="26">
        <v>3.64</v>
      </c>
      <c r="V1825" s="10">
        <v>1481</v>
      </c>
      <c r="W1825" s="12">
        <v>73</v>
      </c>
    </row>
    <row r="1826" spans="18:23" x14ac:dyDescent="0.25">
      <c r="R1826" s="8">
        <v>1822</v>
      </c>
      <c r="S1826" s="8" t="s">
        <v>3295</v>
      </c>
      <c r="T1826" s="8" t="s">
        <v>1576</v>
      </c>
      <c r="U1826" s="26">
        <v>4.04</v>
      </c>
      <c r="V1826" s="10">
        <v>4316</v>
      </c>
      <c r="W1826" s="12">
        <v>73</v>
      </c>
    </row>
    <row r="1827" spans="18:23" x14ac:dyDescent="0.25">
      <c r="R1827" s="8">
        <v>1823</v>
      </c>
      <c r="S1827" s="8" t="s">
        <v>3296</v>
      </c>
      <c r="T1827" s="8" t="s">
        <v>3297</v>
      </c>
      <c r="U1827" s="26">
        <v>4.08</v>
      </c>
      <c r="V1827" s="10">
        <v>3974</v>
      </c>
      <c r="W1827" s="12">
        <v>73</v>
      </c>
    </row>
    <row r="1828" spans="18:23" x14ac:dyDescent="0.25">
      <c r="R1828" s="8">
        <v>1824</v>
      </c>
      <c r="S1828" s="8" t="s">
        <v>3298</v>
      </c>
      <c r="T1828" s="8" t="s">
        <v>2809</v>
      </c>
      <c r="U1828" s="26">
        <v>3.92</v>
      </c>
      <c r="V1828" s="10">
        <v>13077</v>
      </c>
      <c r="W1828" s="12">
        <v>73</v>
      </c>
    </row>
    <row r="1829" spans="18:23" x14ac:dyDescent="0.25">
      <c r="R1829" s="8">
        <v>1825</v>
      </c>
      <c r="S1829" s="8" t="s">
        <v>3299</v>
      </c>
      <c r="T1829" s="8" t="s">
        <v>3300</v>
      </c>
      <c r="U1829" s="26">
        <v>3.76</v>
      </c>
      <c r="V1829" s="8">
        <v>460</v>
      </c>
      <c r="W1829" s="12">
        <v>73</v>
      </c>
    </row>
    <row r="1830" spans="18:23" x14ac:dyDescent="0.25">
      <c r="R1830" s="8">
        <v>1826</v>
      </c>
      <c r="S1830" s="8" t="s">
        <v>3301</v>
      </c>
      <c r="T1830" s="8" t="s">
        <v>3302</v>
      </c>
      <c r="U1830" s="26">
        <v>4.12</v>
      </c>
      <c r="V1830" s="10">
        <v>11003</v>
      </c>
      <c r="W1830" s="12">
        <v>73</v>
      </c>
    </row>
    <row r="1831" spans="18:23" x14ac:dyDescent="0.25">
      <c r="R1831" s="8">
        <v>1827</v>
      </c>
      <c r="S1831" s="8" t="s">
        <v>3303</v>
      </c>
      <c r="T1831" s="8" t="s">
        <v>309</v>
      </c>
      <c r="U1831" s="26">
        <v>3.99</v>
      </c>
      <c r="V1831" s="10">
        <v>17252</v>
      </c>
      <c r="W1831" s="12">
        <v>73</v>
      </c>
    </row>
    <row r="1832" spans="18:23" x14ac:dyDescent="0.25">
      <c r="R1832" s="8">
        <v>1828</v>
      </c>
      <c r="S1832" s="8" t="s">
        <v>3304</v>
      </c>
      <c r="T1832" s="8" t="s">
        <v>1545</v>
      </c>
      <c r="U1832" s="26">
        <v>4.1399999999999997</v>
      </c>
      <c r="V1832" s="10">
        <v>8774</v>
      </c>
      <c r="W1832" s="12">
        <v>73</v>
      </c>
    </row>
    <row r="1833" spans="18:23" x14ac:dyDescent="0.25">
      <c r="R1833" s="8">
        <v>1829</v>
      </c>
      <c r="S1833" s="8" t="s">
        <v>3305</v>
      </c>
      <c r="T1833" s="8" t="s">
        <v>1553</v>
      </c>
      <c r="U1833" s="26">
        <v>4.42</v>
      </c>
      <c r="V1833" s="10">
        <v>17871</v>
      </c>
      <c r="W1833" s="12">
        <v>73</v>
      </c>
    </row>
    <row r="1834" spans="18:23" x14ac:dyDescent="0.25">
      <c r="R1834" s="8">
        <v>1830</v>
      </c>
      <c r="S1834" s="8" t="s">
        <v>3306</v>
      </c>
      <c r="T1834" s="8" t="s">
        <v>3307</v>
      </c>
      <c r="U1834" s="26">
        <v>3.97</v>
      </c>
      <c r="V1834" s="8">
        <v>919</v>
      </c>
      <c r="W1834" s="12">
        <v>73</v>
      </c>
    </row>
    <row r="1835" spans="18:23" x14ac:dyDescent="0.25">
      <c r="R1835" s="8">
        <v>1831</v>
      </c>
      <c r="S1835" s="8" t="s">
        <v>3308</v>
      </c>
      <c r="T1835" s="8" t="s">
        <v>3309</v>
      </c>
      <c r="U1835" s="26">
        <v>3.66</v>
      </c>
      <c r="V1835" s="10">
        <v>20778</v>
      </c>
      <c r="W1835" s="12">
        <v>73</v>
      </c>
    </row>
    <row r="1836" spans="18:23" x14ac:dyDescent="0.25">
      <c r="R1836" s="8">
        <v>1832</v>
      </c>
      <c r="S1836" s="8" t="s">
        <v>3310</v>
      </c>
      <c r="T1836" s="8" t="s">
        <v>3311</v>
      </c>
      <c r="U1836" s="26">
        <v>4.01</v>
      </c>
      <c r="V1836" s="10">
        <v>1899</v>
      </c>
      <c r="W1836" s="12">
        <v>72</v>
      </c>
    </row>
    <row r="1837" spans="18:23" x14ac:dyDescent="0.25">
      <c r="R1837" s="8">
        <v>1833</v>
      </c>
      <c r="S1837" s="8" t="s">
        <v>3312</v>
      </c>
      <c r="T1837" s="8" t="s">
        <v>2847</v>
      </c>
      <c r="U1837" s="26">
        <v>3.75</v>
      </c>
      <c r="V1837" s="10">
        <v>2887</v>
      </c>
      <c r="W1837" s="12">
        <v>72</v>
      </c>
    </row>
    <row r="1838" spans="18:23" x14ac:dyDescent="0.25">
      <c r="R1838" s="8">
        <v>1834</v>
      </c>
      <c r="S1838" s="8" t="s">
        <v>3313</v>
      </c>
      <c r="T1838" s="8" t="s">
        <v>3314</v>
      </c>
      <c r="U1838" s="26">
        <v>4.21</v>
      </c>
      <c r="V1838" s="10">
        <v>3054</v>
      </c>
      <c r="W1838" s="12">
        <v>72</v>
      </c>
    </row>
    <row r="1839" spans="18:23" x14ac:dyDescent="0.25">
      <c r="R1839" s="8">
        <v>1835</v>
      </c>
      <c r="S1839" s="8" t="s">
        <v>3315</v>
      </c>
      <c r="T1839" s="8" t="s">
        <v>3316</v>
      </c>
      <c r="U1839" s="26">
        <v>3.79</v>
      </c>
      <c r="V1839" s="10">
        <v>17598</v>
      </c>
      <c r="W1839" s="12">
        <v>72</v>
      </c>
    </row>
    <row r="1840" spans="18:23" x14ac:dyDescent="0.25">
      <c r="R1840" s="8">
        <v>1836</v>
      </c>
      <c r="S1840" s="8" t="s">
        <v>3317</v>
      </c>
      <c r="T1840" s="8" t="s">
        <v>3318</v>
      </c>
      <c r="U1840" s="26">
        <v>3.71</v>
      </c>
      <c r="V1840" s="10">
        <v>29428</v>
      </c>
      <c r="W1840" s="12">
        <v>72</v>
      </c>
    </row>
    <row r="1841" spans="18:23" x14ac:dyDescent="0.25">
      <c r="R1841" s="8">
        <v>1837</v>
      </c>
      <c r="S1841" s="8" t="s">
        <v>3319</v>
      </c>
      <c r="T1841" s="8" t="s">
        <v>3320</v>
      </c>
      <c r="U1841" s="26">
        <v>4.58</v>
      </c>
      <c r="V1841" s="10">
        <v>1843</v>
      </c>
      <c r="W1841" s="12">
        <v>72</v>
      </c>
    </row>
    <row r="1842" spans="18:23" x14ac:dyDescent="0.25">
      <c r="R1842" s="8">
        <v>1838</v>
      </c>
      <c r="S1842" s="8" t="s">
        <v>3321</v>
      </c>
      <c r="T1842" s="8" t="s">
        <v>3322</v>
      </c>
      <c r="U1842" s="26">
        <v>4.01</v>
      </c>
      <c r="V1842" s="10">
        <v>1512</v>
      </c>
      <c r="W1842" s="12">
        <v>72</v>
      </c>
    </row>
    <row r="1843" spans="18:23" x14ac:dyDescent="0.25">
      <c r="R1843" s="8">
        <v>1839</v>
      </c>
      <c r="S1843" s="8" t="s">
        <v>3323</v>
      </c>
      <c r="T1843" s="8" t="s">
        <v>3324</v>
      </c>
      <c r="U1843" s="26">
        <v>4.18</v>
      </c>
      <c r="V1843" s="10">
        <v>3831</v>
      </c>
      <c r="W1843" s="12">
        <v>72</v>
      </c>
    </row>
    <row r="1844" spans="18:23" x14ac:dyDescent="0.25">
      <c r="R1844" s="8">
        <v>1840</v>
      </c>
      <c r="S1844" s="8" t="s">
        <v>3325</v>
      </c>
      <c r="T1844" s="8" t="s">
        <v>3326</v>
      </c>
      <c r="U1844" s="26">
        <v>3.53</v>
      </c>
      <c r="V1844" s="10">
        <v>1354</v>
      </c>
      <c r="W1844" s="12">
        <v>72</v>
      </c>
    </row>
    <row r="1845" spans="18:23" x14ac:dyDescent="0.25">
      <c r="R1845" s="8">
        <v>1841</v>
      </c>
      <c r="S1845" s="8" t="s">
        <v>3327</v>
      </c>
      <c r="T1845" s="8" t="s">
        <v>1553</v>
      </c>
      <c r="U1845" s="26">
        <v>4.4400000000000004</v>
      </c>
      <c r="V1845" s="10">
        <v>15449</v>
      </c>
      <c r="W1845" s="12">
        <v>72</v>
      </c>
    </row>
    <row r="1846" spans="18:23" x14ac:dyDescent="0.25">
      <c r="R1846" s="8">
        <v>1842</v>
      </c>
      <c r="S1846" s="8" t="s">
        <v>3328</v>
      </c>
      <c r="T1846" s="8" t="s">
        <v>3329</v>
      </c>
      <c r="U1846" s="26">
        <v>4.47</v>
      </c>
      <c r="V1846" s="10">
        <v>15242</v>
      </c>
      <c r="W1846" s="12">
        <v>72</v>
      </c>
    </row>
    <row r="1847" spans="18:23" x14ac:dyDescent="0.25">
      <c r="R1847" s="8">
        <v>1843</v>
      </c>
      <c r="S1847" s="8" t="s">
        <v>3330</v>
      </c>
      <c r="T1847" s="8" t="s">
        <v>2257</v>
      </c>
      <c r="U1847" s="26">
        <v>4.51</v>
      </c>
      <c r="V1847" s="10">
        <v>30844</v>
      </c>
      <c r="W1847" s="12">
        <v>72</v>
      </c>
    </row>
    <row r="1848" spans="18:23" x14ac:dyDescent="0.25">
      <c r="R1848" s="8">
        <v>1844</v>
      </c>
      <c r="S1848" s="8" t="s">
        <v>3331</v>
      </c>
      <c r="T1848" s="8" t="s">
        <v>3332</v>
      </c>
      <c r="U1848" s="26">
        <v>3.96</v>
      </c>
      <c r="V1848" s="10">
        <v>7562</v>
      </c>
      <c r="W1848" s="12">
        <v>72</v>
      </c>
    </row>
    <row r="1849" spans="18:23" x14ac:dyDescent="0.25">
      <c r="R1849" s="8">
        <v>1845</v>
      </c>
      <c r="S1849" s="8" t="s">
        <v>3333</v>
      </c>
      <c r="T1849" s="8" t="s">
        <v>3334</v>
      </c>
      <c r="U1849" s="26">
        <v>4.0999999999999996</v>
      </c>
      <c r="V1849" s="10">
        <v>6760</v>
      </c>
      <c r="W1849" s="12">
        <v>71</v>
      </c>
    </row>
    <row r="1850" spans="18:23" x14ac:dyDescent="0.25">
      <c r="R1850" s="8">
        <v>1846</v>
      </c>
      <c r="S1850" s="8" t="s">
        <v>3335</v>
      </c>
      <c r="T1850" s="8" t="s">
        <v>3336</v>
      </c>
      <c r="U1850" s="26">
        <v>4.3</v>
      </c>
      <c r="V1850" s="8">
        <v>143</v>
      </c>
      <c r="W1850" s="12">
        <v>71</v>
      </c>
    </row>
    <row r="1851" spans="18:23" x14ac:dyDescent="0.25">
      <c r="R1851" s="8">
        <v>1847</v>
      </c>
      <c r="S1851" s="8" t="s">
        <v>3337</v>
      </c>
      <c r="T1851" s="8" t="s">
        <v>3338</v>
      </c>
      <c r="U1851" s="26">
        <v>4.1100000000000003</v>
      </c>
      <c r="V1851" s="10">
        <v>5383</v>
      </c>
      <c r="W1851" s="12">
        <v>71</v>
      </c>
    </row>
    <row r="1852" spans="18:23" x14ac:dyDescent="0.25">
      <c r="R1852" s="8">
        <v>1848</v>
      </c>
      <c r="S1852" s="8" t="s">
        <v>3339</v>
      </c>
      <c r="T1852" s="8" t="s">
        <v>3340</v>
      </c>
      <c r="U1852" s="26">
        <v>4.09</v>
      </c>
      <c r="V1852" s="8">
        <v>46</v>
      </c>
      <c r="W1852" s="12">
        <v>71</v>
      </c>
    </row>
    <row r="1853" spans="18:23" x14ac:dyDescent="0.25">
      <c r="R1853" s="8">
        <v>1849</v>
      </c>
      <c r="S1853" s="8" t="s">
        <v>3341</v>
      </c>
      <c r="T1853" s="8" t="s">
        <v>3342</v>
      </c>
      <c r="U1853" s="26">
        <v>3.52</v>
      </c>
      <c r="V1853" s="8">
        <v>572</v>
      </c>
      <c r="W1853" s="12">
        <v>71</v>
      </c>
    </row>
    <row r="1854" spans="18:23" x14ac:dyDescent="0.25">
      <c r="R1854" s="8">
        <v>1850</v>
      </c>
      <c r="S1854" s="8" t="s">
        <v>3343</v>
      </c>
      <c r="T1854" s="8" t="s">
        <v>3168</v>
      </c>
      <c r="U1854" s="26">
        <v>3.46</v>
      </c>
      <c r="V1854" s="10">
        <v>72140</v>
      </c>
      <c r="W1854" s="12">
        <v>71</v>
      </c>
    </row>
    <row r="1855" spans="18:23" x14ac:dyDescent="0.25">
      <c r="R1855" s="8">
        <v>1851</v>
      </c>
      <c r="S1855" s="8" t="s">
        <v>3344</v>
      </c>
      <c r="T1855" s="8" t="s">
        <v>3345</v>
      </c>
      <c r="U1855" s="26">
        <v>3.31</v>
      </c>
      <c r="V1855" s="10">
        <v>1099</v>
      </c>
      <c r="W1855" s="12">
        <v>71</v>
      </c>
    </row>
    <row r="1856" spans="18:23" x14ac:dyDescent="0.25">
      <c r="R1856" s="8">
        <v>1852</v>
      </c>
      <c r="S1856" s="8" t="s">
        <v>3346</v>
      </c>
      <c r="T1856" s="8" t="s">
        <v>3347</v>
      </c>
      <c r="U1856" s="26">
        <v>3.68</v>
      </c>
      <c r="V1856" s="10">
        <v>3316</v>
      </c>
      <c r="W1856" s="12">
        <v>71</v>
      </c>
    </row>
    <row r="1857" spans="18:23" x14ac:dyDescent="0.25">
      <c r="R1857" s="8">
        <v>1853</v>
      </c>
      <c r="S1857" s="8" t="s">
        <v>3348</v>
      </c>
      <c r="T1857" s="8" t="s">
        <v>3349</v>
      </c>
      <c r="U1857" s="26">
        <v>4.41</v>
      </c>
      <c r="V1857" s="10">
        <v>19123</v>
      </c>
      <c r="W1857" s="12">
        <v>71</v>
      </c>
    </row>
    <row r="1858" spans="18:23" x14ac:dyDescent="0.25">
      <c r="R1858" s="8">
        <v>1854</v>
      </c>
      <c r="S1858" s="8" t="s">
        <v>3350</v>
      </c>
      <c r="T1858" s="8" t="s">
        <v>3351</v>
      </c>
      <c r="U1858" s="26">
        <v>3.8</v>
      </c>
      <c r="V1858" s="10">
        <v>8221</v>
      </c>
      <c r="W1858" s="12">
        <v>71</v>
      </c>
    </row>
    <row r="1859" spans="18:23" x14ac:dyDescent="0.25">
      <c r="R1859" s="8">
        <v>1855</v>
      </c>
      <c r="S1859" s="8" t="s">
        <v>3352</v>
      </c>
      <c r="T1859" s="8" t="s">
        <v>3353</v>
      </c>
      <c r="U1859" s="26">
        <v>3.65</v>
      </c>
      <c r="V1859" s="10">
        <v>26297</v>
      </c>
      <c r="W1859" s="12">
        <v>71</v>
      </c>
    </row>
    <row r="1860" spans="18:23" x14ac:dyDescent="0.25">
      <c r="R1860" s="8">
        <v>1856</v>
      </c>
      <c r="S1860" s="8" t="s">
        <v>3354</v>
      </c>
      <c r="T1860" s="8" t="s">
        <v>2257</v>
      </c>
      <c r="U1860" s="26">
        <v>4.54</v>
      </c>
      <c r="V1860" s="10">
        <v>14732</v>
      </c>
      <c r="W1860" s="12">
        <v>71</v>
      </c>
    </row>
    <row r="1861" spans="18:23" x14ac:dyDescent="0.25">
      <c r="R1861" s="8">
        <v>1857</v>
      </c>
      <c r="S1861" s="8" t="s">
        <v>3355</v>
      </c>
      <c r="T1861" s="8" t="s">
        <v>3356</v>
      </c>
      <c r="U1861" s="26">
        <v>3.28</v>
      </c>
      <c r="V1861" s="10">
        <v>2904</v>
      </c>
      <c r="W1861" s="12">
        <v>71</v>
      </c>
    </row>
    <row r="1862" spans="18:23" x14ac:dyDescent="0.25">
      <c r="R1862" s="8">
        <v>1858</v>
      </c>
      <c r="S1862" s="8" t="s">
        <v>3357</v>
      </c>
      <c r="T1862" s="8" t="s">
        <v>3358</v>
      </c>
      <c r="U1862" s="26">
        <v>3.82</v>
      </c>
      <c r="V1862" s="10">
        <v>13673</v>
      </c>
      <c r="W1862" s="12">
        <v>70</v>
      </c>
    </row>
    <row r="1863" spans="18:23" x14ac:dyDescent="0.25">
      <c r="R1863" s="8">
        <v>1859</v>
      </c>
      <c r="S1863" s="8" t="s">
        <v>3359</v>
      </c>
      <c r="T1863" s="8" t="s">
        <v>2184</v>
      </c>
      <c r="U1863" s="26">
        <v>4.43</v>
      </c>
      <c r="V1863" s="8">
        <v>332</v>
      </c>
      <c r="W1863" s="12">
        <v>70</v>
      </c>
    </row>
    <row r="1864" spans="18:23" x14ac:dyDescent="0.25">
      <c r="R1864" s="8">
        <v>1860</v>
      </c>
      <c r="S1864" s="8" t="s">
        <v>3360</v>
      </c>
      <c r="T1864" s="8" t="s">
        <v>3361</v>
      </c>
      <c r="U1864" s="26">
        <v>4.45</v>
      </c>
      <c r="V1864" s="10">
        <v>5172</v>
      </c>
      <c r="W1864" s="12">
        <v>70</v>
      </c>
    </row>
    <row r="1865" spans="18:23" x14ac:dyDescent="0.25">
      <c r="R1865" s="8">
        <v>1861</v>
      </c>
      <c r="S1865" s="8" t="s">
        <v>3362</v>
      </c>
      <c r="T1865" s="8" t="s">
        <v>3363</v>
      </c>
      <c r="U1865" s="26">
        <v>4.0199999999999996</v>
      </c>
      <c r="V1865" s="10">
        <v>12475</v>
      </c>
      <c r="W1865" s="12">
        <v>70</v>
      </c>
    </row>
    <row r="1866" spans="18:23" x14ac:dyDescent="0.25">
      <c r="R1866" s="8">
        <v>1862</v>
      </c>
      <c r="S1866" s="8" t="s">
        <v>3364</v>
      </c>
      <c r="T1866" s="8" t="s">
        <v>3365</v>
      </c>
      <c r="U1866" s="26">
        <v>4.07</v>
      </c>
      <c r="V1866" s="10">
        <v>4372</v>
      </c>
      <c r="W1866" s="12">
        <v>70</v>
      </c>
    </row>
    <row r="1867" spans="18:23" x14ac:dyDescent="0.25">
      <c r="R1867" s="8">
        <v>1863</v>
      </c>
      <c r="S1867" s="8" t="s">
        <v>3366</v>
      </c>
      <c r="T1867" s="8" t="s">
        <v>754</v>
      </c>
      <c r="U1867" s="26">
        <v>4.08</v>
      </c>
      <c r="V1867" s="10">
        <v>12676</v>
      </c>
      <c r="W1867" s="12">
        <v>70</v>
      </c>
    </row>
    <row r="1868" spans="18:23" x14ac:dyDescent="0.25">
      <c r="R1868" s="8">
        <v>1864</v>
      </c>
      <c r="S1868" s="8" t="s">
        <v>3367</v>
      </c>
      <c r="T1868" s="8" t="s">
        <v>3168</v>
      </c>
      <c r="U1868" s="26">
        <v>3.7</v>
      </c>
      <c r="V1868" s="10">
        <v>58721</v>
      </c>
      <c r="W1868" s="12">
        <v>70</v>
      </c>
    </row>
    <row r="1869" spans="18:23" x14ac:dyDescent="0.25">
      <c r="R1869" s="8">
        <v>1865</v>
      </c>
      <c r="S1869" s="8" t="s">
        <v>3368</v>
      </c>
      <c r="T1869" s="8" t="s">
        <v>2352</v>
      </c>
      <c r="U1869" s="26">
        <v>3.48</v>
      </c>
      <c r="V1869" s="10">
        <v>8291</v>
      </c>
      <c r="W1869" s="12">
        <v>70</v>
      </c>
    </row>
    <row r="1870" spans="18:23" x14ac:dyDescent="0.25">
      <c r="R1870" s="8">
        <v>1866</v>
      </c>
      <c r="S1870" s="8" t="s">
        <v>3369</v>
      </c>
      <c r="T1870" s="8" t="s">
        <v>3370</v>
      </c>
      <c r="U1870" s="26">
        <v>3.72</v>
      </c>
      <c r="V1870" s="10">
        <v>16985</v>
      </c>
      <c r="W1870" s="12">
        <v>70</v>
      </c>
    </row>
    <row r="1871" spans="18:23" x14ac:dyDescent="0.25">
      <c r="R1871" s="8">
        <v>1867</v>
      </c>
      <c r="S1871" s="8" t="s">
        <v>3371</v>
      </c>
      <c r="T1871" s="8" t="s">
        <v>3372</v>
      </c>
      <c r="U1871" s="26">
        <v>3.33</v>
      </c>
      <c r="V1871" s="10">
        <v>13175</v>
      </c>
      <c r="W1871" s="12">
        <v>70</v>
      </c>
    </row>
    <row r="1872" spans="18:23" x14ac:dyDescent="0.25">
      <c r="R1872" s="8">
        <v>1868</v>
      </c>
      <c r="S1872" s="8" t="s">
        <v>3373</v>
      </c>
      <c r="T1872" s="8" t="s">
        <v>3374</v>
      </c>
      <c r="U1872" s="27">
        <v>4</v>
      </c>
      <c r="V1872" s="8">
        <v>551</v>
      </c>
      <c r="W1872" s="12">
        <v>70</v>
      </c>
    </row>
    <row r="1873" spans="18:23" x14ac:dyDescent="0.25">
      <c r="R1873" s="8">
        <v>1869</v>
      </c>
      <c r="S1873" s="8" t="s">
        <v>3375</v>
      </c>
      <c r="T1873" s="8" t="s">
        <v>3376</v>
      </c>
      <c r="U1873" s="26">
        <v>4.2300000000000004</v>
      </c>
      <c r="V1873" s="10">
        <v>1736</v>
      </c>
      <c r="W1873" s="12">
        <v>70</v>
      </c>
    </row>
    <row r="1874" spans="18:23" x14ac:dyDescent="0.25">
      <c r="R1874" s="8">
        <v>1870</v>
      </c>
      <c r="S1874" s="8" t="s">
        <v>3377</v>
      </c>
      <c r="T1874" s="8" t="s">
        <v>2257</v>
      </c>
      <c r="U1874" s="26">
        <v>4.54</v>
      </c>
      <c r="V1874" s="10">
        <v>18954</v>
      </c>
      <c r="W1874" s="12">
        <v>70</v>
      </c>
    </row>
    <row r="1875" spans="18:23" x14ac:dyDescent="0.25">
      <c r="R1875" s="8">
        <v>1871</v>
      </c>
      <c r="S1875" s="8" t="s">
        <v>3378</v>
      </c>
      <c r="T1875" s="8" t="s">
        <v>3379</v>
      </c>
      <c r="U1875" s="26">
        <v>4.3099999999999996</v>
      </c>
      <c r="V1875" s="8">
        <v>265</v>
      </c>
      <c r="W1875" s="12">
        <v>70</v>
      </c>
    </row>
    <row r="1876" spans="18:23" x14ac:dyDescent="0.25">
      <c r="R1876" s="8">
        <v>1872</v>
      </c>
      <c r="S1876" s="8" t="s">
        <v>3380</v>
      </c>
      <c r="T1876" s="8" t="s">
        <v>3381</v>
      </c>
      <c r="U1876" s="26">
        <v>3.51</v>
      </c>
      <c r="V1876" s="10">
        <v>74565</v>
      </c>
      <c r="W1876" s="12">
        <v>70</v>
      </c>
    </row>
    <row r="1877" spans="18:23" x14ac:dyDescent="0.25">
      <c r="R1877" s="8">
        <v>1873</v>
      </c>
      <c r="S1877" s="8" t="s">
        <v>3382</v>
      </c>
      <c r="T1877" s="8" t="s">
        <v>3383</v>
      </c>
      <c r="U1877" s="26">
        <v>4.58</v>
      </c>
      <c r="V1877" s="8">
        <v>508</v>
      </c>
      <c r="W1877" s="12">
        <v>69</v>
      </c>
    </row>
    <row r="1878" spans="18:23" x14ac:dyDescent="0.25">
      <c r="R1878" s="8">
        <v>1874</v>
      </c>
      <c r="S1878" s="8" t="s">
        <v>3384</v>
      </c>
      <c r="T1878" s="8" t="s">
        <v>1233</v>
      </c>
      <c r="U1878" s="26">
        <v>4.26</v>
      </c>
      <c r="V1878" s="10">
        <v>19770</v>
      </c>
      <c r="W1878" s="12">
        <v>69</v>
      </c>
    </row>
    <row r="1879" spans="18:23" x14ac:dyDescent="0.25">
      <c r="R1879" s="8">
        <v>1875</v>
      </c>
      <c r="S1879" s="8" t="s">
        <v>3385</v>
      </c>
      <c r="T1879" s="8" t="s">
        <v>3386</v>
      </c>
      <c r="U1879" s="26">
        <v>3.82</v>
      </c>
      <c r="V1879" s="10">
        <v>50615</v>
      </c>
      <c r="W1879" s="12">
        <v>69</v>
      </c>
    </row>
    <row r="1880" spans="18:23" x14ac:dyDescent="0.25">
      <c r="R1880" s="8">
        <v>1876</v>
      </c>
      <c r="S1880" s="8" t="s">
        <v>3387</v>
      </c>
      <c r="T1880" s="8" t="s">
        <v>3388</v>
      </c>
      <c r="U1880" s="26">
        <v>3.7</v>
      </c>
      <c r="V1880" s="10">
        <v>3889</v>
      </c>
      <c r="W1880" s="12">
        <v>69</v>
      </c>
    </row>
    <row r="1881" spans="18:23" x14ac:dyDescent="0.25">
      <c r="R1881" s="8">
        <v>1877</v>
      </c>
      <c r="S1881" s="8" t="s">
        <v>3389</v>
      </c>
      <c r="T1881" s="8" t="s">
        <v>3390</v>
      </c>
      <c r="U1881" s="26">
        <v>3.97</v>
      </c>
      <c r="V1881" s="10">
        <v>61039</v>
      </c>
      <c r="W1881" s="12">
        <v>69</v>
      </c>
    </row>
    <row r="1882" spans="18:23" x14ac:dyDescent="0.25">
      <c r="R1882" s="8">
        <v>1878</v>
      </c>
      <c r="S1882" s="8" t="s">
        <v>3391</v>
      </c>
      <c r="T1882" s="8" t="s">
        <v>3392</v>
      </c>
      <c r="U1882" s="26">
        <v>3.53</v>
      </c>
      <c r="V1882" s="10">
        <v>1854</v>
      </c>
      <c r="W1882" s="12">
        <v>69</v>
      </c>
    </row>
    <row r="1883" spans="18:23" x14ac:dyDescent="0.25">
      <c r="R1883" s="8">
        <v>1879</v>
      </c>
      <c r="S1883" s="8" t="s">
        <v>3393</v>
      </c>
      <c r="T1883" s="8" t="s">
        <v>3394</v>
      </c>
      <c r="U1883" s="26">
        <v>3.53</v>
      </c>
      <c r="V1883" s="10">
        <v>10364</v>
      </c>
      <c r="W1883" s="12">
        <v>69</v>
      </c>
    </row>
    <row r="1884" spans="18:23" x14ac:dyDescent="0.25">
      <c r="R1884" s="8">
        <v>1880</v>
      </c>
      <c r="S1884" s="8" t="s">
        <v>3395</v>
      </c>
      <c r="T1884" s="8" t="s">
        <v>51</v>
      </c>
      <c r="U1884" s="26">
        <v>4.07</v>
      </c>
      <c r="V1884" s="10">
        <v>62930</v>
      </c>
      <c r="W1884" s="12">
        <v>69</v>
      </c>
    </row>
    <row r="1885" spans="18:23" x14ac:dyDescent="0.25">
      <c r="R1885" s="8">
        <v>1881</v>
      </c>
      <c r="S1885" s="8" t="s">
        <v>3396</v>
      </c>
      <c r="T1885" s="8" t="s">
        <v>3397</v>
      </c>
      <c r="U1885" s="26">
        <v>3.76</v>
      </c>
      <c r="V1885" s="10">
        <v>3233</v>
      </c>
      <c r="W1885" s="12">
        <v>69</v>
      </c>
    </row>
    <row r="1886" spans="18:23" x14ac:dyDescent="0.25">
      <c r="R1886" s="8">
        <v>1882</v>
      </c>
      <c r="S1886" s="8" t="s">
        <v>3398</v>
      </c>
      <c r="T1886" s="8" t="s">
        <v>3399</v>
      </c>
      <c r="U1886" s="27">
        <v>4</v>
      </c>
      <c r="V1886" s="10">
        <v>78228</v>
      </c>
      <c r="W1886" s="12">
        <v>69</v>
      </c>
    </row>
    <row r="1887" spans="18:23" x14ac:dyDescent="0.25">
      <c r="R1887" s="8">
        <v>1883</v>
      </c>
      <c r="S1887" s="8" t="s">
        <v>3400</v>
      </c>
      <c r="T1887" s="8" t="s">
        <v>3401</v>
      </c>
      <c r="U1887" s="26">
        <v>3.36</v>
      </c>
      <c r="V1887" s="10">
        <v>1946</v>
      </c>
      <c r="W1887" s="12">
        <v>69</v>
      </c>
    </row>
    <row r="1888" spans="18:23" x14ac:dyDescent="0.25">
      <c r="R1888" s="8">
        <v>1884</v>
      </c>
      <c r="S1888" s="8" t="s">
        <v>3402</v>
      </c>
      <c r="T1888" s="8" t="s">
        <v>3403</v>
      </c>
      <c r="U1888" s="26">
        <v>3.82</v>
      </c>
      <c r="V1888" s="10">
        <v>53489</v>
      </c>
      <c r="W1888" s="12">
        <v>69</v>
      </c>
    </row>
    <row r="1889" spans="18:23" x14ac:dyDescent="0.25">
      <c r="R1889" s="8">
        <v>1885</v>
      </c>
      <c r="S1889" s="8" t="s">
        <v>3404</v>
      </c>
      <c r="T1889" s="8" t="s">
        <v>3405</v>
      </c>
      <c r="U1889" s="26">
        <v>4.0999999999999996</v>
      </c>
      <c r="V1889" s="10">
        <v>2091</v>
      </c>
      <c r="W1889" s="12">
        <v>69</v>
      </c>
    </row>
    <row r="1890" spans="18:23" x14ac:dyDescent="0.25">
      <c r="R1890" s="8">
        <v>1886</v>
      </c>
      <c r="S1890" s="8" t="s">
        <v>3406</v>
      </c>
      <c r="T1890" s="8" t="s">
        <v>3407</v>
      </c>
      <c r="U1890" s="26">
        <v>3.92</v>
      </c>
      <c r="V1890" s="10">
        <v>1615</v>
      </c>
      <c r="W1890" s="12">
        <v>69</v>
      </c>
    </row>
    <row r="1891" spans="18:23" x14ac:dyDescent="0.25">
      <c r="R1891" s="8">
        <v>1887</v>
      </c>
      <c r="S1891" s="8" t="s">
        <v>3408</v>
      </c>
      <c r="T1891" s="8" t="s">
        <v>3409</v>
      </c>
      <c r="U1891" s="26">
        <v>4.08</v>
      </c>
      <c r="V1891" s="10">
        <v>2980</v>
      </c>
      <c r="W1891" s="12">
        <v>68</v>
      </c>
    </row>
    <row r="1892" spans="18:23" x14ac:dyDescent="0.25">
      <c r="R1892" s="8">
        <v>1888</v>
      </c>
      <c r="S1892" s="8" t="s">
        <v>3410</v>
      </c>
      <c r="T1892" s="8" t="s">
        <v>3411</v>
      </c>
      <c r="U1892" s="26">
        <v>4.42</v>
      </c>
      <c r="V1892" s="10">
        <v>3130</v>
      </c>
      <c r="W1892" s="12">
        <v>68</v>
      </c>
    </row>
    <row r="1893" spans="18:23" x14ac:dyDescent="0.25">
      <c r="R1893" s="8">
        <v>1889</v>
      </c>
      <c r="S1893" s="8" t="s">
        <v>3412</v>
      </c>
      <c r="T1893" s="8" t="s">
        <v>441</v>
      </c>
      <c r="U1893" s="26">
        <v>4.17</v>
      </c>
      <c r="V1893" s="10">
        <v>33834</v>
      </c>
      <c r="W1893" s="12">
        <v>68</v>
      </c>
    </row>
    <row r="1894" spans="18:23" x14ac:dyDescent="0.25">
      <c r="R1894" s="8">
        <v>1890</v>
      </c>
      <c r="S1894" s="8" t="s">
        <v>3413</v>
      </c>
      <c r="T1894" s="8" t="s">
        <v>3414</v>
      </c>
      <c r="U1894" s="26">
        <v>4.42</v>
      </c>
      <c r="V1894" s="8">
        <v>300</v>
      </c>
      <c r="W1894" s="12">
        <v>68</v>
      </c>
    </row>
    <row r="1895" spans="18:23" x14ac:dyDescent="0.25">
      <c r="R1895" s="8">
        <v>1891</v>
      </c>
      <c r="S1895" s="8" t="s">
        <v>3415</v>
      </c>
      <c r="T1895" s="8" t="s">
        <v>3416</v>
      </c>
      <c r="U1895" s="26">
        <v>4.24</v>
      </c>
      <c r="V1895" s="8">
        <v>110</v>
      </c>
      <c r="W1895" s="12">
        <v>68</v>
      </c>
    </row>
    <row r="1896" spans="18:23" x14ac:dyDescent="0.25">
      <c r="R1896" s="8">
        <v>1892</v>
      </c>
      <c r="S1896" s="8" t="s">
        <v>3417</v>
      </c>
      <c r="T1896" s="8" t="s">
        <v>3172</v>
      </c>
      <c r="U1896" s="26">
        <v>3.7</v>
      </c>
      <c r="V1896" s="10">
        <v>12469</v>
      </c>
      <c r="W1896" s="12">
        <v>68</v>
      </c>
    </row>
    <row r="1897" spans="18:23" x14ac:dyDescent="0.25">
      <c r="R1897" s="8">
        <v>1893</v>
      </c>
      <c r="S1897" s="8" t="s">
        <v>3418</v>
      </c>
      <c r="T1897" s="8" t="s">
        <v>2669</v>
      </c>
      <c r="U1897" s="26">
        <v>4.1900000000000004</v>
      </c>
      <c r="V1897" s="10">
        <v>6788</v>
      </c>
      <c r="W1897" s="12">
        <v>68</v>
      </c>
    </row>
    <row r="1898" spans="18:23" x14ac:dyDescent="0.25">
      <c r="R1898" s="8">
        <v>1894</v>
      </c>
      <c r="S1898" s="8" t="s">
        <v>3419</v>
      </c>
      <c r="T1898" s="8" t="s">
        <v>3420</v>
      </c>
      <c r="U1898" s="26">
        <v>3.83</v>
      </c>
      <c r="V1898" s="10">
        <v>10672</v>
      </c>
      <c r="W1898" s="12">
        <v>68</v>
      </c>
    </row>
    <row r="1899" spans="18:23" x14ac:dyDescent="0.25">
      <c r="R1899" s="8">
        <v>1895</v>
      </c>
      <c r="S1899" s="8" t="s">
        <v>3421</v>
      </c>
      <c r="T1899" s="8" t="s">
        <v>1276</v>
      </c>
      <c r="U1899" s="26">
        <v>3.95</v>
      </c>
      <c r="V1899" s="10">
        <v>7590</v>
      </c>
      <c r="W1899" s="12">
        <v>68</v>
      </c>
    </row>
    <row r="1900" spans="18:23" x14ac:dyDescent="0.25">
      <c r="R1900" s="8">
        <v>1896</v>
      </c>
      <c r="S1900" s="8" t="s">
        <v>3422</v>
      </c>
      <c r="T1900" s="8" t="s">
        <v>3423</v>
      </c>
      <c r="U1900" s="26">
        <v>3.99</v>
      </c>
      <c r="V1900" s="10">
        <v>4025</v>
      </c>
      <c r="W1900" s="12">
        <v>68</v>
      </c>
    </row>
    <row r="1901" spans="18:23" x14ac:dyDescent="0.25">
      <c r="R1901" s="8">
        <v>1897</v>
      </c>
      <c r="S1901" s="8" t="s">
        <v>3424</v>
      </c>
      <c r="T1901" s="8" t="s">
        <v>3425</v>
      </c>
      <c r="U1901" s="26">
        <v>4.08</v>
      </c>
      <c r="V1901" s="8">
        <v>303</v>
      </c>
      <c r="W1901" s="12">
        <v>68</v>
      </c>
    </row>
    <row r="1902" spans="18:23" x14ac:dyDescent="0.25">
      <c r="R1902" s="8">
        <v>1898</v>
      </c>
      <c r="S1902" s="8" t="s">
        <v>3426</v>
      </c>
      <c r="T1902" s="8" t="s">
        <v>3427</v>
      </c>
      <c r="U1902" s="26">
        <v>3.9</v>
      </c>
      <c r="V1902" s="8">
        <v>21</v>
      </c>
      <c r="W1902" s="12">
        <v>68</v>
      </c>
    </row>
    <row r="1903" spans="18:23" x14ac:dyDescent="0.25">
      <c r="R1903" s="8">
        <v>1899</v>
      </c>
      <c r="S1903" s="8" t="s">
        <v>3428</v>
      </c>
      <c r="T1903" s="8" t="s">
        <v>3403</v>
      </c>
      <c r="U1903" s="26">
        <v>4.3099999999999996</v>
      </c>
      <c r="V1903" s="10">
        <v>50773</v>
      </c>
      <c r="W1903" s="12">
        <v>68</v>
      </c>
    </row>
    <row r="1904" spans="18:23" x14ac:dyDescent="0.25">
      <c r="R1904" s="8">
        <v>1900</v>
      </c>
      <c r="S1904" s="8" t="s">
        <v>3429</v>
      </c>
      <c r="T1904" s="8" t="s">
        <v>3430</v>
      </c>
      <c r="U1904" s="26">
        <v>3.97</v>
      </c>
      <c r="V1904" s="10">
        <v>14942</v>
      </c>
      <c r="W1904" s="12">
        <v>68</v>
      </c>
    </row>
    <row r="1905" spans="18:23" x14ac:dyDescent="0.25">
      <c r="R1905" s="8">
        <v>1901</v>
      </c>
      <c r="S1905" s="8" t="s">
        <v>3431</v>
      </c>
      <c r="T1905" s="8" t="s">
        <v>243</v>
      </c>
      <c r="U1905" s="26">
        <v>4.03</v>
      </c>
      <c r="V1905" s="10">
        <v>365524</v>
      </c>
      <c r="W1905" s="12">
        <v>68</v>
      </c>
    </row>
    <row r="1906" spans="18:23" x14ac:dyDescent="0.25">
      <c r="R1906" s="8">
        <v>1902</v>
      </c>
      <c r="S1906" s="8" t="s">
        <v>3432</v>
      </c>
      <c r="T1906" s="8" t="s">
        <v>3433</v>
      </c>
      <c r="U1906" s="26">
        <v>4.22</v>
      </c>
      <c r="V1906" s="10">
        <v>1447</v>
      </c>
      <c r="W1906" s="12">
        <v>67</v>
      </c>
    </row>
    <row r="1907" spans="18:23" x14ac:dyDescent="0.25">
      <c r="R1907" s="8">
        <v>1903</v>
      </c>
      <c r="S1907" s="8" t="s">
        <v>3434</v>
      </c>
      <c r="T1907" s="8" t="s">
        <v>3435</v>
      </c>
      <c r="U1907" s="26">
        <v>4.46</v>
      </c>
      <c r="V1907" s="8">
        <v>270</v>
      </c>
      <c r="W1907" s="12">
        <v>67</v>
      </c>
    </row>
    <row r="1908" spans="18:23" x14ac:dyDescent="0.25">
      <c r="R1908" s="8">
        <v>1904</v>
      </c>
      <c r="S1908" s="8" t="s">
        <v>3436</v>
      </c>
      <c r="T1908" s="8" t="s">
        <v>3437</v>
      </c>
      <c r="U1908" s="26">
        <v>3.76</v>
      </c>
      <c r="V1908" s="10">
        <v>3261</v>
      </c>
      <c r="W1908" s="12">
        <v>67</v>
      </c>
    </row>
    <row r="1909" spans="18:23" x14ac:dyDescent="0.25">
      <c r="R1909" s="8">
        <v>1905</v>
      </c>
      <c r="S1909" s="8" t="s">
        <v>3438</v>
      </c>
      <c r="T1909" s="8" t="s">
        <v>3439</v>
      </c>
      <c r="U1909" s="26">
        <v>4.08</v>
      </c>
      <c r="V1909" s="10">
        <v>5354</v>
      </c>
      <c r="W1909" s="12">
        <v>67</v>
      </c>
    </row>
    <row r="1910" spans="18:23" x14ac:dyDescent="0.25">
      <c r="R1910" s="8">
        <v>1906</v>
      </c>
      <c r="S1910" s="8" t="s">
        <v>3440</v>
      </c>
      <c r="T1910" s="8" t="s">
        <v>3441</v>
      </c>
      <c r="U1910" s="26">
        <v>4.0599999999999996</v>
      </c>
      <c r="V1910" s="10">
        <v>47144</v>
      </c>
      <c r="W1910" s="12">
        <v>67</v>
      </c>
    </row>
    <row r="1911" spans="18:23" x14ac:dyDescent="0.25">
      <c r="R1911" s="8">
        <v>1907</v>
      </c>
      <c r="S1911" s="8" t="s">
        <v>3442</v>
      </c>
      <c r="T1911" s="8" t="s">
        <v>3443</v>
      </c>
      <c r="U1911" s="26">
        <v>4.01</v>
      </c>
      <c r="V1911" s="10">
        <v>1620</v>
      </c>
      <c r="W1911" s="12">
        <v>67</v>
      </c>
    </row>
    <row r="1912" spans="18:23" x14ac:dyDescent="0.25">
      <c r="R1912" s="8">
        <v>1908</v>
      </c>
      <c r="S1912" s="8" t="s">
        <v>3444</v>
      </c>
      <c r="T1912" s="8" t="s">
        <v>210</v>
      </c>
      <c r="U1912" s="26">
        <v>3.6</v>
      </c>
      <c r="V1912" s="10">
        <v>315840</v>
      </c>
      <c r="W1912" s="12">
        <v>67</v>
      </c>
    </row>
    <row r="1913" spans="18:23" x14ac:dyDescent="0.25">
      <c r="R1913" s="8">
        <v>1909</v>
      </c>
      <c r="S1913" s="8" t="s">
        <v>3445</v>
      </c>
      <c r="T1913" s="8" t="s">
        <v>601</v>
      </c>
      <c r="U1913" s="26">
        <v>3.87</v>
      </c>
      <c r="V1913" s="10">
        <v>18055</v>
      </c>
      <c r="W1913" s="12">
        <v>67</v>
      </c>
    </row>
    <row r="1914" spans="18:23" x14ac:dyDescent="0.25">
      <c r="R1914" s="8">
        <v>1910</v>
      </c>
      <c r="S1914" s="8" t="s">
        <v>3446</v>
      </c>
      <c r="T1914" s="8" t="s">
        <v>373</v>
      </c>
      <c r="U1914" s="26">
        <v>3.94</v>
      </c>
      <c r="V1914" s="10">
        <v>16045</v>
      </c>
      <c r="W1914" s="12">
        <v>67</v>
      </c>
    </row>
    <row r="1915" spans="18:23" x14ac:dyDescent="0.25">
      <c r="R1915" s="8">
        <v>1911</v>
      </c>
      <c r="S1915" s="8" t="s">
        <v>3447</v>
      </c>
      <c r="T1915" s="8" t="s">
        <v>3403</v>
      </c>
      <c r="U1915" s="26">
        <v>4.04</v>
      </c>
      <c r="V1915" s="10">
        <v>99686</v>
      </c>
      <c r="W1915" s="12">
        <v>67</v>
      </c>
    </row>
    <row r="1916" spans="18:23" x14ac:dyDescent="0.25">
      <c r="R1916" s="8">
        <v>1912</v>
      </c>
      <c r="S1916" s="8" t="s">
        <v>3448</v>
      </c>
      <c r="T1916" s="8" t="s">
        <v>3449</v>
      </c>
      <c r="U1916" s="26">
        <v>3.69</v>
      </c>
      <c r="V1916" s="10">
        <v>1695</v>
      </c>
      <c r="W1916" s="12">
        <v>67</v>
      </c>
    </row>
    <row r="1917" spans="18:23" x14ac:dyDescent="0.25">
      <c r="R1917" s="8">
        <v>1913</v>
      </c>
      <c r="S1917" s="8" t="s">
        <v>3450</v>
      </c>
      <c r="T1917" s="8" t="s">
        <v>3451</v>
      </c>
      <c r="U1917" s="26">
        <v>3.96</v>
      </c>
      <c r="V1917" s="10">
        <v>7703</v>
      </c>
      <c r="W1917" s="12">
        <v>66</v>
      </c>
    </row>
    <row r="1918" spans="18:23" x14ac:dyDescent="0.25">
      <c r="R1918" s="8">
        <v>1914</v>
      </c>
      <c r="S1918" s="8" t="s">
        <v>3452</v>
      </c>
      <c r="T1918" s="8" t="s">
        <v>3453</v>
      </c>
      <c r="U1918" s="26">
        <v>3.65</v>
      </c>
      <c r="V1918" s="10">
        <v>1896</v>
      </c>
      <c r="W1918" s="12">
        <v>66</v>
      </c>
    </row>
    <row r="1919" spans="18:23" x14ac:dyDescent="0.25">
      <c r="R1919" s="8">
        <v>1915</v>
      </c>
      <c r="S1919" s="8" t="s">
        <v>3454</v>
      </c>
      <c r="T1919" s="8" t="s">
        <v>3455</v>
      </c>
      <c r="U1919" s="26">
        <v>3.8</v>
      </c>
      <c r="V1919" s="8">
        <v>35</v>
      </c>
      <c r="W1919" s="12">
        <v>66</v>
      </c>
    </row>
    <row r="1920" spans="18:23" x14ac:dyDescent="0.25">
      <c r="R1920" s="8">
        <v>1916</v>
      </c>
      <c r="S1920" s="8" t="s">
        <v>3456</v>
      </c>
      <c r="T1920" s="8" t="s">
        <v>3314</v>
      </c>
      <c r="U1920" s="26">
        <v>4.07</v>
      </c>
      <c r="V1920" s="10">
        <v>3736</v>
      </c>
      <c r="W1920" s="12">
        <v>66</v>
      </c>
    </row>
    <row r="1921" spans="18:23" x14ac:dyDescent="0.25">
      <c r="R1921" s="8">
        <v>1917</v>
      </c>
      <c r="S1921" s="8" t="s">
        <v>3457</v>
      </c>
      <c r="T1921" s="8" t="s">
        <v>705</v>
      </c>
      <c r="U1921" s="26">
        <v>3.58</v>
      </c>
      <c r="V1921" s="8">
        <v>60</v>
      </c>
      <c r="W1921" s="12">
        <v>66</v>
      </c>
    </row>
    <row r="1922" spans="18:23" x14ac:dyDescent="0.25">
      <c r="R1922" s="8">
        <v>1918</v>
      </c>
      <c r="S1922" s="8" t="s">
        <v>3458</v>
      </c>
      <c r="T1922" s="8" t="s">
        <v>3459</v>
      </c>
      <c r="U1922" s="26">
        <v>3.8</v>
      </c>
      <c r="V1922" s="10">
        <v>4533</v>
      </c>
      <c r="W1922" s="12">
        <v>66</v>
      </c>
    </row>
    <row r="1923" spans="18:23" x14ac:dyDescent="0.25">
      <c r="R1923" s="8">
        <v>1919</v>
      </c>
      <c r="S1923" s="8" t="s">
        <v>3460</v>
      </c>
      <c r="T1923" s="8" t="s">
        <v>1312</v>
      </c>
      <c r="U1923" s="26">
        <v>3.89</v>
      </c>
      <c r="V1923" s="10">
        <v>12867</v>
      </c>
      <c r="W1923" s="12">
        <v>66</v>
      </c>
    </row>
    <row r="1924" spans="18:23" x14ac:dyDescent="0.25">
      <c r="R1924" s="8">
        <v>1920</v>
      </c>
      <c r="S1924" s="8" t="s">
        <v>3461</v>
      </c>
      <c r="T1924" s="8" t="s">
        <v>3462</v>
      </c>
      <c r="U1924" s="26">
        <v>4.0999999999999996</v>
      </c>
      <c r="V1924" s="10">
        <v>7681</v>
      </c>
      <c r="W1924" s="12">
        <v>66</v>
      </c>
    </row>
    <row r="1925" spans="18:23" x14ac:dyDescent="0.25">
      <c r="R1925" s="8">
        <v>1921</v>
      </c>
      <c r="S1925" s="8" t="s">
        <v>3463</v>
      </c>
      <c r="T1925" s="8" t="s">
        <v>3464</v>
      </c>
      <c r="U1925" s="26">
        <v>3.78</v>
      </c>
      <c r="V1925" s="10">
        <v>2897</v>
      </c>
      <c r="W1925" s="12">
        <v>66</v>
      </c>
    </row>
    <row r="1926" spans="18:23" x14ac:dyDescent="0.25">
      <c r="R1926" s="8">
        <v>1922</v>
      </c>
      <c r="S1926" s="8" t="s">
        <v>3465</v>
      </c>
      <c r="T1926" s="8" t="s">
        <v>1553</v>
      </c>
      <c r="U1926" s="26">
        <v>4.42</v>
      </c>
      <c r="V1926" s="10">
        <v>12019</v>
      </c>
      <c r="W1926" s="12">
        <v>66</v>
      </c>
    </row>
    <row r="1927" spans="18:23" x14ac:dyDescent="0.25">
      <c r="R1927" s="8">
        <v>1923</v>
      </c>
      <c r="S1927" s="8" t="s">
        <v>3466</v>
      </c>
      <c r="T1927" s="8" t="s">
        <v>3467</v>
      </c>
      <c r="U1927" s="26">
        <v>4.1900000000000004</v>
      </c>
      <c r="V1927" s="10">
        <v>16504</v>
      </c>
      <c r="W1927" s="12">
        <v>66</v>
      </c>
    </row>
    <row r="1928" spans="18:23" x14ac:dyDescent="0.25">
      <c r="R1928" s="8">
        <v>1924</v>
      </c>
      <c r="S1928" s="8" t="s">
        <v>3468</v>
      </c>
      <c r="T1928" s="8" t="s">
        <v>214</v>
      </c>
      <c r="U1928" s="26">
        <v>3.95</v>
      </c>
      <c r="V1928" s="10">
        <v>31739</v>
      </c>
      <c r="W1928" s="12">
        <v>66</v>
      </c>
    </row>
    <row r="1929" spans="18:23" x14ac:dyDescent="0.25">
      <c r="R1929" s="8">
        <v>1925</v>
      </c>
      <c r="S1929" s="8" t="s">
        <v>3469</v>
      </c>
      <c r="T1929" s="8" t="s">
        <v>3135</v>
      </c>
      <c r="U1929" s="26">
        <v>3.97</v>
      </c>
      <c r="V1929" s="10">
        <v>802629</v>
      </c>
      <c r="W1929" s="12">
        <v>66</v>
      </c>
    </row>
    <row r="1930" spans="18:23" x14ac:dyDescent="0.25">
      <c r="R1930" s="8">
        <v>1926</v>
      </c>
      <c r="S1930" s="8" t="s">
        <v>3470</v>
      </c>
      <c r="T1930" s="8" t="s">
        <v>3471</v>
      </c>
      <c r="U1930" s="26">
        <v>4.0999999999999996</v>
      </c>
      <c r="V1930" s="10">
        <v>3174</v>
      </c>
      <c r="W1930" s="12">
        <v>65</v>
      </c>
    </row>
    <row r="1931" spans="18:23" x14ac:dyDescent="0.25">
      <c r="R1931" s="8">
        <v>1927</v>
      </c>
      <c r="S1931" s="8" t="s">
        <v>3472</v>
      </c>
      <c r="T1931" s="8" t="s">
        <v>1161</v>
      </c>
      <c r="U1931" s="26">
        <v>4.28</v>
      </c>
      <c r="V1931" s="10">
        <v>7355</v>
      </c>
      <c r="W1931" s="12">
        <v>65</v>
      </c>
    </row>
    <row r="1932" spans="18:23" x14ac:dyDescent="0.25">
      <c r="R1932" s="8">
        <v>1928</v>
      </c>
      <c r="S1932" s="8" t="s">
        <v>3473</v>
      </c>
      <c r="T1932" s="8" t="s">
        <v>520</v>
      </c>
      <c r="U1932" s="26">
        <v>3.9</v>
      </c>
      <c r="V1932" s="10">
        <v>10924</v>
      </c>
      <c r="W1932" s="12">
        <v>65</v>
      </c>
    </row>
    <row r="1933" spans="18:23" x14ac:dyDescent="0.25">
      <c r="R1933" s="8">
        <v>1929</v>
      </c>
      <c r="S1933" s="8" t="s">
        <v>3474</v>
      </c>
      <c r="T1933" s="8" t="s">
        <v>2610</v>
      </c>
      <c r="U1933" s="26">
        <v>4.22</v>
      </c>
      <c r="V1933" s="10">
        <v>3990</v>
      </c>
      <c r="W1933" s="12">
        <v>65</v>
      </c>
    </row>
    <row r="1934" spans="18:23" x14ac:dyDescent="0.25">
      <c r="R1934" s="8">
        <v>1930</v>
      </c>
      <c r="S1934" s="8" t="s">
        <v>3475</v>
      </c>
      <c r="T1934" s="8" t="s">
        <v>3476</v>
      </c>
      <c r="U1934" s="26">
        <v>3.87</v>
      </c>
      <c r="V1934" s="10">
        <v>7356</v>
      </c>
      <c r="W1934" s="12">
        <v>65</v>
      </c>
    </row>
    <row r="1935" spans="18:23" x14ac:dyDescent="0.25">
      <c r="R1935" s="8">
        <v>1931</v>
      </c>
      <c r="S1935" s="8" t="s">
        <v>3477</v>
      </c>
      <c r="T1935" s="8" t="s">
        <v>3478</v>
      </c>
      <c r="U1935" s="26">
        <v>4.46</v>
      </c>
      <c r="V1935" s="10">
        <v>38814</v>
      </c>
      <c r="W1935" s="12">
        <v>65</v>
      </c>
    </row>
    <row r="1936" spans="18:23" x14ac:dyDescent="0.25">
      <c r="R1936" s="8">
        <v>1932</v>
      </c>
      <c r="S1936" s="8" t="s">
        <v>3479</v>
      </c>
      <c r="T1936" s="8" t="s">
        <v>3480</v>
      </c>
      <c r="U1936" s="26">
        <v>4.4400000000000004</v>
      </c>
      <c r="V1936" s="8">
        <v>560</v>
      </c>
      <c r="W1936" s="12">
        <v>65</v>
      </c>
    </row>
    <row r="1937" spans="18:23" x14ac:dyDescent="0.25">
      <c r="R1937" s="8">
        <v>1933</v>
      </c>
      <c r="S1937" s="8" t="s">
        <v>3481</v>
      </c>
      <c r="T1937" s="8" t="s">
        <v>3482</v>
      </c>
      <c r="U1937" s="26">
        <v>4.04</v>
      </c>
      <c r="V1937" s="10">
        <v>1030</v>
      </c>
      <c r="W1937" s="12">
        <v>65</v>
      </c>
    </row>
    <row r="1938" spans="18:23" x14ac:dyDescent="0.25">
      <c r="R1938" s="8">
        <v>1934</v>
      </c>
      <c r="S1938" s="8" t="s">
        <v>3483</v>
      </c>
      <c r="T1938" s="8" t="s">
        <v>1553</v>
      </c>
      <c r="U1938" s="26">
        <v>4.45</v>
      </c>
      <c r="V1938" s="10">
        <v>10432</v>
      </c>
      <c r="W1938" s="12">
        <v>65</v>
      </c>
    </row>
    <row r="1939" spans="18:23" x14ac:dyDescent="0.25">
      <c r="R1939" s="8">
        <v>1935</v>
      </c>
      <c r="S1939" s="8" t="s">
        <v>3484</v>
      </c>
      <c r="T1939" s="8" t="s">
        <v>3485</v>
      </c>
      <c r="U1939" s="26">
        <v>4.04</v>
      </c>
      <c r="V1939" s="10">
        <v>1741</v>
      </c>
      <c r="W1939" s="12">
        <v>65</v>
      </c>
    </row>
    <row r="1940" spans="18:23" x14ac:dyDescent="0.25">
      <c r="R1940" s="8">
        <v>1936</v>
      </c>
      <c r="S1940" s="8" t="s">
        <v>3486</v>
      </c>
      <c r="T1940" s="8" t="s">
        <v>3487</v>
      </c>
      <c r="U1940" s="26">
        <v>4.03</v>
      </c>
      <c r="V1940" s="10">
        <v>113088</v>
      </c>
      <c r="W1940" s="12">
        <v>65</v>
      </c>
    </row>
    <row r="1941" spans="18:23" x14ac:dyDescent="0.25">
      <c r="R1941" s="8">
        <v>1937</v>
      </c>
      <c r="S1941" s="8" t="s">
        <v>3488</v>
      </c>
      <c r="T1941" s="8" t="s">
        <v>3489</v>
      </c>
      <c r="U1941" s="26">
        <v>4.5199999999999996</v>
      </c>
      <c r="V1941" s="8">
        <v>419</v>
      </c>
      <c r="W1941" s="12">
        <v>64</v>
      </c>
    </row>
    <row r="1942" spans="18:23" x14ac:dyDescent="0.25">
      <c r="R1942" s="8">
        <v>1938</v>
      </c>
      <c r="S1942" s="8" t="s">
        <v>3490</v>
      </c>
      <c r="T1942" s="8" t="s">
        <v>3491</v>
      </c>
      <c r="U1942" s="26">
        <v>3.8</v>
      </c>
      <c r="V1942" s="10">
        <v>8942</v>
      </c>
      <c r="W1942" s="12">
        <v>64</v>
      </c>
    </row>
    <row r="1943" spans="18:23" x14ac:dyDescent="0.25">
      <c r="R1943" s="8">
        <v>1939</v>
      </c>
      <c r="S1943" s="8" t="s">
        <v>3492</v>
      </c>
      <c r="T1943" s="8" t="s">
        <v>2669</v>
      </c>
      <c r="U1943" s="26">
        <v>4.17</v>
      </c>
      <c r="V1943" s="10">
        <v>9640</v>
      </c>
      <c r="W1943" s="12">
        <v>64</v>
      </c>
    </row>
    <row r="1944" spans="18:23" x14ac:dyDescent="0.25">
      <c r="R1944" s="8">
        <v>1940</v>
      </c>
      <c r="S1944" s="8" t="s">
        <v>3493</v>
      </c>
      <c r="T1944" s="8" t="s">
        <v>3494</v>
      </c>
      <c r="U1944" s="26">
        <v>3.67</v>
      </c>
      <c r="V1944" s="8">
        <v>827</v>
      </c>
      <c r="W1944" s="12">
        <v>64</v>
      </c>
    </row>
    <row r="1945" spans="18:23" x14ac:dyDescent="0.25">
      <c r="R1945" s="8">
        <v>1941</v>
      </c>
      <c r="S1945" s="8" t="s">
        <v>3495</v>
      </c>
      <c r="T1945" s="8" t="s">
        <v>3496</v>
      </c>
      <c r="U1945" s="26">
        <v>3.29</v>
      </c>
      <c r="V1945" s="10">
        <v>20375</v>
      </c>
      <c r="W1945" s="12">
        <v>64</v>
      </c>
    </row>
    <row r="1946" spans="18:23" x14ac:dyDescent="0.25">
      <c r="R1946" s="8">
        <v>1942</v>
      </c>
      <c r="S1946" s="8" t="s">
        <v>3497</v>
      </c>
      <c r="T1946" s="8" t="s">
        <v>3498</v>
      </c>
      <c r="U1946" s="26">
        <v>3.58</v>
      </c>
      <c r="V1946" s="10">
        <v>7361</v>
      </c>
      <c r="W1946" s="12">
        <v>64</v>
      </c>
    </row>
    <row r="1947" spans="18:23" x14ac:dyDescent="0.25">
      <c r="R1947" s="8">
        <v>1943</v>
      </c>
      <c r="S1947" s="8" t="s">
        <v>3499</v>
      </c>
      <c r="T1947" s="8" t="s">
        <v>2832</v>
      </c>
      <c r="U1947" s="26">
        <v>4.3</v>
      </c>
      <c r="V1947" s="10">
        <v>2612</v>
      </c>
      <c r="W1947" s="12">
        <v>64</v>
      </c>
    </row>
    <row r="1948" spans="18:23" x14ac:dyDescent="0.25">
      <c r="R1948" s="8">
        <v>1944</v>
      </c>
      <c r="S1948" s="8" t="s">
        <v>3500</v>
      </c>
      <c r="T1948" s="8" t="s">
        <v>2363</v>
      </c>
      <c r="U1948" s="26">
        <v>4.42</v>
      </c>
      <c r="V1948" s="10">
        <v>5971</v>
      </c>
      <c r="W1948" s="12">
        <v>64</v>
      </c>
    </row>
    <row r="1949" spans="18:23" x14ac:dyDescent="0.25">
      <c r="R1949" s="8">
        <v>1945</v>
      </c>
      <c r="S1949" s="8" t="s">
        <v>3501</v>
      </c>
      <c r="T1949" s="8" t="s">
        <v>1545</v>
      </c>
      <c r="U1949" s="26">
        <v>3.78</v>
      </c>
      <c r="V1949" s="10">
        <v>46214</v>
      </c>
      <c r="W1949" s="12">
        <v>64</v>
      </c>
    </row>
    <row r="1950" spans="18:23" x14ac:dyDescent="0.25">
      <c r="R1950" s="8">
        <v>1946</v>
      </c>
      <c r="S1950" s="8" t="s">
        <v>3502</v>
      </c>
      <c r="T1950" s="8" t="s">
        <v>3503</v>
      </c>
      <c r="U1950" s="26">
        <v>3.9</v>
      </c>
      <c r="V1950" s="10">
        <v>3798</v>
      </c>
      <c r="W1950" s="12">
        <v>64</v>
      </c>
    </row>
    <row r="1951" spans="18:23" x14ac:dyDescent="0.25">
      <c r="R1951" s="8">
        <v>1947</v>
      </c>
      <c r="S1951" s="8" t="s">
        <v>3504</v>
      </c>
      <c r="T1951" s="8" t="s">
        <v>3505</v>
      </c>
      <c r="U1951" s="26">
        <v>4.13</v>
      </c>
      <c r="V1951" s="10">
        <v>133005</v>
      </c>
      <c r="W1951" s="12">
        <v>64</v>
      </c>
    </row>
    <row r="1952" spans="18:23" x14ac:dyDescent="0.25">
      <c r="R1952" s="8">
        <v>1948</v>
      </c>
      <c r="S1952" s="8" t="s">
        <v>3506</v>
      </c>
      <c r="T1952" s="8" t="s">
        <v>2915</v>
      </c>
      <c r="U1952" s="26">
        <v>4.12</v>
      </c>
      <c r="V1952" s="8">
        <v>312</v>
      </c>
      <c r="W1952" s="12">
        <v>63</v>
      </c>
    </row>
    <row r="1953" spans="18:23" x14ac:dyDescent="0.25">
      <c r="R1953" s="8">
        <v>1949</v>
      </c>
      <c r="S1953" s="8" t="s">
        <v>3507</v>
      </c>
      <c r="T1953" s="8" t="s">
        <v>3508</v>
      </c>
      <c r="U1953" s="26">
        <v>4.08</v>
      </c>
      <c r="V1953" s="8">
        <v>985</v>
      </c>
      <c r="W1953" s="12">
        <v>63</v>
      </c>
    </row>
    <row r="1954" spans="18:23" x14ac:dyDescent="0.25">
      <c r="R1954" s="8">
        <v>1950</v>
      </c>
      <c r="S1954" s="8" t="s">
        <v>3509</v>
      </c>
      <c r="T1954" s="8" t="s">
        <v>3510</v>
      </c>
      <c r="U1954" s="26">
        <v>3.96</v>
      </c>
      <c r="V1954" s="10">
        <v>41892</v>
      </c>
      <c r="W1954" s="12">
        <v>63</v>
      </c>
    </row>
    <row r="1955" spans="18:23" x14ac:dyDescent="0.25">
      <c r="R1955" s="8">
        <v>1951</v>
      </c>
      <c r="S1955" s="8" t="s">
        <v>3511</v>
      </c>
      <c r="T1955" s="8" t="s">
        <v>3512</v>
      </c>
      <c r="U1955" s="26">
        <v>3.89</v>
      </c>
      <c r="V1955" s="8">
        <v>444</v>
      </c>
      <c r="W1955" s="12">
        <v>63</v>
      </c>
    </row>
    <row r="1956" spans="18:23" x14ac:dyDescent="0.25">
      <c r="R1956" s="8">
        <v>1952</v>
      </c>
      <c r="S1956" s="8" t="s">
        <v>3513</v>
      </c>
      <c r="T1956" s="8" t="s">
        <v>443</v>
      </c>
      <c r="U1956" s="26">
        <v>4.18</v>
      </c>
      <c r="V1956" s="10">
        <v>197893</v>
      </c>
      <c r="W1956" s="12">
        <v>63</v>
      </c>
    </row>
    <row r="1957" spans="18:23" x14ac:dyDescent="0.25">
      <c r="R1957" s="8">
        <v>1953</v>
      </c>
      <c r="S1957" s="8" t="s">
        <v>3514</v>
      </c>
      <c r="T1957" s="8" t="s">
        <v>1553</v>
      </c>
      <c r="U1957" s="26">
        <v>4.2300000000000004</v>
      </c>
      <c r="V1957" s="10">
        <v>80832</v>
      </c>
      <c r="W1957" s="12">
        <v>63</v>
      </c>
    </row>
    <row r="1958" spans="18:23" x14ac:dyDescent="0.25">
      <c r="R1958" s="8">
        <v>1954</v>
      </c>
      <c r="S1958" s="8" t="s">
        <v>3515</v>
      </c>
      <c r="T1958" s="8" t="s">
        <v>3516</v>
      </c>
      <c r="U1958" s="26">
        <v>4.17</v>
      </c>
      <c r="V1958" s="10">
        <v>3292</v>
      </c>
      <c r="W1958" s="12">
        <v>63</v>
      </c>
    </row>
    <row r="1959" spans="18:23" x14ac:dyDescent="0.25">
      <c r="R1959" s="8">
        <v>1955</v>
      </c>
      <c r="S1959" s="8" t="s">
        <v>3517</v>
      </c>
      <c r="T1959" s="8" t="s">
        <v>3518</v>
      </c>
      <c r="U1959" s="26">
        <v>4.05</v>
      </c>
      <c r="V1959" s="10">
        <v>4002</v>
      </c>
      <c r="W1959" s="12">
        <v>63</v>
      </c>
    </row>
    <row r="1960" spans="18:23" x14ac:dyDescent="0.25">
      <c r="R1960" s="8">
        <v>1956</v>
      </c>
      <c r="S1960" s="8" t="s">
        <v>3519</v>
      </c>
      <c r="T1960" s="8" t="s">
        <v>3520</v>
      </c>
      <c r="U1960" s="26">
        <v>4.17</v>
      </c>
      <c r="V1960" s="10">
        <v>2645</v>
      </c>
      <c r="W1960" s="12">
        <v>62</v>
      </c>
    </row>
    <row r="1961" spans="18:23" x14ac:dyDescent="0.25">
      <c r="R1961" s="8">
        <v>1957</v>
      </c>
      <c r="S1961" s="8" t="s">
        <v>3521</v>
      </c>
      <c r="T1961" s="8" t="s">
        <v>2915</v>
      </c>
      <c r="U1961" s="26">
        <v>4.0599999999999996</v>
      </c>
      <c r="V1961" s="10">
        <v>3185</v>
      </c>
      <c r="W1961" s="12">
        <v>62</v>
      </c>
    </row>
    <row r="1962" spans="18:23" x14ac:dyDescent="0.25">
      <c r="R1962" s="8">
        <v>1958</v>
      </c>
      <c r="S1962" s="8" t="s">
        <v>3522</v>
      </c>
      <c r="T1962" s="8" t="s">
        <v>3523</v>
      </c>
      <c r="U1962" s="26">
        <v>3.93</v>
      </c>
      <c r="V1962" s="10">
        <v>1262</v>
      </c>
      <c r="W1962" s="12">
        <v>62</v>
      </c>
    </row>
    <row r="1963" spans="18:23" x14ac:dyDescent="0.25">
      <c r="R1963" s="8">
        <v>1959</v>
      </c>
      <c r="S1963" s="8" t="s">
        <v>3524</v>
      </c>
      <c r="T1963" s="8" t="s">
        <v>1466</v>
      </c>
      <c r="U1963" s="26">
        <v>3.91</v>
      </c>
      <c r="V1963" s="10">
        <v>1644</v>
      </c>
      <c r="W1963" s="12">
        <v>62</v>
      </c>
    </row>
    <row r="1964" spans="18:23" x14ac:dyDescent="0.25">
      <c r="R1964" s="8">
        <v>1960</v>
      </c>
      <c r="S1964" s="8" t="s">
        <v>3525</v>
      </c>
      <c r="T1964" s="8" t="s">
        <v>249</v>
      </c>
      <c r="U1964" s="26">
        <v>4.1399999999999997</v>
      </c>
      <c r="V1964" s="10">
        <v>4112</v>
      </c>
      <c r="W1964" s="12">
        <v>62</v>
      </c>
    </row>
    <row r="1965" spans="18:23" x14ac:dyDescent="0.25">
      <c r="R1965" s="8">
        <v>1961</v>
      </c>
      <c r="S1965" s="8" t="s">
        <v>3526</v>
      </c>
      <c r="T1965" s="8" t="s">
        <v>3527</v>
      </c>
      <c r="U1965" s="26">
        <v>4.3099999999999996</v>
      </c>
      <c r="V1965" s="10">
        <v>2943</v>
      </c>
      <c r="W1965" s="12">
        <v>62</v>
      </c>
    </row>
    <row r="1966" spans="18:23" x14ac:dyDescent="0.25">
      <c r="R1966" s="8">
        <v>1962</v>
      </c>
      <c r="S1966" s="8" t="s">
        <v>3528</v>
      </c>
      <c r="T1966" s="8" t="s">
        <v>924</v>
      </c>
      <c r="U1966" s="26">
        <v>4.2699999999999996</v>
      </c>
      <c r="V1966" s="10">
        <v>14233</v>
      </c>
      <c r="W1966" s="12">
        <v>62</v>
      </c>
    </row>
    <row r="1967" spans="18:23" x14ac:dyDescent="0.25">
      <c r="R1967" s="8">
        <v>1963</v>
      </c>
      <c r="S1967" s="8" t="s">
        <v>3529</v>
      </c>
      <c r="T1967" s="8" t="s">
        <v>486</v>
      </c>
      <c r="U1967" s="26">
        <v>3.94</v>
      </c>
      <c r="V1967" s="10">
        <v>112073</v>
      </c>
      <c r="W1967" s="12">
        <v>62</v>
      </c>
    </row>
    <row r="1968" spans="18:23" x14ac:dyDescent="0.25">
      <c r="R1968" s="8">
        <v>1964</v>
      </c>
      <c r="S1968" s="8" t="s">
        <v>3530</v>
      </c>
      <c r="T1968" s="8" t="s">
        <v>1553</v>
      </c>
      <c r="U1968" s="26">
        <v>4.3499999999999996</v>
      </c>
      <c r="V1968" s="10">
        <v>103748</v>
      </c>
      <c r="W1968" s="12">
        <v>62</v>
      </c>
    </row>
    <row r="1969" spans="18:23" x14ac:dyDescent="0.25">
      <c r="R1969" s="8">
        <v>1965</v>
      </c>
      <c r="S1969" s="8" t="s">
        <v>3531</v>
      </c>
      <c r="T1969" s="8" t="s">
        <v>3532</v>
      </c>
      <c r="U1969" s="26">
        <v>4.24</v>
      </c>
      <c r="V1969" s="8">
        <v>654</v>
      </c>
      <c r="W1969" s="12">
        <v>62</v>
      </c>
    </row>
    <row r="1970" spans="18:23" x14ac:dyDescent="0.25">
      <c r="R1970" s="8">
        <v>1966</v>
      </c>
      <c r="S1970" s="8" t="s">
        <v>3533</v>
      </c>
      <c r="T1970" s="8" t="s">
        <v>739</v>
      </c>
      <c r="U1970" s="26">
        <v>4.1399999999999997</v>
      </c>
      <c r="V1970" s="10">
        <v>6705</v>
      </c>
      <c r="W1970" s="12">
        <v>62</v>
      </c>
    </row>
    <row r="1971" spans="18:23" x14ac:dyDescent="0.25">
      <c r="R1971" s="8">
        <v>1967</v>
      </c>
      <c r="S1971" s="8" t="s">
        <v>3534</v>
      </c>
      <c r="T1971" s="8" t="s">
        <v>3535</v>
      </c>
      <c r="U1971" s="26">
        <v>3.35</v>
      </c>
      <c r="V1971" s="10">
        <v>1228</v>
      </c>
      <c r="W1971" s="12">
        <v>61</v>
      </c>
    </row>
    <row r="1972" spans="18:23" x14ac:dyDescent="0.25">
      <c r="R1972" s="8">
        <v>1968</v>
      </c>
      <c r="S1972" s="8" t="s">
        <v>3536</v>
      </c>
      <c r="T1972" s="8" t="s">
        <v>3172</v>
      </c>
      <c r="U1972" s="26">
        <v>3.68</v>
      </c>
      <c r="V1972" s="10">
        <v>7240</v>
      </c>
      <c r="W1972" s="12">
        <v>61</v>
      </c>
    </row>
    <row r="1973" spans="18:23" x14ac:dyDescent="0.25">
      <c r="R1973" s="8">
        <v>1969</v>
      </c>
      <c r="S1973" s="8" t="s">
        <v>3537</v>
      </c>
      <c r="T1973" s="8" t="s">
        <v>3538</v>
      </c>
      <c r="U1973" s="26">
        <v>3.45</v>
      </c>
      <c r="V1973" s="10">
        <v>34235</v>
      </c>
      <c r="W1973" s="12">
        <v>61</v>
      </c>
    </row>
    <row r="1974" spans="18:23" x14ac:dyDescent="0.25">
      <c r="R1974" s="8">
        <v>1970</v>
      </c>
      <c r="S1974" s="8" t="s">
        <v>3539</v>
      </c>
      <c r="T1974" s="8" t="s">
        <v>3540</v>
      </c>
      <c r="U1974" s="26">
        <v>4.04</v>
      </c>
      <c r="V1974" s="10">
        <v>8512</v>
      </c>
      <c r="W1974" s="12">
        <v>61</v>
      </c>
    </row>
    <row r="1975" spans="18:23" x14ac:dyDescent="0.25">
      <c r="R1975" s="8">
        <v>1971</v>
      </c>
      <c r="S1975" s="8" t="s">
        <v>3541</v>
      </c>
      <c r="T1975" s="8" t="s">
        <v>3542</v>
      </c>
      <c r="U1975" s="26">
        <v>4.47</v>
      </c>
      <c r="V1975" s="10">
        <v>150874</v>
      </c>
      <c r="W1975" s="12">
        <v>61</v>
      </c>
    </row>
    <row r="1976" spans="18:23" x14ac:dyDescent="0.25">
      <c r="R1976" s="8">
        <v>1972</v>
      </c>
      <c r="S1976" s="8" t="s">
        <v>3543</v>
      </c>
      <c r="T1976" s="8" t="s">
        <v>284</v>
      </c>
      <c r="U1976" s="26">
        <v>4.17</v>
      </c>
      <c r="V1976" s="10">
        <v>7057</v>
      </c>
      <c r="W1976" s="12">
        <v>61</v>
      </c>
    </row>
    <row r="1977" spans="18:23" x14ac:dyDescent="0.25">
      <c r="R1977" s="8">
        <v>1973</v>
      </c>
      <c r="S1977" s="8" t="s">
        <v>3544</v>
      </c>
      <c r="T1977" s="8" t="s">
        <v>1553</v>
      </c>
      <c r="U1977" s="26">
        <v>4.33</v>
      </c>
      <c r="V1977" s="10">
        <v>117295</v>
      </c>
      <c r="W1977" s="12">
        <v>61</v>
      </c>
    </row>
    <row r="1978" spans="18:23" x14ac:dyDescent="0.25">
      <c r="R1978" s="8">
        <v>1974</v>
      </c>
      <c r="S1978" s="8" t="s">
        <v>3545</v>
      </c>
      <c r="T1978" s="8" t="s">
        <v>3546</v>
      </c>
      <c r="U1978" s="26">
        <v>3.86</v>
      </c>
      <c r="V1978" s="10">
        <v>3401</v>
      </c>
      <c r="W1978" s="12">
        <v>61</v>
      </c>
    </row>
    <row r="1979" spans="18:23" x14ac:dyDescent="0.25">
      <c r="R1979" s="8">
        <v>1975</v>
      </c>
      <c r="S1979" s="8" t="s">
        <v>3547</v>
      </c>
      <c r="T1979" s="8" t="s">
        <v>1322</v>
      </c>
      <c r="U1979" s="26">
        <v>3.96</v>
      </c>
      <c r="V1979" s="10">
        <v>68656</v>
      </c>
      <c r="W1979" s="12">
        <v>60</v>
      </c>
    </row>
    <row r="1980" spans="18:23" x14ac:dyDescent="0.25">
      <c r="R1980" s="8">
        <v>1976</v>
      </c>
      <c r="S1980" s="8" t="s">
        <v>3548</v>
      </c>
      <c r="T1980" s="8" t="s">
        <v>3549</v>
      </c>
      <c r="U1980" s="26">
        <v>4.08</v>
      </c>
      <c r="V1980" s="10">
        <v>1776</v>
      </c>
      <c r="W1980" s="12">
        <v>60</v>
      </c>
    </row>
    <row r="1981" spans="18:23" x14ac:dyDescent="0.25">
      <c r="R1981" s="8">
        <v>1977</v>
      </c>
      <c r="S1981" s="8" t="s">
        <v>3550</v>
      </c>
      <c r="T1981" s="8" t="s">
        <v>3551</v>
      </c>
      <c r="U1981" s="26">
        <v>3.96</v>
      </c>
      <c r="V1981" s="10">
        <v>42098</v>
      </c>
      <c r="W1981" s="12">
        <v>60</v>
      </c>
    </row>
    <row r="1982" spans="18:23" x14ac:dyDescent="0.25">
      <c r="R1982" s="8">
        <v>1978</v>
      </c>
      <c r="S1982" s="8" t="s">
        <v>3552</v>
      </c>
      <c r="T1982" s="8" t="s">
        <v>3553</v>
      </c>
      <c r="U1982" s="26">
        <v>3.73</v>
      </c>
      <c r="V1982" s="10">
        <v>4216</v>
      </c>
      <c r="W1982" s="12">
        <v>60</v>
      </c>
    </row>
    <row r="1983" spans="18:23" x14ac:dyDescent="0.25">
      <c r="R1983" s="8">
        <v>1979</v>
      </c>
      <c r="S1983" s="8" t="s">
        <v>3554</v>
      </c>
      <c r="T1983" s="8" t="s">
        <v>1553</v>
      </c>
      <c r="U1983" s="26">
        <v>4.28</v>
      </c>
      <c r="V1983" s="10">
        <v>133782</v>
      </c>
      <c r="W1983" s="12">
        <v>60</v>
      </c>
    </row>
    <row r="1984" spans="18:23" x14ac:dyDescent="0.25">
      <c r="R1984" s="8">
        <v>1980</v>
      </c>
      <c r="S1984" s="8" t="s">
        <v>3555</v>
      </c>
      <c r="T1984" s="8" t="s">
        <v>3556</v>
      </c>
      <c r="U1984" s="26">
        <v>3.91</v>
      </c>
      <c r="V1984" s="10">
        <v>1371</v>
      </c>
      <c r="W1984" s="12">
        <v>60</v>
      </c>
    </row>
    <row r="1985" spans="18:23" x14ac:dyDescent="0.25">
      <c r="R1985" s="8">
        <v>1981</v>
      </c>
      <c r="S1985" s="8" t="s">
        <v>3557</v>
      </c>
      <c r="T1985" s="8" t="s">
        <v>2363</v>
      </c>
      <c r="U1985" s="26">
        <v>4.16</v>
      </c>
      <c r="V1985" s="10">
        <v>4885</v>
      </c>
      <c r="W1985" s="12">
        <v>60</v>
      </c>
    </row>
    <row r="1986" spans="18:23" x14ac:dyDescent="0.25">
      <c r="R1986" s="8">
        <v>1982</v>
      </c>
      <c r="S1986" s="8" t="s">
        <v>3558</v>
      </c>
      <c r="T1986" s="8" t="s">
        <v>3559</v>
      </c>
      <c r="U1986" s="26">
        <v>4.41</v>
      </c>
      <c r="V1986" s="10">
        <v>14115</v>
      </c>
      <c r="W1986" s="12">
        <v>59</v>
      </c>
    </row>
    <row r="1987" spans="18:23" x14ac:dyDescent="0.25">
      <c r="R1987" s="8">
        <v>1983</v>
      </c>
      <c r="S1987" s="8" t="s">
        <v>3560</v>
      </c>
      <c r="T1987" s="8" t="s">
        <v>984</v>
      </c>
      <c r="U1987" s="26">
        <v>4.5199999999999996</v>
      </c>
      <c r="V1987" s="10">
        <v>18386</v>
      </c>
      <c r="W1987" s="12">
        <v>59</v>
      </c>
    </row>
    <row r="1988" spans="18:23" x14ac:dyDescent="0.25">
      <c r="R1988" s="8">
        <v>1984</v>
      </c>
      <c r="S1988" s="8" t="s">
        <v>3561</v>
      </c>
      <c r="T1988" s="8" t="s">
        <v>3562</v>
      </c>
      <c r="U1988" s="26">
        <v>4.29</v>
      </c>
      <c r="V1988" s="8">
        <v>170</v>
      </c>
      <c r="W1988" s="12">
        <v>59</v>
      </c>
    </row>
    <row r="1989" spans="18:23" x14ac:dyDescent="0.25">
      <c r="R1989" s="8">
        <v>1985</v>
      </c>
      <c r="S1989" s="8" t="s">
        <v>3563</v>
      </c>
      <c r="T1989" s="8" t="s">
        <v>1424</v>
      </c>
      <c r="U1989" s="26">
        <v>4.0599999999999996</v>
      </c>
      <c r="V1989" s="10">
        <v>62150</v>
      </c>
      <c r="W1989" s="12">
        <v>59</v>
      </c>
    </row>
    <row r="1990" spans="18:23" x14ac:dyDescent="0.25">
      <c r="R1990" s="8">
        <v>1986</v>
      </c>
      <c r="S1990" s="8" t="s">
        <v>3564</v>
      </c>
      <c r="T1990" s="8" t="s">
        <v>3565</v>
      </c>
      <c r="U1990" s="26">
        <v>3.67</v>
      </c>
      <c r="V1990" s="10">
        <v>24370</v>
      </c>
      <c r="W1990" s="12">
        <v>59</v>
      </c>
    </row>
    <row r="1991" spans="18:23" x14ac:dyDescent="0.25">
      <c r="R1991" s="8">
        <v>1987</v>
      </c>
      <c r="S1991" s="8" t="s">
        <v>3566</v>
      </c>
      <c r="T1991" s="8" t="s">
        <v>3567</v>
      </c>
      <c r="U1991" s="26">
        <v>3.54</v>
      </c>
      <c r="V1991" s="10">
        <v>113434</v>
      </c>
      <c r="W1991" s="12">
        <v>59</v>
      </c>
    </row>
    <row r="1992" spans="18:23" x14ac:dyDescent="0.25">
      <c r="R1992" s="8">
        <v>1988</v>
      </c>
      <c r="S1992" s="8" t="s">
        <v>3568</v>
      </c>
      <c r="T1992" s="8" t="s">
        <v>3569</v>
      </c>
      <c r="U1992" s="26">
        <v>3.8</v>
      </c>
      <c r="V1992" s="8">
        <v>898</v>
      </c>
      <c r="W1992" s="12">
        <v>59</v>
      </c>
    </row>
    <row r="1993" spans="18:23" x14ac:dyDescent="0.25">
      <c r="R1993" s="8">
        <v>1989</v>
      </c>
      <c r="S1993" s="8" t="s">
        <v>3570</v>
      </c>
      <c r="T1993" s="8" t="s">
        <v>3571</v>
      </c>
      <c r="U1993" s="26">
        <v>4.49</v>
      </c>
      <c r="V1993" s="10">
        <v>62336</v>
      </c>
      <c r="W1993" s="12">
        <v>59</v>
      </c>
    </row>
    <row r="1994" spans="18:23" x14ac:dyDescent="0.25">
      <c r="R1994" s="8">
        <v>1990</v>
      </c>
      <c r="S1994" s="8" t="s">
        <v>3572</v>
      </c>
      <c r="T1994" s="8" t="s">
        <v>389</v>
      </c>
      <c r="U1994" s="26">
        <v>3.77</v>
      </c>
      <c r="V1994" s="10">
        <v>14100</v>
      </c>
      <c r="W1994" s="12">
        <v>59</v>
      </c>
    </row>
    <row r="1995" spans="18:23" x14ac:dyDescent="0.25">
      <c r="R1995" s="8">
        <v>1991</v>
      </c>
      <c r="S1995" s="8" t="s">
        <v>3573</v>
      </c>
      <c r="T1995" s="8" t="s">
        <v>1553</v>
      </c>
      <c r="U1995" s="26">
        <v>4.3600000000000003</v>
      </c>
      <c r="V1995" s="10">
        <v>39288</v>
      </c>
      <c r="W1995" s="12">
        <v>59</v>
      </c>
    </row>
    <row r="1996" spans="18:23" x14ac:dyDescent="0.25">
      <c r="R1996" s="8">
        <v>1992</v>
      </c>
      <c r="S1996" s="8" t="s">
        <v>3574</v>
      </c>
      <c r="T1996" s="8" t="s">
        <v>3575</v>
      </c>
      <c r="U1996" s="26">
        <v>4.53</v>
      </c>
      <c r="V1996" s="8">
        <v>737</v>
      </c>
      <c r="W1996" s="12">
        <v>59</v>
      </c>
    </row>
    <row r="1997" spans="18:23" x14ac:dyDescent="0.25">
      <c r="R1997" s="8">
        <v>1993</v>
      </c>
      <c r="S1997" s="8" t="s">
        <v>3576</v>
      </c>
      <c r="T1997" s="8" t="s">
        <v>3577</v>
      </c>
      <c r="U1997" s="26">
        <v>4.45</v>
      </c>
      <c r="V1997" s="10">
        <v>1168</v>
      </c>
      <c r="W1997" s="12">
        <v>58</v>
      </c>
    </row>
    <row r="1998" spans="18:23" x14ac:dyDescent="0.25">
      <c r="R1998" s="8">
        <v>1994</v>
      </c>
      <c r="S1998" s="8" t="s">
        <v>3578</v>
      </c>
      <c r="T1998" s="8" t="s">
        <v>3579</v>
      </c>
      <c r="U1998" s="26">
        <v>4.17</v>
      </c>
      <c r="V1998" s="10">
        <v>4608</v>
      </c>
      <c r="W1998" s="12">
        <v>58</v>
      </c>
    </row>
    <row r="1999" spans="18:23" x14ac:dyDescent="0.25">
      <c r="R1999" s="8">
        <v>1995</v>
      </c>
      <c r="S1999" s="8" t="s">
        <v>3580</v>
      </c>
      <c r="T1999" s="8" t="s">
        <v>1346</v>
      </c>
      <c r="U1999" s="26">
        <v>4.4000000000000004</v>
      </c>
      <c r="V1999" s="10">
        <v>5525</v>
      </c>
      <c r="W1999" s="12">
        <v>58</v>
      </c>
    </row>
    <row r="2000" spans="18:23" x14ac:dyDescent="0.25">
      <c r="R2000" s="8">
        <v>1996</v>
      </c>
      <c r="S2000" s="8" t="s">
        <v>3581</v>
      </c>
      <c r="T2000" s="8" t="s">
        <v>984</v>
      </c>
      <c r="U2000" s="26">
        <v>4.38</v>
      </c>
      <c r="V2000" s="10">
        <v>21597</v>
      </c>
      <c r="W2000" s="12">
        <v>58</v>
      </c>
    </row>
    <row r="2001" spans="18:23" x14ac:dyDescent="0.25">
      <c r="R2001" s="8">
        <v>1997</v>
      </c>
      <c r="S2001" s="8" t="s">
        <v>3582</v>
      </c>
      <c r="T2001" s="8" t="s">
        <v>3583</v>
      </c>
      <c r="U2001" s="26">
        <v>3.65</v>
      </c>
      <c r="V2001" s="10">
        <v>5606</v>
      </c>
      <c r="W2001" s="12">
        <v>58</v>
      </c>
    </row>
    <row r="2002" spans="18:23" x14ac:dyDescent="0.25">
      <c r="R2002" s="8">
        <v>1998</v>
      </c>
      <c r="S2002" s="8" t="s">
        <v>3584</v>
      </c>
      <c r="T2002" s="8" t="s">
        <v>3585</v>
      </c>
      <c r="U2002" s="26">
        <v>3.51</v>
      </c>
      <c r="V2002" s="10">
        <v>18178</v>
      </c>
      <c r="W2002" s="12">
        <v>58</v>
      </c>
    </row>
    <row r="2003" spans="18:23" x14ac:dyDescent="0.25">
      <c r="R2003" s="8">
        <v>1999</v>
      </c>
      <c r="S2003" s="8" t="s">
        <v>3586</v>
      </c>
      <c r="T2003" s="8" t="s">
        <v>3587</v>
      </c>
      <c r="U2003" s="26">
        <v>3.61</v>
      </c>
      <c r="V2003" s="10">
        <v>11042</v>
      </c>
      <c r="W2003" s="12">
        <v>58</v>
      </c>
    </row>
    <row r="2004" spans="18:23" x14ac:dyDescent="0.25">
      <c r="R2004" s="8">
        <v>2000</v>
      </c>
      <c r="S2004" s="8" t="s">
        <v>3588</v>
      </c>
      <c r="T2004" s="8" t="s">
        <v>389</v>
      </c>
      <c r="U2004" s="26">
        <v>3.77</v>
      </c>
      <c r="V2004" s="10">
        <v>19135</v>
      </c>
      <c r="W2004" s="12">
        <v>58</v>
      </c>
    </row>
    <row r="2005" spans="18:23" x14ac:dyDescent="0.25">
      <c r="R2005" s="8">
        <v>2001</v>
      </c>
      <c r="S2005" s="8" t="s">
        <v>3589</v>
      </c>
      <c r="T2005" s="8" t="s">
        <v>1553</v>
      </c>
      <c r="U2005" s="26">
        <v>4.42</v>
      </c>
      <c r="V2005" s="10">
        <v>35679</v>
      </c>
      <c r="W2005" s="12">
        <v>58</v>
      </c>
    </row>
    <row r="2006" spans="18:23" x14ac:dyDescent="0.25">
      <c r="R2006" s="8">
        <v>2002</v>
      </c>
      <c r="S2006" s="8" t="s">
        <v>3590</v>
      </c>
      <c r="T2006" s="8" t="s">
        <v>3591</v>
      </c>
      <c r="U2006" s="26">
        <v>4.21</v>
      </c>
      <c r="V2006" s="10">
        <v>4192</v>
      </c>
      <c r="W2006" s="12">
        <v>58</v>
      </c>
    </row>
    <row r="2007" spans="18:23" x14ac:dyDescent="0.25">
      <c r="R2007" s="8">
        <v>2003</v>
      </c>
      <c r="S2007" s="8" t="s">
        <v>3592</v>
      </c>
      <c r="T2007" s="8" t="s">
        <v>3593</v>
      </c>
      <c r="U2007" s="26">
        <v>4.1500000000000004</v>
      </c>
      <c r="V2007" s="10">
        <v>8191</v>
      </c>
      <c r="W2007" s="12">
        <v>57</v>
      </c>
    </row>
    <row r="2008" spans="18:23" x14ac:dyDescent="0.25">
      <c r="R2008" s="8">
        <v>2004</v>
      </c>
      <c r="S2008" s="8" t="s">
        <v>3594</v>
      </c>
      <c r="T2008" s="8" t="s">
        <v>1551</v>
      </c>
      <c r="U2008" s="26">
        <v>3.95</v>
      </c>
      <c r="V2008" s="10">
        <v>35860</v>
      </c>
      <c r="W2008" s="12">
        <v>57</v>
      </c>
    </row>
    <row r="2009" spans="18:23" x14ac:dyDescent="0.25">
      <c r="R2009" s="8">
        <v>2005</v>
      </c>
      <c r="S2009" s="8" t="s">
        <v>3595</v>
      </c>
      <c r="T2009" s="8" t="s">
        <v>3596</v>
      </c>
      <c r="U2009" s="26">
        <v>3.52</v>
      </c>
      <c r="V2009" s="10">
        <v>3233</v>
      </c>
      <c r="W2009" s="12">
        <v>57</v>
      </c>
    </row>
    <row r="2010" spans="18:23" x14ac:dyDescent="0.25">
      <c r="R2010" s="8">
        <v>2006</v>
      </c>
      <c r="S2010" s="8" t="s">
        <v>3597</v>
      </c>
      <c r="T2010" s="8" t="s">
        <v>984</v>
      </c>
      <c r="U2010" s="26">
        <v>4.4000000000000004</v>
      </c>
      <c r="V2010" s="10">
        <v>24506</v>
      </c>
      <c r="W2010" s="12">
        <v>57</v>
      </c>
    </row>
    <row r="2011" spans="18:23" x14ac:dyDescent="0.25">
      <c r="R2011" s="8">
        <v>2007</v>
      </c>
      <c r="S2011" s="8" t="s">
        <v>3598</v>
      </c>
      <c r="T2011" s="8" t="s">
        <v>3599</v>
      </c>
      <c r="U2011" s="26">
        <v>4.0599999999999996</v>
      </c>
      <c r="V2011" s="10">
        <v>4858</v>
      </c>
      <c r="W2011" s="12">
        <v>57</v>
      </c>
    </row>
    <row r="2012" spans="18:23" x14ac:dyDescent="0.25">
      <c r="R2012" s="8">
        <v>2008</v>
      </c>
      <c r="S2012" s="8" t="s">
        <v>3600</v>
      </c>
      <c r="T2012" s="8" t="s">
        <v>3302</v>
      </c>
      <c r="U2012" s="26">
        <v>4.45</v>
      </c>
      <c r="V2012" s="10">
        <v>6485</v>
      </c>
      <c r="W2012" s="12">
        <v>57</v>
      </c>
    </row>
    <row r="2013" spans="18:23" x14ac:dyDescent="0.25">
      <c r="R2013" s="8">
        <v>2009</v>
      </c>
      <c r="S2013" s="8" t="s">
        <v>3601</v>
      </c>
      <c r="T2013" s="8" t="s">
        <v>3602</v>
      </c>
      <c r="U2013" s="26">
        <v>4.26</v>
      </c>
      <c r="V2013" s="10">
        <v>21916</v>
      </c>
      <c r="W2013" s="12">
        <v>57</v>
      </c>
    </row>
    <row r="2014" spans="18:23" x14ac:dyDescent="0.25">
      <c r="R2014" s="8">
        <v>2010</v>
      </c>
      <c r="S2014" s="8" t="s">
        <v>3603</v>
      </c>
      <c r="T2014" s="8" t="s">
        <v>3604</v>
      </c>
      <c r="U2014" s="26">
        <v>3.99</v>
      </c>
      <c r="V2014" s="8">
        <v>494</v>
      </c>
      <c r="W2014" s="12">
        <v>57</v>
      </c>
    </row>
    <row r="2015" spans="18:23" x14ac:dyDescent="0.25">
      <c r="R2015" s="8">
        <v>2011</v>
      </c>
      <c r="S2015" s="8" t="s">
        <v>3605</v>
      </c>
      <c r="T2015" s="8" t="s">
        <v>3606</v>
      </c>
      <c r="U2015" s="26">
        <v>4.0599999999999996</v>
      </c>
      <c r="V2015" s="10">
        <v>3225</v>
      </c>
      <c r="W2015" s="12">
        <v>56</v>
      </c>
    </row>
    <row r="2016" spans="18:23" x14ac:dyDescent="0.25">
      <c r="R2016" s="8">
        <v>2012</v>
      </c>
      <c r="S2016" s="8" t="s">
        <v>3607</v>
      </c>
      <c r="T2016" s="8" t="s">
        <v>3608</v>
      </c>
      <c r="U2016" s="26">
        <v>4.2699999999999996</v>
      </c>
      <c r="V2016" s="8">
        <v>11</v>
      </c>
      <c r="W2016" s="12">
        <v>56</v>
      </c>
    </row>
    <row r="2017" spans="18:23" x14ac:dyDescent="0.25">
      <c r="R2017" s="8">
        <v>2013</v>
      </c>
      <c r="S2017" s="8" t="s">
        <v>3609</v>
      </c>
      <c r="T2017" s="8" t="s">
        <v>1193</v>
      </c>
      <c r="U2017" s="26">
        <v>3.82</v>
      </c>
      <c r="V2017" s="8">
        <v>747</v>
      </c>
      <c r="W2017" s="12">
        <v>56</v>
      </c>
    </row>
    <row r="2018" spans="18:23" x14ac:dyDescent="0.25">
      <c r="R2018" s="8">
        <v>2014</v>
      </c>
      <c r="S2018" s="8" t="s">
        <v>3610</v>
      </c>
      <c r="T2018" s="8" t="s">
        <v>3611</v>
      </c>
      <c r="U2018" s="26">
        <v>4.12</v>
      </c>
      <c r="V2018" s="10">
        <v>11049</v>
      </c>
      <c r="W2018" s="12">
        <v>56</v>
      </c>
    </row>
    <row r="2019" spans="18:23" x14ac:dyDescent="0.25">
      <c r="R2019" s="8">
        <v>2015</v>
      </c>
      <c r="S2019" s="8" t="s">
        <v>3612</v>
      </c>
      <c r="T2019" s="8" t="s">
        <v>984</v>
      </c>
      <c r="U2019" s="26">
        <v>4.55</v>
      </c>
      <c r="V2019" s="10">
        <v>33274</v>
      </c>
      <c r="W2019" s="12">
        <v>56</v>
      </c>
    </row>
    <row r="2020" spans="18:23" x14ac:dyDescent="0.25">
      <c r="R2020" s="8">
        <v>2016</v>
      </c>
      <c r="S2020" s="8" t="s">
        <v>3613</v>
      </c>
      <c r="T2020" s="8" t="s">
        <v>2352</v>
      </c>
      <c r="U2020" s="26">
        <v>3.1</v>
      </c>
      <c r="V2020" s="10">
        <v>3953</v>
      </c>
      <c r="W2020" s="12">
        <v>56</v>
      </c>
    </row>
    <row r="2021" spans="18:23" x14ac:dyDescent="0.25">
      <c r="R2021" s="8">
        <v>2017</v>
      </c>
      <c r="S2021" s="8" t="s">
        <v>3614</v>
      </c>
      <c r="T2021" s="8" t="s">
        <v>3302</v>
      </c>
      <c r="U2021" s="26">
        <v>4.26</v>
      </c>
      <c r="V2021" s="10">
        <v>7835</v>
      </c>
      <c r="W2021" s="12">
        <v>56</v>
      </c>
    </row>
    <row r="2022" spans="18:23" x14ac:dyDescent="0.25">
      <c r="R2022" s="8">
        <v>2018</v>
      </c>
      <c r="S2022" s="8" t="s">
        <v>3615</v>
      </c>
      <c r="T2022" s="8" t="s">
        <v>3616</v>
      </c>
      <c r="U2022" s="26">
        <v>4.21</v>
      </c>
      <c r="V2022" s="10">
        <v>4536</v>
      </c>
      <c r="W2022" s="12">
        <v>56</v>
      </c>
    </row>
    <row r="2023" spans="18:23" x14ac:dyDescent="0.25">
      <c r="R2023" s="8">
        <v>2019</v>
      </c>
      <c r="S2023" s="8" t="s">
        <v>3617</v>
      </c>
      <c r="T2023" s="8" t="s">
        <v>3618</v>
      </c>
      <c r="U2023" s="26">
        <v>3.72</v>
      </c>
      <c r="V2023" s="10">
        <v>1462</v>
      </c>
      <c r="W2023" s="12">
        <v>56</v>
      </c>
    </row>
    <row r="2024" spans="18:23" x14ac:dyDescent="0.25">
      <c r="R2024" s="8">
        <v>2020</v>
      </c>
      <c r="S2024" s="8" t="s">
        <v>3619</v>
      </c>
      <c r="T2024" s="8" t="s">
        <v>857</v>
      </c>
      <c r="U2024" s="26">
        <v>4.07</v>
      </c>
      <c r="V2024" s="10">
        <v>5220</v>
      </c>
      <c r="W2024" s="12">
        <v>56</v>
      </c>
    </row>
    <row r="2025" spans="18:23" x14ac:dyDescent="0.25">
      <c r="R2025" s="8">
        <v>2021</v>
      </c>
      <c r="S2025" s="8" t="s">
        <v>3620</v>
      </c>
      <c r="T2025" s="8" t="s">
        <v>3621</v>
      </c>
      <c r="U2025" s="26">
        <v>3.75</v>
      </c>
      <c r="V2025" s="10">
        <v>75045</v>
      </c>
      <c r="W2025" s="12">
        <v>55</v>
      </c>
    </row>
    <row r="2026" spans="18:23" x14ac:dyDescent="0.25">
      <c r="R2026" s="8">
        <v>2022</v>
      </c>
      <c r="S2026" s="8" t="s">
        <v>3622</v>
      </c>
      <c r="T2026" s="8" t="s">
        <v>3623</v>
      </c>
      <c r="U2026" s="26">
        <v>3.93</v>
      </c>
      <c r="V2026" s="10">
        <v>30360</v>
      </c>
      <c r="W2026" s="12">
        <v>55</v>
      </c>
    </row>
    <row r="2027" spans="18:23" x14ac:dyDescent="0.25">
      <c r="R2027" s="8">
        <v>2023</v>
      </c>
      <c r="S2027" s="8" t="s">
        <v>3624</v>
      </c>
      <c r="T2027" s="8" t="s">
        <v>3625</v>
      </c>
      <c r="U2027" s="26">
        <v>3.58</v>
      </c>
      <c r="V2027" s="10">
        <v>15546</v>
      </c>
      <c r="W2027" s="12">
        <v>55</v>
      </c>
    </row>
    <row r="2028" spans="18:23" x14ac:dyDescent="0.25">
      <c r="R2028" s="8">
        <v>2024</v>
      </c>
      <c r="S2028" s="8" t="s">
        <v>3626</v>
      </c>
      <c r="T2028" s="8" t="s">
        <v>1046</v>
      </c>
      <c r="U2028" s="26">
        <v>3.71</v>
      </c>
      <c r="V2028" s="10">
        <v>7869</v>
      </c>
      <c r="W2028" s="12">
        <v>55</v>
      </c>
    </row>
    <row r="2029" spans="18:23" x14ac:dyDescent="0.25">
      <c r="R2029" s="8">
        <v>2025</v>
      </c>
      <c r="S2029" s="8" t="s">
        <v>3627</v>
      </c>
      <c r="T2029" s="8" t="s">
        <v>3302</v>
      </c>
      <c r="U2029" s="26">
        <v>4.04</v>
      </c>
      <c r="V2029" s="10">
        <v>12322</v>
      </c>
      <c r="W2029" s="12">
        <v>55</v>
      </c>
    </row>
    <row r="2030" spans="18:23" x14ac:dyDescent="0.25">
      <c r="R2030" s="8">
        <v>2026</v>
      </c>
      <c r="S2030" s="8" t="s">
        <v>3628</v>
      </c>
      <c r="T2030" s="8" t="s">
        <v>3629</v>
      </c>
      <c r="U2030" s="26">
        <v>3.71</v>
      </c>
      <c r="V2030" s="10">
        <v>3302</v>
      </c>
      <c r="W2030" s="12">
        <v>55</v>
      </c>
    </row>
    <row r="2031" spans="18:23" x14ac:dyDescent="0.25">
      <c r="R2031" s="8">
        <v>2027</v>
      </c>
      <c r="S2031" s="8" t="s">
        <v>3630</v>
      </c>
      <c r="T2031" s="8" t="s">
        <v>3631</v>
      </c>
      <c r="U2031" s="26">
        <v>4.1399999999999997</v>
      </c>
      <c r="V2031" s="10">
        <v>29288</v>
      </c>
      <c r="W2031" s="12">
        <v>55</v>
      </c>
    </row>
    <row r="2032" spans="18:23" x14ac:dyDescent="0.25">
      <c r="R2032" s="8">
        <v>2028</v>
      </c>
      <c r="S2032" s="8" t="s">
        <v>3632</v>
      </c>
      <c r="T2032" s="8" t="s">
        <v>352</v>
      </c>
      <c r="U2032" s="26">
        <v>3.91</v>
      </c>
      <c r="V2032" s="10">
        <v>36028</v>
      </c>
      <c r="W2032" s="12">
        <v>55</v>
      </c>
    </row>
    <row r="2033" spans="18:23" x14ac:dyDescent="0.25">
      <c r="R2033" s="8">
        <v>2029</v>
      </c>
      <c r="S2033" s="8" t="s">
        <v>3633</v>
      </c>
      <c r="T2033" s="8" t="s">
        <v>166</v>
      </c>
      <c r="U2033" s="26">
        <v>4.29</v>
      </c>
      <c r="V2033" s="10">
        <v>154342</v>
      </c>
      <c r="W2033" s="12">
        <v>55</v>
      </c>
    </row>
    <row r="2034" spans="18:23" x14ac:dyDescent="0.25">
      <c r="R2034" s="8">
        <v>2030</v>
      </c>
      <c r="S2034" s="8" t="s">
        <v>3634</v>
      </c>
      <c r="T2034" s="8" t="s">
        <v>3635</v>
      </c>
      <c r="U2034" s="26">
        <v>4.22</v>
      </c>
      <c r="V2034" s="10">
        <v>1946</v>
      </c>
      <c r="W2034" s="12">
        <v>54</v>
      </c>
    </row>
    <row r="2035" spans="18:23" x14ac:dyDescent="0.25">
      <c r="R2035" s="8">
        <v>2031</v>
      </c>
      <c r="S2035" s="8" t="s">
        <v>3636</v>
      </c>
      <c r="T2035" s="8" t="s">
        <v>3637</v>
      </c>
      <c r="U2035" s="26">
        <v>3.75</v>
      </c>
      <c r="V2035" s="10">
        <v>4003</v>
      </c>
      <c r="W2035" s="12">
        <v>54</v>
      </c>
    </row>
    <row r="2036" spans="18:23" x14ac:dyDescent="0.25">
      <c r="R2036" s="8">
        <v>2032</v>
      </c>
      <c r="S2036" s="8" t="s">
        <v>3638</v>
      </c>
      <c r="T2036" s="8" t="s">
        <v>857</v>
      </c>
      <c r="U2036" s="26">
        <v>4.4400000000000004</v>
      </c>
      <c r="V2036" s="10">
        <v>5581</v>
      </c>
      <c r="W2036" s="12">
        <v>54</v>
      </c>
    </row>
    <row r="2037" spans="18:23" x14ac:dyDescent="0.25">
      <c r="R2037" s="8">
        <v>2033</v>
      </c>
      <c r="S2037" s="8" t="s">
        <v>3639</v>
      </c>
      <c r="T2037" s="8" t="s">
        <v>3611</v>
      </c>
      <c r="U2037" s="26">
        <v>4.38</v>
      </c>
      <c r="V2037" s="10">
        <v>6185</v>
      </c>
      <c r="W2037" s="12">
        <v>54</v>
      </c>
    </row>
    <row r="2038" spans="18:23" x14ac:dyDescent="0.25">
      <c r="R2038" s="8">
        <v>2034</v>
      </c>
      <c r="S2038" s="8" t="s">
        <v>3640</v>
      </c>
      <c r="T2038" s="8" t="s">
        <v>3641</v>
      </c>
      <c r="U2038" s="26">
        <v>3.95</v>
      </c>
      <c r="V2038" s="10">
        <v>1040</v>
      </c>
      <c r="W2038" s="12">
        <v>54</v>
      </c>
    </row>
    <row r="2039" spans="18:23" x14ac:dyDescent="0.25">
      <c r="R2039" s="8">
        <v>2035</v>
      </c>
      <c r="S2039" s="8" t="s">
        <v>3642</v>
      </c>
      <c r="T2039" s="8" t="s">
        <v>3643</v>
      </c>
      <c r="U2039" s="26">
        <v>4.28</v>
      </c>
      <c r="V2039" s="10">
        <v>1514</v>
      </c>
      <c r="W2039" s="12">
        <v>54</v>
      </c>
    </row>
    <row r="2040" spans="18:23" x14ac:dyDescent="0.25">
      <c r="R2040" s="8">
        <v>2036</v>
      </c>
      <c r="S2040" s="8" t="s">
        <v>3644</v>
      </c>
      <c r="T2040" s="8" t="s">
        <v>3645</v>
      </c>
      <c r="U2040" s="26">
        <v>3.93</v>
      </c>
      <c r="V2040" s="10">
        <v>7535</v>
      </c>
      <c r="W2040" s="12">
        <v>54</v>
      </c>
    </row>
    <row r="2041" spans="18:23" x14ac:dyDescent="0.25">
      <c r="R2041" s="8">
        <v>2037</v>
      </c>
      <c r="S2041" s="8" t="s">
        <v>3646</v>
      </c>
      <c r="T2041" s="8" t="s">
        <v>1165</v>
      </c>
      <c r="U2041" s="26">
        <v>4.3099999999999996</v>
      </c>
      <c r="V2041" s="10">
        <v>8300</v>
      </c>
      <c r="W2041" s="12">
        <v>54</v>
      </c>
    </row>
    <row r="2042" spans="18:23" x14ac:dyDescent="0.25">
      <c r="R2042" s="8">
        <v>2038</v>
      </c>
      <c r="S2042" s="8" t="s">
        <v>3647</v>
      </c>
      <c r="T2042" s="8" t="s">
        <v>3648</v>
      </c>
      <c r="U2042" s="26">
        <v>4.01</v>
      </c>
      <c r="V2042" s="10">
        <v>2750</v>
      </c>
      <c r="W2042" s="12">
        <v>54</v>
      </c>
    </row>
    <row r="2043" spans="18:23" x14ac:dyDescent="0.25">
      <c r="R2043" s="8">
        <v>2039</v>
      </c>
      <c r="S2043" s="8" t="s">
        <v>3649</v>
      </c>
      <c r="T2043" s="8" t="s">
        <v>3650</v>
      </c>
      <c r="U2043" s="26">
        <v>4.41</v>
      </c>
      <c r="V2043" s="8">
        <v>681</v>
      </c>
      <c r="W2043" s="12">
        <v>54</v>
      </c>
    </row>
    <row r="2044" spans="18:23" x14ac:dyDescent="0.25">
      <c r="R2044" s="8">
        <v>2040</v>
      </c>
      <c r="S2044" s="8" t="s">
        <v>3651</v>
      </c>
      <c r="T2044" s="8" t="s">
        <v>3652</v>
      </c>
      <c r="U2044" s="27">
        <v>4</v>
      </c>
      <c r="V2044" s="10">
        <v>3938</v>
      </c>
      <c r="W2044" s="12">
        <v>54</v>
      </c>
    </row>
    <row r="2045" spans="18:23" x14ac:dyDescent="0.25">
      <c r="R2045" s="8">
        <v>2041</v>
      </c>
      <c r="S2045" s="8" t="s">
        <v>3653</v>
      </c>
      <c r="T2045" s="8" t="s">
        <v>3611</v>
      </c>
      <c r="U2045" s="26">
        <v>4.32</v>
      </c>
      <c r="V2045" s="10">
        <v>7942</v>
      </c>
      <c r="W2045" s="12">
        <v>54</v>
      </c>
    </row>
    <row r="2046" spans="18:23" x14ac:dyDescent="0.25">
      <c r="R2046" s="8">
        <v>2042</v>
      </c>
      <c r="S2046" s="8" t="s">
        <v>3654</v>
      </c>
      <c r="T2046" s="8" t="s">
        <v>3655</v>
      </c>
      <c r="U2046" s="26">
        <v>3.82</v>
      </c>
      <c r="V2046" s="10">
        <v>4100</v>
      </c>
      <c r="W2046" s="12">
        <v>53</v>
      </c>
    </row>
    <row r="2047" spans="18:23" x14ac:dyDescent="0.25">
      <c r="R2047" s="8">
        <v>2043</v>
      </c>
      <c r="S2047" s="8" t="s">
        <v>3656</v>
      </c>
      <c r="T2047" s="8" t="s">
        <v>3657</v>
      </c>
      <c r="U2047" s="26">
        <v>4.46</v>
      </c>
      <c r="V2047" s="10">
        <v>29105</v>
      </c>
      <c r="W2047" s="12">
        <v>53</v>
      </c>
    </row>
    <row r="2048" spans="18:23" x14ac:dyDescent="0.25">
      <c r="R2048" s="8">
        <v>2044</v>
      </c>
      <c r="S2048" s="8" t="s">
        <v>3658</v>
      </c>
      <c r="T2048" s="8" t="s">
        <v>3659</v>
      </c>
      <c r="U2048" s="26">
        <v>3.87</v>
      </c>
      <c r="V2048" s="10">
        <v>4365</v>
      </c>
      <c r="W2048" s="12">
        <v>53</v>
      </c>
    </row>
    <row r="2049" spans="18:23" x14ac:dyDescent="0.25">
      <c r="R2049" s="8">
        <v>2045</v>
      </c>
      <c r="S2049" s="8" t="s">
        <v>3660</v>
      </c>
      <c r="T2049" s="8" t="s">
        <v>3661</v>
      </c>
      <c r="U2049" s="26">
        <v>4.1100000000000003</v>
      </c>
      <c r="V2049" s="10">
        <v>13088</v>
      </c>
      <c r="W2049" s="12">
        <v>53</v>
      </c>
    </row>
    <row r="2050" spans="18:23" x14ac:dyDescent="0.25">
      <c r="R2050" s="8">
        <v>2046</v>
      </c>
      <c r="S2050" s="8" t="s">
        <v>3662</v>
      </c>
      <c r="T2050" s="8" t="s">
        <v>3663</v>
      </c>
      <c r="U2050" s="26">
        <v>4.21</v>
      </c>
      <c r="V2050" s="10">
        <v>2691</v>
      </c>
      <c r="W2050" s="12">
        <v>53</v>
      </c>
    </row>
    <row r="2051" spans="18:23" x14ac:dyDescent="0.25">
      <c r="R2051" s="8">
        <v>2047</v>
      </c>
      <c r="S2051" s="8" t="s">
        <v>3664</v>
      </c>
      <c r="T2051" s="8" t="s">
        <v>617</v>
      </c>
      <c r="U2051" s="26">
        <v>4.3099999999999996</v>
      </c>
      <c r="V2051" s="10">
        <v>49200</v>
      </c>
      <c r="W2051" s="12">
        <v>53</v>
      </c>
    </row>
    <row r="2052" spans="18:23" x14ac:dyDescent="0.25">
      <c r="R2052" s="8">
        <v>2048</v>
      </c>
      <c r="S2052" s="8" t="s">
        <v>3665</v>
      </c>
      <c r="T2052" s="8" t="s">
        <v>3666</v>
      </c>
      <c r="U2052" s="26">
        <v>3.67</v>
      </c>
      <c r="V2052" s="10">
        <v>3930</v>
      </c>
      <c r="W2052" s="12">
        <v>53</v>
      </c>
    </row>
    <row r="2053" spans="18:23" x14ac:dyDescent="0.25">
      <c r="R2053" s="8">
        <v>2049</v>
      </c>
      <c r="S2053" s="8" t="s">
        <v>3667</v>
      </c>
      <c r="T2053" s="8" t="s">
        <v>3611</v>
      </c>
      <c r="U2053" s="26">
        <v>4.37</v>
      </c>
      <c r="V2053" s="10">
        <v>6604</v>
      </c>
      <c r="W2053" s="12">
        <v>53</v>
      </c>
    </row>
    <row r="2054" spans="18:23" x14ac:dyDescent="0.25">
      <c r="R2054" s="8">
        <v>2050</v>
      </c>
      <c r="S2054" s="8" t="s">
        <v>3668</v>
      </c>
      <c r="T2054" s="8" t="s">
        <v>3669</v>
      </c>
      <c r="U2054" s="26">
        <v>4.24</v>
      </c>
      <c r="V2054" s="10">
        <v>1623</v>
      </c>
      <c r="W2054" s="12">
        <v>53</v>
      </c>
    </row>
    <row r="2055" spans="18:23" x14ac:dyDescent="0.25">
      <c r="R2055" s="8">
        <v>2051</v>
      </c>
      <c r="S2055" s="8" t="s">
        <v>3670</v>
      </c>
      <c r="T2055" s="8" t="s">
        <v>3671</v>
      </c>
      <c r="U2055" s="26">
        <v>3.78</v>
      </c>
      <c r="V2055" s="10">
        <v>1107</v>
      </c>
      <c r="W2055" s="12">
        <v>52</v>
      </c>
    </row>
    <row r="2056" spans="18:23" x14ac:dyDescent="0.25">
      <c r="R2056" s="8">
        <v>2052</v>
      </c>
      <c r="S2056" s="8" t="s">
        <v>3672</v>
      </c>
      <c r="T2056" s="8" t="s">
        <v>258</v>
      </c>
      <c r="U2056" s="26">
        <v>4.18</v>
      </c>
      <c r="V2056" s="10">
        <v>16214</v>
      </c>
      <c r="W2056" s="12">
        <v>52</v>
      </c>
    </row>
    <row r="2057" spans="18:23" x14ac:dyDescent="0.25">
      <c r="R2057" s="8">
        <v>2053</v>
      </c>
      <c r="S2057" s="8" t="s">
        <v>3673</v>
      </c>
      <c r="T2057" s="8" t="s">
        <v>127</v>
      </c>
      <c r="U2057" s="26">
        <v>4.5</v>
      </c>
      <c r="V2057" s="10">
        <v>114281</v>
      </c>
      <c r="W2057" s="12">
        <v>52</v>
      </c>
    </row>
    <row r="2058" spans="18:23" x14ac:dyDescent="0.25">
      <c r="R2058" s="8">
        <v>2054</v>
      </c>
      <c r="S2058" s="8" t="s">
        <v>3674</v>
      </c>
      <c r="T2058" s="8" t="s">
        <v>3675</v>
      </c>
      <c r="U2058" s="26">
        <v>3.39</v>
      </c>
      <c r="V2058" s="8">
        <v>922</v>
      </c>
      <c r="W2058" s="12">
        <v>52</v>
      </c>
    </row>
    <row r="2059" spans="18:23" x14ac:dyDescent="0.25">
      <c r="R2059" s="8">
        <v>2055</v>
      </c>
      <c r="S2059" s="8" t="s">
        <v>3676</v>
      </c>
      <c r="T2059" s="8" t="s">
        <v>3677</v>
      </c>
      <c r="U2059" s="26">
        <v>4.21</v>
      </c>
      <c r="V2059" s="10">
        <v>8106</v>
      </c>
      <c r="W2059" s="12">
        <v>52</v>
      </c>
    </row>
    <row r="2060" spans="18:23" x14ac:dyDescent="0.25">
      <c r="R2060" s="8">
        <v>2056</v>
      </c>
      <c r="S2060" s="8" t="s">
        <v>3678</v>
      </c>
      <c r="T2060" s="8" t="s">
        <v>3679</v>
      </c>
      <c r="U2060" s="26">
        <v>3.53</v>
      </c>
      <c r="V2060" s="10">
        <v>2697</v>
      </c>
      <c r="W2060" s="12">
        <v>52</v>
      </c>
    </row>
    <row r="2061" spans="18:23" x14ac:dyDescent="0.25">
      <c r="R2061" s="8">
        <v>2057</v>
      </c>
      <c r="S2061" s="8" t="s">
        <v>3680</v>
      </c>
      <c r="T2061" s="8" t="s">
        <v>3681</v>
      </c>
      <c r="U2061" s="26">
        <v>3.54</v>
      </c>
      <c r="V2061" s="10">
        <v>2834</v>
      </c>
      <c r="W2061" s="12">
        <v>52</v>
      </c>
    </row>
    <row r="2062" spans="18:23" x14ac:dyDescent="0.25">
      <c r="R2062" s="8">
        <v>2058</v>
      </c>
      <c r="S2062" s="8" t="s">
        <v>3682</v>
      </c>
      <c r="T2062" s="8" t="s">
        <v>3683</v>
      </c>
      <c r="U2062" s="26">
        <v>3.42</v>
      </c>
      <c r="V2062" s="10">
        <v>12549</v>
      </c>
      <c r="W2062" s="12">
        <v>52</v>
      </c>
    </row>
    <row r="2063" spans="18:23" x14ac:dyDescent="0.25">
      <c r="R2063" s="8">
        <v>2059</v>
      </c>
      <c r="S2063" s="8" t="s">
        <v>3684</v>
      </c>
      <c r="T2063" s="8" t="s">
        <v>2490</v>
      </c>
      <c r="U2063" s="26">
        <v>4.24</v>
      </c>
      <c r="V2063" s="10">
        <v>17571</v>
      </c>
      <c r="W2063" s="12">
        <v>52</v>
      </c>
    </row>
    <row r="2064" spans="18:23" x14ac:dyDescent="0.25">
      <c r="R2064" s="8">
        <v>2060</v>
      </c>
      <c r="S2064" s="8" t="s">
        <v>3685</v>
      </c>
      <c r="T2064" s="8" t="s">
        <v>3686</v>
      </c>
      <c r="U2064" s="26">
        <v>4.01</v>
      </c>
      <c r="V2064" s="8">
        <v>99</v>
      </c>
      <c r="W2064" s="12">
        <v>52</v>
      </c>
    </row>
    <row r="2065" spans="18:23" x14ac:dyDescent="0.25">
      <c r="R2065" s="8">
        <v>2061</v>
      </c>
      <c r="S2065" s="8" t="s">
        <v>3687</v>
      </c>
      <c r="T2065" s="8" t="s">
        <v>3688</v>
      </c>
      <c r="U2065" s="26">
        <v>4.57</v>
      </c>
      <c r="V2065" s="10">
        <v>18174</v>
      </c>
      <c r="W2065" s="12">
        <v>51</v>
      </c>
    </row>
    <row r="2066" spans="18:23" x14ac:dyDescent="0.25">
      <c r="R2066" s="8">
        <v>2062</v>
      </c>
      <c r="S2066" s="8" t="s">
        <v>3689</v>
      </c>
      <c r="T2066" s="8" t="s">
        <v>3690</v>
      </c>
      <c r="U2066" s="26">
        <v>3.48</v>
      </c>
      <c r="V2066" s="10">
        <v>42050</v>
      </c>
      <c r="W2066" s="12">
        <v>51</v>
      </c>
    </row>
    <row r="2067" spans="18:23" x14ac:dyDescent="0.25">
      <c r="R2067" s="8">
        <v>2063</v>
      </c>
      <c r="S2067" s="8" t="s">
        <v>3691</v>
      </c>
      <c r="T2067" s="8" t="s">
        <v>3692</v>
      </c>
      <c r="U2067" s="26">
        <v>3.12</v>
      </c>
      <c r="V2067" s="10">
        <v>2864</v>
      </c>
      <c r="W2067" s="12">
        <v>51</v>
      </c>
    </row>
    <row r="2068" spans="18:23" x14ac:dyDescent="0.25">
      <c r="R2068" s="8">
        <v>2064</v>
      </c>
      <c r="S2068" s="8" t="s">
        <v>3693</v>
      </c>
      <c r="T2068" s="8" t="s">
        <v>3694</v>
      </c>
      <c r="U2068" s="26">
        <v>3.64</v>
      </c>
      <c r="V2068" s="10">
        <v>2245</v>
      </c>
      <c r="W2068" s="12">
        <v>51</v>
      </c>
    </row>
    <row r="2069" spans="18:23" x14ac:dyDescent="0.25">
      <c r="R2069" s="8">
        <v>2065</v>
      </c>
      <c r="S2069" s="8" t="s">
        <v>3695</v>
      </c>
      <c r="T2069" s="8" t="s">
        <v>3696</v>
      </c>
      <c r="U2069" s="26">
        <v>4.08</v>
      </c>
      <c r="V2069" s="10">
        <v>11309</v>
      </c>
      <c r="W2069" s="12">
        <v>51</v>
      </c>
    </row>
    <row r="2070" spans="18:23" x14ac:dyDescent="0.25">
      <c r="R2070" s="8">
        <v>2066</v>
      </c>
      <c r="S2070" s="8" t="s">
        <v>3697</v>
      </c>
      <c r="T2070" s="8" t="s">
        <v>3698</v>
      </c>
      <c r="U2070" s="26">
        <v>3.82</v>
      </c>
      <c r="V2070" s="10">
        <v>49036</v>
      </c>
      <c r="W2070" s="12">
        <v>51</v>
      </c>
    </row>
    <row r="2071" spans="18:23" x14ac:dyDescent="0.25">
      <c r="R2071" s="8">
        <v>2067</v>
      </c>
      <c r="S2071" s="8" t="s">
        <v>3699</v>
      </c>
      <c r="T2071" s="8" t="s">
        <v>3700</v>
      </c>
      <c r="U2071" s="26">
        <v>3.97</v>
      </c>
      <c r="V2071" s="10">
        <v>1247</v>
      </c>
      <c r="W2071" s="12">
        <v>51</v>
      </c>
    </row>
    <row r="2072" spans="18:23" x14ac:dyDescent="0.25">
      <c r="R2072" s="8">
        <v>2068</v>
      </c>
      <c r="S2072" s="8" t="s">
        <v>3701</v>
      </c>
      <c r="T2072" s="8" t="s">
        <v>315</v>
      </c>
      <c r="U2072" s="26">
        <v>3.37</v>
      </c>
      <c r="V2072" s="10">
        <v>154892</v>
      </c>
      <c r="W2072" s="12">
        <v>51</v>
      </c>
    </row>
    <row r="2073" spans="18:23" x14ac:dyDescent="0.25">
      <c r="R2073" s="8">
        <v>2069</v>
      </c>
      <c r="S2073" s="8" t="s">
        <v>3702</v>
      </c>
      <c r="T2073" s="8" t="s">
        <v>2696</v>
      </c>
      <c r="U2073" s="26">
        <v>3.76</v>
      </c>
      <c r="V2073" s="10">
        <v>107005</v>
      </c>
      <c r="W2073" s="12">
        <v>50</v>
      </c>
    </row>
    <row r="2074" spans="18:23" x14ac:dyDescent="0.25">
      <c r="R2074" s="8">
        <v>2070</v>
      </c>
      <c r="S2074" s="8" t="s">
        <v>3703</v>
      </c>
      <c r="T2074" s="8" t="s">
        <v>857</v>
      </c>
      <c r="U2074" s="26">
        <v>4.22</v>
      </c>
      <c r="V2074" s="10">
        <v>70048</v>
      </c>
      <c r="W2074" s="12">
        <v>50</v>
      </c>
    </row>
    <row r="2075" spans="18:23" x14ac:dyDescent="0.25">
      <c r="R2075" s="8">
        <v>2071</v>
      </c>
      <c r="S2075" s="8" t="s">
        <v>3704</v>
      </c>
      <c r="T2075" s="8" t="s">
        <v>3705</v>
      </c>
      <c r="U2075" s="26">
        <v>4.33</v>
      </c>
      <c r="V2075" s="10">
        <v>2036</v>
      </c>
      <c r="W2075" s="12">
        <v>50</v>
      </c>
    </row>
    <row r="2076" spans="18:23" x14ac:dyDescent="0.25">
      <c r="R2076" s="8">
        <v>2072</v>
      </c>
      <c r="S2076" s="8" t="s">
        <v>3706</v>
      </c>
      <c r="T2076" s="8" t="s">
        <v>3707</v>
      </c>
      <c r="U2076" s="26">
        <v>3.91</v>
      </c>
      <c r="V2076" s="10">
        <v>4711</v>
      </c>
      <c r="W2076" s="12">
        <v>50</v>
      </c>
    </row>
    <row r="2077" spans="18:23" x14ac:dyDescent="0.25">
      <c r="R2077" s="8">
        <v>2073</v>
      </c>
      <c r="S2077" s="8" t="s">
        <v>3708</v>
      </c>
      <c r="T2077" s="8" t="s">
        <v>3709</v>
      </c>
      <c r="U2077" s="26">
        <v>3.84</v>
      </c>
      <c r="V2077" s="10">
        <v>100847</v>
      </c>
      <c r="W2077" s="12">
        <v>50</v>
      </c>
    </row>
    <row r="2078" spans="18:23" x14ac:dyDescent="0.25">
      <c r="R2078" s="8">
        <v>2074</v>
      </c>
      <c r="S2078" s="8" t="s">
        <v>3710</v>
      </c>
      <c r="T2078" s="8" t="s">
        <v>2478</v>
      </c>
      <c r="U2078" s="26">
        <v>3.65</v>
      </c>
      <c r="V2078" s="10">
        <v>1295</v>
      </c>
      <c r="W2078" s="12">
        <v>50</v>
      </c>
    </row>
    <row r="2079" spans="18:23" x14ac:dyDescent="0.25">
      <c r="R2079" s="8">
        <v>2075</v>
      </c>
      <c r="S2079" s="8" t="s">
        <v>3711</v>
      </c>
      <c r="T2079" s="8" t="s">
        <v>3712</v>
      </c>
      <c r="U2079" s="26">
        <v>4.09</v>
      </c>
      <c r="V2079" s="10">
        <v>4790</v>
      </c>
      <c r="W2079" s="12">
        <v>50</v>
      </c>
    </row>
    <row r="2080" spans="18:23" x14ac:dyDescent="0.25">
      <c r="R2080" s="8">
        <v>2076</v>
      </c>
      <c r="S2080" s="8" t="s">
        <v>3713</v>
      </c>
      <c r="T2080" s="8" t="s">
        <v>3714</v>
      </c>
      <c r="U2080" s="26">
        <v>3.81</v>
      </c>
      <c r="V2080" s="10">
        <v>52618</v>
      </c>
      <c r="W2080" s="12">
        <v>50</v>
      </c>
    </row>
    <row r="2081" spans="18:23" x14ac:dyDescent="0.25">
      <c r="R2081" s="8">
        <v>2077</v>
      </c>
      <c r="S2081" s="8" t="s">
        <v>3715</v>
      </c>
      <c r="T2081" s="8" t="s">
        <v>3698</v>
      </c>
      <c r="U2081" s="26">
        <v>3.68</v>
      </c>
      <c r="V2081" s="10">
        <v>22243</v>
      </c>
      <c r="W2081" s="12">
        <v>50</v>
      </c>
    </row>
    <row r="2082" spans="18:23" x14ac:dyDescent="0.25">
      <c r="R2082" s="8">
        <v>2078</v>
      </c>
      <c r="S2082" s="8" t="s">
        <v>3716</v>
      </c>
      <c r="T2082" s="8" t="s">
        <v>3717</v>
      </c>
      <c r="U2082" s="26">
        <v>4.21</v>
      </c>
      <c r="V2082" s="10">
        <v>1120</v>
      </c>
      <c r="W2082" s="12">
        <v>50</v>
      </c>
    </row>
    <row r="2083" spans="18:23" x14ac:dyDescent="0.25">
      <c r="R2083" s="8">
        <v>2079</v>
      </c>
      <c r="S2083" s="8" t="s">
        <v>3718</v>
      </c>
      <c r="T2083" s="8" t="s">
        <v>3719</v>
      </c>
      <c r="U2083" s="26">
        <v>3.79</v>
      </c>
      <c r="V2083" s="10">
        <v>37154</v>
      </c>
      <c r="W2083" s="12">
        <v>50</v>
      </c>
    </row>
    <row r="2084" spans="18:23" x14ac:dyDescent="0.25">
      <c r="R2084" s="8">
        <v>2080</v>
      </c>
      <c r="S2084" s="8" t="s">
        <v>3720</v>
      </c>
      <c r="T2084" s="8" t="s">
        <v>3721</v>
      </c>
      <c r="U2084" s="26">
        <v>3.82</v>
      </c>
      <c r="V2084" s="10">
        <v>4963</v>
      </c>
      <c r="W2084" s="12">
        <v>49</v>
      </c>
    </row>
    <row r="2085" spans="18:23" x14ac:dyDescent="0.25">
      <c r="R2085" s="8">
        <v>2081</v>
      </c>
      <c r="S2085" s="8" t="s">
        <v>3722</v>
      </c>
      <c r="T2085" s="8" t="s">
        <v>3723</v>
      </c>
      <c r="U2085" s="26">
        <v>4.1500000000000004</v>
      </c>
      <c r="V2085" s="8">
        <v>295</v>
      </c>
      <c r="W2085" s="12">
        <v>49</v>
      </c>
    </row>
    <row r="2086" spans="18:23" x14ac:dyDescent="0.25">
      <c r="R2086" s="8">
        <v>2082</v>
      </c>
      <c r="S2086" s="8" t="s">
        <v>3724</v>
      </c>
      <c r="T2086" s="8" t="s">
        <v>3725</v>
      </c>
      <c r="U2086" s="26">
        <v>4.4000000000000004</v>
      </c>
      <c r="V2086" s="10">
        <v>8367</v>
      </c>
      <c r="W2086" s="12">
        <v>49</v>
      </c>
    </row>
    <row r="2087" spans="18:23" x14ac:dyDescent="0.25">
      <c r="R2087" s="8">
        <v>2083</v>
      </c>
      <c r="S2087" s="8" t="s">
        <v>3726</v>
      </c>
      <c r="T2087" s="8" t="s">
        <v>3727</v>
      </c>
      <c r="U2087" s="26">
        <v>3.97</v>
      </c>
      <c r="V2087" s="10">
        <v>5665</v>
      </c>
      <c r="W2087" s="12">
        <v>49</v>
      </c>
    </row>
    <row r="2088" spans="18:23" x14ac:dyDescent="0.25">
      <c r="R2088" s="8">
        <v>2084</v>
      </c>
      <c r="S2088" s="8" t="s">
        <v>3728</v>
      </c>
      <c r="T2088" s="8" t="s">
        <v>3729</v>
      </c>
      <c r="U2088" s="26">
        <v>4.2</v>
      </c>
      <c r="V2088" s="10">
        <v>18501</v>
      </c>
      <c r="W2088" s="12">
        <v>49</v>
      </c>
    </row>
    <row r="2089" spans="18:23" x14ac:dyDescent="0.25">
      <c r="R2089" s="8">
        <v>2085</v>
      </c>
      <c r="S2089" s="8" t="s">
        <v>3730</v>
      </c>
      <c r="T2089" s="8" t="s">
        <v>3731</v>
      </c>
      <c r="U2089" s="26">
        <v>4.1399999999999997</v>
      </c>
      <c r="V2089" s="8">
        <v>289</v>
      </c>
      <c r="W2089" s="12">
        <v>49</v>
      </c>
    </row>
    <row r="2090" spans="18:23" x14ac:dyDescent="0.25">
      <c r="R2090" s="8">
        <v>2086</v>
      </c>
      <c r="S2090" s="8" t="s">
        <v>3732</v>
      </c>
      <c r="T2090" s="8" t="s">
        <v>3733</v>
      </c>
      <c r="U2090" s="26">
        <v>3.9</v>
      </c>
      <c r="V2090" s="8">
        <v>179</v>
      </c>
      <c r="W2090" s="12">
        <v>49</v>
      </c>
    </row>
    <row r="2091" spans="18:23" x14ac:dyDescent="0.25">
      <c r="R2091" s="8">
        <v>2087</v>
      </c>
      <c r="S2091" s="8" t="s">
        <v>3734</v>
      </c>
      <c r="T2091" s="8" t="s">
        <v>2981</v>
      </c>
      <c r="U2091" s="26">
        <v>4.2300000000000004</v>
      </c>
      <c r="V2091" s="10">
        <v>107194</v>
      </c>
      <c r="W2091" s="12">
        <v>48</v>
      </c>
    </row>
    <row r="2092" spans="18:23" x14ac:dyDescent="0.25">
      <c r="R2092" s="8">
        <v>2088</v>
      </c>
      <c r="S2092" s="8" t="s">
        <v>3735</v>
      </c>
      <c r="T2092" s="8" t="s">
        <v>3736</v>
      </c>
      <c r="U2092" s="26">
        <v>4.53</v>
      </c>
      <c r="V2092" s="10">
        <v>1256</v>
      </c>
      <c r="W2092" s="12">
        <v>48</v>
      </c>
    </row>
    <row r="2093" spans="18:23" x14ac:dyDescent="0.25">
      <c r="R2093" s="8">
        <v>2089</v>
      </c>
      <c r="S2093" s="8" t="s">
        <v>3737</v>
      </c>
      <c r="T2093" s="8" t="s">
        <v>3738</v>
      </c>
      <c r="U2093" s="26">
        <v>3.91</v>
      </c>
      <c r="V2093" s="10">
        <v>6756</v>
      </c>
      <c r="W2093" s="12">
        <v>48</v>
      </c>
    </row>
    <row r="2094" spans="18:23" x14ac:dyDescent="0.25">
      <c r="R2094" s="8">
        <v>2090</v>
      </c>
      <c r="S2094" s="8" t="s">
        <v>3739</v>
      </c>
      <c r="T2094" s="8" t="s">
        <v>3740</v>
      </c>
      <c r="U2094" s="26">
        <v>4.1100000000000003</v>
      </c>
      <c r="V2094" s="10">
        <v>52318</v>
      </c>
      <c r="W2094" s="12">
        <v>48</v>
      </c>
    </row>
    <row r="2095" spans="18:23" x14ac:dyDescent="0.25">
      <c r="R2095" s="8">
        <v>2091</v>
      </c>
      <c r="S2095" s="8" t="s">
        <v>3741</v>
      </c>
      <c r="T2095" s="8" t="s">
        <v>3742</v>
      </c>
      <c r="U2095" s="26">
        <v>3.8</v>
      </c>
      <c r="V2095" s="10">
        <v>14915</v>
      </c>
      <c r="W2095" s="12">
        <v>48</v>
      </c>
    </row>
    <row r="2096" spans="18:23" x14ac:dyDescent="0.25">
      <c r="R2096" s="8">
        <v>2092</v>
      </c>
      <c r="S2096" s="8" t="s">
        <v>3743</v>
      </c>
      <c r="T2096" s="8" t="s">
        <v>3729</v>
      </c>
      <c r="U2096" s="26">
        <v>4.29</v>
      </c>
      <c r="V2096" s="10">
        <v>14997</v>
      </c>
      <c r="W2096" s="12">
        <v>48</v>
      </c>
    </row>
    <row r="2097" spans="18:23" x14ac:dyDescent="0.25">
      <c r="R2097" s="8">
        <v>2093</v>
      </c>
      <c r="S2097" s="8" t="s">
        <v>3744</v>
      </c>
      <c r="T2097" s="8" t="s">
        <v>3745</v>
      </c>
      <c r="U2097" s="26">
        <v>3.72</v>
      </c>
      <c r="V2097" s="10">
        <v>23624</v>
      </c>
      <c r="W2097" s="12">
        <v>48</v>
      </c>
    </row>
    <row r="2098" spans="18:23" x14ac:dyDescent="0.25">
      <c r="R2098" s="8">
        <v>2094</v>
      </c>
      <c r="S2098" s="8" t="s">
        <v>3746</v>
      </c>
      <c r="T2098" s="8" t="s">
        <v>3747</v>
      </c>
      <c r="U2098" s="26">
        <v>4.26</v>
      </c>
      <c r="V2098" s="10">
        <v>9224</v>
      </c>
      <c r="W2098" s="12">
        <v>47</v>
      </c>
    </row>
    <row r="2099" spans="18:23" x14ac:dyDescent="0.25">
      <c r="R2099" s="8">
        <v>2095</v>
      </c>
      <c r="S2099" s="8" t="s">
        <v>3748</v>
      </c>
      <c r="T2099" s="8" t="s">
        <v>3749</v>
      </c>
      <c r="U2099" s="26">
        <v>3.93</v>
      </c>
      <c r="V2099" s="10">
        <v>2447</v>
      </c>
      <c r="W2099" s="12">
        <v>47</v>
      </c>
    </row>
    <row r="2100" spans="18:23" x14ac:dyDescent="0.25">
      <c r="R2100" s="8">
        <v>2096</v>
      </c>
      <c r="S2100" s="8" t="s">
        <v>3750</v>
      </c>
      <c r="T2100" s="8" t="s">
        <v>1280</v>
      </c>
      <c r="U2100" s="26">
        <v>4.08</v>
      </c>
      <c r="V2100" s="10">
        <v>168503</v>
      </c>
      <c r="W2100" s="12">
        <v>47</v>
      </c>
    </row>
    <row r="2101" spans="18:23" x14ac:dyDescent="0.25">
      <c r="R2101" s="8">
        <v>2097</v>
      </c>
      <c r="S2101" s="8" t="s">
        <v>3751</v>
      </c>
      <c r="T2101" s="8" t="s">
        <v>3752</v>
      </c>
      <c r="U2101" s="26">
        <v>3.93</v>
      </c>
      <c r="V2101" s="10">
        <v>1264</v>
      </c>
      <c r="W2101" s="12">
        <v>47</v>
      </c>
    </row>
    <row r="2102" spans="18:23" x14ac:dyDescent="0.25">
      <c r="R2102" s="8">
        <v>2098</v>
      </c>
      <c r="S2102" s="8" t="s">
        <v>3753</v>
      </c>
      <c r="T2102" s="8" t="s">
        <v>1493</v>
      </c>
      <c r="U2102" s="26">
        <v>4.04</v>
      </c>
      <c r="V2102" s="10">
        <v>12670</v>
      </c>
      <c r="W2102" s="12">
        <v>47</v>
      </c>
    </row>
    <row r="2103" spans="18:23" x14ac:dyDescent="0.25">
      <c r="R2103" s="8">
        <v>2099</v>
      </c>
      <c r="S2103" s="8" t="s">
        <v>3754</v>
      </c>
      <c r="T2103" s="8" t="s">
        <v>3755</v>
      </c>
      <c r="U2103" s="26">
        <v>3.72</v>
      </c>
      <c r="V2103" s="8">
        <v>857</v>
      </c>
      <c r="W2103" s="12">
        <v>47</v>
      </c>
    </row>
    <row r="2104" spans="18:23" x14ac:dyDescent="0.25">
      <c r="R2104" s="8">
        <v>2100</v>
      </c>
      <c r="S2104" s="8" t="s">
        <v>3756</v>
      </c>
      <c r="T2104" s="8" t="s">
        <v>3729</v>
      </c>
      <c r="U2104" s="26">
        <v>4.2699999999999996</v>
      </c>
      <c r="V2104" s="10">
        <v>12413</v>
      </c>
      <c r="W2104" s="12">
        <v>47</v>
      </c>
    </row>
    <row r="2105" spans="18:23" x14ac:dyDescent="0.25">
      <c r="R2105" s="8">
        <v>2101</v>
      </c>
      <c r="S2105" s="8" t="s">
        <v>3757</v>
      </c>
      <c r="T2105" s="8" t="s">
        <v>3747</v>
      </c>
      <c r="U2105" s="26">
        <v>4.13</v>
      </c>
      <c r="V2105" s="10">
        <v>7614</v>
      </c>
      <c r="W2105" s="12">
        <v>46</v>
      </c>
    </row>
    <row r="2106" spans="18:23" x14ac:dyDescent="0.25">
      <c r="R2106" s="8">
        <v>2102</v>
      </c>
      <c r="S2106" s="8" t="s">
        <v>3758</v>
      </c>
      <c r="T2106" s="8" t="s">
        <v>3759</v>
      </c>
      <c r="U2106" s="26">
        <v>4.46</v>
      </c>
      <c r="V2106" s="10">
        <v>9023</v>
      </c>
      <c r="W2106" s="12">
        <v>46</v>
      </c>
    </row>
    <row r="2107" spans="18:23" x14ac:dyDescent="0.25">
      <c r="R2107" s="8">
        <v>2103</v>
      </c>
      <c r="S2107" s="8" t="s">
        <v>3760</v>
      </c>
      <c r="T2107" s="8" t="s">
        <v>3761</v>
      </c>
      <c r="U2107" s="26">
        <v>3.52</v>
      </c>
      <c r="V2107" s="10">
        <v>9444</v>
      </c>
      <c r="W2107" s="12">
        <v>46</v>
      </c>
    </row>
    <row r="2108" spans="18:23" x14ac:dyDescent="0.25">
      <c r="R2108" s="8">
        <v>2104</v>
      </c>
      <c r="S2108" s="8" t="s">
        <v>3762</v>
      </c>
      <c r="T2108" s="8" t="s">
        <v>3763</v>
      </c>
      <c r="U2108" s="26">
        <v>4.67</v>
      </c>
      <c r="V2108" s="10">
        <v>1007</v>
      </c>
      <c r="W2108" s="12">
        <v>46</v>
      </c>
    </row>
    <row r="2109" spans="18:23" x14ac:dyDescent="0.25">
      <c r="R2109" s="8">
        <v>2105</v>
      </c>
      <c r="S2109" s="8" t="s">
        <v>3764</v>
      </c>
      <c r="T2109" s="8" t="s">
        <v>3765</v>
      </c>
      <c r="U2109" s="26">
        <v>4.3499999999999996</v>
      </c>
      <c r="V2109" s="10">
        <v>6050</v>
      </c>
      <c r="W2109" s="12">
        <v>46</v>
      </c>
    </row>
    <row r="2110" spans="18:23" x14ac:dyDescent="0.25">
      <c r="R2110" s="8">
        <v>2106</v>
      </c>
      <c r="S2110" s="8" t="s">
        <v>3766</v>
      </c>
      <c r="T2110" s="8" t="s">
        <v>3767</v>
      </c>
      <c r="U2110" s="26">
        <v>3.93</v>
      </c>
      <c r="V2110" s="10">
        <v>2257</v>
      </c>
      <c r="W2110" s="12">
        <v>46</v>
      </c>
    </row>
    <row r="2111" spans="18:23" x14ac:dyDescent="0.25">
      <c r="R2111" s="8">
        <v>2107</v>
      </c>
      <c r="S2111" s="8" t="s">
        <v>3768</v>
      </c>
      <c r="T2111" s="8" t="s">
        <v>1455</v>
      </c>
      <c r="U2111" s="26">
        <v>4.22</v>
      </c>
      <c r="V2111" s="10">
        <v>7427</v>
      </c>
      <c r="W2111" s="12">
        <v>46</v>
      </c>
    </row>
    <row r="2112" spans="18:23" x14ac:dyDescent="0.25">
      <c r="R2112" s="8">
        <v>2108</v>
      </c>
      <c r="S2112" s="8" t="s">
        <v>3769</v>
      </c>
      <c r="T2112" s="8" t="s">
        <v>3770</v>
      </c>
      <c r="U2112" s="26">
        <v>3.7</v>
      </c>
      <c r="V2112" s="8">
        <v>886</v>
      </c>
      <c r="W2112" s="12">
        <v>46</v>
      </c>
    </row>
    <row r="2113" spans="18:23" x14ac:dyDescent="0.25">
      <c r="R2113" s="8">
        <v>2109</v>
      </c>
      <c r="S2113" s="8" t="s">
        <v>3771</v>
      </c>
      <c r="T2113" s="8" t="s">
        <v>3772</v>
      </c>
      <c r="U2113" s="26">
        <v>4.1399999999999997</v>
      </c>
      <c r="V2113" s="10">
        <v>24972</v>
      </c>
      <c r="W2113" s="12">
        <v>46</v>
      </c>
    </row>
    <row r="2114" spans="18:23" x14ac:dyDescent="0.25">
      <c r="R2114" s="8">
        <v>2110</v>
      </c>
      <c r="S2114" s="8" t="s">
        <v>3773</v>
      </c>
      <c r="T2114" s="8" t="s">
        <v>3774</v>
      </c>
      <c r="U2114" s="26">
        <v>3.75</v>
      </c>
      <c r="V2114" s="10">
        <v>55945</v>
      </c>
      <c r="W2114" s="12">
        <v>46</v>
      </c>
    </row>
    <row r="2115" spans="18:23" x14ac:dyDescent="0.25">
      <c r="R2115" s="8">
        <v>2111</v>
      </c>
      <c r="S2115" s="8" t="s">
        <v>3775</v>
      </c>
      <c r="T2115" s="8" t="s">
        <v>3776</v>
      </c>
      <c r="U2115" s="26">
        <v>3.88</v>
      </c>
      <c r="V2115" s="10">
        <v>23231</v>
      </c>
      <c r="W2115" s="12">
        <v>45</v>
      </c>
    </row>
    <row r="2116" spans="18:23" x14ac:dyDescent="0.25">
      <c r="R2116" s="8">
        <v>2112</v>
      </c>
      <c r="S2116" s="8" t="s">
        <v>3777</v>
      </c>
      <c r="T2116" s="8" t="s">
        <v>3778</v>
      </c>
      <c r="U2116" s="27">
        <v>4</v>
      </c>
      <c r="V2116" s="10">
        <v>8965</v>
      </c>
      <c r="W2116" s="12">
        <v>45</v>
      </c>
    </row>
    <row r="2117" spans="18:23" x14ac:dyDescent="0.25">
      <c r="R2117" s="8">
        <v>2113</v>
      </c>
      <c r="S2117" s="8" t="s">
        <v>3779</v>
      </c>
      <c r="T2117" s="8" t="s">
        <v>3780</v>
      </c>
      <c r="U2117" s="26">
        <v>4.45</v>
      </c>
      <c r="V2117" s="10">
        <v>2167</v>
      </c>
      <c r="W2117" s="12">
        <v>45</v>
      </c>
    </row>
    <row r="2118" spans="18:23" x14ac:dyDescent="0.25">
      <c r="R2118" s="8">
        <v>2114</v>
      </c>
      <c r="S2118" s="8" t="s">
        <v>3781</v>
      </c>
      <c r="T2118" s="8" t="s">
        <v>3782</v>
      </c>
      <c r="U2118" s="26">
        <v>3.82</v>
      </c>
      <c r="V2118" s="10">
        <v>124824</v>
      </c>
      <c r="W2118" s="12">
        <v>45</v>
      </c>
    </row>
    <row r="2119" spans="18:23" x14ac:dyDescent="0.25">
      <c r="R2119" s="8">
        <v>2115</v>
      </c>
      <c r="S2119" s="8" t="s">
        <v>3783</v>
      </c>
      <c r="T2119" s="8" t="s">
        <v>346</v>
      </c>
      <c r="U2119" s="26">
        <v>3.92</v>
      </c>
      <c r="V2119" s="10">
        <v>2792</v>
      </c>
      <c r="W2119" s="12">
        <v>45</v>
      </c>
    </row>
    <row r="2120" spans="18:23" x14ac:dyDescent="0.25">
      <c r="R2120" s="8">
        <v>2116</v>
      </c>
      <c r="S2120" s="8" t="s">
        <v>3784</v>
      </c>
      <c r="T2120" s="8" t="s">
        <v>3765</v>
      </c>
      <c r="U2120" s="26">
        <v>4.2</v>
      </c>
      <c r="V2120" s="10">
        <v>7989</v>
      </c>
      <c r="W2120" s="12">
        <v>45</v>
      </c>
    </row>
    <row r="2121" spans="18:23" x14ac:dyDescent="0.25">
      <c r="R2121" s="8">
        <v>2117</v>
      </c>
      <c r="S2121" s="8" t="s">
        <v>3785</v>
      </c>
      <c r="T2121" s="8" t="s">
        <v>3786</v>
      </c>
      <c r="U2121" s="26">
        <v>4.3600000000000003</v>
      </c>
      <c r="V2121" s="10">
        <v>8082</v>
      </c>
      <c r="W2121" s="12">
        <v>45</v>
      </c>
    </row>
    <row r="2122" spans="18:23" x14ac:dyDescent="0.25">
      <c r="R2122" s="8">
        <v>2118</v>
      </c>
      <c r="S2122" s="8" t="s">
        <v>3787</v>
      </c>
      <c r="T2122" s="8" t="s">
        <v>3788</v>
      </c>
      <c r="U2122" s="26">
        <v>4.22</v>
      </c>
      <c r="V2122" s="10">
        <v>3311</v>
      </c>
      <c r="W2122" s="12">
        <v>45</v>
      </c>
    </row>
    <row r="2123" spans="18:23" x14ac:dyDescent="0.25">
      <c r="R2123" s="8">
        <v>2119</v>
      </c>
      <c r="S2123" s="8" t="s">
        <v>3789</v>
      </c>
      <c r="T2123" s="8" t="s">
        <v>3772</v>
      </c>
      <c r="U2123" s="26">
        <v>4.2</v>
      </c>
      <c r="V2123" s="10">
        <v>17609</v>
      </c>
      <c r="W2123" s="12">
        <v>45</v>
      </c>
    </row>
    <row r="2124" spans="18:23" x14ac:dyDescent="0.25">
      <c r="R2124" s="8">
        <v>2120</v>
      </c>
      <c r="S2124" s="8" t="s">
        <v>3790</v>
      </c>
      <c r="T2124" s="8" t="s">
        <v>3791</v>
      </c>
      <c r="U2124" s="26">
        <v>3.84</v>
      </c>
      <c r="V2124" s="10">
        <v>14643</v>
      </c>
      <c r="W2124" s="12">
        <v>45</v>
      </c>
    </row>
    <row r="2125" spans="18:23" x14ac:dyDescent="0.25">
      <c r="R2125" s="8">
        <v>2121</v>
      </c>
      <c r="S2125" s="8" t="s">
        <v>3792</v>
      </c>
      <c r="T2125" s="8" t="s">
        <v>3793</v>
      </c>
      <c r="U2125" s="26">
        <v>3.65</v>
      </c>
      <c r="V2125" s="10">
        <v>1892</v>
      </c>
      <c r="W2125" s="12">
        <v>45</v>
      </c>
    </row>
    <row r="2126" spans="18:23" x14ac:dyDescent="0.25">
      <c r="R2126" s="8">
        <v>2122</v>
      </c>
      <c r="S2126" s="8" t="s">
        <v>3794</v>
      </c>
      <c r="T2126" s="8" t="s">
        <v>3795</v>
      </c>
      <c r="U2126" s="26">
        <v>3.76</v>
      </c>
      <c r="V2126" s="10">
        <v>20992</v>
      </c>
      <c r="W2126" s="12">
        <v>44</v>
      </c>
    </row>
    <row r="2127" spans="18:23" x14ac:dyDescent="0.25">
      <c r="R2127" s="8">
        <v>2123</v>
      </c>
      <c r="S2127" s="8" t="s">
        <v>3796</v>
      </c>
      <c r="T2127" s="8" t="s">
        <v>3797</v>
      </c>
      <c r="U2127" s="26">
        <v>4.22</v>
      </c>
      <c r="V2127" s="8">
        <v>820</v>
      </c>
      <c r="W2127" s="12">
        <v>44</v>
      </c>
    </row>
    <row r="2128" spans="18:23" x14ac:dyDescent="0.25">
      <c r="R2128" s="8">
        <v>2124</v>
      </c>
      <c r="S2128" s="8" t="s">
        <v>3798</v>
      </c>
      <c r="T2128" s="8" t="s">
        <v>3799</v>
      </c>
      <c r="U2128" s="26">
        <v>3.94</v>
      </c>
      <c r="V2128" s="10">
        <v>3393</v>
      </c>
      <c r="W2128" s="12">
        <v>44</v>
      </c>
    </row>
    <row r="2129" spans="18:23" x14ac:dyDescent="0.25">
      <c r="R2129" s="8">
        <v>2125</v>
      </c>
      <c r="S2129" s="8" t="s">
        <v>3800</v>
      </c>
      <c r="T2129" s="8" t="s">
        <v>3801</v>
      </c>
      <c r="U2129" s="26">
        <v>3.97</v>
      </c>
      <c r="V2129" s="10">
        <v>5371</v>
      </c>
      <c r="W2129" s="12">
        <v>44</v>
      </c>
    </row>
    <row r="2130" spans="18:23" x14ac:dyDescent="0.25">
      <c r="R2130" s="8">
        <v>2126</v>
      </c>
      <c r="S2130" s="8" t="s">
        <v>3802</v>
      </c>
      <c r="T2130" s="8" t="s">
        <v>3803</v>
      </c>
      <c r="U2130" s="26">
        <v>4.2300000000000004</v>
      </c>
      <c r="V2130" s="8">
        <v>807</v>
      </c>
      <c r="W2130" s="12">
        <v>44</v>
      </c>
    </row>
    <row r="2131" spans="18:23" x14ac:dyDescent="0.25">
      <c r="R2131" s="8">
        <v>2127</v>
      </c>
      <c r="S2131" s="8" t="s">
        <v>3804</v>
      </c>
      <c r="T2131" s="8" t="s">
        <v>3805</v>
      </c>
      <c r="U2131" s="26">
        <v>3.96</v>
      </c>
      <c r="V2131" s="10">
        <v>589494</v>
      </c>
      <c r="W2131" s="12">
        <v>44</v>
      </c>
    </row>
    <row r="2132" spans="18:23" x14ac:dyDescent="0.25">
      <c r="R2132" s="8">
        <v>2128</v>
      </c>
      <c r="S2132" s="8" t="s">
        <v>3806</v>
      </c>
      <c r="T2132" s="8" t="s">
        <v>3807</v>
      </c>
      <c r="U2132" s="26">
        <v>4.2300000000000004</v>
      </c>
      <c r="V2132" s="10">
        <v>12255</v>
      </c>
      <c r="W2132" s="12">
        <v>43</v>
      </c>
    </row>
    <row r="2133" spans="18:23" x14ac:dyDescent="0.25">
      <c r="R2133" s="8">
        <v>2129</v>
      </c>
      <c r="S2133" s="8" t="s">
        <v>3808</v>
      </c>
      <c r="T2133" s="8" t="s">
        <v>2570</v>
      </c>
      <c r="U2133" s="26">
        <v>3.68</v>
      </c>
      <c r="V2133" s="10">
        <v>405524</v>
      </c>
      <c r="W2133" s="12">
        <v>43</v>
      </c>
    </row>
    <row r="2134" spans="18:23" x14ac:dyDescent="0.25">
      <c r="R2134" s="8">
        <v>2130</v>
      </c>
      <c r="S2134" s="8" t="s">
        <v>3809</v>
      </c>
      <c r="T2134" s="8" t="s">
        <v>3168</v>
      </c>
      <c r="U2134" s="26">
        <v>3.55</v>
      </c>
      <c r="V2134" s="10">
        <v>72624</v>
      </c>
      <c r="W2134" s="12">
        <v>43</v>
      </c>
    </row>
    <row r="2135" spans="18:23" x14ac:dyDescent="0.25">
      <c r="R2135" s="8">
        <v>2131</v>
      </c>
      <c r="S2135" s="8" t="s">
        <v>3810</v>
      </c>
      <c r="T2135" s="8" t="s">
        <v>346</v>
      </c>
      <c r="U2135" s="26">
        <v>4.05</v>
      </c>
      <c r="V2135" s="10">
        <v>17626</v>
      </c>
      <c r="W2135" s="12">
        <v>43</v>
      </c>
    </row>
    <row r="2136" spans="18:23" x14ac:dyDescent="0.25">
      <c r="R2136" s="8">
        <v>2132</v>
      </c>
      <c r="S2136" s="8" t="s">
        <v>3811</v>
      </c>
      <c r="T2136" s="8" t="s">
        <v>3812</v>
      </c>
      <c r="U2136" s="26">
        <v>3.56</v>
      </c>
      <c r="V2136" s="10">
        <v>2542</v>
      </c>
      <c r="W2136" s="12">
        <v>43</v>
      </c>
    </row>
    <row r="2137" spans="18:23" x14ac:dyDescent="0.25">
      <c r="R2137" s="8">
        <v>2133</v>
      </c>
      <c r="S2137" s="8" t="s">
        <v>3813</v>
      </c>
      <c r="T2137" s="8" t="s">
        <v>3805</v>
      </c>
      <c r="U2137" s="26">
        <v>4.0999999999999996</v>
      </c>
      <c r="V2137" s="10">
        <v>396617</v>
      </c>
      <c r="W2137" s="12">
        <v>43</v>
      </c>
    </row>
    <row r="2138" spans="18:23" x14ac:dyDescent="0.25">
      <c r="R2138" s="8">
        <v>2134</v>
      </c>
      <c r="S2138" s="8" t="s">
        <v>3814</v>
      </c>
      <c r="T2138" s="8" t="s">
        <v>3815</v>
      </c>
      <c r="U2138" s="26">
        <v>3.95</v>
      </c>
      <c r="V2138" s="10">
        <v>3774</v>
      </c>
      <c r="W2138" s="12">
        <v>43</v>
      </c>
    </row>
    <row r="2139" spans="18:23" x14ac:dyDescent="0.25">
      <c r="R2139" s="8">
        <v>2135</v>
      </c>
      <c r="S2139" s="8" t="s">
        <v>3816</v>
      </c>
      <c r="T2139" s="8" t="s">
        <v>2299</v>
      </c>
      <c r="U2139" s="27">
        <v>4</v>
      </c>
      <c r="V2139" s="10">
        <v>5888</v>
      </c>
      <c r="W2139" s="12">
        <v>42</v>
      </c>
    </row>
    <row r="2140" spans="18:23" x14ac:dyDescent="0.25">
      <c r="R2140" s="8">
        <v>2136</v>
      </c>
      <c r="S2140" s="8" t="s">
        <v>3817</v>
      </c>
      <c r="T2140" s="8" t="s">
        <v>3818</v>
      </c>
      <c r="U2140" s="26">
        <v>4.1900000000000004</v>
      </c>
      <c r="V2140" s="10">
        <v>2412</v>
      </c>
      <c r="W2140" s="12">
        <v>42</v>
      </c>
    </row>
    <row r="2141" spans="18:23" x14ac:dyDescent="0.25">
      <c r="R2141" s="8">
        <v>2137</v>
      </c>
      <c r="S2141" s="8" t="s">
        <v>3819</v>
      </c>
      <c r="T2141" s="8" t="s">
        <v>419</v>
      </c>
      <c r="U2141" s="26">
        <v>3.54</v>
      </c>
      <c r="V2141" s="10">
        <v>42504</v>
      </c>
      <c r="W2141" s="12">
        <v>42</v>
      </c>
    </row>
    <row r="2142" spans="18:23" x14ac:dyDescent="0.25">
      <c r="R2142" s="8">
        <v>2138</v>
      </c>
      <c r="S2142" s="8" t="s">
        <v>3820</v>
      </c>
      <c r="T2142" s="8" t="s">
        <v>1448</v>
      </c>
      <c r="U2142" s="26">
        <v>4.17</v>
      </c>
      <c r="V2142" s="10">
        <v>2111</v>
      </c>
      <c r="W2142" s="12">
        <v>42</v>
      </c>
    </row>
    <row r="2143" spans="18:23" x14ac:dyDescent="0.25">
      <c r="R2143" s="8">
        <v>2139</v>
      </c>
      <c r="S2143" s="8" t="s">
        <v>3821</v>
      </c>
      <c r="T2143" s="8" t="s">
        <v>3822</v>
      </c>
      <c r="U2143" s="26">
        <v>4.28</v>
      </c>
      <c r="V2143" s="10">
        <v>6804</v>
      </c>
      <c r="W2143" s="12">
        <v>42</v>
      </c>
    </row>
    <row r="2144" spans="18:23" x14ac:dyDescent="0.25">
      <c r="R2144" s="8">
        <v>2140</v>
      </c>
      <c r="S2144" s="8" t="s">
        <v>3823</v>
      </c>
      <c r="T2144" s="8" t="s">
        <v>3824</v>
      </c>
      <c r="U2144" s="26">
        <v>4.13</v>
      </c>
      <c r="V2144" s="10">
        <v>61062</v>
      </c>
      <c r="W2144" s="12">
        <v>42</v>
      </c>
    </row>
    <row r="2145" spans="18:23" x14ac:dyDescent="0.25">
      <c r="R2145" s="8">
        <v>2141</v>
      </c>
      <c r="S2145" s="8" t="s">
        <v>3825</v>
      </c>
      <c r="T2145" s="8" t="s">
        <v>3826</v>
      </c>
      <c r="U2145" s="26">
        <v>4.0999999999999996</v>
      </c>
      <c r="V2145" s="10">
        <v>3027</v>
      </c>
      <c r="W2145" s="12">
        <v>42</v>
      </c>
    </row>
    <row r="2146" spans="18:23" x14ac:dyDescent="0.25">
      <c r="R2146" s="8">
        <v>2142</v>
      </c>
      <c r="S2146" s="8" t="s">
        <v>3827</v>
      </c>
      <c r="T2146" s="8" t="s">
        <v>3828</v>
      </c>
      <c r="U2146" s="26">
        <v>3.94</v>
      </c>
      <c r="V2146" s="10">
        <v>29887</v>
      </c>
      <c r="W2146" s="12">
        <v>41</v>
      </c>
    </row>
    <row r="2147" spans="18:23" x14ac:dyDescent="0.25">
      <c r="R2147" s="8">
        <v>2143</v>
      </c>
      <c r="S2147" s="8" t="s">
        <v>3829</v>
      </c>
      <c r="T2147" s="8" t="s">
        <v>3830</v>
      </c>
      <c r="U2147" s="26">
        <v>3.85</v>
      </c>
      <c r="V2147" s="10">
        <v>3405</v>
      </c>
      <c r="W2147" s="12">
        <v>41</v>
      </c>
    </row>
    <row r="2148" spans="18:23" x14ac:dyDescent="0.25">
      <c r="R2148" s="8">
        <v>2144</v>
      </c>
      <c r="S2148" s="8" t="s">
        <v>3831</v>
      </c>
      <c r="T2148" s="8" t="s">
        <v>3832</v>
      </c>
      <c r="U2148" s="26">
        <v>4.4800000000000004</v>
      </c>
      <c r="V2148" s="10">
        <v>4030</v>
      </c>
      <c r="W2148" s="12">
        <v>41</v>
      </c>
    </row>
    <row r="2149" spans="18:23" x14ac:dyDescent="0.25">
      <c r="R2149" s="8">
        <v>2145</v>
      </c>
      <c r="S2149" s="8" t="s">
        <v>3833</v>
      </c>
      <c r="T2149" s="8" t="s">
        <v>3834</v>
      </c>
      <c r="U2149" s="26">
        <v>4.05</v>
      </c>
      <c r="V2149" s="10">
        <v>2072</v>
      </c>
      <c r="W2149" s="12">
        <v>41</v>
      </c>
    </row>
    <row r="2150" spans="18:23" x14ac:dyDescent="0.25">
      <c r="R2150" s="8">
        <v>2146</v>
      </c>
      <c r="S2150" s="8" t="s">
        <v>3835</v>
      </c>
      <c r="T2150" s="8" t="s">
        <v>3824</v>
      </c>
      <c r="U2150" s="26">
        <v>4.2300000000000004</v>
      </c>
      <c r="V2150" s="10">
        <v>33326</v>
      </c>
      <c r="W2150" s="12">
        <v>41</v>
      </c>
    </row>
    <row r="2151" spans="18:23" x14ac:dyDescent="0.25">
      <c r="R2151" s="8">
        <v>2147</v>
      </c>
      <c r="S2151" s="8" t="s">
        <v>3836</v>
      </c>
      <c r="T2151" s="8" t="s">
        <v>109</v>
      </c>
      <c r="U2151" s="26">
        <v>4.26</v>
      </c>
      <c r="V2151" s="8">
        <v>705</v>
      </c>
      <c r="W2151" s="12">
        <v>40</v>
      </c>
    </row>
    <row r="2152" spans="18:23" x14ac:dyDescent="0.25">
      <c r="R2152" s="8">
        <v>2148</v>
      </c>
      <c r="S2152" s="8" t="s">
        <v>3837</v>
      </c>
      <c r="T2152" s="8" t="s">
        <v>1479</v>
      </c>
      <c r="U2152" s="26">
        <v>3.53</v>
      </c>
      <c r="V2152" s="10">
        <v>73587</v>
      </c>
      <c r="W2152" s="12">
        <v>40</v>
      </c>
    </row>
    <row r="2153" spans="18:23" x14ac:dyDescent="0.25">
      <c r="R2153" s="8">
        <v>2149</v>
      </c>
      <c r="S2153" s="8" t="s">
        <v>3838</v>
      </c>
      <c r="T2153" s="8" t="s">
        <v>3096</v>
      </c>
      <c r="U2153" s="26">
        <v>4.03</v>
      </c>
      <c r="V2153" s="10">
        <v>1434</v>
      </c>
      <c r="W2153" s="12">
        <v>40</v>
      </c>
    </row>
    <row r="2154" spans="18:23" x14ac:dyDescent="0.25">
      <c r="R2154" s="8">
        <v>2150</v>
      </c>
      <c r="S2154" s="8" t="s">
        <v>3839</v>
      </c>
      <c r="T2154" s="8" t="s">
        <v>3840</v>
      </c>
      <c r="U2154" s="27">
        <v>4</v>
      </c>
      <c r="V2154" s="10">
        <v>2500</v>
      </c>
      <c r="W2154" s="12">
        <v>40</v>
      </c>
    </row>
    <row r="2155" spans="18:23" x14ac:dyDescent="0.25">
      <c r="R2155" s="8">
        <v>2151</v>
      </c>
      <c r="S2155" s="8" t="s">
        <v>3841</v>
      </c>
      <c r="T2155" s="8" t="s">
        <v>3842</v>
      </c>
      <c r="U2155" s="26">
        <v>3.55</v>
      </c>
      <c r="V2155" s="10">
        <v>1219</v>
      </c>
      <c r="W2155" s="12">
        <v>39</v>
      </c>
    </row>
    <row r="2156" spans="18:23" x14ac:dyDescent="0.25">
      <c r="R2156" s="8">
        <v>2152</v>
      </c>
      <c r="S2156" s="8" t="s">
        <v>3843</v>
      </c>
      <c r="T2156" s="8" t="s">
        <v>3844</v>
      </c>
      <c r="U2156" s="26">
        <v>3.79</v>
      </c>
      <c r="V2156" s="10">
        <v>16224</v>
      </c>
      <c r="W2156" s="12">
        <v>39</v>
      </c>
    </row>
    <row r="2157" spans="18:23" x14ac:dyDescent="0.25">
      <c r="R2157" s="8">
        <v>2153</v>
      </c>
      <c r="S2157" s="8" t="s">
        <v>3845</v>
      </c>
      <c r="T2157" s="8" t="s">
        <v>3846</v>
      </c>
      <c r="U2157" s="26">
        <v>3.66</v>
      </c>
      <c r="V2157" s="10">
        <v>3896</v>
      </c>
      <c r="W2157" s="12">
        <v>39</v>
      </c>
    </row>
    <row r="2158" spans="18:23" x14ac:dyDescent="0.25">
      <c r="R2158" s="8">
        <v>2154</v>
      </c>
      <c r="S2158" s="8" t="s">
        <v>3847</v>
      </c>
      <c r="T2158" s="8" t="s">
        <v>3848</v>
      </c>
      <c r="U2158" s="26">
        <v>4.21</v>
      </c>
      <c r="V2158" s="10">
        <v>4062</v>
      </c>
      <c r="W2158" s="12">
        <v>39</v>
      </c>
    </row>
    <row r="2159" spans="18:23" x14ac:dyDescent="0.25">
      <c r="R2159" s="8">
        <v>2155</v>
      </c>
      <c r="S2159" s="8" t="s">
        <v>3849</v>
      </c>
      <c r="T2159" s="8" t="s">
        <v>2478</v>
      </c>
      <c r="U2159" s="26">
        <v>3.94</v>
      </c>
      <c r="V2159" s="10">
        <v>2892</v>
      </c>
      <c r="W2159" s="12">
        <v>39</v>
      </c>
    </row>
    <row r="2160" spans="18:23" x14ac:dyDescent="0.25">
      <c r="R2160" s="8">
        <v>2156</v>
      </c>
      <c r="S2160" s="8" t="s">
        <v>3850</v>
      </c>
      <c r="T2160" s="8" t="s">
        <v>3851</v>
      </c>
      <c r="U2160" s="26">
        <v>4.01</v>
      </c>
      <c r="V2160" s="10">
        <v>2378</v>
      </c>
      <c r="W2160" s="12">
        <v>39</v>
      </c>
    </row>
    <row r="2161" spans="18:23" x14ac:dyDescent="0.25">
      <c r="R2161" s="8">
        <v>2157</v>
      </c>
      <c r="S2161" s="8" t="s">
        <v>3852</v>
      </c>
      <c r="T2161" s="8" t="s">
        <v>3853</v>
      </c>
      <c r="U2161" s="26">
        <v>4.09</v>
      </c>
      <c r="V2161" s="8">
        <v>146</v>
      </c>
      <c r="W2161" s="12">
        <v>38</v>
      </c>
    </row>
    <row r="2162" spans="18:23" x14ac:dyDescent="0.25">
      <c r="R2162" s="8">
        <v>2158</v>
      </c>
      <c r="S2162" s="8" t="s">
        <v>3854</v>
      </c>
      <c r="T2162" s="8" t="s">
        <v>3855</v>
      </c>
      <c r="U2162" s="26">
        <v>4.33</v>
      </c>
      <c r="V2162" s="8">
        <v>242</v>
      </c>
      <c r="W2162" s="12">
        <v>38</v>
      </c>
    </row>
    <row r="2163" spans="18:23" x14ac:dyDescent="0.25">
      <c r="R2163" s="8">
        <v>2159</v>
      </c>
      <c r="S2163" s="8" t="s">
        <v>3856</v>
      </c>
      <c r="T2163" s="8" t="s">
        <v>3857</v>
      </c>
      <c r="U2163" s="26">
        <v>3.38</v>
      </c>
      <c r="V2163" s="10">
        <v>1976</v>
      </c>
      <c r="W2163" s="12">
        <v>38</v>
      </c>
    </row>
    <row r="2164" spans="18:23" x14ac:dyDescent="0.25">
      <c r="R2164" s="8">
        <v>2160</v>
      </c>
      <c r="S2164" s="8" t="s">
        <v>3858</v>
      </c>
      <c r="T2164" s="8" t="s">
        <v>3859</v>
      </c>
      <c r="U2164" s="26">
        <v>3.56</v>
      </c>
      <c r="V2164" s="8">
        <v>325</v>
      </c>
      <c r="W2164" s="12">
        <v>38</v>
      </c>
    </row>
    <row r="2165" spans="18:23" x14ac:dyDescent="0.25">
      <c r="R2165" s="8">
        <v>2161</v>
      </c>
      <c r="S2165" s="8" t="s">
        <v>3860</v>
      </c>
      <c r="T2165" s="8" t="s">
        <v>3861</v>
      </c>
      <c r="U2165" s="26">
        <v>4.37</v>
      </c>
      <c r="V2165" s="10">
        <v>1615</v>
      </c>
      <c r="W2165" s="12">
        <v>38</v>
      </c>
    </row>
    <row r="2166" spans="18:23" x14ac:dyDescent="0.25">
      <c r="R2166" s="8">
        <v>2162</v>
      </c>
      <c r="S2166" s="8" t="s">
        <v>3862</v>
      </c>
      <c r="T2166" s="8" t="s">
        <v>3863</v>
      </c>
      <c r="U2166" s="26">
        <v>4.47</v>
      </c>
      <c r="V2166" s="10">
        <v>3829</v>
      </c>
      <c r="W2166" s="12">
        <v>38</v>
      </c>
    </row>
    <row r="2167" spans="18:23" x14ac:dyDescent="0.25">
      <c r="R2167" s="8">
        <v>2163</v>
      </c>
      <c r="S2167" s="8" t="s">
        <v>3864</v>
      </c>
      <c r="T2167" s="8" t="s">
        <v>3865</v>
      </c>
      <c r="U2167" s="26">
        <v>3.7</v>
      </c>
      <c r="V2167" s="10">
        <v>2297</v>
      </c>
      <c r="W2167" s="12">
        <v>38</v>
      </c>
    </row>
    <row r="2168" spans="18:23" x14ac:dyDescent="0.25">
      <c r="R2168" s="8">
        <v>2164</v>
      </c>
      <c r="S2168" s="8" t="s">
        <v>3866</v>
      </c>
      <c r="T2168" s="8" t="s">
        <v>3867</v>
      </c>
      <c r="U2168" s="26">
        <v>4.3</v>
      </c>
      <c r="V2168" s="10">
        <v>1654</v>
      </c>
      <c r="W2168" s="12">
        <v>38</v>
      </c>
    </row>
    <row r="2169" spans="18:23" x14ac:dyDescent="0.25">
      <c r="R2169" s="8">
        <v>2165</v>
      </c>
      <c r="S2169" s="8" t="s">
        <v>3868</v>
      </c>
      <c r="T2169" s="8" t="s">
        <v>3869</v>
      </c>
      <c r="U2169" s="26">
        <v>4.55</v>
      </c>
      <c r="V2169" s="8">
        <v>361</v>
      </c>
      <c r="W2169" s="12">
        <v>37</v>
      </c>
    </row>
    <row r="2170" spans="18:23" x14ac:dyDescent="0.25">
      <c r="R2170" s="8">
        <v>2166</v>
      </c>
      <c r="S2170" s="8" t="s">
        <v>3870</v>
      </c>
      <c r="T2170" s="8" t="s">
        <v>3871</v>
      </c>
      <c r="U2170" s="26">
        <v>4.1500000000000004</v>
      </c>
      <c r="V2170" s="10">
        <v>5016</v>
      </c>
      <c r="W2170" s="12">
        <v>37</v>
      </c>
    </row>
    <row r="2171" spans="18:23" x14ac:dyDescent="0.25">
      <c r="R2171" s="8">
        <v>2167</v>
      </c>
      <c r="S2171" s="8" t="s">
        <v>3872</v>
      </c>
      <c r="T2171" s="8" t="s">
        <v>3873</v>
      </c>
      <c r="U2171" s="26">
        <v>3.99</v>
      </c>
      <c r="V2171" s="10">
        <v>1744</v>
      </c>
      <c r="W2171" s="12">
        <v>37</v>
      </c>
    </row>
    <row r="2172" spans="18:23" x14ac:dyDescent="0.25">
      <c r="R2172" s="8">
        <v>2168</v>
      </c>
      <c r="S2172" s="8" t="s">
        <v>3874</v>
      </c>
      <c r="T2172" s="8" t="s">
        <v>3875</v>
      </c>
      <c r="U2172" s="26">
        <v>4.38</v>
      </c>
      <c r="V2172" s="10">
        <v>2460</v>
      </c>
      <c r="W2172" s="12">
        <v>37</v>
      </c>
    </row>
    <row r="2173" spans="18:23" x14ac:dyDescent="0.25">
      <c r="R2173" s="8">
        <v>2169</v>
      </c>
      <c r="S2173" s="8" t="s">
        <v>3876</v>
      </c>
      <c r="T2173" s="8" t="s">
        <v>3877</v>
      </c>
      <c r="U2173" s="26">
        <v>4.3899999999999997</v>
      </c>
      <c r="V2173" s="10">
        <v>7223</v>
      </c>
      <c r="W2173" s="12">
        <v>37</v>
      </c>
    </row>
    <row r="2174" spans="18:23" x14ac:dyDescent="0.25">
      <c r="R2174" s="8">
        <v>2170</v>
      </c>
      <c r="S2174" s="8" t="s">
        <v>3878</v>
      </c>
      <c r="T2174" s="8" t="s">
        <v>3879</v>
      </c>
      <c r="U2174" s="26">
        <v>4.21</v>
      </c>
      <c r="V2174" s="10">
        <v>12608</v>
      </c>
      <c r="W2174" s="12">
        <v>37</v>
      </c>
    </row>
    <row r="2175" spans="18:23" x14ac:dyDescent="0.25">
      <c r="R2175" s="8">
        <v>2171</v>
      </c>
      <c r="S2175" s="8" t="s">
        <v>3880</v>
      </c>
      <c r="T2175" s="8" t="s">
        <v>3881</v>
      </c>
      <c r="U2175" s="26">
        <v>3.39</v>
      </c>
      <c r="V2175" s="10">
        <v>13433</v>
      </c>
      <c r="W2175" s="12">
        <v>37</v>
      </c>
    </row>
    <row r="2176" spans="18:23" x14ac:dyDescent="0.25">
      <c r="R2176" s="8">
        <v>2172</v>
      </c>
      <c r="S2176" s="8" t="s">
        <v>3882</v>
      </c>
      <c r="T2176" s="8" t="s">
        <v>1284</v>
      </c>
      <c r="U2176" s="26">
        <v>4.1100000000000003</v>
      </c>
      <c r="V2176" s="10">
        <v>4580</v>
      </c>
      <c r="W2176" s="12">
        <v>37</v>
      </c>
    </row>
    <row r="2177" spans="18:23" x14ac:dyDescent="0.25">
      <c r="R2177" s="8">
        <v>2173</v>
      </c>
      <c r="S2177" s="8" t="s">
        <v>3883</v>
      </c>
      <c r="T2177" s="8" t="s">
        <v>1459</v>
      </c>
      <c r="U2177" s="26">
        <v>4.18</v>
      </c>
      <c r="V2177" s="10">
        <v>50993</v>
      </c>
      <c r="W2177" s="12">
        <v>36</v>
      </c>
    </row>
    <row r="2178" spans="18:23" x14ac:dyDescent="0.25">
      <c r="R2178" s="8">
        <v>2174</v>
      </c>
      <c r="S2178" s="8" t="s">
        <v>3884</v>
      </c>
      <c r="T2178" s="8" t="s">
        <v>3885</v>
      </c>
      <c r="U2178" s="26">
        <v>4.38</v>
      </c>
      <c r="V2178" s="10">
        <v>3930</v>
      </c>
      <c r="W2178" s="12">
        <v>36</v>
      </c>
    </row>
    <row r="2179" spans="18:23" x14ac:dyDescent="0.25">
      <c r="R2179" s="8">
        <v>2175</v>
      </c>
      <c r="S2179" s="8" t="s">
        <v>3886</v>
      </c>
      <c r="T2179" s="8" t="s">
        <v>3887</v>
      </c>
      <c r="U2179" s="26">
        <v>4.4000000000000004</v>
      </c>
      <c r="V2179" s="10">
        <v>12219</v>
      </c>
      <c r="W2179" s="12">
        <v>36</v>
      </c>
    </row>
    <row r="2180" spans="18:23" x14ac:dyDescent="0.25">
      <c r="R2180" s="8">
        <v>2176</v>
      </c>
      <c r="S2180" s="8" t="s">
        <v>3888</v>
      </c>
      <c r="T2180" s="8" t="s">
        <v>3889</v>
      </c>
      <c r="U2180" s="26">
        <v>4.05</v>
      </c>
      <c r="V2180" s="10">
        <v>11092</v>
      </c>
      <c r="W2180" s="12">
        <v>36</v>
      </c>
    </row>
    <row r="2181" spans="18:23" x14ac:dyDescent="0.25">
      <c r="R2181" s="8">
        <v>2177</v>
      </c>
      <c r="S2181" s="8" t="s">
        <v>3890</v>
      </c>
      <c r="T2181" s="8" t="s">
        <v>3891</v>
      </c>
      <c r="U2181" s="26">
        <v>3.27</v>
      </c>
      <c r="V2181" s="10">
        <v>11958</v>
      </c>
      <c r="W2181" s="12">
        <v>36</v>
      </c>
    </row>
    <row r="2182" spans="18:23" x14ac:dyDescent="0.25">
      <c r="R2182" s="8">
        <v>2178</v>
      </c>
      <c r="S2182" s="8" t="s">
        <v>3892</v>
      </c>
      <c r="T2182" s="8" t="s">
        <v>2478</v>
      </c>
      <c r="U2182" s="26">
        <v>3.79</v>
      </c>
      <c r="V2182" s="8">
        <v>309</v>
      </c>
      <c r="W2182" s="12">
        <v>36</v>
      </c>
    </row>
    <row r="2183" spans="18:23" x14ac:dyDescent="0.25">
      <c r="R2183" s="8">
        <v>2179</v>
      </c>
      <c r="S2183" s="8" t="s">
        <v>3893</v>
      </c>
      <c r="T2183" s="8" t="s">
        <v>461</v>
      </c>
      <c r="U2183" s="26">
        <v>3.88</v>
      </c>
      <c r="V2183" s="10">
        <v>7246</v>
      </c>
      <c r="W2183" s="12">
        <v>36</v>
      </c>
    </row>
    <row r="2184" spans="18:23" x14ac:dyDescent="0.25">
      <c r="R2184" s="8">
        <v>2180</v>
      </c>
      <c r="S2184" s="8" t="s">
        <v>3894</v>
      </c>
      <c r="T2184" s="8" t="s">
        <v>3895</v>
      </c>
      <c r="U2184" s="26">
        <v>4.24</v>
      </c>
      <c r="V2184" s="10">
        <v>3672</v>
      </c>
      <c r="W2184" s="12">
        <v>35</v>
      </c>
    </row>
    <row r="2185" spans="18:23" x14ac:dyDescent="0.25">
      <c r="R2185" s="8">
        <v>2181</v>
      </c>
      <c r="S2185" s="8" t="s">
        <v>3896</v>
      </c>
      <c r="T2185" s="8" t="s">
        <v>3897</v>
      </c>
      <c r="U2185" s="26">
        <v>3.74</v>
      </c>
      <c r="V2185" s="10">
        <v>6998</v>
      </c>
      <c r="W2185" s="12">
        <v>35</v>
      </c>
    </row>
    <row r="2186" spans="18:23" x14ac:dyDescent="0.25">
      <c r="R2186" s="8">
        <v>2182</v>
      </c>
      <c r="S2186" s="8" t="s">
        <v>3898</v>
      </c>
      <c r="T2186" s="8" t="s">
        <v>916</v>
      </c>
      <c r="U2186" s="26">
        <v>3.91</v>
      </c>
      <c r="V2186" s="8">
        <v>465</v>
      </c>
      <c r="W2186" s="12">
        <v>35</v>
      </c>
    </row>
    <row r="2187" spans="18:23" x14ac:dyDescent="0.25">
      <c r="R2187" s="8">
        <v>2183</v>
      </c>
      <c r="S2187" s="8" t="s">
        <v>3899</v>
      </c>
      <c r="T2187" s="8" t="s">
        <v>3900</v>
      </c>
      <c r="U2187" s="26">
        <v>4.12</v>
      </c>
      <c r="V2187" s="10">
        <v>677428</v>
      </c>
      <c r="W2187" s="12">
        <v>35</v>
      </c>
    </row>
    <row r="2188" spans="18:23" x14ac:dyDescent="0.25">
      <c r="R2188" s="8">
        <v>2184</v>
      </c>
      <c r="S2188" s="8" t="s">
        <v>3901</v>
      </c>
      <c r="T2188" s="8" t="s">
        <v>3902</v>
      </c>
      <c r="U2188" s="26">
        <v>4.24</v>
      </c>
      <c r="V2188" s="10">
        <v>1754</v>
      </c>
      <c r="W2188" s="12">
        <v>35</v>
      </c>
    </row>
    <row r="2189" spans="18:23" x14ac:dyDescent="0.25">
      <c r="R2189" s="8">
        <v>2185</v>
      </c>
      <c r="S2189" s="8" t="s">
        <v>3903</v>
      </c>
      <c r="T2189" s="8" t="s">
        <v>3904</v>
      </c>
      <c r="U2189" s="26">
        <v>4.17</v>
      </c>
      <c r="V2189" s="10">
        <v>3987</v>
      </c>
      <c r="W2189" s="12">
        <v>34</v>
      </c>
    </row>
    <row r="2190" spans="18:23" x14ac:dyDescent="0.25">
      <c r="R2190" s="8">
        <v>2186</v>
      </c>
      <c r="S2190" s="8" t="s">
        <v>3905</v>
      </c>
      <c r="T2190" s="8" t="s">
        <v>3906</v>
      </c>
      <c r="U2190" s="26">
        <v>3.78</v>
      </c>
      <c r="V2190" s="10">
        <v>1297</v>
      </c>
      <c r="W2190" s="12">
        <v>34</v>
      </c>
    </row>
    <row r="2191" spans="18:23" x14ac:dyDescent="0.25">
      <c r="R2191" s="8">
        <v>2187</v>
      </c>
      <c r="S2191" s="8" t="s">
        <v>3907</v>
      </c>
      <c r="T2191" s="8" t="s">
        <v>1553</v>
      </c>
      <c r="U2191" s="26">
        <v>4.13</v>
      </c>
      <c r="V2191" s="10">
        <v>28449</v>
      </c>
      <c r="W2191" s="12">
        <v>34</v>
      </c>
    </row>
    <row r="2192" spans="18:23" x14ac:dyDescent="0.25">
      <c r="R2192" s="8">
        <v>2188</v>
      </c>
      <c r="S2192" s="8" t="s">
        <v>3908</v>
      </c>
      <c r="T2192" s="8" t="s">
        <v>3909</v>
      </c>
      <c r="U2192" s="26">
        <v>4.3499999999999996</v>
      </c>
      <c r="V2192" s="8">
        <v>843</v>
      </c>
      <c r="W2192" s="12">
        <v>33</v>
      </c>
    </row>
    <row r="2193" spans="18:23" x14ac:dyDescent="0.25">
      <c r="R2193" s="8">
        <v>2189</v>
      </c>
      <c r="S2193" s="8" t="s">
        <v>3910</v>
      </c>
      <c r="T2193" s="8" t="s">
        <v>3911</v>
      </c>
      <c r="U2193" s="26">
        <v>3.67</v>
      </c>
      <c r="V2193" s="10">
        <v>1664</v>
      </c>
      <c r="W2193" s="12">
        <v>33</v>
      </c>
    </row>
    <row r="2194" spans="18:23" x14ac:dyDescent="0.25">
      <c r="R2194" s="8">
        <v>2190</v>
      </c>
      <c r="S2194" s="8" t="s">
        <v>3912</v>
      </c>
      <c r="T2194" s="8" t="s">
        <v>3913</v>
      </c>
      <c r="U2194" s="26">
        <v>3.54</v>
      </c>
      <c r="V2194" s="10">
        <v>2042</v>
      </c>
      <c r="W2194" s="12">
        <v>33</v>
      </c>
    </row>
    <row r="2195" spans="18:23" x14ac:dyDescent="0.25">
      <c r="R2195" s="8">
        <v>2191</v>
      </c>
      <c r="S2195" s="8" t="s">
        <v>3914</v>
      </c>
      <c r="T2195" s="8" t="s">
        <v>3915</v>
      </c>
      <c r="U2195" s="26">
        <v>4.5199999999999996</v>
      </c>
      <c r="V2195" s="10">
        <v>2286</v>
      </c>
      <c r="W2195" s="12">
        <v>33</v>
      </c>
    </row>
    <row r="2196" spans="18:23" x14ac:dyDescent="0.25">
      <c r="R2196" s="8">
        <v>2192</v>
      </c>
      <c r="S2196" s="8" t="s">
        <v>3916</v>
      </c>
      <c r="T2196" s="8" t="s">
        <v>3917</v>
      </c>
      <c r="U2196" s="26">
        <v>4.16</v>
      </c>
      <c r="V2196" s="10">
        <v>14812</v>
      </c>
      <c r="W2196" s="12">
        <v>33</v>
      </c>
    </row>
    <row r="2197" spans="18:23" x14ac:dyDescent="0.25">
      <c r="R2197" s="8">
        <v>2193</v>
      </c>
      <c r="S2197" s="8" t="s">
        <v>3918</v>
      </c>
      <c r="T2197" s="8" t="s">
        <v>3919</v>
      </c>
      <c r="U2197" s="26">
        <v>3.57</v>
      </c>
      <c r="V2197" s="8">
        <v>860</v>
      </c>
      <c r="W2197" s="12">
        <v>33</v>
      </c>
    </row>
    <row r="2198" spans="18:23" x14ac:dyDescent="0.25">
      <c r="R2198" s="8">
        <v>2194</v>
      </c>
      <c r="S2198" s="8" t="s">
        <v>3920</v>
      </c>
      <c r="T2198" s="8" t="s">
        <v>3198</v>
      </c>
      <c r="U2198" s="26">
        <v>3.73</v>
      </c>
      <c r="V2198" s="10">
        <v>13557</v>
      </c>
      <c r="W2198" s="12">
        <v>32</v>
      </c>
    </row>
    <row r="2199" spans="18:23" x14ac:dyDescent="0.25">
      <c r="R2199" s="8">
        <v>2195</v>
      </c>
      <c r="S2199" s="8" t="s">
        <v>3921</v>
      </c>
      <c r="T2199" s="8" t="s">
        <v>3922</v>
      </c>
      <c r="U2199" s="26">
        <v>3.96</v>
      </c>
      <c r="V2199" s="10">
        <v>147566</v>
      </c>
      <c r="W2199" s="12">
        <v>32</v>
      </c>
    </row>
    <row r="2200" spans="18:23" x14ac:dyDescent="0.25">
      <c r="R2200" s="8">
        <v>2196</v>
      </c>
      <c r="S2200" s="8" t="s">
        <v>3923</v>
      </c>
      <c r="T2200" s="8" t="s">
        <v>3924</v>
      </c>
      <c r="U2200" s="26">
        <v>4.26</v>
      </c>
      <c r="V2200" s="10">
        <v>7168</v>
      </c>
      <c r="W2200" s="12">
        <v>32</v>
      </c>
    </row>
    <row r="2201" spans="18:23" x14ac:dyDescent="0.25">
      <c r="R2201" s="8">
        <v>2197</v>
      </c>
      <c r="S2201" s="8" t="s">
        <v>3925</v>
      </c>
      <c r="T2201" s="8" t="s">
        <v>3917</v>
      </c>
      <c r="U2201" s="26">
        <v>4.1500000000000004</v>
      </c>
      <c r="V2201" s="10">
        <v>20531</v>
      </c>
      <c r="W2201" s="12">
        <v>32</v>
      </c>
    </row>
    <row r="2202" spans="18:23" x14ac:dyDescent="0.25">
      <c r="R2202" s="8">
        <v>2198</v>
      </c>
      <c r="S2202" s="8" t="s">
        <v>3926</v>
      </c>
      <c r="T2202" s="8" t="s">
        <v>3927</v>
      </c>
      <c r="U2202" s="26">
        <v>4.3499999999999996</v>
      </c>
      <c r="V2202" s="8">
        <v>371</v>
      </c>
      <c r="W2202" s="12">
        <v>32</v>
      </c>
    </row>
    <row r="2203" spans="18:23" x14ac:dyDescent="0.25">
      <c r="R2203" s="8">
        <v>2199</v>
      </c>
      <c r="S2203" s="8" t="s">
        <v>3928</v>
      </c>
      <c r="T2203" s="8" t="s">
        <v>3929</v>
      </c>
      <c r="U2203" s="26">
        <v>4.03</v>
      </c>
      <c r="V2203" s="10">
        <v>1622</v>
      </c>
      <c r="W2203" s="12">
        <v>32</v>
      </c>
    </row>
    <row r="2204" spans="18:23" x14ac:dyDescent="0.25">
      <c r="R2204" s="8">
        <v>2200</v>
      </c>
      <c r="S2204" s="8" t="s">
        <v>3930</v>
      </c>
      <c r="T2204" s="8" t="s">
        <v>3931</v>
      </c>
      <c r="U2204" s="26">
        <v>3.21</v>
      </c>
      <c r="V2204" s="10">
        <v>14951</v>
      </c>
      <c r="W2204" s="12">
        <v>31</v>
      </c>
    </row>
    <row r="2205" spans="18:23" x14ac:dyDescent="0.25">
      <c r="R2205" s="8">
        <v>2201</v>
      </c>
      <c r="S2205" s="8" t="s">
        <v>3932</v>
      </c>
      <c r="T2205" s="8" t="s">
        <v>3924</v>
      </c>
      <c r="U2205" s="26">
        <v>4.3099999999999996</v>
      </c>
      <c r="V2205" s="10">
        <v>14252</v>
      </c>
      <c r="W2205" s="12">
        <v>31</v>
      </c>
    </row>
    <row r="2206" spans="18:23" x14ac:dyDescent="0.25">
      <c r="R2206" s="8">
        <v>2202</v>
      </c>
      <c r="S2206" s="8" t="s">
        <v>3933</v>
      </c>
      <c r="T2206" s="8" t="s">
        <v>3917</v>
      </c>
      <c r="U2206" s="26">
        <v>4.17</v>
      </c>
      <c r="V2206" s="10">
        <v>24781</v>
      </c>
      <c r="W2206" s="12">
        <v>31</v>
      </c>
    </row>
    <row r="2207" spans="18:23" x14ac:dyDescent="0.25">
      <c r="R2207" s="8">
        <v>2203</v>
      </c>
      <c r="S2207" s="8" t="s">
        <v>3934</v>
      </c>
      <c r="T2207" s="8" t="s">
        <v>3935</v>
      </c>
      <c r="U2207" s="26">
        <v>4.28</v>
      </c>
      <c r="V2207" s="10">
        <v>4186</v>
      </c>
      <c r="W2207" s="12">
        <v>31</v>
      </c>
    </row>
    <row r="2208" spans="18:23" x14ac:dyDescent="0.25">
      <c r="R2208" s="8">
        <v>2204</v>
      </c>
      <c r="S2208" s="8" t="s">
        <v>3936</v>
      </c>
      <c r="T2208" s="8" t="s">
        <v>3937</v>
      </c>
      <c r="U2208" s="26">
        <v>4.2300000000000004</v>
      </c>
      <c r="V2208" s="10">
        <v>10908</v>
      </c>
      <c r="W2208" s="12">
        <v>30</v>
      </c>
    </row>
    <row r="2209" spans="18:23" x14ac:dyDescent="0.25">
      <c r="R2209" s="8">
        <v>2205</v>
      </c>
      <c r="S2209" s="8" t="s">
        <v>3938</v>
      </c>
      <c r="T2209" s="8" t="s">
        <v>3939</v>
      </c>
      <c r="U2209" s="26">
        <v>4.7</v>
      </c>
      <c r="V2209" s="10">
        <v>1616</v>
      </c>
      <c r="W2209" s="12">
        <v>30</v>
      </c>
    </row>
    <row r="2210" spans="18:23" x14ac:dyDescent="0.25">
      <c r="R2210" s="8">
        <v>2206</v>
      </c>
      <c r="S2210" s="8" t="s">
        <v>3940</v>
      </c>
      <c r="T2210" s="8" t="s">
        <v>3917</v>
      </c>
      <c r="U2210" s="26">
        <v>4.1100000000000003</v>
      </c>
      <c r="V2210" s="10">
        <v>32724</v>
      </c>
      <c r="W2210" s="12">
        <v>30</v>
      </c>
    </row>
    <row r="2211" spans="18:23" x14ac:dyDescent="0.25">
      <c r="R2211" s="8">
        <v>2207</v>
      </c>
      <c r="S2211" s="8" t="s">
        <v>3941</v>
      </c>
      <c r="T2211" s="8" t="s">
        <v>3942</v>
      </c>
      <c r="U2211" s="26">
        <v>4.21</v>
      </c>
      <c r="V2211" s="10">
        <v>1850</v>
      </c>
      <c r="W2211" s="12">
        <v>30</v>
      </c>
    </row>
    <row r="2212" spans="18:23" x14ac:dyDescent="0.25">
      <c r="R2212" s="8">
        <v>2208</v>
      </c>
      <c r="S2212" s="8" t="s">
        <v>3943</v>
      </c>
      <c r="T2212" s="8" t="s">
        <v>701</v>
      </c>
      <c r="U2212" s="26">
        <v>4.0999999999999996</v>
      </c>
      <c r="V2212" s="10">
        <v>7768</v>
      </c>
      <c r="W2212" s="12">
        <v>29</v>
      </c>
    </row>
    <row r="2213" spans="18:23" x14ac:dyDescent="0.25">
      <c r="R2213" s="8">
        <v>2209</v>
      </c>
      <c r="S2213" s="8" t="s">
        <v>3944</v>
      </c>
      <c r="T2213" s="8" t="s">
        <v>3945</v>
      </c>
      <c r="U2213" s="26">
        <v>3.55</v>
      </c>
      <c r="V2213" s="10">
        <v>15681</v>
      </c>
      <c r="W2213" s="12">
        <v>29</v>
      </c>
    </row>
    <row r="2214" spans="18:23" x14ac:dyDescent="0.25">
      <c r="R2214" s="8">
        <v>2210</v>
      </c>
      <c r="S2214" s="8" t="s">
        <v>3946</v>
      </c>
      <c r="T2214" s="8" t="s">
        <v>3947</v>
      </c>
      <c r="U2214" s="26">
        <v>4.1900000000000004</v>
      </c>
      <c r="V2214" s="10">
        <v>3170</v>
      </c>
      <c r="W2214" s="12">
        <v>29</v>
      </c>
    </row>
    <row r="2215" spans="18:23" x14ac:dyDescent="0.25">
      <c r="R2215" s="8">
        <v>2211</v>
      </c>
      <c r="S2215" s="8" t="s">
        <v>3948</v>
      </c>
      <c r="T2215" s="8" t="s">
        <v>3917</v>
      </c>
      <c r="U2215" s="26">
        <v>4.07</v>
      </c>
      <c r="V2215" s="10">
        <v>12492</v>
      </c>
      <c r="W2215" s="12">
        <v>29</v>
      </c>
    </row>
    <row r="2216" spans="18:23" x14ac:dyDescent="0.25">
      <c r="R2216" s="8">
        <v>2212</v>
      </c>
      <c r="S2216" s="8" t="s">
        <v>3949</v>
      </c>
      <c r="T2216" s="8" t="s">
        <v>3950</v>
      </c>
      <c r="U2216" s="26">
        <v>3.74</v>
      </c>
      <c r="V2216" s="10">
        <v>6696</v>
      </c>
      <c r="W2216" s="12">
        <v>29</v>
      </c>
    </row>
    <row r="2217" spans="18:23" x14ac:dyDescent="0.25">
      <c r="R2217" s="8">
        <v>2213</v>
      </c>
      <c r="S2217" s="8" t="s">
        <v>3951</v>
      </c>
      <c r="T2217" s="8" t="s">
        <v>3952</v>
      </c>
      <c r="U2217" s="26">
        <v>4.5599999999999996</v>
      </c>
      <c r="V2217" s="10">
        <v>5558</v>
      </c>
      <c r="W2217" s="12">
        <v>28</v>
      </c>
    </row>
    <row r="2218" spans="18:23" x14ac:dyDescent="0.25">
      <c r="R2218" s="8">
        <v>2214</v>
      </c>
      <c r="S2218" s="8" t="s">
        <v>3953</v>
      </c>
      <c r="T2218" s="8" t="s">
        <v>3954</v>
      </c>
      <c r="U2218" s="26">
        <v>3.69</v>
      </c>
      <c r="V2218" s="10">
        <v>38473</v>
      </c>
      <c r="W2218" s="12">
        <v>28</v>
      </c>
    </row>
    <row r="2219" spans="18:23" x14ac:dyDescent="0.25">
      <c r="R2219" s="8">
        <v>2215</v>
      </c>
      <c r="S2219" s="8" t="s">
        <v>3955</v>
      </c>
      <c r="T2219" s="8" t="s">
        <v>3956</v>
      </c>
      <c r="U2219" s="26">
        <v>3.96</v>
      </c>
      <c r="V2219" s="10">
        <v>11375</v>
      </c>
      <c r="W2219" s="12">
        <v>28</v>
      </c>
    </row>
    <row r="2220" spans="18:23" x14ac:dyDescent="0.25">
      <c r="R2220" s="8">
        <v>2216</v>
      </c>
      <c r="S2220" s="8" t="s">
        <v>3957</v>
      </c>
      <c r="T2220" s="8" t="s">
        <v>3958</v>
      </c>
      <c r="U2220" s="26">
        <v>4.37</v>
      </c>
      <c r="V2220" s="10">
        <v>1811</v>
      </c>
      <c r="W2220" s="12">
        <v>28</v>
      </c>
    </row>
    <row r="2221" spans="18:23" x14ac:dyDescent="0.25">
      <c r="R2221" s="8">
        <v>2217</v>
      </c>
      <c r="S2221" s="8" t="s">
        <v>3959</v>
      </c>
      <c r="T2221" s="8" t="s">
        <v>3960</v>
      </c>
      <c r="U2221" s="26">
        <v>3.74</v>
      </c>
      <c r="V2221" s="10">
        <v>19821</v>
      </c>
      <c r="W2221" s="12">
        <v>27</v>
      </c>
    </row>
    <row r="2222" spans="18:23" x14ac:dyDescent="0.25">
      <c r="R2222" s="8">
        <v>2218</v>
      </c>
      <c r="S2222" s="8" t="s">
        <v>3961</v>
      </c>
      <c r="T2222" s="8" t="s">
        <v>3962</v>
      </c>
      <c r="U2222" s="26">
        <v>4.0599999999999996</v>
      </c>
      <c r="V2222" s="10">
        <v>9783</v>
      </c>
      <c r="W2222" s="12">
        <v>27</v>
      </c>
    </row>
    <row r="2223" spans="18:23" x14ac:dyDescent="0.25">
      <c r="R2223" s="8">
        <v>2219</v>
      </c>
      <c r="S2223" s="8" t="s">
        <v>3963</v>
      </c>
      <c r="T2223" s="8" t="s">
        <v>3964</v>
      </c>
      <c r="U2223" s="26">
        <v>4.0599999999999996</v>
      </c>
      <c r="V2223" s="10">
        <v>12110</v>
      </c>
      <c r="W2223" s="12">
        <v>27</v>
      </c>
    </row>
    <row r="2224" spans="18:23" x14ac:dyDescent="0.25">
      <c r="R2224" s="8">
        <v>2220</v>
      </c>
      <c r="S2224" s="8" t="s">
        <v>3965</v>
      </c>
      <c r="T2224" s="8" t="s">
        <v>3881</v>
      </c>
      <c r="U2224" s="26">
        <v>3.58</v>
      </c>
      <c r="V2224" s="10">
        <v>5705</v>
      </c>
      <c r="W2224" s="12">
        <v>27</v>
      </c>
    </row>
    <row r="2225" spans="18:23" x14ac:dyDescent="0.25">
      <c r="R2225" s="8">
        <v>2221</v>
      </c>
      <c r="S2225" s="8" t="s">
        <v>3966</v>
      </c>
      <c r="T2225" s="8" t="s">
        <v>1551</v>
      </c>
      <c r="U2225" s="26">
        <v>4.01</v>
      </c>
      <c r="V2225" s="10">
        <v>77184</v>
      </c>
      <c r="W2225" s="12">
        <v>26</v>
      </c>
    </row>
    <row r="2226" spans="18:23" x14ac:dyDescent="0.25">
      <c r="R2226" s="8">
        <v>2222</v>
      </c>
      <c r="S2226" s="8" t="s">
        <v>3967</v>
      </c>
      <c r="T2226" s="8" t="s">
        <v>3968</v>
      </c>
      <c r="U2226" s="26">
        <v>4.6399999999999997</v>
      </c>
      <c r="V2226" s="10">
        <v>2049</v>
      </c>
      <c r="W2226" s="12">
        <v>26</v>
      </c>
    </row>
    <row r="2227" spans="18:23" x14ac:dyDescent="0.25">
      <c r="R2227" s="8">
        <v>2223</v>
      </c>
      <c r="S2227" s="8" t="s">
        <v>3969</v>
      </c>
      <c r="T2227" s="8" t="s">
        <v>3970</v>
      </c>
      <c r="U2227" s="26">
        <v>4.08</v>
      </c>
      <c r="V2227" s="10">
        <v>9138</v>
      </c>
      <c r="W2227" s="12">
        <v>26</v>
      </c>
    </row>
    <row r="2228" spans="18:23" x14ac:dyDescent="0.25">
      <c r="R2228" s="8">
        <v>2224</v>
      </c>
      <c r="S2228" s="8" t="s">
        <v>3971</v>
      </c>
      <c r="T2228" s="8" t="s">
        <v>3972</v>
      </c>
      <c r="U2228" s="26">
        <v>4.18</v>
      </c>
      <c r="V2228" s="10">
        <v>4245</v>
      </c>
      <c r="W2228" s="12">
        <v>26</v>
      </c>
    </row>
    <row r="2229" spans="18:23" x14ac:dyDescent="0.25">
      <c r="R2229" s="8">
        <v>2225</v>
      </c>
      <c r="S2229" s="8" t="s">
        <v>3973</v>
      </c>
      <c r="T2229" s="8" t="s">
        <v>3974</v>
      </c>
      <c r="U2229" s="26">
        <v>3.55</v>
      </c>
      <c r="V2229" s="10">
        <v>125603</v>
      </c>
      <c r="W2229" s="12">
        <v>26</v>
      </c>
    </row>
    <row r="2230" spans="18:23" x14ac:dyDescent="0.25">
      <c r="R2230" s="8">
        <v>2226</v>
      </c>
      <c r="S2230" s="8" t="s">
        <v>3975</v>
      </c>
      <c r="T2230" s="8" t="s">
        <v>3976</v>
      </c>
      <c r="U2230" s="26">
        <v>4.5199999999999996</v>
      </c>
      <c r="V2230" s="10">
        <v>3604</v>
      </c>
      <c r="W2230" s="12">
        <v>26</v>
      </c>
    </row>
    <row r="2231" spans="18:23" x14ac:dyDescent="0.25">
      <c r="R2231" s="8">
        <v>2227</v>
      </c>
      <c r="S2231" s="8" t="s">
        <v>3977</v>
      </c>
      <c r="T2231" s="8" t="s">
        <v>3881</v>
      </c>
      <c r="U2231" s="26">
        <v>3.76</v>
      </c>
      <c r="V2231" s="10">
        <v>3209</v>
      </c>
      <c r="W2231" s="12">
        <v>26</v>
      </c>
    </row>
    <row r="2232" spans="18:23" x14ac:dyDescent="0.25">
      <c r="R2232" s="8">
        <v>2228</v>
      </c>
      <c r="S2232" s="8" t="s">
        <v>3978</v>
      </c>
      <c r="T2232" s="8" t="s">
        <v>3979</v>
      </c>
      <c r="U2232" s="26">
        <v>4.38</v>
      </c>
      <c r="V2232" s="8">
        <v>139</v>
      </c>
      <c r="W2232" s="12">
        <v>25</v>
      </c>
    </row>
    <row r="2233" spans="18:23" x14ac:dyDescent="0.25">
      <c r="R2233" s="8">
        <v>2229</v>
      </c>
      <c r="S2233" s="8" t="s">
        <v>3980</v>
      </c>
      <c r="T2233" s="8" t="s">
        <v>2915</v>
      </c>
      <c r="U2233" s="26">
        <v>4.1399999999999997</v>
      </c>
      <c r="V2233" s="10">
        <v>3641</v>
      </c>
      <c r="W2233" s="12">
        <v>25</v>
      </c>
    </row>
    <row r="2234" spans="18:23" x14ac:dyDescent="0.25">
      <c r="R2234" s="8">
        <v>2230</v>
      </c>
      <c r="S2234" s="8" t="s">
        <v>3981</v>
      </c>
      <c r="T2234" s="8" t="s">
        <v>3982</v>
      </c>
      <c r="U2234" s="26">
        <v>3.59</v>
      </c>
      <c r="V2234" s="10">
        <v>1729</v>
      </c>
      <c r="W2234" s="12">
        <v>25</v>
      </c>
    </row>
    <row r="2235" spans="18:23" x14ac:dyDescent="0.25">
      <c r="R2235" s="8">
        <v>2231</v>
      </c>
      <c r="S2235" s="8" t="s">
        <v>3983</v>
      </c>
      <c r="T2235" s="8" t="s">
        <v>3984</v>
      </c>
      <c r="U2235" s="26">
        <v>3.87</v>
      </c>
      <c r="V2235" s="10">
        <v>3340</v>
      </c>
      <c r="W2235" s="12">
        <v>25</v>
      </c>
    </row>
    <row r="2236" spans="18:23" x14ac:dyDescent="0.25">
      <c r="R2236" s="8">
        <v>2232</v>
      </c>
      <c r="S2236" s="8" t="s">
        <v>3985</v>
      </c>
      <c r="T2236" s="8" t="s">
        <v>3986</v>
      </c>
      <c r="U2236" s="26">
        <v>4.25</v>
      </c>
      <c r="V2236" s="10">
        <v>23529</v>
      </c>
      <c r="W2236" s="12">
        <v>25</v>
      </c>
    </row>
    <row r="2237" spans="18:23" x14ac:dyDescent="0.25">
      <c r="R2237" s="8">
        <v>2233</v>
      </c>
      <c r="S2237" s="8" t="s">
        <v>3987</v>
      </c>
      <c r="T2237" s="8" t="s">
        <v>3881</v>
      </c>
      <c r="U2237" s="26">
        <v>3.43</v>
      </c>
      <c r="V2237" s="10">
        <v>7103</v>
      </c>
      <c r="W2237" s="12">
        <v>25</v>
      </c>
    </row>
    <row r="2238" spans="18:23" x14ac:dyDescent="0.25">
      <c r="R2238" s="8">
        <v>2234</v>
      </c>
      <c r="S2238" s="8" t="s">
        <v>3988</v>
      </c>
      <c r="T2238" s="8" t="s">
        <v>3989</v>
      </c>
      <c r="U2238" s="26">
        <v>4.28</v>
      </c>
      <c r="V2238" s="10">
        <v>2900</v>
      </c>
      <c r="W2238" s="12">
        <v>24</v>
      </c>
    </row>
    <row r="2239" spans="18:23" x14ac:dyDescent="0.25">
      <c r="R2239" s="8">
        <v>2235</v>
      </c>
      <c r="S2239" s="8" t="s">
        <v>3990</v>
      </c>
      <c r="T2239" s="8" t="s">
        <v>2915</v>
      </c>
      <c r="U2239" s="26">
        <v>3.93</v>
      </c>
      <c r="V2239" s="10">
        <v>6028</v>
      </c>
      <c r="W2239" s="12">
        <v>24</v>
      </c>
    </row>
    <row r="2240" spans="18:23" x14ac:dyDescent="0.25">
      <c r="R2240" s="8">
        <v>2236</v>
      </c>
      <c r="S2240" s="8" t="s">
        <v>3991</v>
      </c>
      <c r="T2240" s="8" t="s">
        <v>3895</v>
      </c>
      <c r="U2240" s="26">
        <v>3.87</v>
      </c>
      <c r="V2240" s="10">
        <v>3567</v>
      </c>
      <c r="W2240" s="12">
        <v>24</v>
      </c>
    </row>
    <row r="2241" spans="18:23" x14ac:dyDescent="0.25">
      <c r="R2241" s="8">
        <v>2237</v>
      </c>
      <c r="S2241" s="8" t="s">
        <v>3992</v>
      </c>
      <c r="T2241" s="8" t="s">
        <v>3993</v>
      </c>
      <c r="U2241" s="26">
        <v>4.4800000000000004</v>
      </c>
      <c r="V2241" s="8">
        <v>942</v>
      </c>
      <c r="W2241" s="12">
        <v>24</v>
      </c>
    </row>
    <row r="2242" spans="18:23" x14ac:dyDescent="0.25">
      <c r="R2242" s="8">
        <v>2238</v>
      </c>
      <c r="S2242" s="8" t="s">
        <v>3994</v>
      </c>
      <c r="T2242" s="8" t="s">
        <v>3995</v>
      </c>
      <c r="U2242" s="26">
        <v>4.1100000000000003</v>
      </c>
      <c r="V2242" s="8">
        <v>261</v>
      </c>
      <c r="W2242" s="12">
        <v>24</v>
      </c>
    </row>
    <row r="2243" spans="18:23" x14ac:dyDescent="0.25">
      <c r="R2243" s="8">
        <v>2239</v>
      </c>
      <c r="S2243" s="8" t="s">
        <v>3996</v>
      </c>
      <c r="T2243" s="8" t="s">
        <v>3527</v>
      </c>
      <c r="U2243" s="26">
        <v>4.13</v>
      </c>
      <c r="V2243" s="10">
        <v>8931</v>
      </c>
      <c r="W2243" s="12">
        <v>23</v>
      </c>
    </row>
    <row r="2244" spans="18:23" x14ac:dyDescent="0.25">
      <c r="R2244" s="8">
        <v>2240</v>
      </c>
      <c r="S2244" s="8" t="s">
        <v>3997</v>
      </c>
      <c r="T2244" s="8" t="s">
        <v>3998</v>
      </c>
      <c r="U2244" s="26">
        <v>4.4800000000000004</v>
      </c>
      <c r="V2244" s="8">
        <v>467</v>
      </c>
      <c r="W2244" s="12">
        <v>23</v>
      </c>
    </row>
    <row r="2245" spans="18:23" x14ac:dyDescent="0.25">
      <c r="R2245" s="8">
        <v>2241</v>
      </c>
      <c r="S2245" s="8" t="s">
        <v>3999</v>
      </c>
      <c r="T2245" s="8" t="s">
        <v>3721</v>
      </c>
      <c r="U2245" s="26">
        <v>3.8</v>
      </c>
      <c r="V2245" s="8">
        <v>415</v>
      </c>
      <c r="W2245" s="12">
        <v>23</v>
      </c>
    </row>
    <row r="2246" spans="18:23" x14ac:dyDescent="0.25">
      <c r="R2246" s="8">
        <v>2242</v>
      </c>
      <c r="S2246" s="8" t="s">
        <v>4000</v>
      </c>
      <c r="T2246" s="8" t="s">
        <v>373</v>
      </c>
      <c r="U2246" s="26">
        <v>3.88</v>
      </c>
      <c r="V2246" s="10">
        <v>13285</v>
      </c>
      <c r="W2246" s="12">
        <v>23</v>
      </c>
    </row>
    <row r="2247" spans="18:23" x14ac:dyDescent="0.25">
      <c r="R2247" s="8">
        <v>2243</v>
      </c>
      <c r="S2247" s="8" t="s">
        <v>4001</v>
      </c>
      <c r="T2247" s="8" t="s">
        <v>713</v>
      </c>
      <c r="U2247" s="26">
        <v>3.88</v>
      </c>
      <c r="V2247" s="10">
        <v>10767</v>
      </c>
      <c r="W2247" s="12">
        <v>23</v>
      </c>
    </row>
    <row r="2248" spans="18:23" x14ac:dyDescent="0.25">
      <c r="R2248" s="8">
        <v>2244</v>
      </c>
      <c r="S2248" s="8" t="s">
        <v>4002</v>
      </c>
      <c r="T2248" s="8" t="s">
        <v>4003</v>
      </c>
      <c r="U2248" s="26">
        <v>4.0999999999999996</v>
      </c>
      <c r="V2248" s="10">
        <v>5508</v>
      </c>
      <c r="W2248" s="12">
        <v>23</v>
      </c>
    </row>
    <row r="2249" spans="18:23" x14ac:dyDescent="0.25">
      <c r="R2249" s="8">
        <v>2245</v>
      </c>
      <c r="S2249" s="8" t="s">
        <v>4004</v>
      </c>
      <c r="T2249" s="8" t="s">
        <v>3937</v>
      </c>
      <c r="U2249" s="26">
        <v>4.16</v>
      </c>
      <c r="V2249" s="10">
        <v>15875</v>
      </c>
      <c r="W2249" s="12">
        <v>22</v>
      </c>
    </row>
    <row r="2250" spans="18:23" x14ac:dyDescent="0.25">
      <c r="R2250" s="8">
        <v>2246</v>
      </c>
      <c r="S2250" s="8" t="s">
        <v>4005</v>
      </c>
      <c r="T2250" s="8" t="s">
        <v>3204</v>
      </c>
      <c r="U2250" s="26">
        <v>4.2699999999999996</v>
      </c>
      <c r="V2250" s="10">
        <v>26978</v>
      </c>
      <c r="W2250" s="12">
        <v>22</v>
      </c>
    </row>
    <row r="2251" spans="18:23" x14ac:dyDescent="0.25">
      <c r="R2251" s="8">
        <v>2247</v>
      </c>
      <c r="S2251" s="8" t="s">
        <v>4006</v>
      </c>
      <c r="T2251" s="8" t="s">
        <v>3815</v>
      </c>
      <c r="U2251" s="26">
        <v>3.93</v>
      </c>
      <c r="V2251" s="10">
        <v>6099</v>
      </c>
      <c r="W2251" s="12">
        <v>22</v>
      </c>
    </row>
    <row r="2252" spans="18:23" x14ac:dyDescent="0.25">
      <c r="R2252" s="8">
        <v>2248</v>
      </c>
      <c r="S2252" s="8" t="s">
        <v>4007</v>
      </c>
      <c r="T2252" s="8" t="s">
        <v>4008</v>
      </c>
      <c r="U2252" s="26">
        <v>3.87</v>
      </c>
      <c r="V2252" s="10">
        <v>7574</v>
      </c>
      <c r="W2252" s="12">
        <v>22</v>
      </c>
    </row>
    <row r="2253" spans="18:23" x14ac:dyDescent="0.25">
      <c r="R2253" s="8">
        <v>2249</v>
      </c>
      <c r="S2253" s="8" t="s">
        <v>4009</v>
      </c>
      <c r="T2253" s="8" t="s">
        <v>3900</v>
      </c>
      <c r="U2253" s="26">
        <v>3.8</v>
      </c>
      <c r="V2253" s="10">
        <v>155043</v>
      </c>
      <c r="W2253" s="12">
        <v>22</v>
      </c>
    </row>
    <row r="2254" spans="18:23" x14ac:dyDescent="0.25">
      <c r="R2254" s="8">
        <v>2250</v>
      </c>
      <c r="S2254" s="8" t="s">
        <v>4010</v>
      </c>
      <c r="T2254" s="8" t="s">
        <v>4011</v>
      </c>
      <c r="U2254" s="26">
        <v>4.1500000000000004</v>
      </c>
      <c r="V2254" s="10">
        <v>6779</v>
      </c>
      <c r="W2254" s="12">
        <v>22</v>
      </c>
    </row>
    <row r="2255" spans="18:23" x14ac:dyDescent="0.25">
      <c r="R2255" s="8">
        <v>2251</v>
      </c>
      <c r="S2255" s="8" t="s">
        <v>4012</v>
      </c>
      <c r="T2255" s="8" t="s">
        <v>4013</v>
      </c>
      <c r="U2255" s="26">
        <v>4.21</v>
      </c>
      <c r="V2255" s="8">
        <v>261</v>
      </c>
      <c r="W2255" s="12">
        <v>22</v>
      </c>
    </row>
    <row r="2256" spans="18:23" x14ac:dyDescent="0.25">
      <c r="R2256" s="8">
        <v>2252</v>
      </c>
      <c r="S2256" s="8" t="s">
        <v>4014</v>
      </c>
      <c r="T2256" s="8" t="s">
        <v>451</v>
      </c>
      <c r="U2256" s="26">
        <v>3.67</v>
      </c>
      <c r="V2256" s="10">
        <v>7297</v>
      </c>
      <c r="W2256" s="12">
        <v>22</v>
      </c>
    </row>
    <row r="2257" spans="18:23" x14ac:dyDescent="0.25">
      <c r="R2257" s="8">
        <v>2253</v>
      </c>
      <c r="S2257" s="8" t="s">
        <v>4015</v>
      </c>
      <c r="T2257" s="8" t="s">
        <v>4016</v>
      </c>
      <c r="U2257" s="26">
        <v>4.1399999999999997</v>
      </c>
      <c r="V2257" s="8">
        <v>96</v>
      </c>
      <c r="W2257" s="12">
        <v>21</v>
      </c>
    </row>
    <row r="2258" spans="18:23" x14ac:dyDescent="0.25">
      <c r="R2258" s="8">
        <v>2254</v>
      </c>
      <c r="S2258" s="8" t="s">
        <v>4017</v>
      </c>
      <c r="T2258" s="8" t="s">
        <v>3204</v>
      </c>
      <c r="U2258" s="26">
        <v>4.18</v>
      </c>
      <c r="V2258" s="10">
        <v>34000</v>
      </c>
      <c r="W2258" s="12">
        <v>21</v>
      </c>
    </row>
    <row r="2259" spans="18:23" x14ac:dyDescent="0.25">
      <c r="R2259" s="8">
        <v>2255</v>
      </c>
      <c r="S2259" s="8" t="s">
        <v>4018</v>
      </c>
      <c r="T2259" s="8" t="s">
        <v>4019</v>
      </c>
      <c r="U2259" s="26">
        <v>4.4800000000000004</v>
      </c>
      <c r="V2259" s="10">
        <v>1704</v>
      </c>
      <c r="W2259" s="12">
        <v>21</v>
      </c>
    </row>
    <row r="2260" spans="18:23" x14ac:dyDescent="0.25">
      <c r="R2260" s="8">
        <v>2256</v>
      </c>
      <c r="S2260" s="8" t="s">
        <v>4020</v>
      </c>
      <c r="T2260" s="8" t="s">
        <v>4021</v>
      </c>
      <c r="U2260" s="26">
        <v>3.78</v>
      </c>
      <c r="V2260" s="10">
        <v>100006</v>
      </c>
      <c r="W2260" s="12">
        <v>21</v>
      </c>
    </row>
    <row r="2261" spans="18:23" x14ac:dyDescent="0.25">
      <c r="R2261" s="8">
        <v>2257</v>
      </c>
      <c r="S2261" s="8" t="s">
        <v>4022</v>
      </c>
      <c r="T2261" s="8" t="s">
        <v>4023</v>
      </c>
      <c r="U2261" s="26">
        <v>3.86</v>
      </c>
      <c r="V2261" s="10">
        <v>109220</v>
      </c>
      <c r="W2261" s="12">
        <v>21</v>
      </c>
    </row>
    <row r="2262" spans="18:23" x14ac:dyDescent="0.25">
      <c r="R2262" s="8">
        <v>2258</v>
      </c>
      <c r="S2262" s="8" t="s">
        <v>4024</v>
      </c>
      <c r="T2262" s="8" t="s">
        <v>4025</v>
      </c>
      <c r="U2262" s="26">
        <v>4.16</v>
      </c>
      <c r="V2262" s="10">
        <v>1175</v>
      </c>
      <c r="W2262" s="12">
        <v>21</v>
      </c>
    </row>
    <row r="2263" spans="18:23" x14ac:dyDescent="0.25">
      <c r="R2263" s="8">
        <v>2259</v>
      </c>
      <c r="S2263" s="8" t="s">
        <v>4026</v>
      </c>
      <c r="T2263" s="8" t="s">
        <v>4027</v>
      </c>
      <c r="U2263" s="26">
        <v>3.79</v>
      </c>
      <c r="V2263" s="10">
        <v>9239</v>
      </c>
      <c r="W2263" s="12">
        <v>21</v>
      </c>
    </row>
    <row r="2264" spans="18:23" x14ac:dyDescent="0.25">
      <c r="R2264" s="8">
        <v>2260</v>
      </c>
      <c r="S2264" s="8" t="s">
        <v>4028</v>
      </c>
      <c r="T2264" s="8" t="s">
        <v>4029</v>
      </c>
      <c r="U2264" s="26">
        <v>4.38</v>
      </c>
      <c r="V2264" s="10">
        <v>4585</v>
      </c>
      <c r="W2264" s="12">
        <v>20</v>
      </c>
    </row>
    <row r="2265" spans="18:23" x14ac:dyDescent="0.25">
      <c r="R2265" s="8">
        <v>2261</v>
      </c>
      <c r="S2265" s="8" t="s">
        <v>4030</v>
      </c>
      <c r="T2265" s="8" t="s">
        <v>857</v>
      </c>
      <c r="U2265" s="26">
        <v>4.0199999999999996</v>
      </c>
      <c r="V2265" s="10">
        <v>59921</v>
      </c>
      <c r="W2265" s="12">
        <v>20</v>
      </c>
    </row>
    <row r="2266" spans="18:23" x14ac:dyDescent="0.25">
      <c r="R2266" s="8">
        <v>2262</v>
      </c>
      <c r="S2266" s="8" t="s">
        <v>4031</v>
      </c>
      <c r="T2266" s="8" t="s">
        <v>4032</v>
      </c>
      <c r="U2266" s="26">
        <v>3.99</v>
      </c>
      <c r="V2266" s="8">
        <v>67</v>
      </c>
      <c r="W2266" s="12">
        <v>20</v>
      </c>
    </row>
    <row r="2267" spans="18:23" x14ac:dyDescent="0.25">
      <c r="R2267" s="8">
        <v>2263</v>
      </c>
      <c r="S2267" s="8" t="s">
        <v>4033</v>
      </c>
      <c r="T2267" s="8" t="s">
        <v>114</v>
      </c>
      <c r="U2267" s="26">
        <v>4.0999999999999996</v>
      </c>
      <c r="V2267" s="8">
        <v>999</v>
      </c>
      <c r="W2267" s="12">
        <v>20</v>
      </c>
    </row>
    <row r="2268" spans="18:23" x14ac:dyDescent="0.25">
      <c r="R2268" s="8">
        <v>2264</v>
      </c>
      <c r="S2268" s="8" t="s">
        <v>4034</v>
      </c>
      <c r="T2268" s="8" t="s">
        <v>4035</v>
      </c>
      <c r="U2268" s="26">
        <v>4.0599999999999996</v>
      </c>
      <c r="V2268" s="8">
        <v>796</v>
      </c>
      <c r="W2268" s="12">
        <v>20</v>
      </c>
    </row>
    <row r="2269" spans="18:23" x14ac:dyDescent="0.25">
      <c r="R2269" s="8">
        <v>2265</v>
      </c>
      <c r="S2269" s="8" t="s">
        <v>4036</v>
      </c>
      <c r="T2269" s="8" t="s">
        <v>4037</v>
      </c>
      <c r="U2269" s="26">
        <v>4.07</v>
      </c>
      <c r="V2269" s="10">
        <v>3738</v>
      </c>
      <c r="W2269" s="12">
        <v>20</v>
      </c>
    </row>
    <row r="2270" spans="18:23" x14ac:dyDescent="0.25">
      <c r="R2270" s="8">
        <v>2266</v>
      </c>
      <c r="S2270" s="8" t="s">
        <v>4038</v>
      </c>
      <c r="T2270" s="8" t="s">
        <v>4039</v>
      </c>
      <c r="U2270" s="26">
        <v>3.82</v>
      </c>
      <c r="V2270" s="10">
        <v>46227</v>
      </c>
      <c r="W2270" s="12">
        <v>19</v>
      </c>
    </row>
    <row r="2271" spans="18:23" x14ac:dyDescent="0.25">
      <c r="R2271" s="8">
        <v>2267</v>
      </c>
      <c r="S2271" s="8" t="s">
        <v>4040</v>
      </c>
      <c r="T2271" s="8" t="s">
        <v>857</v>
      </c>
      <c r="U2271" s="26">
        <v>4.22</v>
      </c>
      <c r="V2271" s="10">
        <v>78194</v>
      </c>
      <c r="W2271" s="12">
        <v>19</v>
      </c>
    </row>
    <row r="2272" spans="18:23" x14ac:dyDescent="0.25">
      <c r="R2272" s="8">
        <v>2268</v>
      </c>
      <c r="S2272" s="8" t="s">
        <v>4041</v>
      </c>
      <c r="T2272" s="8" t="s">
        <v>4042</v>
      </c>
      <c r="U2272" s="26">
        <v>4.2300000000000004</v>
      </c>
      <c r="V2272" s="10">
        <v>1972</v>
      </c>
      <c r="W2272" s="12">
        <v>19</v>
      </c>
    </row>
    <row r="2273" spans="18:23" x14ac:dyDescent="0.25">
      <c r="R2273" s="8">
        <v>2269</v>
      </c>
      <c r="S2273" s="8" t="s">
        <v>4043</v>
      </c>
      <c r="T2273" s="8" t="s">
        <v>4044</v>
      </c>
      <c r="U2273" s="26">
        <v>3.83</v>
      </c>
      <c r="V2273" s="10">
        <v>1448</v>
      </c>
      <c r="W2273" s="12">
        <v>19</v>
      </c>
    </row>
    <row r="2274" spans="18:23" x14ac:dyDescent="0.25">
      <c r="R2274" s="8">
        <v>2270</v>
      </c>
      <c r="S2274" s="8" t="s">
        <v>4045</v>
      </c>
      <c r="T2274" s="8" t="s">
        <v>4046</v>
      </c>
      <c r="U2274" s="26">
        <v>3.65</v>
      </c>
      <c r="V2274" s="10">
        <v>3210</v>
      </c>
      <c r="W2274" s="12">
        <v>19</v>
      </c>
    </row>
    <row r="2275" spans="18:23" x14ac:dyDescent="0.25">
      <c r="R2275" s="8">
        <v>2271</v>
      </c>
      <c r="S2275" s="8" t="s">
        <v>4047</v>
      </c>
      <c r="T2275" s="8" t="s">
        <v>4048</v>
      </c>
      <c r="U2275" s="26">
        <v>4.26</v>
      </c>
      <c r="V2275" s="10">
        <v>27918</v>
      </c>
      <c r="W2275" s="12">
        <v>19</v>
      </c>
    </row>
    <row r="2276" spans="18:23" x14ac:dyDescent="0.25">
      <c r="R2276" s="8">
        <v>2272</v>
      </c>
      <c r="S2276" s="8" t="s">
        <v>4049</v>
      </c>
      <c r="T2276" s="8" t="s">
        <v>1213</v>
      </c>
      <c r="U2276" s="26">
        <v>4.2</v>
      </c>
      <c r="V2276" s="10">
        <v>1210</v>
      </c>
      <c r="W2276" s="12">
        <v>19</v>
      </c>
    </row>
    <row r="2277" spans="18:23" x14ac:dyDescent="0.25">
      <c r="R2277" s="8">
        <v>2273</v>
      </c>
      <c r="S2277" s="8" t="s">
        <v>4050</v>
      </c>
      <c r="T2277" s="8" t="s">
        <v>4051</v>
      </c>
      <c r="U2277" s="26">
        <v>3.97</v>
      </c>
      <c r="V2277" s="10">
        <v>45511</v>
      </c>
      <c r="W2277" s="12">
        <v>19</v>
      </c>
    </row>
    <row r="2278" spans="18:23" x14ac:dyDescent="0.25">
      <c r="R2278" s="8">
        <v>2274</v>
      </c>
      <c r="S2278" s="8" t="s">
        <v>4052</v>
      </c>
      <c r="T2278" s="8" t="s">
        <v>328</v>
      </c>
      <c r="U2278" s="26">
        <v>4.04</v>
      </c>
      <c r="V2278" s="10">
        <v>112457</v>
      </c>
      <c r="W2278" s="12">
        <v>19</v>
      </c>
    </row>
    <row r="2279" spans="18:23" x14ac:dyDescent="0.25">
      <c r="R2279" s="8">
        <v>2275</v>
      </c>
      <c r="S2279" s="8" t="s">
        <v>4053</v>
      </c>
      <c r="T2279" s="8" t="s">
        <v>3204</v>
      </c>
      <c r="U2279" s="26">
        <v>4.33</v>
      </c>
      <c r="V2279" s="10">
        <v>21964</v>
      </c>
      <c r="W2279" s="12">
        <v>18</v>
      </c>
    </row>
    <row r="2280" spans="18:23" x14ac:dyDescent="0.25">
      <c r="R2280" s="8">
        <v>2276</v>
      </c>
      <c r="S2280" s="8" t="s">
        <v>4054</v>
      </c>
      <c r="T2280" s="8" t="s">
        <v>4055</v>
      </c>
      <c r="U2280" s="26">
        <v>4.4000000000000004</v>
      </c>
      <c r="V2280" s="8">
        <v>436</v>
      </c>
      <c r="W2280" s="12">
        <v>18</v>
      </c>
    </row>
    <row r="2281" spans="18:23" x14ac:dyDescent="0.25">
      <c r="R2281" s="8">
        <v>2277</v>
      </c>
      <c r="S2281" s="8" t="s">
        <v>4056</v>
      </c>
      <c r="T2281" s="8" t="s">
        <v>2943</v>
      </c>
      <c r="U2281" s="26">
        <v>4.0199999999999996</v>
      </c>
      <c r="V2281" s="10">
        <v>4635</v>
      </c>
      <c r="W2281" s="12">
        <v>18</v>
      </c>
    </row>
    <row r="2282" spans="18:23" x14ac:dyDescent="0.25">
      <c r="R2282" s="8">
        <v>2278</v>
      </c>
      <c r="S2282" s="8" t="s">
        <v>4057</v>
      </c>
      <c r="T2282" s="8" t="s">
        <v>4058</v>
      </c>
      <c r="U2282" s="26">
        <v>4.3600000000000003</v>
      </c>
      <c r="V2282" s="10">
        <v>2047</v>
      </c>
      <c r="W2282" s="12">
        <v>18</v>
      </c>
    </row>
    <row r="2283" spans="18:23" x14ac:dyDescent="0.25">
      <c r="R2283" s="8">
        <v>2279</v>
      </c>
      <c r="S2283" s="8" t="s">
        <v>4059</v>
      </c>
      <c r="T2283" s="8" t="s">
        <v>4060</v>
      </c>
      <c r="U2283" s="26">
        <v>4.3099999999999996</v>
      </c>
      <c r="V2283" s="10">
        <v>5546</v>
      </c>
      <c r="W2283" s="12">
        <v>18</v>
      </c>
    </row>
    <row r="2284" spans="18:23" x14ac:dyDescent="0.25">
      <c r="R2284" s="8">
        <v>2280</v>
      </c>
      <c r="S2284" s="8" t="s">
        <v>4061</v>
      </c>
      <c r="T2284" s="8" t="s">
        <v>857</v>
      </c>
      <c r="U2284" s="26">
        <v>4.49</v>
      </c>
      <c r="V2284" s="10">
        <v>6840</v>
      </c>
      <c r="W2284" s="12">
        <v>17</v>
      </c>
    </row>
    <row r="2285" spans="18:23" x14ac:dyDescent="0.25">
      <c r="R2285" s="8">
        <v>2281</v>
      </c>
      <c r="S2285" s="8" t="s">
        <v>4062</v>
      </c>
      <c r="T2285" s="8" t="s">
        <v>4063</v>
      </c>
      <c r="U2285" s="26">
        <v>4.3600000000000003</v>
      </c>
      <c r="V2285" s="8">
        <v>485</v>
      </c>
      <c r="W2285" s="12">
        <v>17</v>
      </c>
    </row>
    <row r="2286" spans="18:23" x14ac:dyDescent="0.25">
      <c r="R2286" s="8">
        <v>2282</v>
      </c>
      <c r="S2286" s="8" t="s">
        <v>4064</v>
      </c>
      <c r="T2286" s="8" t="s">
        <v>4065</v>
      </c>
      <c r="U2286" s="26">
        <v>3.98</v>
      </c>
      <c r="V2286" s="10">
        <v>14838</v>
      </c>
      <c r="W2286" s="12">
        <v>17</v>
      </c>
    </row>
    <row r="2287" spans="18:23" x14ac:dyDescent="0.25">
      <c r="R2287" s="8">
        <v>2283</v>
      </c>
      <c r="S2287" s="8" t="s">
        <v>4066</v>
      </c>
      <c r="T2287" s="8" t="s">
        <v>4067</v>
      </c>
      <c r="U2287" s="26">
        <v>4.24</v>
      </c>
      <c r="V2287" s="8">
        <v>475</v>
      </c>
      <c r="W2287" s="12">
        <v>17</v>
      </c>
    </row>
    <row r="2288" spans="18:23" x14ac:dyDescent="0.25">
      <c r="R2288" s="8">
        <v>2284</v>
      </c>
      <c r="S2288" s="8" t="s">
        <v>4068</v>
      </c>
      <c r="T2288" s="8" t="s">
        <v>3329</v>
      </c>
      <c r="U2288" s="26">
        <v>4.25</v>
      </c>
      <c r="V2288" s="10">
        <v>3123</v>
      </c>
      <c r="W2288" s="12">
        <v>17</v>
      </c>
    </row>
    <row r="2289" spans="18:23" x14ac:dyDescent="0.25">
      <c r="R2289" s="8">
        <v>2285</v>
      </c>
      <c r="S2289" s="8" t="s">
        <v>4069</v>
      </c>
      <c r="T2289" s="8" t="s">
        <v>857</v>
      </c>
      <c r="U2289" s="26">
        <v>4.3899999999999997</v>
      </c>
      <c r="V2289" s="10">
        <v>5032</v>
      </c>
      <c r="W2289" s="12">
        <v>16</v>
      </c>
    </row>
    <row r="2290" spans="18:23" x14ac:dyDescent="0.25">
      <c r="R2290" s="8">
        <v>2286</v>
      </c>
      <c r="S2290" s="8" t="s">
        <v>4070</v>
      </c>
      <c r="T2290" s="8" t="s">
        <v>4071</v>
      </c>
      <c r="U2290" s="26">
        <v>4.0599999999999996</v>
      </c>
      <c r="V2290" s="10">
        <v>17257</v>
      </c>
      <c r="W2290" s="12">
        <v>16</v>
      </c>
    </row>
    <row r="2291" spans="18:23" x14ac:dyDescent="0.25">
      <c r="R2291" s="8">
        <v>2287</v>
      </c>
      <c r="S2291" s="8" t="s">
        <v>4072</v>
      </c>
      <c r="T2291" s="8" t="s">
        <v>4073</v>
      </c>
      <c r="U2291" s="26">
        <v>3.81</v>
      </c>
      <c r="V2291" s="10">
        <v>2967</v>
      </c>
      <c r="W2291" s="12">
        <v>16</v>
      </c>
    </row>
    <row r="2292" spans="18:23" x14ac:dyDescent="0.25">
      <c r="R2292" s="8">
        <v>2288</v>
      </c>
      <c r="S2292" s="8" t="s">
        <v>4074</v>
      </c>
      <c r="T2292" s="8" t="s">
        <v>4075</v>
      </c>
      <c r="U2292" s="26">
        <v>4.41</v>
      </c>
      <c r="V2292" s="8">
        <v>907</v>
      </c>
      <c r="W2292" s="12">
        <v>16</v>
      </c>
    </row>
    <row r="2293" spans="18:23" x14ac:dyDescent="0.25">
      <c r="R2293" s="8">
        <v>2289</v>
      </c>
      <c r="S2293" s="8" t="s">
        <v>4076</v>
      </c>
      <c r="T2293" s="8" t="s">
        <v>4077</v>
      </c>
      <c r="U2293" s="26">
        <v>4.25</v>
      </c>
      <c r="V2293" s="8">
        <v>442</v>
      </c>
      <c r="W2293" s="12">
        <v>16</v>
      </c>
    </row>
    <row r="2294" spans="18:23" x14ac:dyDescent="0.25">
      <c r="R2294" s="8">
        <v>2290</v>
      </c>
      <c r="S2294" s="8" t="s">
        <v>4078</v>
      </c>
      <c r="T2294" s="8" t="s">
        <v>4079</v>
      </c>
      <c r="U2294" s="26">
        <v>3.82</v>
      </c>
      <c r="V2294" s="10">
        <v>28906</v>
      </c>
      <c r="W2294" s="12">
        <v>15</v>
      </c>
    </row>
    <row r="2295" spans="18:23" x14ac:dyDescent="0.25">
      <c r="R2295" s="8">
        <v>2291</v>
      </c>
      <c r="S2295" s="8" t="s">
        <v>4080</v>
      </c>
      <c r="T2295" s="8" t="s">
        <v>879</v>
      </c>
      <c r="U2295" s="26">
        <v>3.95</v>
      </c>
      <c r="V2295" s="10">
        <v>108090</v>
      </c>
      <c r="W2295" s="12">
        <v>15</v>
      </c>
    </row>
    <row r="2296" spans="18:23" x14ac:dyDescent="0.25">
      <c r="R2296" s="8">
        <v>2292</v>
      </c>
      <c r="S2296" s="8" t="s">
        <v>4081</v>
      </c>
      <c r="T2296" s="8" t="s">
        <v>4082</v>
      </c>
      <c r="U2296" s="26">
        <v>4.2699999999999996</v>
      </c>
      <c r="V2296" s="10">
        <v>1274</v>
      </c>
      <c r="W2296" s="12">
        <v>15</v>
      </c>
    </row>
    <row r="2297" spans="18:23" x14ac:dyDescent="0.25">
      <c r="R2297" s="8">
        <v>2293</v>
      </c>
      <c r="S2297" s="8" t="s">
        <v>4083</v>
      </c>
      <c r="T2297" s="8" t="s">
        <v>857</v>
      </c>
      <c r="U2297" s="26">
        <v>4.55</v>
      </c>
      <c r="V2297" s="10">
        <v>6037</v>
      </c>
      <c r="W2297" s="12">
        <v>14</v>
      </c>
    </row>
    <row r="2298" spans="18:23" x14ac:dyDescent="0.25">
      <c r="R2298" s="8">
        <v>2294</v>
      </c>
      <c r="S2298" s="8" t="s">
        <v>4084</v>
      </c>
      <c r="T2298" s="8" t="s">
        <v>4085</v>
      </c>
      <c r="U2298" s="26">
        <v>4.03</v>
      </c>
      <c r="V2298" s="10">
        <v>6237</v>
      </c>
      <c r="W2298" s="12">
        <v>14</v>
      </c>
    </row>
    <row r="2299" spans="18:23" x14ac:dyDescent="0.25">
      <c r="R2299" s="8">
        <v>2295</v>
      </c>
      <c r="S2299" s="8" t="s">
        <v>4086</v>
      </c>
      <c r="T2299" s="8" t="s">
        <v>4087</v>
      </c>
      <c r="U2299" s="26">
        <v>4.05</v>
      </c>
      <c r="V2299" s="10">
        <v>8524</v>
      </c>
      <c r="W2299" s="12">
        <v>14</v>
      </c>
    </row>
    <row r="2300" spans="18:23" x14ac:dyDescent="0.25">
      <c r="R2300" s="8">
        <v>2296</v>
      </c>
      <c r="S2300" s="8" t="s">
        <v>4088</v>
      </c>
      <c r="T2300" s="8" t="s">
        <v>857</v>
      </c>
      <c r="U2300" s="26">
        <v>4.21</v>
      </c>
      <c r="V2300" s="10">
        <v>89977</v>
      </c>
      <c r="W2300" s="12">
        <v>13</v>
      </c>
    </row>
    <row r="2301" spans="18:23" x14ac:dyDescent="0.25">
      <c r="R2301" s="8">
        <v>2297</v>
      </c>
      <c r="S2301" s="8" t="s">
        <v>4089</v>
      </c>
      <c r="T2301" s="8" t="s">
        <v>4090</v>
      </c>
      <c r="U2301" s="26">
        <v>4.26</v>
      </c>
      <c r="V2301" s="10">
        <v>36479</v>
      </c>
      <c r="W2301" s="12">
        <v>13</v>
      </c>
    </row>
    <row r="2302" spans="18:23" x14ac:dyDescent="0.25">
      <c r="R2302" s="8">
        <v>2298</v>
      </c>
      <c r="S2302" s="8" t="s">
        <v>4091</v>
      </c>
      <c r="T2302" s="8" t="s">
        <v>4092</v>
      </c>
      <c r="U2302" s="26">
        <v>4.16</v>
      </c>
      <c r="V2302" s="10">
        <v>1501</v>
      </c>
      <c r="W2302" s="12">
        <v>13</v>
      </c>
    </row>
    <row r="2303" spans="18:23" x14ac:dyDescent="0.25">
      <c r="R2303" s="8">
        <v>2299</v>
      </c>
      <c r="S2303" s="8" t="s">
        <v>4093</v>
      </c>
      <c r="T2303" s="8" t="s">
        <v>194</v>
      </c>
      <c r="U2303" s="26">
        <v>4.16</v>
      </c>
      <c r="V2303" s="10">
        <v>28986</v>
      </c>
      <c r="W2303" s="12">
        <v>13</v>
      </c>
    </row>
    <row r="2304" spans="18:23" x14ac:dyDescent="0.25">
      <c r="R2304" s="8">
        <v>2300</v>
      </c>
      <c r="S2304" s="8" t="s">
        <v>4094</v>
      </c>
      <c r="T2304" s="8" t="s">
        <v>4095</v>
      </c>
      <c r="U2304" s="26">
        <v>3.83</v>
      </c>
      <c r="V2304" s="10">
        <v>5517</v>
      </c>
      <c r="W2304" s="12">
        <v>12</v>
      </c>
    </row>
    <row r="2305" spans="18:23" x14ac:dyDescent="0.25">
      <c r="R2305" s="8">
        <v>2301</v>
      </c>
      <c r="S2305" s="8" t="s">
        <v>4096</v>
      </c>
      <c r="T2305" s="8" t="s">
        <v>4097</v>
      </c>
      <c r="U2305" s="26">
        <v>3.74</v>
      </c>
      <c r="V2305" s="10">
        <v>69133</v>
      </c>
      <c r="W2305" s="12">
        <v>12</v>
      </c>
    </row>
    <row r="2306" spans="18:23" x14ac:dyDescent="0.25">
      <c r="R2306" s="8">
        <v>2302</v>
      </c>
      <c r="S2306" s="8" t="s">
        <v>4098</v>
      </c>
      <c r="T2306" s="8" t="s">
        <v>4099</v>
      </c>
      <c r="U2306" s="26">
        <v>3.9</v>
      </c>
      <c r="V2306" s="10">
        <v>17489</v>
      </c>
      <c r="W2306" s="12">
        <v>12</v>
      </c>
    </row>
    <row r="2307" spans="18:23" x14ac:dyDescent="0.25">
      <c r="R2307" s="8">
        <v>2303</v>
      </c>
      <c r="S2307" s="8" t="s">
        <v>4100</v>
      </c>
      <c r="T2307" s="8" t="s">
        <v>4101</v>
      </c>
      <c r="U2307" s="26">
        <v>3.79</v>
      </c>
      <c r="V2307" s="8">
        <v>354</v>
      </c>
      <c r="W2307" s="12">
        <v>12</v>
      </c>
    </row>
    <row r="2308" spans="18:23" x14ac:dyDescent="0.25">
      <c r="R2308" s="8">
        <v>2304</v>
      </c>
      <c r="S2308" s="8" t="s">
        <v>4102</v>
      </c>
      <c r="T2308" s="8" t="s">
        <v>857</v>
      </c>
      <c r="U2308" s="26">
        <v>4.26</v>
      </c>
      <c r="V2308" s="10">
        <v>101036</v>
      </c>
      <c r="W2308" s="12">
        <v>11</v>
      </c>
    </row>
    <row r="2309" spans="18:23" x14ac:dyDescent="0.25">
      <c r="R2309" s="8">
        <v>2305</v>
      </c>
      <c r="S2309" s="8" t="s">
        <v>4103</v>
      </c>
      <c r="T2309" s="8" t="s">
        <v>4071</v>
      </c>
      <c r="U2309" s="26">
        <v>4.03</v>
      </c>
      <c r="V2309" s="10">
        <v>16981</v>
      </c>
      <c r="W2309" s="12">
        <v>11</v>
      </c>
    </row>
    <row r="2310" spans="18:23" x14ac:dyDescent="0.25">
      <c r="R2310" s="8">
        <v>2306</v>
      </c>
      <c r="S2310" s="8" t="s">
        <v>4104</v>
      </c>
      <c r="T2310" s="8" t="s">
        <v>4105</v>
      </c>
      <c r="U2310" s="26">
        <v>4.04</v>
      </c>
      <c r="V2310" s="10">
        <v>45406</v>
      </c>
      <c r="W2310" s="12">
        <v>10</v>
      </c>
    </row>
    <row r="2311" spans="18:23" x14ac:dyDescent="0.25">
      <c r="R2311" s="8">
        <v>2307</v>
      </c>
      <c r="S2311" s="8" t="s">
        <v>4106</v>
      </c>
      <c r="T2311" s="8" t="s">
        <v>4107</v>
      </c>
      <c r="U2311" s="26">
        <v>3.92</v>
      </c>
      <c r="V2311" s="10">
        <v>5068</v>
      </c>
      <c r="W2311" s="12">
        <v>10</v>
      </c>
    </row>
    <row r="2312" spans="18:23" x14ac:dyDescent="0.25">
      <c r="R2312" s="8">
        <v>2308</v>
      </c>
      <c r="S2312" s="8" t="s">
        <v>4108</v>
      </c>
      <c r="T2312" s="8" t="s">
        <v>673</v>
      </c>
      <c r="U2312" s="26">
        <v>4.1900000000000004</v>
      </c>
      <c r="V2312" s="10">
        <v>1641</v>
      </c>
      <c r="W2312" s="12">
        <v>10</v>
      </c>
    </row>
    <row r="2313" spans="18:23" x14ac:dyDescent="0.25">
      <c r="R2313" s="8">
        <v>2309</v>
      </c>
      <c r="S2313" s="8" t="s">
        <v>4109</v>
      </c>
      <c r="T2313" s="8" t="s">
        <v>4110</v>
      </c>
      <c r="U2313" s="26">
        <v>4.2</v>
      </c>
      <c r="V2313" s="10">
        <v>71017</v>
      </c>
      <c r="W2313" s="12">
        <v>10</v>
      </c>
    </row>
    <row r="2314" spans="18:23" x14ac:dyDescent="0.25">
      <c r="R2314" s="8">
        <v>2310</v>
      </c>
      <c r="S2314" s="8" t="s">
        <v>4111</v>
      </c>
      <c r="T2314" s="8" t="s">
        <v>4112</v>
      </c>
      <c r="U2314" s="26">
        <v>3.7</v>
      </c>
      <c r="V2314" s="10">
        <v>49161</v>
      </c>
      <c r="W2314" s="12">
        <v>10</v>
      </c>
    </row>
    <row r="2315" spans="18:23" x14ac:dyDescent="0.25">
      <c r="R2315" s="8">
        <v>2311</v>
      </c>
      <c r="S2315" s="8" t="s">
        <v>4113</v>
      </c>
      <c r="T2315" s="8" t="s">
        <v>4114</v>
      </c>
      <c r="U2315" s="26">
        <v>3.84</v>
      </c>
      <c r="V2315" s="10">
        <v>13194</v>
      </c>
      <c r="W2315" s="12">
        <v>9</v>
      </c>
    </row>
    <row r="2316" spans="18:23" x14ac:dyDescent="0.25">
      <c r="R2316" s="8">
        <v>2312</v>
      </c>
      <c r="S2316" s="8" t="s">
        <v>4115</v>
      </c>
      <c r="T2316" s="8" t="s">
        <v>4105</v>
      </c>
      <c r="U2316" s="26">
        <v>4.1100000000000003</v>
      </c>
      <c r="V2316" s="10">
        <v>50833</v>
      </c>
      <c r="W2316" s="12">
        <v>9</v>
      </c>
    </row>
    <row r="2317" spans="18:23" x14ac:dyDescent="0.25">
      <c r="R2317" s="8">
        <v>2313</v>
      </c>
      <c r="S2317" s="8" t="s">
        <v>4116</v>
      </c>
      <c r="T2317" s="8" t="s">
        <v>3314</v>
      </c>
      <c r="U2317" s="26">
        <v>3.99</v>
      </c>
      <c r="V2317" s="8">
        <v>692</v>
      </c>
      <c r="W2317" s="12">
        <v>9</v>
      </c>
    </row>
    <row r="2318" spans="18:23" x14ac:dyDescent="0.25">
      <c r="R2318" s="8">
        <v>2314</v>
      </c>
      <c r="S2318" s="8" t="s">
        <v>4117</v>
      </c>
      <c r="T2318" s="8" t="s">
        <v>4118</v>
      </c>
      <c r="U2318" s="26">
        <v>4.12</v>
      </c>
      <c r="V2318" s="10">
        <v>4389</v>
      </c>
      <c r="W2318" s="12">
        <v>9</v>
      </c>
    </row>
    <row r="2319" spans="18:23" x14ac:dyDescent="0.25">
      <c r="R2319" s="8">
        <v>2315</v>
      </c>
      <c r="S2319" s="8" t="s">
        <v>4119</v>
      </c>
      <c r="T2319" s="8" t="s">
        <v>4120</v>
      </c>
      <c r="U2319" s="26">
        <v>3.87</v>
      </c>
      <c r="V2319" s="10">
        <v>1311</v>
      </c>
      <c r="W2319" s="12">
        <v>8</v>
      </c>
    </row>
    <row r="2320" spans="18:23" x14ac:dyDescent="0.25">
      <c r="R2320" s="8">
        <v>2316</v>
      </c>
      <c r="S2320" s="8" t="s">
        <v>4121</v>
      </c>
      <c r="T2320" s="8" t="s">
        <v>4122</v>
      </c>
      <c r="U2320" s="26">
        <v>4.32</v>
      </c>
      <c r="V2320" s="10">
        <v>1858</v>
      </c>
      <c r="W2320" s="12">
        <v>8</v>
      </c>
    </row>
    <row r="2321" spans="18:23" x14ac:dyDescent="0.25">
      <c r="R2321" s="8">
        <v>2317</v>
      </c>
      <c r="S2321" s="8" t="s">
        <v>4123</v>
      </c>
      <c r="T2321" s="8" t="s">
        <v>4124</v>
      </c>
      <c r="U2321" s="26">
        <v>3.68</v>
      </c>
      <c r="V2321" s="8">
        <v>627</v>
      </c>
      <c r="W2321" s="12">
        <v>8</v>
      </c>
    </row>
    <row r="2322" spans="18:23" x14ac:dyDescent="0.25">
      <c r="R2322" s="8">
        <v>2318</v>
      </c>
      <c r="S2322" s="8" t="s">
        <v>4125</v>
      </c>
      <c r="T2322" s="8" t="s">
        <v>4126</v>
      </c>
      <c r="U2322" s="26">
        <v>4.29</v>
      </c>
      <c r="V2322" s="10">
        <v>16328</v>
      </c>
      <c r="W2322" s="12">
        <v>7</v>
      </c>
    </row>
    <row r="2323" spans="18:23" x14ac:dyDescent="0.25">
      <c r="R2323" s="8">
        <v>2319</v>
      </c>
      <c r="S2323" s="8" t="s">
        <v>4127</v>
      </c>
      <c r="T2323" s="8" t="s">
        <v>1428</v>
      </c>
      <c r="U2323" s="26">
        <v>3.79</v>
      </c>
      <c r="V2323" s="10">
        <v>150186</v>
      </c>
      <c r="W2323" s="12">
        <v>7</v>
      </c>
    </row>
    <row r="2324" spans="18:23" x14ac:dyDescent="0.25">
      <c r="R2324" s="8">
        <v>2320</v>
      </c>
      <c r="S2324" s="8" t="s">
        <v>4128</v>
      </c>
      <c r="T2324" s="8" t="s">
        <v>4129</v>
      </c>
      <c r="U2324" s="26">
        <v>3.56</v>
      </c>
      <c r="V2324" s="10">
        <v>6012</v>
      </c>
      <c r="W2324" s="12">
        <v>7</v>
      </c>
    </row>
    <row r="2325" spans="18:23" x14ac:dyDescent="0.25">
      <c r="R2325" s="8">
        <v>2321</v>
      </c>
      <c r="S2325" s="8" t="s">
        <v>4130</v>
      </c>
      <c r="T2325" s="8" t="s">
        <v>4131</v>
      </c>
      <c r="U2325" s="26">
        <v>4.4000000000000004</v>
      </c>
      <c r="V2325" s="10">
        <v>4747</v>
      </c>
      <c r="W2325" s="12">
        <v>7</v>
      </c>
    </row>
    <row r="2326" spans="18:23" x14ac:dyDescent="0.25">
      <c r="R2326" s="8">
        <v>2322</v>
      </c>
      <c r="S2326" s="8" t="s">
        <v>4132</v>
      </c>
      <c r="T2326" s="8" t="s">
        <v>4133</v>
      </c>
      <c r="U2326" s="26">
        <v>3.58</v>
      </c>
      <c r="V2326" s="8">
        <v>903</v>
      </c>
      <c r="W2326" s="12">
        <v>6</v>
      </c>
    </row>
    <row r="2327" spans="18:23" x14ac:dyDescent="0.25">
      <c r="R2327" s="8">
        <v>2323</v>
      </c>
      <c r="S2327" s="8" t="s">
        <v>4134</v>
      </c>
      <c r="T2327" s="8" t="s">
        <v>1233</v>
      </c>
      <c r="U2327" s="26">
        <v>4.38</v>
      </c>
      <c r="V2327" s="10">
        <v>5496</v>
      </c>
      <c r="W2327" s="12">
        <v>5</v>
      </c>
    </row>
    <row r="2328" spans="18:23" x14ac:dyDescent="0.25">
      <c r="R2328" s="8">
        <v>2324</v>
      </c>
      <c r="S2328" s="8" t="s">
        <v>4135</v>
      </c>
      <c r="T2328" s="8" t="s">
        <v>4136</v>
      </c>
      <c r="U2328" s="26">
        <v>4.5199999999999996</v>
      </c>
      <c r="V2328" s="10">
        <v>46600</v>
      </c>
      <c r="W2328" s="12">
        <v>4</v>
      </c>
    </row>
    <row r="2329" spans="18:23" x14ac:dyDescent="0.25">
      <c r="R2329" s="8">
        <v>2325</v>
      </c>
      <c r="S2329" s="8" t="s">
        <v>4137</v>
      </c>
      <c r="T2329" s="8" t="s">
        <v>1233</v>
      </c>
      <c r="U2329" s="26">
        <v>4.49</v>
      </c>
      <c r="V2329" s="10">
        <v>3764</v>
      </c>
      <c r="W2329" s="12">
        <v>4</v>
      </c>
    </row>
    <row r="2330" spans="18:23" x14ac:dyDescent="0.25">
      <c r="R2330" s="8">
        <v>2326</v>
      </c>
      <c r="S2330" s="8" t="s">
        <v>4138</v>
      </c>
      <c r="T2330" s="8" t="s">
        <v>4139</v>
      </c>
      <c r="U2330" s="26">
        <v>3.8</v>
      </c>
      <c r="V2330" s="10">
        <v>73552</v>
      </c>
      <c r="W2330" s="12">
        <v>4</v>
      </c>
    </row>
    <row r="2331" spans="18:23" x14ac:dyDescent="0.25">
      <c r="R2331" s="8">
        <v>2327</v>
      </c>
      <c r="S2331" s="8" t="s">
        <v>4140</v>
      </c>
      <c r="T2331" s="8" t="s">
        <v>4141</v>
      </c>
      <c r="U2331" s="26">
        <v>3.48</v>
      </c>
      <c r="V2331" s="8">
        <v>430</v>
      </c>
      <c r="W2331" s="12">
        <v>3</v>
      </c>
    </row>
    <row r="2332" spans="18:23" x14ac:dyDescent="0.25">
      <c r="R2332" s="8">
        <v>2328</v>
      </c>
      <c r="S2332" s="8" t="s">
        <v>4142</v>
      </c>
      <c r="T2332" s="8" t="s">
        <v>4143</v>
      </c>
      <c r="U2332" s="26">
        <v>3.89</v>
      </c>
      <c r="V2332" s="10">
        <v>12851</v>
      </c>
      <c r="W2332" s="12">
        <v>3</v>
      </c>
    </row>
    <row r="2333" spans="18:23" x14ac:dyDescent="0.25">
      <c r="R2333" s="9">
        <v>2329</v>
      </c>
      <c r="S2333" s="9" t="s">
        <v>4144</v>
      </c>
      <c r="T2333" s="9" t="s">
        <v>4145</v>
      </c>
      <c r="U2333" s="28">
        <v>3.89</v>
      </c>
      <c r="V2333" s="11">
        <v>3774</v>
      </c>
      <c r="W2333" s="13">
        <v>2</v>
      </c>
    </row>
  </sheetData>
  <pageMargins left="0.7" right="0.7" top="0.75" bottom="0.75" header="0.3" footer="0.3"/>
  <pageSetup scale="48" orientation="portrait" horizontalDpi="4294967293" verticalDpi="0" r:id="rId1"/>
  <headerFooter>
    <oddFooter>&amp;LOctober 27th, 2024&amp;CMegahn Christianson</oddFooter>
  </headerFooter>
  <colBreaks count="1" manualBreakCount="1">
    <brk id="15" max="1780"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AF721-DCEF-43E3-8270-6FC68116964E}">
  <sheetPr>
    <tabColor rgb="FF00B0F0"/>
  </sheetPr>
  <dimension ref="A4:K2333"/>
  <sheetViews>
    <sheetView zoomScaleNormal="100" workbookViewId="0">
      <selection activeCell="B9" sqref="B9"/>
    </sheetView>
  </sheetViews>
  <sheetFormatPr defaultRowHeight="15" x14ac:dyDescent="0.25"/>
  <cols>
    <col min="1" max="1" width="27.85546875" customWidth="1"/>
    <col min="2" max="2" width="42.7109375" style="48" customWidth="1"/>
    <col min="3" max="3" width="37.42578125" style="4" customWidth="1"/>
    <col min="6" max="6" width="65" customWidth="1"/>
    <col min="7" max="7" width="44" bestFit="1" customWidth="1"/>
    <col min="8" max="8" width="8.85546875" style="21" customWidth="1"/>
    <col min="9" max="9" width="23.85546875" customWidth="1"/>
    <col min="10" max="10" width="9.5703125" customWidth="1"/>
    <col min="11" max="11" width="54.5703125" customWidth="1"/>
  </cols>
  <sheetData>
    <row r="4" spans="1:11" s="15" customFormat="1" ht="28.9" customHeight="1" x14ac:dyDescent="0.25">
      <c r="A4" s="111" t="s">
        <v>4172</v>
      </c>
      <c r="B4" s="112"/>
      <c r="C4" s="113"/>
      <c r="E4" s="6" t="s">
        <v>35</v>
      </c>
      <c r="F4" s="6" t="s">
        <v>36</v>
      </c>
      <c r="G4" s="6" t="s">
        <v>37</v>
      </c>
      <c r="H4" s="22" t="s">
        <v>38</v>
      </c>
      <c r="I4" s="6" t="s">
        <v>39</v>
      </c>
      <c r="J4" s="6" t="s">
        <v>40</v>
      </c>
      <c r="K4" s="53" t="s">
        <v>4173</v>
      </c>
    </row>
    <row r="5" spans="1:11" x14ac:dyDescent="0.25">
      <c r="A5" s="44" t="s">
        <v>4174</v>
      </c>
      <c r="B5" s="50" t="s">
        <v>250</v>
      </c>
      <c r="C5" s="51">
        <f>INDEX(E5:J2333,MATCH(B5, F5:F333,0),4)</f>
        <v>4.1900000000000004</v>
      </c>
      <c r="E5" s="8">
        <v>1</v>
      </c>
      <c r="F5" s="8" t="s">
        <v>42</v>
      </c>
      <c r="G5" s="8" t="s">
        <v>43</v>
      </c>
      <c r="H5" s="18">
        <v>4.18</v>
      </c>
      <c r="I5" s="10">
        <v>1184531</v>
      </c>
      <c r="J5" s="12">
        <v>62443</v>
      </c>
      <c r="K5" s="39" t="str">
        <f>E5&amp;F5</f>
        <v>1The Invisible Life of Addie LaRue</v>
      </c>
    </row>
    <row r="6" spans="1:11" x14ac:dyDescent="0.25">
      <c r="A6" s="45" t="s">
        <v>4175</v>
      </c>
      <c r="B6" s="49" t="s">
        <v>61</v>
      </c>
      <c r="C6" s="47" t="str">
        <f>INDEX(E5:J2333,MATCH(B6,F5:F2333,0),3)</f>
        <v>Susanna Clarke</v>
      </c>
      <c r="E6" s="8">
        <v>2</v>
      </c>
      <c r="F6" s="8" t="s">
        <v>45</v>
      </c>
      <c r="G6" s="8" t="s">
        <v>46</v>
      </c>
      <c r="H6" s="18">
        <v>4.4000000000000004</v>
      </c>
      <c r="I6" s="10">
        <v>718243</v>
      </c>
      <c r="J6" s="12">
        <v>47323</v>
      </c>
      <c r="K6" s="8" t="str">
        <f t="shared" ref="K6:K69" si="0">E6&amp;F6</f>
        <v>2The House in the Cerulean Sea (Cerulean Chronicles, #1)</v>
      </c>
    </row>
    <row r="7" spans="1:11" ht="30" x14ac:dyDescent="0.25">
      <c r="A7" s="45" t="s">
        <v>4176</v>
      </c>
      <c r="B7" s="60" t="s">
        <v>64</v>
      </c>
      <c r="C7" s="52">
        <f>INDEX(E5:J2333,MATCH(B7,F5:F2333,0),1)</f>
        <v>9</v>
      </c>
      <c r="E7" s="8">
        <v>3</v>
      </c>
      <c r="F7" s="8" t="s">
        <v>48</v>
      </c>
      <c r="G7" s="8" t="s">
        <v>49</v>
      </c>
      <c r="H7" s="18">
        <v>4.51</v>
      </c>
      <c r="I7" s="10">
        <v>657869</v>
      </c>
      <c r="J7" s="12">
        <v>45972</v>
      </c>
      <c r="K7" s="8" t="str">
        <f t="shared" si="0"/>
        <v>3Project Hail Mary</v>
      </c>
    </row>
    <row r="8" spans="1:11" x14ac:dyDescent="0.25">
      <c r="A8" s="114" t="s">
        <v>4177</v>
      </c>
      <c r="B8" s="58" t="s">
        <v>37</v>
      </c>
      <c r="C8" s="54" t="s">
        <v>38</v>
      </c>
      <c r="E8" s="8">
        <v>4</v>
      </c>
      <c r="F8" s="8" t="s">
        <v>50</v>
      </c>
      <c r="G8" s="8" t="s">
        <v>51</v>
      </c>
      <c r="H8" s="18">
        <v>3.99</v>
      </c>
      <c r="I8" s="10">
        <v>1967348</v>
      </c>
      <c r="J8" s="12">
        <v>42746</v>
      </c>
      <c r="K8" s="8" t="str">
        <f t="shared" si="0"/>
        <v>4The Midnight Library</v>
      </c>
    </row>
    <row r="9" spans="1:11" x14ac:dyDescent="0.25">
      <c r="A9" s="115"/>
      <c r="B9" s="55" t="s">
        <v>51</v>
      </c>
      <c r="C9" s="56" cm="1">
        <f t="array" ref="C9">MAX(IF(G5:G2333=B9, H5:H2333))</f>
        <v>4.07</v>
      </c>
      <c r="E9" s="8">
        <v>5</v>
      </c>
      <c r="F9" s="8" t="s">
        <v>53</v>
      </c>
      <c r="G9" s="8" t="s">
        <v>54</v>
      </c>
      <c r="H9" s="18">
        <v>4.46</v>
      </c>
      <c r="I9" s="10">
        <v>1151831</v>
      </c>
      <c r="J9" s="12">
        <v>37509</v>
      </c>
      <c r="K9" s="8" t="str">
        <f t="shared" si="0"/>
        <v>5I'm Glad My Mom Died</v>
      </c>
    </row>
    <row r="10" spans="1:11" x14ac:dyDescent="0.25">
      <c r="A10" s="116"/>
      <c r="B10" s="117" t="str" cm="1">
        <f t="array" ref="B10">INDEX(_xlfn._xlws.FILTER(F5:H2333,(G5:G2333=B9)*(H5:H2333=C9)),1)</f>
        <v>The Comfort Book</v>
      </c>
      <c r="C10" s="118"/>
      <c r="E10" s="8">
        <v>6</v>
      </c>
      <c r="F10" s="8" t="s">
        <v>56</v>
      </c>
      <c r="G10" s="8" t="s">
        <v>57</v>
      </c>
      <c r="H10" s="18">
        <v>4.57</v>
      </c>
      <c r="I10" s="10">
        <v>2071618</v>
      </c>
      <c r="J10" s="12">
        <v>32490</v>
      </c>
      <c r="K10" s="8" t="str">
        <f t="shared" si="0"/>
        <v>6Fourth Wing (The Empyrean, #1)</v>
      </c>
    </row>
    <row r="11" spans="1:11" x14ac:dyDescent="0.25">
      <c r="A11" s="57"/>
      <c r="B11" s="59"/>
      <c r="E11" s="8">
        <v>7</v>
      </c>
      <c r="F11" s="8" t="s">
        <v>59</v>
      </c>
      <c r="G11" s="8" t="s">
        <v>60</v>
      </c>
      <c r="H11" s="18">
        <v>3.96</v>
      </c>
      <c r="I11" s="10">
        <v>853601</v>
      </c>
      <c r="J11" s="12">
        <v>24060</v>
      </c>
      <c r="K11" s="8" t="str">
        <f t="shared" si="0"/>
        <v>7The Ballad of Songbirds and Snakes (The Hunger Games, #0)</v>
      </c>
    </row>
    <row r="12" spans="1:11" x14ac:dyDescent="0.25">
      <c r="A12" s="57"/>
      <c r="B12" s="59"/>
      <c r="E12" s="8">
        <v>8</v>
      </c>
      <c r="F12" s="8" t="s">
        <v>61</v>
      </c>
      <c r="G12" s="8" t="s">
        <v>62</v>
      </c>
      <c r="H12" s="18">
        <v>4.2300000000000004</v>
      </c>
      <c r="I12" s="10">
        <v>323496</v>
      </c>
      <c r="J12" s="12">
        <v>23238</v>
      </c>
      <c r="K12" s="8" t="str">
        <f t="shared" si="0"/>
        <v>8Piranesi</v>
      </c>
    </row>
    <row r="13" spans="1:11" x14ac:dyDescent="0.25">
      <c r="B13"/>
      <c r="C13"/>
      <c r="E13" s="8">
        <v>9</v>
      </c>
      <c r="F13" s="8" t="s">
        <v>64</v>
      </c>
      <c r="G13" s="8" t="s">
        <v>65</v>
      </c>
      <c r="H13" s="18">
        <v>4.29</v>
      </c>
      <c r="I13" s="10">
        <v>1444923</v>
      </c>
      <c r="J13" s="12">
        <v>23130</v>
      </c>
      <c r="K13" s="8" t="str">
        <f t="shared" si="0"/>
        <v>9Lessons in Chemistry</v>
      </c>
    </row>
    <row r="14" spans="1:11" x14ac:dyDescent="0.25">
      <c r="B14"/>
      <c r="C14"/>
      <c r="E14" s="8">
        <v>10</v>
      </c>
      <c r="F14" s="8" t="s">
        <v>67</v>
      </c>
      <c r="G14" s="8" t="s">
        <v>68</v>
      </c>
      <c r="H14" s="18">
        <v>4.47</v>
      </c>
      <c r="I14" s="10">
        <v>815164</v>
      </c>
      <c r="J14" s="12">
        <v>20610</v>
      </c>
      <c r="K14" s="8" t="str">
        <f t="shared" si="0"/>
        <v>10House of Earth and Blood (Crescent City, #1)</v>
      </c>
    </row>
    <row r="15" spans="1:11" x14ac:dyDescent="0.25">
      <c r="B15"/>
      <c r="C15"/>
      <c r="E15" s="8">
        <v>11</v>
      </c>
      <c r="F15" s="8" t="s">
        <v>70</v>
      </c>
      <c r="G15" s="8" t="s">
        <v>71</v>
      </c>
      <c r="H15" s="18">
        <v>4.1500000000000004</v>
      </c>
      <c r="I15" s="10">
        <v>1037972</v>
      </c>
      <c r="J15" s="12">
        <v>20547</v>
      </c>
      <c r="K15" s="8" t="str">
        <f t="shared" si="0"/>
        <v>11Tomorrow, and Tomorrow, and Tomorrow</v>
      </c>
    </row>
    <row r="16" spans="1:11" x14ac:dyDescent="0.25">
      <c r="B16"/>
      <c r="C16"/>
      <c r="E16" s="8">
        <v>12</v>
      </c>
      <c r="F16" s="8" t="s">
        <v>72</v>
      </c>
      <c r="G16" s="8" t="s">
        <v>73</v>
      </c>
      <c r="H16" s="18">
        <v>4.0999999999999996</v>
      </c>
      <c r="I16" s="10">
        <v>360089</v>
      </c>
      <c r="J16" s="12">
        <v>20223</v>
      </c>
      <c r="K16" s="8" t="str">
        <f t="shared" si="0"/>
        <v>12My Dark Vanessa</v>
      </c>
    </row>
    <row r="17" spans="1:11" x14ac:dyDescent="0.25">
      <c r="E17" s="8">
        <v>13</v>
      </c>
      <c r="F17" s="8" t="s">
        <v>74</v>
      </c>
      <c r="G17" s="8" t="s">
        <v>68</v>
      </c>
      <c r="H17" s="18">
        <v>4.47</v>
      </c>
      <c r="I17" s="10">
        <v>1440061</v>
      </c>
      <c r="J17" s="12">
        <v>19855</v>
      </c>
      <c r="K17" s="8" t="str">
        <f t="shared" si="0"/>
        <v>13A Court of Silver Flames (A Court of Thorns and Roses, #4)</v>
      </c>
    </row>
    <row r="18" spans="1:11" x14ac:dyDescent="0.25">
      <c r="E18" s="8">
        <v>14</v>
      </c>
      <c r="F18" s="8" t="s">
        <v>75</v>
      </c>
      <c r="G18" s="8" t="s">
        <v>76</v>
      </c>
      <c r="H18" s="18">
        <v>4.1399999999999997</v>
      </c>
      <c r="I18" s="10">
        <v>786310</v>
      </c>
      <c r="J18" s="12">
        <v>19749</v>
      </c>
      <c r="K18" s="8" t="str">
        <f t="shared" si="0"/>
        <v>14The Vanishing Half</v>
      </c>
    </row>
    <row r="19" spans="1:11" x14ac:dyDescent="0.25">
      <c r="E19" s="8">
        <v>15</v>
      </c>
      <c r="F19" s="8" t="s">
        <v>77</v>
      </c>
      <c r="G19" s="8" t="s">
        <v>78</v>
      </c>
      <c r="H19" s="19">
        <v>4</v>
      </c>
      <c r="I19" s="10">
        <v>1304135</v>
      </c>
      <c r="J19" s="12">
        <v>19244</v>
      </c>
      <c r="K19" s="8" t="str">
        <f t="shared" si="0"/>
        <v>15Beach Read</v>
      </c>
    </row>
    <row r="20" spans="1:11" x14ac:dyDescent="0.25">
      <c r="E20" s="8">
        <v>16</v>
      </c>
      <c r="F20" s="8" t="s">
        <v>79</v>
      </c>
      <c r="G20" s="8" t="s">
        <v>80</v>
      </c>
      <c r="H20" s="18">
        <v>4.13</v>
      </c>
      <c r="I20" s="10">
        <v>1513373</v>
      </c>
      <c r="J20" s="12">
        <v>18531</v>
      </c>
      <c r="K20" s="8" t="str">
        <f t="shared" si="0"/>
        <v>16The Love Hypothesis</v>
      </c>
    </row>
    <row r="21" spans="1:11" x14ac:dyDescent="0.25">
      <c r="A21" s="2"/>
      <c r="E21" s="8">
        <v>17</v>
      </c>
      <c r="F21" s="8" t="s">
        <v>81</v>
      </c>
      <c r="G21" s="8" t="s">
        <v>82</v>
      </c>
      <c r="H21" s="18">
        <v>4.17</v>
      </c>
      <c r="I21" s="10">
        <v>283448</v>
      </c>
      <c r="J21" s="12">
        <v>17606</v>
      </c>
      <c r="K21" s="8" t="str">
        <f t="shared" si="0"/>
        <v>17Babel</v>
      </c>
    </row>
    <row r="22" spans="1:11" x14ac:dyDescent="0.25">
      <c r="A22" s="2"/>
      <c r="E22" s="8">
        <v>18</v>
      </c>
      <c r="F22" s="8" t="s">
        <v>83</v>
      </c>
      <c r="G22" s="8" t="s">
        <v>84</v>
      </c>
      <c r="H22" s="18">
        <v>4.03</v>
      </c>
      <c r="I22" s="10">
        <v>1118674</v>
      </c>
      <c r="J22" s="12">
        <v>15949</v>
      </c>
      <c r="K22" s="8" t="str">
        <f t="shared" si="0"/>
        <v>18Malibu Rising</v>
      </c>
    </row>
    <row r="23" spans="1:11" x14ac:dyDescent="0.25">
      <c r="E23" s="8">
        <v>19</v>
      </c>
      <c r="F23" s="8" t="s">
        <v>85</v>
      </c>
      <c r="G23" s="8" t="s">
        <v>86</v>
      </c>
      <c r="H23" s="18">
        <v>4.1500000000000004</v>
      </c>
      <c r="I23" s="10">
        <v>831277</v>
      </c>
      <c r="J23" s="12">
        <v>14214</v>
      </c>
      <c r="K23" s="8" t="str">
        <f t="shared" si="0"/>
        <v>19The Inheritance Games (The Inheritance Games, #1)</v>
      </c>
    </row>
    <row r="24" spans="1:11" x14ac:dyDescent="0.25">
      <c r="E24" s="8">
        <v>20</v>
      </c>
      <c r="F24" s="8" t="s">
        <v>87</v>
      </c>
      <c r="G24" s="8" t="s">
        <v>78</v>
      </c>
      <c r="H24" s="18">
        <v>4.13</v>
      </c>
      <c r="I24" s="10">
        <v>1227947</v>
      </c>
      <c r="J24" s="12">
        <v>13253</v>
      </c>
      <c r="K24" s="8" t="str">
        <f t="shared" si="0"/>
        <v>20Book Lovers</v>
      </c>
    </row>
    <row r="25" spans="1:11" x14ac:dyDescent="0.25">
      <c r="B25"/>
      <c r="E25" s="8">
        <v>21</v>
      </c>
      <c r="F25" s="8" t="s">
        <v>88</v>
      </c>
      <c r="G25" s="8" t="s">
        <v>89</v>
      </c>
      <c r="H25" s="18">
        <v>4.3</v>
      </c>
      <c r="I25" s="10">
        <v>752909</v>
      </c>
      <c r="J25" s="12">
        <v>12053</v>
      </c>
      <c r="K25" s="8" t="str">
        <f t="shared" si="0"/>
        <v>21The Four Winds</v>
      </c>
    </row>
    <row r="26" spans="1:11" x14ac:dyDescent="0.25">
      <c r="B26"/>
      <c r="E26" s="8">
        <v>22</v>
      </c>
      <c r="F26" s="8" t="s">
        <v>90</v>
      </c>
      <c r="G26" s="8" t="s">
        <v>46</v>
      </c>
      <c r="H26" s="18">
        <v>4.1500000000000004</v>
      </c>
      <c r="I26" s="10">
        <v>255962</v>
      </c>
      <c r="J26" s="12">
        <v>11155</v>
      </c>
      <c r="K26" s="8" t="str">
        <f t="shared" si="0"/>
        <v>22Under the Whispering Door</v>
      </c>
    </row>
    <row r="27" spans="1:11" x14ac:dyDescent="0.25">
      <c r="B27"/>
      <c r="E27" s="8">
        <v>23</v>
      </c>
      <c r="F27" s="8" t="s">
        <v>91</v>
      </c>
      <c r="G27" s="8" t="s">
        <v>92</v>
      </c>
      <c r="H27" s="18">
        <v>4.38</v>
      </c>
      <c r="I27" s="10">
        <v>747337</v>
      </c>
      <c r="J27" s="12">
        <v>10951</v>
      </c>
      <c r="K27" s="8" t="str">
        <f t="shared" si="0"/>
        <v>23Remarkably Bright Creatures</v>
      </c>
    </row>
    <row r="28" spans="1:11" x14ac:dyDescent="0.25">
      <c r="B28"/>
      <c r="E28" s="8">
        <v>24</v>
      </c>
      <c r="F28" s="8" t="s">
        <v>93</v>
      </c>
      <c r="G28" s="8" t="s">
        <v>94</v>
      </c>
      <c r="H28" s="18">
        <v>4.26</v>
      </c>
      <c r="I28" s="10">
        <v>472954</v>
      </c>
      <c r="J28" s="12">
        <v>10690</v>
      </c>
      <c r="K28" s="8" t="str">
        <f t="shared" si="0"/>
        <v>24Crying in H Mart</v>
      </c>
    </row>
    <row r="29" spans="1:11" x14ac:dyDescent="0.25">
      <c r="B29"/>
      <c r="E29" s="8">
        <v>25</v>
      </c>
      <c r="F29" s="8" t="s">
        <v>95</v>
      </c>
      <c r="G29" s="8" t="s">
        <v>96</v>
      </c>
      <c r="H29" s="18">
        <v>4.37</v>
      </c>
      <c r="I29" s="10">
        <v>606994</v>
      </c>
      <c r="J29" s="12">
        <v>10493</v>
      </c>
      <c r="K29" s="8" t="str">
        <f t="shared" si="0"/>
        <v>25American Dirt</v>
      </c>
    </row>
    <row r="30" spans="1:11" x14ac:dyDescent="0.25">
      <c r="B30"/>
      <c r="E30" s="8">
        <v>26</v>
      </c>
      <c r="F30" s="8" t="s">
        <v>97</v>
      </c>
      <c r="G30" s="8" t="s">
        <v>98</v>
      </c>
      <c r="H30" s="18">
        <v>4.5599999999999996</v>
      </c>
      <c r="I30" s="10">
        <v>458194</v>
      </c>
      <c r="J30" s="12">
        <v>10472</v>
      </c>
      <c r="K30" s="8" t="str">
        <f t="shared" si="0"/>
        <v>26Heartstopper: Volume Three (Heartstopper, #3)</v>
      </c>
    </row>
    <row r="31" spans="1:11" x14ac:dyDescent="0.25">
      <c r="B31"/>
      <c r="E31" s="8">
        <v>27</v>
      </c>
      <c r="F31" s="8" t="s">
        <v>99</v>
      </c>
      <c r="G31" s="8" t="s">
        <v>100</v>
      </c>
      <c r="H31" s="18">
        <v>3.67</v>
      </c>
      <c r="I31" s="10">
        <v>381889</v>
      </c>
      <c r="J31" s="12">
        <v>10230</v>
      </c>
      <c r="K31" s="8" t="str">
        <f t="shared" si="0"/>
        <v>27Mexican Gothic</v>
      </c>
    </row>
    <row r="32" spans="1:11" x14ac:dyDescent="0.25">
      <c r="B32"/>
      <c r="E32" s="8">
        <v>28</v>
      </c>
      <c r="F32" s="8" t="s">
        <v>101</v>
      </c>
      <c r="G32" s="8" t="s">
        <v>84</v>
      </c>
      <c r="H32" s="18">
        <v>4.21</v>
      </c>
      <c r="I32" s="10">
        <v>582332</v>
      </c>
      <c r="J32" s="12">
        <v>10119</v>
      </c>
      <c r="K32" s="8" t="str">
        <f t="shared" si="0"/>
        <v>28Carrie Soto Is Back</v>
      </c>
    </row>
    <row r="33" spans="5:11" x14ac:dyDescent="0.25">
      <c r="E33" s="8">
        <v>29</v>
      </c>
      <c r="F33" s="8" t="s">
        <v>102</v>
      </c>
      <c r="G33" s="8" t="s">
        <v>103</v>
      </c>
      <c r="H33" s="18">
        <v>3.88</v>
      </c>
      <c r="I33" s="10">
        <v>554250</v>
      </c>
      <c r="J33" s="12">
        <v>9686</v>
      </c>
      <c r="K33" s="8" t="str">
        <f t="shared" si="0"/>
        <v>29The Thursday Murder Club (Thursday Murder Club, #1)</v>
      </c>
    </row>
    <row r="34" spans="5:11" x14ac:dyDescent="0.25">
      <c r="E34" s="8">
        <v>30</v>
      </c>
      <c r="F34" s="8" t="s">
        <v>104</v>
      </c>
      <c r="G34" s="8" t="s">
        <v>105</v>
      </c>
      <c r="H34" s="18">
        <v>3.81</v>
      </c>
      <c r="I34" s="10">
        <v>1092078</v>
      </c>
      <c r="J34" s="12">
        <v>9509</v>
      </c>
      <c r="K34" s="8" t="str">
        <f t="shared" si="0"/>
        <v>30The Guest List</v>
      </c>
    </row>
    <row r="35" spans="5:11" x14ac:dyDescent="0.25">
      <c r="E35" s="8">
        <v>31</v>
      </c>
      <c r="F35" s="8" t="s">
        <v>106</v>
      </c>
      <c r="G35" s="8" t="s">
        <v>107</v>
      </c>
      <c r="H35" s="18">
        <v>4.07</v>
      </c>
      <c r="I35" s="10">
        <v>255450</v>
      </c>
      <c r="J35" s="12">
        <v>9469</v>
      </c>
      <c r="K35" s="8" t="str">
        <f t="shared" si="0"/>
        <v>31Sea of Tranquility</v>
      </c>
    </row>
    <row r="36" spans="5:11" x14ac:dyDescent="0.25">
      <c r="E36" s="8">
        <v>32</v>
      </c>
      <c r="F36" s="8" t="s">
        <v>108</v>
      </c>
      <c r="G36" s="8" t="s">
        <v>109</v>
      </c>
      <c r="H36" s="18">
        <v>4.2</v>
      </c>
      <c r="I36" s="10">
        <v>278386</v>
      </c>
      <c r="J36" s="12">
        <v>9414</v>
      </c>
      <c r="K36" s="8" t="str">
        <f t="shared" si="0"/>
        <v>32Hamnet</v>
      </c>
    </row>
    <row r="37" spans="5:11" x14ac:dyDescent="0.25">
      <c r="E37" s="8">
        <v>33</v>
      </c>
      <c r="F37" s="8" t="s">
        <v>110</v>
      </c>
      <c r="G37" s="8" t="s">
        <v>111</v>
      </c>
      <c r="H37" s="18">
        <v>4.1900000000000004</v>
      </c>
      <c r="I37" s="10">
        <v>522099</v>
      </c>
      <c r="J37" s="12">
        <v>9312</v>
      </c>
      <c r="K37" s="8" t="str">
        <f t="shared" si="0"/>
        <v>33Divine Rivals (Letters of Enchantment, #1)</v>
      </c>
    </row>
    <row r="38" spans="5:11" x14ac:dyDescent="0.25">
      <c r="E38" s="8">
        <v>34</v>
      </c>
      <c r="F38" s="8" t="s">
        <v>112</v>
      </c>
      <c r="G38" s="8" t="s">
        <v>68</v>
      </c>
      <c r="H38" s="18">
        <v>4.47</v>
      </c>
      <c r="I38" s="10">
        <v>570729</v>
      </c>
      <c r="J38" s="12">
        <v>9220</v>
      </c>
      <c r="K38" s="8" t="str">
        <f t="shared" si="0"/>
        <v>34House of Sky and Breath (Crescent City, #2)</v>
      </c>
    </row>
    <row r="39" spans="5:11" x14ac:dyDescent="0.25">
      <c r="E39" s="8">
        <v>35</v>
      </c>
      <c r="F39" s="8" t="s">
        <v>113</v>
      </c>
      <c r="G39" s="8" t="s">
        <v>114</v>
      </c>
      <c r="H39" s="18">
        <v>3.96</v>
      </c>
      <c r="I39" s="10">
        <v>186078</v>
      </c>
      <c r="J39" s="12">
        <v>9018</v>
      </c>
      <c r="K39" s="8" t="str">
        <f t="shared" si="0"/>
        <v>35A Deadly Education (The Scholomance, #1)</v>
      </c>
    </row>
    <row r="40" spans="5:11" x14ac:dyDescent="0.25">
      <c r="E40" s="8">
        <v>36</v>
      </c>
      <c r="F40" s="8" t="s">
        <v>115</v>
      </c>
      <c r="G40" s="8" t="s">
        <v>116</v>
      </c>
      <c r="H40" s="18">
        <v>3.74</v>
      </c>
      <c r="I40" s="10">
        <v>366566</v>
      </c>
      <c r="J40" s="12">
        <v>8602</v>
      </c>
      <c r="K40" s="8" t="str">
        <f t="shared" si="0"/>
        <v>36Klara and the Sun</v>
      </c>
    </row>
    <row r="41" spans="5:11" x14ac:dyDescent="0.25">
      <c r="E41" s="8">
        <v>37</v>
      </c>
      <c r="F41" s="8" t="s">
        <v>117</v>
      </c>
      <c r="G41" s="8" t="s">
        <v>118</v>
      </c>
      <c r="H41" s="18">
        <v>4.53</v>
      </c>
      <c r="I41" s="10">
        <v>145545</v>
      </c>
      <c r="J41" s="12">
        <v>7808</v>
      </c>
      <c r="K41" s="8" t="str">
        <f t="shared" si="0"/>
        <v>37Caste: The Origins of Our Discontents</v>
      </c>
    </row>
    <row r="42" spans="5:11" x14ac:dyDescent="0.25">
      <c r="E42" s="8">
        <v>38</v>
      </c>
      <c r="F42" s="8" t="s">
        <v>119</v>
      </c>
      <c r="G42" s="8" t="s">
        <v>78</v>
      </c>
      <c r="H42" s="18">
        <v>3.86</v>
      </c>
      <c r="I42" s="10">
        <v>1294381</v>
      </c>
      <c r="J42" s="12">
        <v>7596</v>
      </c>
      <c r="K42" s="8" t="str">
        <f t="shared" si="0"/>
        <v>38People We Meet on Vacation</v>
      </c>
    </row>
    <row r="43" spans="5:11" x14ac:dyDescent="0.25">
      <c r="E43" s="8">
        <v>39</v>
      </c>
      <c r="F43" s="8" t="s">
        <v>120</v>
      </c>
      <c r="G43" s="8" t="s">
        <v>121</v>
      </c>
      <c r="H43" s="18">
        <v>4.5</v>
      </c>
      <c r="I43" s="10">
        <v>522793</v>
      </c>
      <c r="J43" s="12">
        <v>7576</v>
      </c>
      <c r="K43" s="8" t="str">
        <f t="shared" si="0"/>
        <v>39Demon Copperhead</v>
      </c>
    </row>
    <row r="44" spans="5:11" x14ac:dyDescent="0.25">
      <c r="E44" s="8">
        <v>40</v>
      </c>
      <c r="F44" s="8" t="s">
        <v>122</v>
      </c>
      <c r="G44" s="8" t="s">
        <v>123</v>
      </c>
      <c r="H44" s="18">
        <v>4.16</v>
      </c>
      <c r="I44" s="8">
        <v>662</v>
      </c>
      <c r="J44" s="12">
        <v>7575</v>
      </c>
      <c r="K44" s="8" t="str">
        <f t="shared" si="0"/>
        <v>40Bell Hammers</v>
      </c>
    </row>
    <row r="45" spans="5:11" x14ac:dyDescent="0.25">
      <c r="E45" s="8">
        <v>41</v>
      </c>
      <c r="F45" s="8" t="s">
        <v>124</v>
      </c>
      <c r="G45" s="8" t="s">
        <v>98</v>
      </c>
      <c r="H45" s="18">
        <v>4.2</v>
      </c>
      <c r="I45" s="10">
        <v>108870</v>
      </c>
      <c r="J45" s="12">
        <v>7409</v>
      </c>
      <c r="K45" s="8" t="str">
        <f t="shared" si="0"/>
        <v>41Loveless</v>
      </c>
    </row>
    <row r="46" spans="5:11" x14ac:dyDescent="0.25">
      <c r="E46" s="8">
        <v>42</v>
      </c>
      <c r="F46" s="8" t="s">
        <v>125</v>
      </c>
      <c r="G46" s="8" t="s">
        <v>57</v>
      </c>
      <c r="H46" s="18">
        <v>4.3499999999999996</v>
      </c>
      <c r="I46" s="10">
        <v>1384554</v>
      </c>
      <c r="J46" s="12">
        <v>7243</v>
      </c>
      <c r="K46" s="8" t="str">
        <f t="shared" si="0"/>
        <v>42Iron Flame (The Empyrean, #2)</v>
      </c>
    </row>
    <row r="47" spans="5:11" x14ac:dyDescent="0.25">
      <c r="E47" s="8">
        <v>43</v>
      </c>
      <c r="F47" s="8" t="s">
        <v>126</v>
      </c>
      <c r="G47" s="8" t="s">
        <v>127</v>
      </c>
      <c r="H47" s="18">
        <v>4.2300000000000004</v>
      </c>
      <c r="I47" s="10">
        <v>652547</v>
      </c>
      <c r="J47" s="12">
        <v>6753</v>
      </c>
      <c r="K47" s="8" t="str">
        <f t="shared" si="0"/>
        <v>43From Blood and Ash (Blood and Ash, #1)</v>
      </c>
    </row>
    <row r="48" spans="5:11" x14ac:dyDescent="0.25">
      <c r="E48" s="8">
        <v>44</v>
      </c>
      <c r="F48" s="8" t="s">
        <v>128</v>
      </c>
      <c r="G48" s="8" t="s">
        <v>129</v>
      </c>
      <c r="H48" s="18">
        <v>4.47</v>
      </c>
      <c r="I48" s="10">
        <v>94624</v>
      </c>
      <c r="J48" s="12">
        <v>6720</v>
      </c>
      <c r="K48" s="8" t="str">
        <f t="shared" si="0"/>
        <v>44Network Effect (The Murderbot Diaries, #5)</v>
      </c>
    </row>
    <row r="49" spans="5:11" x14ac:dyDescent="0.25">
      <c r="E49" s="8">
        <v>45</v>
      </c>
      <c r="F49" s="8" t="s">
        <v>130</v>
      </c>
      <c r="G49" s="8" t="s">
        <v>131</v>
      </c>
      <c r="H49" s="18">
        <v>3.91</v>
      </c>
      <c r="I49" s="10">
        <v>247549</v>
      </c>
      <c r="J49" s="12">
        <v>6648</v>
      </c>
      <c r="K49" s="8" t="str">
        <f t="shared" si="0"/>
        <v>45One of Us Is Next (One of Us Is Lying, #2)</v>
      </c>
    </row>
    <row r="50" spans="5:11" x14ac:dyDescent="0.25">
      <c r="E50" s="8">
        <v>46</v>
      </c>
      <c r="F50" s="8" t="s">
        <v>132</v>
      </c>
      <c r="G50" s="8" t="s">
        <v>98</v>
      </c>
      <c r="H50" s="18">
        <v>4.5999999999999996</v>
      </c>
      <c r="I50" s="10">
        <v>404026</v>
      </c>
      <c r="J50" s="12">
        <v>6313</v>
      </c>
      <c r="K50" s="8" t="str">
        <f t="shared" si="0"/>
        <v>46Heartstopper: Volume Four (Heartstopper, #4)</v>
      </c>
    </row>
    <row r="51" spans="5:11" x14ac:dyDescent="0.25">
      <c r="E51" s="8">
        <v>47</v>
      </c>
      <c r="F51" s="8" t="s">
        <v>133</v>
      </c>
      <c r="G51" s="8" t="s">
        <v>134</v>
      </c>
      <c r="H51" s="18">
        <v>4.33</v>
      </c>
      <c r="I51" s="10">
        <v>149321</v>
      </c>
      <c r="J51" s="12">
        <v>5812</v>
      </c>
      <c r="K51" s="8" t="str">
        <f t="shared" si="0"/>
        <v>47Legendborn (The Legendborn Cycle, #1)</v>
      </c>
    </row>
    <row r="52" spans="5:11" x14ac:dyDescent="0.25">
      <c r="E52" s="8">
        <v>48</v>
      </c>
      <c r="F52" s="8" t="s">
        <v>135</v>
      </c>
      <c r="G52" s="8" t="s">
        <v>136</v>
      </c>
      <c r="H52" s="18">
        <v>4.38</v>
      </c>
      <c r="I52" s="10">
        <v>110522</v>
      </c>
      <c r="J52" s="12">
        <v>5559</v>
      </c>
      <c r="K52" s="8" t="str">
        <f t="shared" si="0"/>
        <v>48Chain of Gold (The Last Hours, #1)</v>
      </c>
    </row>
    <row r="53" spans="5:11" x14ac:dyDescent="0.25">
      <c r="E53" s="8">
        <v>49</v>
      </c>
      <c r="F53" s="8" t="s">
        <v>137</v>
      </c>
      <c r="G53" s="8" t="s">
        <v>138</v>
      </c>
      <c r="H53" s="18">
        <v>4.62</v>
      </c>
      <c r="I53" s="10">
        <v>166878</v>
      </c>
      <c r="J53" s="12">
        <v>5465</v>
      </c>
      <c r="K53" s="8" t="str">
        <f t="shared" si="0"/>
        <v>49Rhythm of War (The Stormlight Archive, #4)</v>
      </c>
    </row>
    <row r="54" spans="5:11" x14ac:dyDescent="0.25">
      <c r="E54" s="8">
        <v>50</v>
      </c>
      <c r="F54" s="8" t="s">
        <v>139</v>
      </c>
      <c r="G54" s="8" t="s">
        <v>82</v>
      </c>
      <c r="H54" s="18">
        <v>4.3</v>
      </c>
      <c r="I54" s="10">
        <v>105626</v>
      </c>
      <c r="J54" s="12">
        <v>5462</v>
      </c>
      <c r="K54" s="8" t="str">
        <f t="shared" si="0"/>
        <v>50The Burning God (The Poppy War, #3)</v>
      </c>
    </row>
    <row r="55" spans="5:11" x14ac:dyDescent="0.25">
      <c r="E55" s="8">
        <v>51</v>
      </c>
      <c r="F55" s="8" t="s">
        <v>140</v>
      </c>
      <c r="G55" s="8" t="s">
        <v>141</v>
      </c>
      <c r="H55" s="18">
        <v>4.26</v>
      </c>
      <c r="I55" s="10">
        <v>130094</v>
      </c>
      <c r="J55" s="12">
        <v>5346</v>
      </c>
      <c r="K55" s="8" t="str">
        <f t="shared" si="0"/>
        <v>51A Psalm for the Wild-Built (Monk &amp; Robot, #1)</v>
      </c>
    </row>
    <row r="56" spans="5:11" x14ac:dyDescent="0.25">
      <c r="E56" s="8">
        <v>52</v>
      </c>
      <c r="F56" s="8" t="s">
        <v>142</v>
      </c>
      <c r="G56" s="8" t="s">
        <v>143</v>
      </c>
      <c r="H56" s="18">
        <v>4.26</v>
      </c>
      <c r="I56" s="10">
        <v>232060</v>
      </c>
      <c r="J56" s="12">
        <v>5252</v>
      </c>
      <c r="K56" s="8" t="str">
        <f t="shared" si="0"/>
        <v>52Cloud Cuckoo Land</v>
      </c>
    </row>
    <row r="57" spans="5:11" x14ac:dyDescent="0.25">
      <c r="E57" s="8">
        <v>53</v>
      </c>
      <c r="F57" s="8" t="s">
        <v>144</v>
      </c>
      <c r="G57" s="8" t="s">
        <v>107</v>
      </c>
      <c r="H57" s="18">
        <v>3.69</v>
      </c>
      <c r="I57" s="10">
        <v>180282</v>
      </c>
      <c r="J57" s="12">
        <v>5131</v>
      </c>
      <c r="K57" s="8" t="str">
        <f t="shared" si="0"/>
        <v>53The Glass Hotel</v>
      </c>
    </row>
    <row r="58" spans="5:11" x14ac:dyDescent="0.25">
      <c r="E58" s="8">
        <v>54</v>
      </c>
      <c r="F58" s="8" t="s">
        <v>145</v>
      </c>
      <c r="G58" s="8" t="s">
        <v>146</v>
      </c>
      <c r="H58" s="18">
        <v>4.3499999999999996</v>
      </c>
      <c r="I58" s="10">
        <v>158591</v>
      </c>
      <c r="J58" s="12">
        <v>4900</v>
      </c>
      <c r="K58" s="8" t="str">
        <f t="shared" si="0"/>
        <v>54Rule of Wolves (King of Scars, #2)</v>
      </c>
    </row>
    <row r="59" spans="5:11" x14ac:dyDescent="0.25">
      <c r="E59" s="8">
        <v>55</v>
      </c>
      <c r="F59" s="8" t="s">
        <v>147</v>
      </c>
      <c r="G59" s="8" t="s">
        <v>148</v>
      </c>
      <c r="H59" s="18">
        <v>3.76</v>
      </c>
      <c r="I59" s="10">
        <v>601905</v>
      </c>
      <c r="J59" s="12">
        <v>4845</v>
      </c>
      <c r="K59" s="8" t="str">
        <f t="shared" si="0"/>
        <v>55The Maid (Molly the Maid, #1)</v>
      </c>
    </row>
    <row r="60" spans="5:11" x14ac:dyDescent="0.25">
      <c r="E60" s="8">
        <v>56</v>
      </c>
      <c r="F60" s="8" t="s">
        <v>149</v>
      </c>
      <c r="G60" s="8" t="s">
        <v>150</v>
      </c>
      <c r="H60" s="18">
        <v>4.33</v>
      </c>
      <c r="I60" s="10">
        <v>241230</v>
      </c>
      <c r="J60" s="12">
        <v>4796</v>
      </c>
      <c r="K60" s="8" t="str">
        <f t="shared" si="0"/>
        <v>56A Promised Land</v>
      </c>
    </row>
    <row r="61" spans="5:11" x14ac:dyDescent="0.25">
      <c r="E61" s="8">
        <v>57</v>
      </c>
      <c r="F61" s="8" t="s">
        <v>151</v>
      </c>
      <c r="G61" s="8" t="s">
        <v>152</v>
      </c>
      <c r="H61" s="18">
        <v>3.99</v>
      </c>
      <c r="I61" s="10">
        <v>465230</v>
      </c>
      <c r="J61" s="12">
        <v>4653</v>
      </c>
      <c r="K61" s="8" t="str">
        <f t="shared" si="0"/>
        <v>57Untamed</v>
      </c>
    </row>
    <row r="62" spans="5:11" x14ac:dyDescent="0.25">
      <c r="E62" s="8">
        <v>58</v>
      </c>
      <c r="F62" s="8" t="s">
        <v>153</v>
      </c>
      <c r="G62" s="8" t="s">
        <v>154</v>
      </c>
      <c r="H62" s="18">
        <v>4.1100000000000003</v>
      </c>
      <c r="I62" s="10">
        <v>152343</v>
      </c>
      <c r="J62" s="12">
        <v>4594</v>
      </c>
      <c r="K62" s="8" t="str">
        <f t="shared" si="0"/>
        <v>58Transcendent Kingdom</v>
      </c>
    </row>
    <row r="63" spans="5:11" x14ac:dyDescent="0.25">
      <c r="E63" s="8">
        <v>59</v>
      </c>
      <c r="F63" s="8" t="s">
        <v>155</v>
      </c>
      <c r="G63" s="8" t="s">
        <v>156</v>
      </c>
      <c r="H63" s="18">
        <v>3.83</v>
      </c>
      <c r="I63" s="10">
        <v>154010</v>
      </c>
      <c r="J63" s="12">
        <v>4578</v>
      </c>
      <c r="K63" s="8" t="str">
        <f t="shared" si="0"/>
        <v>59These Violent Delights (These Violent Delights, #1)</v>
      </c>
    </row>
    <row r="64" spans="5:11" x14ac:dyDescent="0.25">
      <c r="E64" s="8">
        <v>60</v>
      </c>
      <c r="F64" s="8" t="s">
        <v>157</v>
      </c>
      <c r="G64" s="8" t="s">
        <v>158</v>
      </c>
      <c r="H64" s="18">
        <v>4.3099999999999996</v>
      </c>
      <c r="I64" s="10">
        <v>163709</v>
      </c>
      <c r="J64" s="12">
        <v>4572</v>
      </c>
      <c r="K64" s="8" t="str">
        <f t="shared" si="0"/>
        <v>60Shuggie Bain</v>
      </c>
    </row>
    <row r="65" spans="5:11" x14ac:dyDescent="0.25">
      <c r="E65" s="8">
        <v>61</v>
      </c>
      <c r="F65" s="8" t="s">
        <v>159</v>
      </c>
      <c r="G65" s="8" t="s">
        <v>160</v>
      </c>
      <c r="H65" s="18">
        <v>4.21</v>
      </c>
      <c r="I65" s="10">
        <v>362818</v>
      </c>
      <c r="J65" s="12">
        <v>4518</v>
      </c>
      <c r="K65" s="8" t="str">
        <f t="shared" si="0"/>
        <v>61Greenlights</v>
      </c>
    </row>
    <row r="66" spans="5:11" x14ac:dyDescent="0.25">
      <c r="E66" s="8">
        <v>62</v>
      </c>
      <c r="F66" s="8" t="s">
        <v>161</v>
      </c>
      <c r="G66" s="8" t="s">
        <v>162</v>
      </c>
      <c r="H66" s="18">
        <v>4.29</v>
      </c>
      <c r="I66" s="10">
        <v>593390</v>
      </c>
      <c r="J66" s="12">
        <v>4504</v>
      </c>
      <c r="K66" s="8" t="str">
        <f t="shared" si="0"/>
        <v>62Good Girl, Bad Blood (A Good Girl's Guide to Murder, #2)</v>
      </c>
    </row>
    <row r="67" spans="5:11" x14ac:dyDescent="0.25">
      <c r="E67" s="8">
        <v>63</v>
      </c>
      <c r="F67" s="8" t="s">
        <v>163</v>
      </c>
      <c r="G67" s="8" t="s">
        <v>164</v>
      </c>
      <c r="H67" s="18">
        <v>4.37</v>
      </c>
      <c r="I67" s="10">
        <v>54935</v>
      </c>
      <c r="J67" s="12">
        <v>4442</v>
      </c>
      <c r="K67" s="8" t="str">
        <f t="shared" si="0"/>
        <v>63Hood Feminism: Notes from the Women That a Movement Forgot</v>
      </c>
    </row>
    <row r="68" spans="5:11" x14ac:dyDescent="0.25">
      <c r="E68" s="8">
        <v>64</v>
      </c>
      <c r="F68" s="8" t="s">
        <v>165</v>
      </c>
      <c r="G68" s="8" t="s">
        <v>166</v>
      </c>
      <c r="H68" s="18">
        <v>4.45</v>
      </c>
      <c r="I68" s="10">
        <v>285773</v>
      </c>
      <c r="J68" s="12">
        <v>4410</v>
      </c>
      <c r="K68" s="8" t="str">
        <f t="shared" si="0"/>
        <v>64The Rose Code</v>
      </c>
    </row>
    <row r="69" spans="5:11" x14ac:dyDescent="0.25">
      <c r="E69" s="8">
        <v>65</v>
      </c>
      <c r="F69" s="8" t="s">
        <v>167</v>
      </c>
      <c r="G69" s="8" t="s">
        <v>82</v>
      </c>
      <c r="H69" s="18">
        <v>3.76</v>
      </c>
      <c r="I69" s="10">
        <v>641760</v>
      </c>
      <c r="J69" s="12">
        <v>4312</v>
      </c>
      <c r="K69" s="8" t="str">
        <f t="shared" si="0"/>
        <v>65Yellowface</v>
      </c>
    </row>
    <row r="70" spans="5:11" x14ac:dyDescent="0.25">
      <c r="E70" s="8">
        <v>66</v>
      </c>
      <c r="F70" s="8" t="s">
        <v>168</v>
      </c>
      <c r="G70" s="8" t="s">
        <v>169</v>
      </c>
      <c r="H70" s="18">
        <v>4.3600000000000003</v>
      </c>
      <c r="I70" s="10">
        <v>138517</v>
      </c>
      <c r="J70" s="12">
        <v>4016</v>
      </c>
      <c r="K70" s="8" t="str">
        <f t="shared" ref="K70:K133" si="1">E70&amp;F70</f>
        <v>66The Anthropocene Reviewed: Essays on a Human-Centered Planet</v>
      </c>
    </row>
    <row r="71" spans="5:11" x14ac:dyDescent="0.25">
      <c r="E71" s="8">
        <v>67</v>
      </c>
      <c r="F71" s="8" t="s">
        <v>170</v>
      </c>
      <c r="G71" s="8" t="s">
        <v>171</v>
      </c>
      <c r="H71" s="18">
        <v>4.33</v>
      </c>
      <c r="I71" s="10">
        <v>170689</v>
      </c>
      <c r="J71" s="12">
        <v>3948</v>
      </c>
      <c r="K71" s="8" t="str">
        <f t="shared" si="1"/>
        <v>67Firekeeperâ€™s Daughter</v>
      </c>
    </row>
    <row r="72" spans="5:11" x14ac:dyDescent="0.25">
      <c r="E72" s="8">
        <v>68</v>
      </c>
      <c r="F72" s="8" t="s">
        <v>172</v>
      </c>
      <c r="G72" s="8" t="s">
        <v>173</v>
      </c>
      <c r="H72" s="18">
        <v>4.2699999999999996</v>
      </c>
      <c r="I72" s="10">
        <v>97471</v>
      </c>
      <c r="J72" s="12">
        <v>3927</v>
      </c>
      <c r="K72" s="8" t="str">
        <f t="shared" si="1"/>
        <v>68Cemetery Boys (Cemetery Boys, #1)</v>
      </c>
    </row>
    <row r="73" spans="5:11" x14ac:dyDescent="0.25">
      <c r="E73" s="8">
        <v>69</v>
      </c>
      <c r="F73" s="8" t="s">
        <v>174</v>
      </c>
      <c r="G73" s="8" t="s">
        <v>175</v>
      </c>
      <c r="H73" s="18">
        <v>4.01</v>
      </c>
      <c r="I73" s="10">
        <v>150895</v>
      </c>
      <c r="J73" s="12">
        <v>3848</v>
      </c>
      <c r="K73" s="8" t="str">
        <f t="shared" si="1"/>
        <v>69Writers &amp; Lovers</v>
      </c>
    </row>
    <row r="74" spans="5:11" x14ac:dyDescent="0.25">
      <c r="E74" s="8">
        <v>70</v>
      </c>
      <c r="F74" s="8" t="s">
        <v>176</v>
      </c>
      <c r="G74" s="8" t="s">
        <v>177</v>
      </c>
      <c r="H74" s="18">
        <v>4.3</v>
      </c>
      <c r="I74" s="10">
        <v>122664</v>
      </c>
      <c r="J74" s="12">
        <v>3701</v>
      </c>
      <c r="K74" s="8" t="str">
        <f t="shared" si="1"/>
        <v>70The Splendid and the Vile: A Saga of Churchill, Family, and Defiance During the Blitz</v>
      </c>
    </row>
    <row r="75" spans="5:11" x14ac:dyDescent="0.25">
      <c r="E75" s="8">
        <v>71</v>
      </c>
      <c r="F75" s="8" t="s">
        <v>178</v>
      </c>
      <c r="G75" s="8" t="s">
        <v>179</v>
      </c>
      <c r="H75" s="18">
        <v>4.01</v>
      </c>
      <c r="I75" s="10">
        <v>162154</v>
      </c>
      <c r="J75" s="12">
        <v>3661</v>
      </c>
      <c r="K75" s="8" t="str">
        <f t="shared" si="1"/>
        <v>71The Sun Down Motel</v>
      </c>
    </row>
    <row r="76" spans="5:11" x14ac:dyDescent="0.25">
      <c r="E76" s="8">
        <v>72</v>
      </c>
      <c r="F76" s="8" t="s">
        <v>180</v>
      </c>
      <c r="G76" s="8" t="s">
        <v>138</v>
      </c>
      <c r="H76" s="18">
        <v>4.38</v>
      </c>
      <c r="I76" s="10">
        <v>157891</v>
      </c>
      <c r="J76" s="12">
        <v>3555</v>
      </c>
      <c r="K76" s="8" t="str">
        <f t="shared" si="1"/>
        <v>72Tress of the Emerald Sea</v>
      </c>
    </row>
    <row r="77" spans="5:11" x14ac:dyDescent="0.25">
      <c r="E77" s="8">
        <v>73</v>
      </c>
      <c r="F77" s="8" t="s">
        <v>181</v>
      </c>
      <c r="G77" s="8" t="s">
        <v>182</v>
      </c>
      <c r="H77" s="18">
        <v>4.05</v>
      </c>
      <c r="I77" s="10">
        <v>371278</v>
      </c>
      <c r="J77" s="12">
        <v>3534</v>
      </c>
      <c r="K77" s="8" t="str">
        <f t="shared" si="1"/>
        <v>73The Push</v>
      </c>
    </row>
    <row r="78" spans="5:11" x14ac:dyDescent="0.25">
      <c r="E78" s="8">
        <v>74</v>
      </c>
      <c r="F78" s="8" t="s">
        <v>183</v>
      </c>
      <c r="G78" s="8" t="s">
        <v>184</v>
      </c>
      <c r="H78" s="18">
        <v>3.99</v>
      </c>
      <c r="I78" s="10">
        <v>38385</v>
      </c>
      <c r="J78" s="12">
        <v>3342</v>
      </c>
      <c r="K78" s="8" t="str">
        <f t="shared" si="1"/>
        <v>74Ring Shout</v>
      </c>
    </row>
    <row r="79" spans="5:11" x14ac:dyDescent="0.25">
      <c r="E79" s="8">
        <v>75</v>
      </c>
      <c r="F79" s="8" t="s">
        <v>185</v>
      </c>
      <c r="G79" s="8" t="s">
        <v>186</v>
      </c>
      <c r="H79" s="18">
        <v>3.82</v>
      </c>
      <c r="I79" s="10">
        <v>731358</v>
      </c>
      <c r="J79" s="12">
        <v>3305</v>
      </c>
      <c r="K79" s="8" t="str">
        <f t="shared" si="1"/>
        <v>75The Spanish Love Deception (Spanish Love Deception, #1)</v>
      </c>
    </row>
    <row r="80" spans="5:11" x14ac:dyDescent="0.25">
      <c r="E80" s="8">
        <v>76</v>
      </c>
      <c r="F80" s="8" t="s">
        <v>187</v>
      </c>
      <c r="G80" s="8" t="s">
        <v>188</v>
      </c>
      <c r="H80" s="18">
        <v>4.24</v>
      </c>
      <c r="I80" s="10">
        <v>63436</v>
      </c>
      <c r="J80" s="12">
        <v>3304</v>
      </c>
      <c r="K80" s="8" t="str">
        <f t="shared" si="1"/>
        <v>76Felix Ever After</v>
      </c>
    </row>
    <row r="81" spans="5:11" x14ac:dyDescent="0.25">
      <c r="E81" s="8">
        <v>77</v>
      </c>
      <c r="F81" s="8" t="s">
        <v>189</v>
      </c>
      <c r="G81" s="8" t="s">
        <v>190</v>
      </c>
      <c r="H81" s="18">
        <v>4.01</v>
      </c>
      <c r="I81" s="10">
        <v>103738</v>
      </c>
      <c r="J81" s="12">
        <v>3302</v>
      </c>
      <c r="K81" s="8" t="str">
        <f t="shared" si="1"/>
        <v>77Take a Hint, Dani Brown (The Brown Sisters, #2)</v>
      </c>
    </row>
    <row r="82" spans="5:11" x14ac:dyDescent="0.25">
      <c r="E82" s="8">
        <v>78</v>
      </c>
      <c r="F82" s="8" t="s">
        <v>191</v>
      </c>
      <c r="G82" s="8" t="s">
        <v>192</v>
      </c>
      <c r="H82" s="18">
        <v>4.04</v>
      </c>
      <c r="I82" s="10">
        <v>118876</v>
      </c>
      <c r="J82" s="12">
        <v>3296</v>
      </c>
      <c r="K82" s="8" t="str">
        <f t="shared" si="1"/>
        <v>78Long Bright River</v>
      </c>
    </row>
    <row r="83" spans="5:11" x14ac:dyDescent="0.25">
      <c r="E83" s="8">
        <v>79</v>
      </c>
      <c r="F83" s="8" t="s">
        <v>193</v>
      </c>
      <c r="G83" s="8" t="s">
        <v>194</v>
      </c>
      <c r="H83" s="18">
        <v>4.1900000000000004</v>
      </c>
      <c r="I83" s="10">
        <v>189390</v>
      </c>
      <c r="J83" s="12">
        <v>3291</v>
      </c>
      <c r="K83" s="8" t="str">
        <f t="shared" si="1"/>
        <v>79The Henna Artist (The Jaipur Trilogy, #1)</v>
      </c>
    </row>
    <row r="84" spans="5:11" x14ac:dyDescent="0.25">
      <c r="E84" s="8">
        <v>80</v>
      </c>
      <c r="F84" s="8" t="s">
        <v>195</v>
      </c>
      <c r="G84" s="8" t="s">
        <v>196</v>
      </c>
      <c r="H84" s="18">
        <v>4.2300000000000004</v>
      </c>
      <c r="I84" s="10">
        <v>129550</v>
      </c>
      <c r="J84" s="12">
        <v>3251</v>
      </c>
      <c r="K84" s="8" t="str">
        <f t="shared" si="1"/>
        <v>80The Book of Longings</v>
      </c>
    </row>
    <row r="85" spans="5:11" x14ac:dyDescent="0.25">
      <c r="E85" s="8">
        <v>81</v>
      </c>
      <c r="F85" s="8" t="s">
        <v>197</v>
      </c>
      <c r="G85" s="8" t="s">
        <v>198</v>
      </c>
      <c r="H85" s="18">
        <v>4.43</v>
      </c>
      <c r="I85" s="10">
        <v>157251</v>
      </c>
      <c r="J85" s="12">
        <v>3210</v>
      </c>
      <c r="K85" s="8" t="str">
        <f t="shared" si="1"/>
        <v>81The Girl with the Louding Voice</v>
      </c>
    </row>
    <row r="86" spans="5:11" x14ac:dyDescent="0.25">
      <c r="E86" s="8">
        <v>82</v>
      </c>
      <c r="F86" s="8" t="s">
        <v>199</v>
      </c>
      <c r="G86" s="8" t="s">
        <v>200</v>
      </c>
      <c r="H86" s="18">
        <v>4.5</v>
      </c>
      <c r="I86" s="10">
        <v>61604</v>
      </c>
      <c r="J86" s="12">
        <v>3184</v>
      </c>
      <c r="K86" s="8" t="str">
        <f t="shared" si="1"/>
        <v>82The Empire of Gold (The Daevabad Trilogy, #3)</v>
      </c>
    </row>
    <row r="87" spans="5:11" x14ac:dyDescent="0.25">
      <c r="E87" s="8">
        <v>83</v>
      </c>
      <c r="F87" s="8" t="s">
        <v>201</v>
      </c>
      <c r="G87" s="8" t="s">
        <v>202</v>
      </c>
      <c r="H87" s="18">
        <v>4.3899999999999997</v>
      </c>
      <c r="I87" s="10">
        <v>41120</v>
      </c>
      <c r="J87" s="12">
        <v>3100</v>
      </c>
      <c r="K87" s="8" t="str">
        <f t="shared" si="1"/>
        <v>83The Mirror &amp; the Light (Thomas Cromwell, #3)</v>
      </c>
    </row>
    <row r="88" spans="5:11" x14ac:dyDescent="0.25">
      <c r="E88" s="8">
        <v>84</v>
      </c>
      <c r="F88" s="8" t="s">
        <v>203</v>
      </c>
      <c r="G88" s="8" t="s">
        <v>78</v>
      </c>
      <c r="H88" s="18">
        <v>3.98</v>
      </c>
      <c r="I88" s="10">
        <v>1071194</v>
      </c>
      <c r="J88" s="12">
        <v>2906</v>
      </c>
      <c r="K88" s="8" t="str">
        <f t="shared" si="1"/>
        <v>84Happy Place</v>
      </c>
    </row>
    <row r="89" spans="5:11" x14ac:dyDescent="0.25">
      <c r="E89" s="8">
        <v>85</v>
      </c>
      <c r="F89" s="8" t="s">
        <v>204</v>
      </c>
      <c r="G89" s="8" t="s">
        <v>205</v>
      </c>
      <c r="H89" s="18">
        <v>4.2</v>
      </c>
      <c r="I89" s="10">
        <v>167384</v>
      </c>
      <c r="J89" s="12">
        <v>2892</v>
      </c>
      <c r="K89" s="8" t="str">
        <f t="shared" si="1"/>
        <v>85Billy Summers</v>
      </c>
    </row>
    <row r="90" spans="5:11" x14ac:dyDescent="0.25">
      <c r="E90" s="8">
        <v>86</v>
      </c>
      <c r="F90" s="8" t="s">
        <v>206</v>
      </c>
      <c r="G90" s="8" t="s">
        <v>127</v>
      </c>
      <c r="H90" s="18">
        <v>4.34</v>
      </c>
      <c r="I90" s="10">
        <v>456514</v>
      </c>
      <c r="J90" s="12">
        <v>2884</v>
      </c>
      <c r="K90" s="8" t="str">
        <f t="shared" si="1"/>
        <v>86A Kingdom of Flesh and Fire (Blood and Ash, #2)</v>
      </c>
    </row>
    <row r="91" spans="5:11" x14ac:dyDescent="0.25">
      <c r="E91" s="8">
        <v>87</v>
      </c>
      <c r="F91" s="8" t="s">
        <v>207</v>
      </c>
      <c r="G91" s="8" t="s">
        <v>208</v>
      </c>
      <c r="H91" s="18">
        <v>3.86</v>
      </c>
      <c r="I91" s="10">
        <v>73081</v>
      </c>
      <c r="J91" s="12">
        <v>2874</v>
      </c>
      <c r="K91" s="8" t="str">
        <f t="shared" si="1"/>
        <v>87The City We Became (Great Cities, #1)</v>
      </c>
    </row>
    <row r="92" spans="5:11" x14ac:dyDescent="0.25">
      <c r="E92" s="8">
        <v>88</v>
      </c>
      <c r="F92" s="8" t="s">
        <v>209</v>
      </c>
      <c r="G92" s="8" t="s">
        <v>210</v>
      </c>
      <c r="H92" s="18">
        <v>4.07</v>
      </c>
      <c r="I92" s="10">
        <v>223593</v>
      </c>
      <c r="J92" s="12">
        <v>2747</v>
      </c>
      <c r="K92" s="8" t="str">
        <f t="shared" si="1"/>
        <v>88Home Before Dark</v>
      </c>
    </row>
    <row r="93" spans="5:11" x14ac:dyDescent="0.25">
      <c r="E93" s="8">
        <v>89</v>
      </c>
      <c r="F93" s="8" t="s">
        <v>211</v>
      </c>
      <c r="G93" s="8" t="s">
        <v>212</v>
      </c>
      <c r="H93" s="18">
        <v>4.24</v>
      </c>
      <c r="I93" s="10">
        <v>104220</v>
      </c>
      <c r="J93" s="12">
        <v>2728</v>
      </c>
      <c r="K93" s="8" t="str">
        <f t="shared" si="1"/>
        <v>89Clap When You Land</v>
      </c>
    </row>
    <row r="94" spans="5:11" x14ac:dyDescent="0.25">
      <c r="E94" s="8">
        <v>90</v>
      </c>
      <c r="F94" s="8" t="s">
        <v>213</v>
      </c>
      <c r="G94" s="8" t="s">
        <v>214</v>
      </c>
      <c r="H94" s="18">
        <v>4.13</v>
      </c>
      <c r="I94" s="10">
        <v>158660</v>
      </c>
      <c r="J94" s="12">
        <v>2686</v>
      </c>
      <c r="K94" s="8" t="str">
        <f t="shared" si="1"/>
        <v>90The Guncle (The Guncle, #1)</v>
      </c>
    </row>
    <row r="95" spans="5:11" x14ac:dyDescent="0.25">
      <c r="E95" s="8">
        <v>91</v>
      </c>
      <c r="F95" s="8" t="s">
        <v>215</v>
      </c>
      <c r="G95" s="8" t="s">
        <v>216</v>
      </c>
      <c r="H95" s="18">
        <v>4.08</v>
      </c>
      <c r="I95" s="10">
        <v>193309</v>
      </c>
      <c r="J95" s="12">
        <v>2657</v>
      </c>
      <c r="K95" s="8" t="str">
        <f t="shared" si="1"/>
        <v>91Dear Edward</v>
      </c>
    </row>
    <row r="96" spans="5:11" x14ac:dyDescent="0.25">
      <c r="E96" s="8">
        <v>92</v>
      </c>
      <c r="F96" s="8" t="s">
        <v>217</v>
      </c>
      <c r="G96" s="8" t="s">
        <v>218</v>
      </c>
      <c r="H96" s="18">
        <v>4.43</v>
      </c>
      <c r="I96" s="10">
        <v>225508</v>
      </c>
      <c r="J96" s="12">
        <v>2607</v>
      </c>
      <c r="K96" s="8" t="str">
        <f t="shared" si="1"/>
        <v>92The Book of Lost Names</v>
      </c>
    </row>
    <row r="97" spans="5:11" x14ac:dyDescent="0.25">
      <c r="E97" s="8">
        <v>93</v>
      </c>
      <c r="F97" s="8" t="s">
        <v>219</v>
      </c>
      <c r="G97" s="8" t="s">
        <v>220</v>
      </c>
      <c r="H97" s="18">
        <v>4.1100000000000003</v>
      </c>
      <c r="I97" s="10">
        <v>222680</v>
      </c>
      <c r="J97" s="12">
        <v>2598</v>
      </c>
      <c r="K97" s="8" t="str">
        <f t="shared" si="1"/>
        <v>93Legends &amp; Lattes (Legends &amp; Lattes, #1)</v>
      </c>
    </row>
    <row r="98" spans="5:11" x14ac:dyDescent="0.25">
      <c r="E98" s="8">
        <v>94</v>
      </c>
      <c r="F98" s="8" t="s">
        <v>221</v>
      </c>
      <c r="G98" s="8" t="s">
        <v>222</v>
      </c>
      <c r="H98" s="18">
        <v>3.88</v>
      </c>
      <c r="I98" s="10">
        <v>95104</v>
      </c>
      <c r="J98" s="12">
        <v>2510</v>
      </c>
      <c r="K98" s="8" t="str">
        <f t="shared" si="1"/>
        <v>94One to Watch</v>
      </c>
    </row>
    <row r="99" spans="5:11" x14ac:dyDescent="0.25">
      <c r="E99" s="8">
        <v>95</v>
      </c>
      <c r="F99" s="8" t="s">
        <v>223</v>
      </c>
      <c r="G99" s="8" t="s">
        <v>224</v>
      </c>
      <c r="H99" s="18">
        <v>4.0199999999999996</v>
      </c>
      <c r="I99" s="10">
        <v>156716</v>
      </c>
      <c r="J99" s="12">
        <v>2474</v>
      </c>
      <c r="K99" s="8" t="str">
        <f t="shared" si="1"/>
        <v>95The Dictionary of Lost Words</v>
      </c>
    </row>
    <row r="100" spans="5:11" x14ac:dyDescent="0.25">
      <c r="E100" s="8">
        <v>96</v>
      </c>
      <c r="F100" s="8" t="s">
        <v>225</v>
      </c>
      <c r="G100" s="8" t="s">
        <v>226</v>
      </c>
      <c r="H100" s="18">
        <v>3.86</v>
      </c>
      <c r="I100" s="10">
        <v>87075</v>
      </c>
      <c r="J100" s="12">
        <v>2450</v>
      </c>
      <c r="K100" s="8" t="str">
        <f t="shared" si="1"/>
        <v>96Oona Out of Order</v>
      </c>
    </row>
    <row r="101" spans="5:11" x14ac:dyDescent="0.25">
      <c r="E101" s="8">
        <v>97</v>
      </c>
      <c r="F101" s="8" t="s">
        <v>227</v>
      </c>
      <c r="G101" s="8" t="s">
        <v>228</v>
      </c>
      <c r="H101" s="18">
        <v>4.13</v>
      </c>
      <c r="I101" s="10">
        <v>62746</v>
      </c>
      <c r="J101" s="12">
        <v>2435</v>
      </c>
      <c r="K101" s="8" t="str">
        <f t="shared" si="1"/>
        <v>97The Death of Vivek Oji</v>
      </c>
    </row>
    <row r="102" spans="5:11" x14ac:dyDescent="0.25">
      <c r="E102" s="8">
        <v>98</v>
      </c>
      <c r="F102" s="8" t="s">
        <v>229</v>
      </c>
      <c r="G102" s="8" t="s">
        <v>230</v>
      </c>
      <c r="H102" s="18">
        <v>3.95</v>
      </c>
      <c r="I102" s="10">
        <v>134746</v>
      </c>
      <c r="J102" s="12">
        <v>2276</v>
      </c>
      <c r="K102" s="8" t="str">
        <f t="shared" si="1"/>
        <v>98The Switch</v>
      </c>
    </row>
    <row r="103" spans="5:11" x14ac:dyDescent="0.25">
      <c r="E103" s="8">
        <v>99</v>
      </c>
      <c r="F103" s="8" t="s">
        <v>231</v>
      </c>
      <c r="G103" s="8" t="s">
        <v>232</v>
      </c>
      <c r="H103" s="18">
        <v>4.13</v>
      </c>
      <c r="I103" s="10">
        <v>79728</v>
      </c>
      <c r="J103" s="12">
        <v>2217</v>
      </c>
      <c r="K103" s="8" t="str">
        <f t="shared" si="1"/>
        <v>99Migrations</v>
      </c>
    </row>
    <row r="104" spans="5:11" x14ac:dyDescent="0.25">
      <c r="E104" s="8">
        <v>100</v>
      </c>
      <c r="F104" s="8" t="s">
        <v>233</v>
      </c>
      <c r="G104" s="8" t="s">
        <v>234</v>
      </c>
      <c r="H104" s="18">
        <v>3.8</v>
      </c>
      <c r="I104" s="10">
        <v>40203</v>
      </c>
      <c r="J104" s="12">
        <v>2209</v>
      </c>
      <c r="K104" s="8" t="str">
        <f t="shared" si="1"/>
        <v>100The Hollow Places</v>
      </c>
    </row>
    <row r="105" spans="5:11" x14ac:dyDescent="0.25">
      <c r="E105" s="8">
        <v>101</v>
      </c>
      <c r="F105" s="8" t="s">
        <v>235</v>
      </c>
      <c r="G105" s="8" t="s">
        <v>236</v>
      </c>
      <c r="H105" s="18">
        <v>4.0999999999999996</v>
      </c>
      <c r="I105" s="10">
        <v>79990</v>
      </c>
      <c r="J105" s="12">
        <v>2104</v>
      </c>
      <c r="K105" s="8" t="str">
        <f t="shared" si="1"/>
        <v>101The Night Watchman</v>
      </c>
    </row>
    <row r="106" spans="5:11" x14ac:dyDescent="0.25">
      <c r="E106" s="8">
        <v>102</v>
      </c>
      <c r="F106" s="8" t="s">
        <v>237</v>
      </c>
      <c r="G106" s="8" t="s">
        <v>238</v>
      </c>
      <c r="H106" s="18">
        <v>4.16</v>
      </c>
      <c r="I106" s="10">
        <v>130582</v>
      </c>
      <c r="J106" s="12">
        <v>2103</v>
      </c>
      <c r="K106" s="8" t="str">
        <f t="shared" si="1"/>
        <v>102Hidden Valley Road: Inside the Mind of an American Family</v>
      </c>
    </row>
    <row r="107" spans="5:11" x14ac:dyDescent="0.25">
      <c r="E107" s="8">
        <v>103</v>
      </c>
      <c r="F107" s="8" t="s">
        <v>239</v>
      </c>
      <c r="G107" s="8" t="s">
        <v>89</v>
      </c>
      <c r="H107" s="18">
        <v>4.63</v>
      </c>
      <c r="I107" s="10">
        <v>741401</v>
      </c>
      <c r="J107" s="12">
        <v>2034</v>
      </c>
      <c r="K107" s="8" t="str">
        <f t="shared" si="1"/>
        <v>103The Women</v>
      </c>
    </row>
    <row r="108" spans="5:11" x14ac:dyDescent="0.25">
      <c r="E108" s="8">
        <v>104</v>
      </c>
      <c r="F108" s="8" t="s">
        <v>240</v>
      </c>
      <c r="G108" s="8" t="s">
        <v>241</v>
      </c>
      <c r="H108" s="18">
        <v>3.7</v>
      </c>
      <c r="I108" s="10">
        <v>183649</v>
      </c>
      <c r="J108" s="12">
        <v>2004</v>
      </c>
      <c r="K108" s="8" t="str">
        <f t="shared" si="1"/>
        <v>104In a Holidaze</v>
      </c>
    </row>
    <row r="109" spans="5:11" x14ac:dyDescent="0.25">
      <c r="E109" s="8">
        <v>105</v>
      </c>
      <c r="F109" s="8" t="s">
        <v>242</v>
      </c>
      <c r="G109" s="8" t="s">
        <v>243</v>
      </c>
      <c r="H109" s="18">
        <v>4.32</v>
      </c>
      <c r="I109" s="10">
        <v>1601523</v>
      </c>
      <c r="J109" s="12">
        <v>1977</v>
      </c>
      <c r="K109" s="8" t="str">
        <f t="shared" si="1"/>
        <v>105The Housemaid (The Housemaid, #1)</v>
      </c>
    </row>
    <row r="110" spans="5:11" x14ac:dyDescent="0.25">
      <c r="E110" s="8">
        <v>106</v>
      </c>
      <c r="F110" s="8" t="s">
        <v>244</v>
      </c>
      <c r="G110" s="8" t="s">
        <v>245</v>
      </c>
      <c r="H110" s="18">
        <v>4.0999999999999996</v>
      </c>
      <c r="I110" s="10">
        <v>229993</v>
      </c>
      <c r="J110" s="12">
        <v>1973</v>
      </c>
      <c r="K110" s="8" t="str">
        <f t="shared" si="1"/>
        <v>106The Last Flight</v>
      </c>
    </row>
    <row r="111" spans="5:11" x14ac:dyDescent="0.25">
      <c r="E111" s="8">
        <v>107</v>
      </c>
      <c r="F111" s="8" t="s">
        <v>246</v>
      </c>
      <c r="G111" s="8" t="s">
        <v>247</v>
      </c>
      <c r="H111" s="18">
        <v>4.3</v>
      </c>
      <c r="I111" s="10">
        <v>282139</v>
      </c>
      <c r="J111" s="12">
        <v>1956</v>
      </c>
      <c r="K111" s="8" t="str">
        <f t="shared" si="1"/>
        <v>107One Dark Window (The Shepherd King, #1)</v>
      </c>
    </row>
    <row r="112" spans="5:11" x14ac:dyDescent="0.25">
      <c r="E112" s="8">
        <v>108</v>
      </c>
      <c r="F112" s="8" t="s">
        <v>248</v>
      </c>
      <c r="G112" s="8" t="s">
        <v>249</v>
      </c>
      <c r="H112" s="18">
        <v>3.66</v>
      </c>
      <c r="I112" s="10">
        <v>101225</v>
      </c>
      <c r="J112" s="12">
        <v>1871</v>
      </c>
      <c r="K112" s="8" t="str">
        <f t="shared" si="1"/>
        <v>108The Book of Two Ways</v>
      </c>
    </row>
    <row r="113" spans="5:11" x14ac:dyDescent="0.25">
      <c r="E113" s="8">
        <v>109</v>
      </c>
      <c r="F113" s="8" t="s">
        <v>250</v>
      </c>
      <c r="G113" s="8" t="s">
        <v>251</v>
      </c>
      <c r="H113" s="18">
        <v>4.1900000000000004</v>
      </c>
      <c r="I113" s="10">
        <v>228748</v>
      </c>
      <c r="J113" s="12">
        <v>1784</v>
      </c>
      <c r="K113" s="8" t="str">
        <f t="shared" si="1"/>
        <v>10928 Summers</v>
      </c>
    </row>
    <row r="114" spans="5:11" x14ac:dyDescent="0.25">
      <c r="E114" s="8">
        <v>110</v>
      </c>
      <c r="F114" s="8" t="s">
        <v>252</v>
      </c>
      <c r="G114" s="8" t="s">
        <v>253</v>
      </c>
      <c r="H114" s="18">
        <v>4.16</v>
      </c>
      <c r="I114" s="10">
        <v>106743</v>
      </c>
      <c r="J114" s="12">
        <v>1772</v>
      </c>
      <c r="K114" s="8" t="str">
        <f t="shared" si="1"/>
        <v>110The Book of Lost Friends</v>
      </c>
    </row>
    <row r="115" spans="5:11" x14ac:dyDescent="0.25">
      <c r="E115" s="8">
        <v>111</v>
      </c>
      <c r="F115" s="8" t="s">
        <v>254</v>
      </c>
      <c r="G115" s="8" t="s">
        <v>255</v>
      </c>
      <c r="H115" s="18">
        <v>4.45</v>
      </c>
      <c r="I115" s="10">
        <v>127209</v>
      </c>
      <c r="J115" s="12">
        <v>1749</v>
      </c>
      <c r="K115" s="8" t="str">
        <f t="shared" si="1"/>
        <v>111The Winners (Beartown, #3)</v>
      </c>
    </row>
    <row r="116" spans="5:11" x14ac:dyDescent="0.25">
      <c r="E116" s="8">
        <v>112</v>
      </c>
      <c r="F116" s="8" t="s">
        <v>256</v>
      </c>
      <c r="G116" s="8" t="s">
        <v>80</v>
      </c>
      <c r="H116" s="18">
        <v>3.91</v>
      </c>
      <c r="I116" s="10">
        <v>506015</v>
      </c>
      <c r="J116" s="12">
        <v>1749</v>
      </c>
      <c r="K116" s="8" t="str">
        <f t="shared" si="1"/>
        <v>112Love on the Brain</v>
      </c>
    </row>
    <row r="117" spans="5:11" x14ac:dyDescent="0.25">
      <c r="E117" s="8">
        <v>113</v>
      </c>
      <c r="F117" s="8" t="s">
        <v>257</v>
      </c>
      <c r="G117" s="8" t="s">
        <v>258</v>
      </c>
      <c r="H117" s="18">
        <v>3.94</v>
      </c>
      <c r="I117" s="10">
        <v>38098</v>
      </c>
      <c r="J117" s="12">
        <v>1715</v>
      </c>
      <c r="K117" s="8" t="str">
        <f t="shared" si="1"/>
        <v>113The Empress of Salt and Fortune (The Singing Hills Cycle, #1)</v>
      </c>
    </row>
    <row r="118" spans="5:11" x14ac:dyDescent="0.25">
      <c r="E118" s="8">
        <v>114</v>
      </c>
      <c r="F118" s="8" t="s">
        <v>259</v>
      </c>
      <c r="G118" s="8" t="s">
        <v>260</v>
      </c>
      <c r="H118" s="18">
        <v>4.2300000000000004</v>
      </c>
      <c r="I118" s="10">
        <v>276987</v>
      </c>
      <c r="J118" s="12">
        <v>1707</v>
      </c>
      <c r="K118" s="8" t="str">
        <f t="shared" si="1"/>
        <v>114The Lincoln Highway</v>
      </c>
    </row>
    <row r="119" spans="5:11" x14ac:dyDescent="0.25">
      <c r="E119" s="8">
        <v>115</v>
      </c>
      <c r="F119" s="8" t="s">
        <v>261</v>
      </c>
      <c r="G119" s="8" t="s">
        <v>262</v>
      </c>
      <c r="H119" s="18">
        <v>4.54</v>
      </c>
      <c r="I119" s="10">
        <v>112898</v>
      </c>
      <c r="J119" s="12">
        <v>1671</v>
      </c>
      <c r="K119" s="8" t="str">
        <f t="shared" si="1"/>
        <v>115Empire of Pain: The Secret History of the Sackler Dynasty</v>
      </c>
    </row>
    <row r="120" spans="5:11" x14ac:dyDescent="0.25">
      <c r="E120" s="8">
        <v>116</v>
      </c>
      <c r="F120" s="8" t="s">
        <v>263</v>
      </c>
      <c r="G120" s="8" t="s">
        <v>264</v>
      </c>
      <c r="H120" s="18">
        <v>4.2</v>
      </c>
      <c r="I120" s="10">
        <v>40315</v>
      </c>
      <c r="J120" s="12">
        <v>1635</v>
      </c>
      <c r="K120" s="8" t="str">
        <f t="shared" si="1"/>
        <v>116All Boys Arenâ€™t Blue</v>
      </c>
    </row>
    <row r="121" spans="5:11" x14ac:dyDescent="0.25">
      <c r="E121" s="8">
        <v>117</v>
      </c>
      <c r="F121" s="8" t="s">
        <v>265</v>
      </c>
      <c r="G121" s="8" t="s">
        <v>266</v>
      </c>
      <c r="H121" s="18">
        <v>3.96</v>
      </c>
      <c r="I121" s="10">
        <v>82440</v>
      </c>
      <c r="J121" s="12">
        <v>1635</v>
      </c>
      <c r="K121" s="8" t="str">
        <f t="shared" si="1"/>
        <v>117The Pull of the Stars</v>
      </c>
    </row>
    <row r="122" spans="5:11" x14ac:dyDescent="0.25">
      <c r="E122" s="8">
        <v>118</v>
      </c>
      <c r="F122" s="8" t="s">
        <v>267</v>
      </c>
      <c r="G122" s="8" t="s">
        <v>162</v>
      </c>
      <c r="H122" s="18">
        <v>4.21</v>
      </c>
      <c r="I122" s="10">
        <v>421594</v>
      </c>
      <c r="J122" s="12">
        <v>1634</v>
      </c>
      <c r="K122" s="8" t="str">
        <f t="shared" si="1"/>
        <v>118As Good As Dead (A Good Girl's Guide to Murder, #3)</v>
      </c>
    </row>
    <row r="123" spans="5:11" x14ac:dyDescent="0.25">
      <c r="E123" s="8">
        <v>119</v>
      </c>
      <c r="F123" s="8" t="s">
        <v>268</v>
      </c>
      <c r="G123" s="8" t="s">
        <v>269</v>
      </c>
      <c r="H123" s="18">
        <v>3.53</v>
      </c>
      <c r="I123" s="10">
        <v>421651</v>
      </c>
      <c r="J123" s="12">
        <v>1609</v>
      </c>
      <c r="K123" s="8" t="str">
        <f t="shared" si="1"/>
        <v>119Beautiful World, Where Are You</v>
      </c>
    </row>
    <row r="124" spans="5:11" x14ac:dyDescent="0.25">
      <c r="E124" s="8">
        <v>120</v>
      </c>
      <c r="F124" s="8" t="s">
        <v>270</v>
      </c>
      <c r="G124" s="8" t="s">
        <v>271</v>
      </c>
      <c r="H124" s="18">
        <v>3.86</v>
      </c>
      <c r="I124" s="10">
        <v>474778</v>
      </c>
      <c r="J124" s="12">
        <v>1599</v>
      </c>
      <c r="K124" s="8" t="str">
        <f t="shared" si="1"/>
        <v>120The Woman in Me</v>
      </c>
    </row>
    <row r="125" spans="5:11" x14ac:dyDescent="0.25">
      <c r="E125" s="8">
        <v>121</v>
      </c>
      <c r="F125" s="8" t="s">
        <v>272</v>
      </c>
      <c r="G125" s="8" t="s">
        <v>273</v>
      </c>
      <c r="H125" s="18">
        <v>3.8</v>
      </c>
      <c r="I125" s="10">
        <v>243285</v>
      </c>
      <c r="J125" s="12">
        <v>1567</v>
      </c>
      <c r="K125" s="8" t="str">
        <f t="shared" si="1"/>
        <v>121The Southern Book Club's Guide to Slaying Vampires</v>
      </c>
    </row>
    <row r="126" spans="5:11" x14ac:dyDescent="0.25">
      <c r="E126" s="8">
        <v>122</v>
      </c>
      <c r="F126" s="8" t="s">
        <v>274</v>
      </c>
      <c r="G126" s="8" t="s">
        <v>275</v>
      </c>
      <c r="H126" s="18">
        <v>3.74</v>
      </c>
      <c r="I126" s="10">
        <v>73649</v>
      </c>
      <c r="J126" s="12">
        <v>1527</v>
      </c>
      <c r="K126" s="8" t="str">
        <f t="shared" si="1"/>
        <v>122Harlem Shuffle (Ray Carney, #1)</v>
      </c>
    </row>
    <row r="127" spans="5:11" x14ac:dyDescent="0.25">
      <c r="E127" s="8">
        <v>123</v>
      </c>
      <c r="F127" s="8" t="s">
        <v>276</v>
      </c>
      <c r="G127" s="8" t="s">
        <v>277</v>
      </c>
      <c r="H127" s="18">
        <v>3.82</v>
      </c>
      <c r="I127" s="10">
        <v>90856</v>
      </c>
      <c r="J127" s="12">
        <v>1495</v>
      </c>
      <c r="K127" s="8" t="str">
        <f t="shared" si="1"/>
        <v>123Too Much and Never Enough: How My Family Created the World's Most Dangerous Man</v>
      </c>
    </row>
    <row r="128" spans="5:11" x14ac:dyDescent="0.25">
      <c r="E128" s="8">
        <v>124</v>
      </c>
      <c r="F128" s="8" t="s">
        <v>278</v>
      </c>
      <c r="G128" s="8" t="s">
        <v>190</v>
      </c>
      <c r="H128" s="18">
        <v>4.0999999999999996</v>
      </c>
      <c r="I128" s="10">
        <v>93564</v>
      </c>
      <c r="J128" s="12">
        <v>1491</v>
      </c>
      <c r="K128" s="8" t="str">
        <f t="shared" si="1"/>
        <v>124Act Your Age, Eve Brown (The Brown Sisters, #3)</v>
      </c>
    </row>
    <row r="129" spans="5:11" x14ac:dyDescent="0.25">
      <c r="E129" s="8">
        <v>125</v>
      </c>
      <c r="F129" s="8" t="s">
        <v>279</v>
      </c>
      <c r="G129" s="8" t="s">
        <v>280</v>
      </c>
      <c r="H129" s="18">
        <v>4.3899999999999997</v>
      </c>
      <c r="I129" s="10">
        <v>117395</v>
      </c>
      <c r="J129" s="12">
        <v>1471</v>
      </c>
      <c r="K129" s="8" t="str">
        <f t="shared" si="1"/>
        <v>125The Evening and the Morning (Kingsbridge, #0)</v>
      </c>
    </row>
    <row r="130" spans="5:11" x14ac:dyDescent="0.25">
      <c r="E130" s="8">
        <v>126</v>
      </c>
      <c r="F130" s="8" t="s">
        <v>281</v>
      </c>
      <c r="G130" s="8" t="s">
        <v>282</v>
      </c>
      <c r="H130" s="18">
        <v>3.58</v>
      </c>
      <c r="I130" s="10">
        <v>230850</v>
      </c>
      <c r="J130" s="12">
        <v>1460</v>
      </c>
      <c r="K130" s="8" t="str">
        <f t="shared" si="1"/>
        <v>126The Atlas Six (The Atlas, #1)</v>
      </c>
    </row>
    <row r="131" spans="5:11" x14ac:dyDescent="0.25">
      <c r="E131" s="8">
        <v>127</v>
      </c>
      <c r="F131" s="8" t="s">
        <v>283</v>
      </c>
      <c r="G131" s="8" t="s">
        <v>284</v>
      </c>
      <c r="H131" s="18">
        <v>4.2</v>
      </c>
      <c r="I131" s="10">
        <v>86158</v>
      </c>
      <c r="J131" s="12">
        <v>1424</v>
      </c>
      <c r="K131" s="8" t="str">
        <f t="shared" si="1"/>
        <v>127Six Crimson Cranes (Six Crimson Cranes, #1)</v>
      </c>
    </row>
    <row r="132" spans="5:11" x14ac:dyDescent="0.25">
      <c r="E132" s="8">
        <v>128</v>
      </c>
      <c r="F132" s="8" t="s">
        <v>285</v>
      </c>
      <c r="G132" s="8" t="s">
        <v>286</v>
      </c>
      <c r="H132" s="18">
        <v>3.76</v>
      </c>
      <c r="I132" s="10">
        <v>389697</v>
      </c>
      <c r="J132" s="12">
        <v>1391</v>
      </c>
      <c r="K132" s="8" t="str">
        <f t="shared" si="1"/>
        <v>128Apples Never Fall</v>
      </c>
    </row>
    <row r="133" spans="5:11" x14ac:dyDescent="0.25">
      <c r="E133" s="8">
        <v>129</v>
      </c>
      <c r="F133" s="8" t="s">
        <v>287</v>
      </c>
      <c r="G133" s="8" t="s">
        <v>288</v>
      </c>
      <c r="H133" s="18">
        <v>3.8</v>
      </c>
      <c r="I133" s="10">
        <v>62547</v>
      </c>
      <c r="J133" s="12">
        <v>1371</v>
      </c>
      <c r="K133" s="8" t="str">
        <f t="shared" si="1"/>
        <v>129To Sleep in a Sea of Stars (Fractalverse, #1)</v>
      </c>
    </row>
    <row r="134" spans="5:11" x14ac:dyDescent="0.25">
      <c r="E134" s="8">
        <v>130</v>
      </c>
      <c r="F134" s="8" t="s">
        <v>289</v>
      </c>
      <c r="G134" s="8" t="s">
        <v>205</v>
      </c>
      <c r="H134" s="18">
        <v>4.0999999999999996</v>
      </c>
      <c r="I134" s="10">
        <v>273621</v>
      </c>
      <c r="J134" s="12">
        <v>1341</v>
      </c>
      <c r="K134" s="8" t="str">
        <f t="shared" ref="K134:K197" si="2">E134&amp;F134</f>
        <v>130Fairy Tale</v>
      </c>
    </row>
    <row r="135" spans="5:11" x14ac:dyDescent="0.25">
      <c r="E135" s="8">
        <v>131</v>
      </c>
      <c r="F135" s="8" t="s">
        <v>290</v>
      </c>
      <c r="G135" s="8" t="s">
        <v>291</v>
      </c>
      <c r="H135" s="18">
        <v>4.0599999999999996</v>
      </c>
      <c r="I135" s="10">
        <v>90950</v>
      </c>
      <c r="J135" s="12">
        <v>1320</v>
      </c>
      <c r="K135" s="8" t="str">
        <f t="shared" si="2"/>
        <v>131Iron Widow (Iron Widow, #1)</v>
      </c>
    </row>
    <row r="136" spans="5:11" x14ac:dyDescent="0.25">
      <c r="E136" s="8">
        <v>132</v>
      </c>
      <c r="F136" s="8" t="s">
        <v>292</v>
      </c>
      <c r="G136" s="8" t="s">
        <v>293</v>
      </c>
      <c r="H136" s="18">
        <v>4.29</v>
      </c>
      <c r="I136" s="10">
        <v>73530</v>
      </c>
      <c r="J136" s="12">
        <v>1303</v>
      </c>
      <c r="K136" s="8" t="str">
        <f t="shared" si="2"/>
        <v>132Harrow the Ninth (The Locked Tomb, #2)</v>
      </c>
    </row>
    <row r="137" spans="5:11" x14ac:dyDescent="0.25">
      <c r="E137" s="8">
        <v>133</v>
      </c>
      <c r="F137" s="8" t="s">
        <v>294</v>
      </c>
      <c r="G137" s="8" t="s">
        <v>295</v>
      </c>
      <c r="H137" s="18">
        <v>4.21</v>
      </c>
      <c r="I137" s="10">
        <v>37278</v>
      </c>
      <c r="J137" s="12">
        <v>1287</v>
      </c>
      <c r="K137" s="8" t="str">
        <f t="shared" si="2"/>
        <v>133Solutions and Other Problems</v>
      </c>
    </row>
    <row r="138" spans="5:11" x14ac:dyDescent="0.25">
      <c r="E138" s="8">
        <v>134</v>
      </c>
      <c r="F138" s="8" t="s">
        <v>296</v>
      </c>
      <c r="G138" s="8" t="s">
        <v>297</v>
      </c>
      <c r="H138" s="18">
        <v>4.1500000000000004</v>
      </c>
      <c r="I138" s="10">
        <v>889408</v>
      </c>
      <c r="J138" s="12">
        <v>1268</v>
      </c>
      <c r="K138" s="8" t="str">
        <f t="shared" si="2"/>
        <v>134Things We Never Got Over (Knockemout, #1)</v>
      </c>
    </row>
    <row r="139" spans="5:11" x14ac:dyDescent="0.25">
      <c r="E139" s="8">
        <v>135</v>
      </c>
      <c r="F139" s="8" t="s">
        <v>298</v>
      </c>
      <c r="G139" s="8" t="s">
        <v>299</v>
      </c>
      <c r="H139" s="18">
        <v>4.1900000000000004</v>
      </c>
      <c r="I139" s="10">
        <v>47693</v>
      </c>
      <c r="J139" s="12">
        <v>1262</v>
      </c>
      <c r="K139" s="8" t="str">
        <f t="shared" si="2"/>
        <v>135Black Sun (Between Earth and Sky, #1)</v>
      </c>
    </row>
    <row r="140" spans="5:11" x14ac:dyDescent="0.25">
      <c r="E140" s="8">
        <v>136</v>
      </c>
      <c r="F140" s="8" t="s">
        <v>300</v>
      </c>
      <c r="G140" s="8" t="s">
        <v>301</v>
      </c>
      <c r="H140" s="18">
        <v>3.75</v>
      </c>
      <c r="I140" s="10">
        <v>405378</v>
      </c>
      <c r="J140" s="12">
        <v>1244</v>
      </c>
      <c r="K140" s="8" t="str">
        <f t="shared" si="2"/>
        <v>136The Lost Apothecary</v>
      </c>
    </row>
    <row r="141" spans="5:11" x14ac:dyDescent="0.25">
      <c r="E141" s="8">
        <v>137</v>
      </c>
      <c r="F141" s="8" t="s">
        <v>302</v>
      </c>
      <c r="G141" s="8" t="s">
        <v>80</v>
      </c>
      <c r="H141" s="18">
        <v>4.0999999999999996</v>
      </c>
      <c r="I141" s="10">
        <v>471595</v>
      </c>
      <c r="J141" s="12">
        <v>1227</v>
      </c>
      <c r="K141" s="8" t="str">
        <f t="shared" si="2"/>
        <v>137Love, Theoretically</v>
      </c>
    </row>
    <row r="142" spans="5:11" x14ac:dyDescent="0.25">
      <c r="E142" s="8">
        <v>138</v>
      </c>
      <c r="F142" s="8" t="s">
        <v>303</v>
      </c>
      <c r="G142" s="8" t="s">
        <v>304</v>
      </c>
      <c r="H142" s="18">
        <v>3.99</v>
      </c>
      <c r="I142" s="10">
        <v>71887</v>
      </c>
      <c r="J142" s="12">
        <v>1215</v>
      </c>
      <c r="K142" s="8" t="str">
        <f t="shared" si="2"/>
        <v>138A Dowry of Blood (A Dowry of Blood, #1)</v>
      </c>
    </row>
    <row r="143" spans="5:11" x14ac:dyDescent="0.25">
      <c r="E143" s="8">
        <v>139</v>
      </c>
      <c r="F143" s="8" t="s">
        <v>305</v>
      </c>
      <c r="G143" s="8" t="s">
        <v>103</v>
      </c>
      <c r="H143" s="18">
        <v>4.37</v>
      </c>
      <c r="I143" s="10">
        <v>259900</v>
      </c>
      <c r="J143" s="12">
        <v>1199</v>
      </c>
      <c r="K143" s="8" t="str">
        <f t="shared" si="2"/>
        <v>139The Man Who Died Twice (Thursday Murder Club, #2)</v>
      </c>
    </row>
    <row r="144" spans="5:11" x14ac:dyDescent="0.25">
      <c r="E144" s="8">
        <v>140</v>
      </c>
      <c r="F144" s="8" t="s">
        <v>306</v>
      </c>
      <c r="G144" s="8" t="s">
        <v>307</v>
      </c>
      <c r="H144" s="18">
        <v>3.9</v>
      </c>
      <c r="I144" s="8">
        <v>786</v>
      </c>
      <c r="J144" s="12">
        <v>1180</v>
      </c>
      <c r="K144" s="8" t="str">
        <f t="shared" si="2"/>
        <v>140The Past (VanWest, #1)</v>
      </c>
    </row>
    <row r="145" spans="5:11" x14ac:dyDescent="0.25">
      <c r="E145" s="8">
        <v>141</v>
      </c>
      <c r="F145" s="8" t="s">
        <v>308</v>
      </c>
      <c r="G145" s="8" t="s">
        <v>309</v>
      </c>
      <c r="H145" s="18">
        <v>4.18</v>
      </c>
      <c r="I145" s="10">
        <v>195799</v>
      </c>
      <c r="J145" s="12">
        <v>1172</v>
      </c>
      <c r="K145" s="8" t="str">
        <f t="shared" si="2"/>
        <v>141Small Things Like These</v>
      </c>
    </row>
    <row r="146" spans="5:11" x14ac:dyDescent="0.25">
      <c r="E146" s="8">
        <v>142</v>
      </c>
      <c r="F146" s="8" t="s">
        <v>310</v>
      </c>
      <c r="G146" s="8" t="s">
        <v>311</v>
      </c>
      <c r="H146" s="18">
        <v>4.3600000000000003</v>
      </c>
      <c r="I146" s="10">
        <v>1334026</v>
      </c>
      <c r="J146" s="12">
        <v>1161</v>
      </c>
      <c r="K146" s="8" t="str">
        <f t="shared" si="2"/>
        <v>142Reminders of Him</v>
      </c>
    </row>
    <row r="147" spans="5:11" x14ac:dyDescent="0.25">
      <c r="E147" s="8">
        <v>143</v>
      </c>
      <c r="F147" s="8" t="s">
        <v>312</v>
      </c>
      <c r="G147" s="8" t="s">
        <v>313</v>
      </c>
      <c r="H147" s="18">
        <v>3.73</v>
      </c>
      <c r="I147" s="10">
        <v>269311</v>
      </c>
      <c r="J147" s="12">
        <v>1153</v>
      </c>
      <c r="K147" s="8" t="str">
        <f t="shared" si="2"/>
        <v>143Midnight Sun (The Twilight Saga, #5)</v>
      </c>
    </row>
    <row r="148" spans="5:11" x14ac:dyDescent="0.25">
      <c r="E148" s="8">
        <v>144</v>
      </c>
      <c r="F148" s="8" t="s">
        <v>314</v>
      </c>
      <c r="G148" s="8" t="s">
        <v>315</v>
      </c>
      <c r="H148" s="18">
        <v>3.62</v>
      </c>
      <c r="I148" s="10">
        <v>369956</v>
      </c>
      <c r="J148" s="12">
        <v>1145</v>
      </c>
      <c r="K148" s="8" t="str">
        <f t="shared" si="2"/>
        <v>144The Maidens</v>
      </c>
    </row>
    <row r="149" spans="5:11" x14ac:dyDescent="0.25">
      <c r="E149" s="8">
        <v>145</v>
      </c>
      <c r="F149" s="8" t="s">
        <v>316</v>
      </c>
      <c r="G149" s="8" t="s">
        <v>317</v>
      </c>
      <c r="H149" s="18">
        <v>3.86</v>
      </c>
      <c r="I149" s="10">
        <v>78185</v>
      </c>
      <c r="J149" s="12">
        <v>1142</v>
      </c>
      <c r="K149" s="8" t="str">
        <f t="shared" si="2"/>
        <v>145She Who Became the Sun (The Radiant Emperor, #1)</v>
      </c>
    </row>
    <row r="150" spans="5:11" x14ac:dyDescent="0.25">
      <c r="E150" s="8">
        <v>146</v>
      </c>
      <c r="F150" s="8" t="s">
        <v>318</v>
      </c>
      <c r="G150" s="8" t="s">
        <v>98</v>
      </c>
      <c r="H150" s="18">
        <v>4.49</v>
      </c>
      <c r="I150" s="10">
        <v>149651</v>
      </c>
      <c r="J150" s="12">
        <v>1115</v>
      </c>
      <c r="K150" s="8" t="str">
        <f t="shared" si="2"/>
        <v>146Heartstopper: Volume Five (Heartstopper, #5)</v>
      </c>
    </row>
    <row r="151" spans="5:11" x14ac:dyDescent="0.25">
      <c r="E151" s="8">
        <v>147</v>
      </c>
      <c r="F151" s="8" t="s">
        <v>319</v>
      </c>
      <c r="G151" s="8" t="s">
        <v>320</v>
      </c>
      <c r="H151" s="18">
        <v>4.05</v>
      </c>
      <c r="I151" s="10">
        <v>186169</v>
      </c>
      <c r="J151" s="12">
        <v>1102</v>
      </c>
      <c r="K151" s="8" t="str">
        <f t="shared" si="2"/>
        <v>147The Personal Librarian</v>
      </c>
    </row>
    <row r="152" spans="5:11" x14ac:dyDescent="0.25">
      <c r="E152" s="8">
        <v>148</v>
      </c>
      <c r="F152" s="8" t="s">
        <v>321</v>
      </c>
      <c r="G152" s="8" t="s">
        <v>236</v>
      </c>
      <c r="H152" s="18">
        <v>3.95</v>
      </c>
      <c r="I152" s="10">
        <v>73536</v>
      </c>
      <c r="J152" s="12">
        <v>1099</v>
      </c>
      <c r="K152" s="8" t="str">
        <f t="shared" si="2"/>
        <v>148The Sentence</v>
      </c>
    </row>
    <row r="153" spans="5:11" x14ac:dyDescent="0.25">
      <c r="E153" s="8">
        <v>149</v>
      </c>
      <c r="F153" s="8" t="s">
        <v>322</v>
      </c>
      <c r="G153" s="8" t="s">
        <v>323</v>
      </c>
      <c r="H153" s="18">
        <v>4.12</v>
      </c>
      <c r="I153" s="10">
        <v>57191</v>
      </c>
      <c r="J153" s="12">
        <v>1075</v>
      </c>
      <c r="K153" s="8" t="str">
        <f t="shared" si="2"/>
        <v>149Any Way the Wind Blows (Simon Snow, #3)</v>
      </c>
    </row>
    <row r="154" spans="5:11" x14ac:dyDescent="0.25">
      <c r="E154" s="8">
        <v>150</v>
      </c>
      <c r="F154" s="8" t="s">
        <v>324</v>
      </c>
      <c r="G154" s="8" t="s">
        <v>325</v>
      </c>
      <c r="H154" s="18">
        <v>4.51</v>
      </c>
      <c r="I154" s="10">
        <v>290691</v>
      </c>
      <c r="J154" s="12">
        <v>1074</v>
      </c>
      <c r="K154" s="8" t="str">
        <f t="shared" si="2"/>
        <v>150The Ballad of Never After (Once Upon a Broken Heart, #2)</v>
      </c>
    </row>
    <row r="155" spans="5:11" x14ac:dyDescent="0.25">
      <c r="E155" s="8">
        <v>151</v>
      </c>
      <c r="F155" s="8" t="s">
        <v>326</v>
      </c>
      <c r="G155" s="8" t="s">
        <v>307</v>
      </c>
      <c r="H155" s="18">
        <v>3.64</v>
      </c>
      <c r="I155" s="10">
        <v>2302</v>
      </c>
      <c r="J155" s="12">
        <v>1065</v>
      </c>
      <c r="K155" s="8" t="str">
        <f t="shared" si="2"/>
        <v>151The Present (VanWest, #2)</v>
      </c>
    </row>
    <row r="156" spans="5:11" x14ac:dyDescent="0.25">
      <c r="E156" s="8">
        <v>152</v>
      </c>
      <c r="F156" s="8" t="s">
        <v>327</v>
      </c>
      <c r="G156" s="8" t="s">
        <v>328</v>
      </c>
      <c r="H156" s="18">
        <v>3.71</v>
      </c>
      <c r="I156" s="10">
        <v>101764</v>
      </c>
      <c r="J156" s="12">
        <v>1065</v>
      </c>
      <c r="K156" s="8" t="str">
        <f t="shared" si="2"/>
        <v>152Dial A for Aunties (Aunties, #1)</v>
      </c>
    </row>
    <row r="157" spans="5:11" x14ac:dyDescent="0.25">
      <c r="E157" s="8">
        <v>153</v>
      </c>
      <c r="F157" s="8" t="s">
        <v>329</v>
      </c>
      <c r="G157" s="8" t="s">
        <v>111</v>
      </c>
      <c r="H157" s="18">
        <v>4.04</v>
      </c>
      <c r="I157" s="10">
        <v>269404</v>
      </c>
      <c r="J157" s="12">
        <v>1061</v>
      </c>
      <c r="K157" s="8" t="str">
        <f t="shared" si="2"/>
        <v>153Ruthless Vows (Letters of Enchantment, #2)</v>
      </c>
    </row>
    <row r="158" spans="5:11" x14ac:dyDescent="0.25">
      <c r="E158" s="8">
        <v>154</v>
      </c>
      <c r="F158" s="8" t="s">
        <v>330</v>
      </c>
      <c r="G158" s="8" t="s">
        <v>86</v>
      </c>
      <c r="H158" s="18">
        <v>4.2</v>
      </c>
      <c r="I158" s="10">
        <v>484861</v>
      </c>
      <c r="J158" s="12">
        <v>1053</v>
      </c>
      <c r="K158" s="8" t="str">
        <f t="shared" si="2"/>
        <v>154The Hawthorne Legacy (The Inheritance Games, #2)</v>
      </c>
    </row>
    <row r="159" spans="5:11" x14ac:dyDescent="0.25">
      <c r="E159" s="8">
        <v>155</v>
      </c>
      <c r="F159" s="8" t="s">
        <v>331</v>
      </c>
      <c r="G159" s="8" t="s">
        <v>332</v>
      </c>
      <c r="H159" s="18">
        <v>4.3499999999999996</v>
      </c>
      <c r="I159" s="10">
        <v>55072</v>
      </c>
      <c r="J159" s="12">
        <v>1051</v>
      </c>
      <c r="K159" s="8" t="str">
        <f t="shared" si="2"/>
        <v>155Empire of the Vampire (Empire of the Vampire, #1)</v>
      </c>
    </row>
    <row r="160" spans="5:11" x14ac:dyDescent="0.25">
      <c r="E160" s="8">
        <v>156</v>
      </c>
      <c r="F160" s="8" t="s">
        <v>333</v>
      </c>
      <c r="G160" s="8" t="s">
        <v>334</v>
      </c>
      <c r="H160" s="18">
        <v>3.64</v>
      </c>
      <c r="I160" s="10">
        <v>47965</v>
      </c>
      <c r="J160" s="12">
        <v>1042</v>
      </c>
      <c r="K160" s="8" t="str">
        <f t="shared" si="2"/>
        <v>156Spoiler Alert (Spoiler Alert, #1)</v>
      </c>
    </row>
    <row r="161" spans="5:11" x14ac:dyDescent="0.25">
      <c r="E161" s="8">
        <v>157</v>
      </c>
      <c r="F161" s="8" t="s">
        <v>335</v>
      </c>
      <c r="G161" s="8" t="s">
        <v>336</v>
      </c>
      <c r="H161" s="18">
        <v>3.74</v>
      </c>
      <c r="I161" s="10">
        <v>59487</v>
      </c>
      <c r="J161" s="12">
        <v>1038</v>
      </c>
      <c r="K161" s="8" t="str">
        <f t="shared" si="2"/>
        <v>157The Shadows</v>
      </c>
    </row>
    <row r="162" spans="5:11" x14ac:dyDescent="0.25">
      <c r="E162" s="8">
        <v>158</v>
      </c>
      <c r="F162" s="8" t="s">
        <v>337</v>
      </c>
      <c r="G162" s="8" t="s">
        <v>338</v>
      </c>
      <c r="H162" s="18">
        <v>3.8</v>
      </c>
      <c r="I162" s="10">
        <v>190096</v>
      </c>
      <c r="J162" s="12">
        <v>1019</v>
      </c>
      <c r="K162" s="8" t="str">
        <f t="shared" si="2"/>
        <v>158Our Missing Hearts</v>
      </c>
    </row>
    <row r="163" spans="5:11" x14ac:dyDescent="0.25">
      <c r="E163" s="8">
        <v>159</v>
      </c>
      <c r="F163" s="8" t="s">
        <v>339</v>
      </c>
      <c r="G163" s="8" t="s">
        <v>340</v>
      </c>
      <c r="H163" s="18">
        <v>4.41</v>
      </c>
      <c r="I163" s="10">
        <v>51044</v>
      </c>
      <c r="J163" s="12">
        <v>1009</v>
      </c>
      <c r="K163" s="8" t="str">
        <f t="shared" si="2"/>
        <v>159Code Name HÃ©lÃ¨ne</v>
      </c>
    </row>
    <row r="164" spans="5:11" x14ac:dyDescent="0.25">
      <c r="E164" s="8">
        <v>160</v>
      </c>
      <c r="F164" s="8" t="s">
        <v>341</v>
      </c>
      <c r="G164" s="8" t="s">
        <v>342</v>
      </c>
      <c r="H164" s="18">
        <v>4.13</v>
      </c>
      <c r="I164" s="10">
        <v>69720</v>
      </c>
      <c r="J164" s="12">
        <v>1001</v>
      </c>
      <c r="K164" s="8" t="str">
        <f t="shared" si="2"/>
        <v>160The Charm Offensive (The Charm Offensive, #1)</v>
      </c>
    </row>
    <row r="165" spans="5:11" x14ac:dyDescent="0.25">
      <c r="E165" s="8">
        <v>161</v>
      </c>
      <c r="F165" s="8" t="s">
        <v>343</v>
      </c>
      <c r="G165" s="8" t="s">
        <v>344</v>
      </c>
      <c r="H165" s="18">
        <v>4.0999999999999996</v>
      </c>
      <c r="I165" s="8">
        <v>128</v>
      </c>
      <c r="J165" s="12">
        <v>997</v>
      </c>
      <c r="K165" s="8" t="str">
        <f t="shared" si="2"/>
        <v>161The Travelers Within: Into The Unknown</v>
      </c>
    </row>
    <row r="166" spans="5:11" x14ac:dyDescent="0.25">
      <c r="E166" s="8">
        <v>162</v>
      </c>
      <c r="F166" s="8" t="s">
        <v>345</v>
      </c>
      <c r="G166" s="8" t="s">
        <v>346</v>
      </c>
      <c r="H166" s="18">
        <v>3.91</v>
      </c>
      <c r="I166" s="10">
        <v>27246</v>
      </c>
      <c r="J166" s="12">
        <v>979</v>
      </c>
      <c r="K166" s="8" t="str">
        <f t="shared" si="2"/>
        <v>162Come Tumbling Down (Wayward Children, #5)</v>
      </c>
    </row>
    <row r="167" spans="5:11" x14ac:dyDescent="0.25">
      <c r="E167" s="8">
        <v>163</v>
      </c>
      <c r="F167" s="8" t="s">
        <v>347</v>
      </c>
      <c r="G167" s="8" t="s">
        <v>348</v>
      </c>
      <c r="H167" s="18">
        <v>4.2300000000000004</v>
      </c>
      <c r="I167" s="10">
        <v>46288</v>
      </c>
      <c r="J167" s="12">
        <v>975</v>
      </c>
      <c r="K167" s="8" t="str">
        <f t="shared" si="2"/>
        <v>163Fangs</v>
      </c>
    </row>
    <row r="168" spans="5:11" x14ac:dyDescent="0.25">
      <c r="E168" s="8">
        <v>164</v>
      </c>
      <c r="F168" s="8" t="s">
        <v>349</v>
      </c>
      <c r="G168" s="8" t="s">
        <v>350</v>
      </c>
      <c r="H168" s="18">
        <v>3.83</v>
      </c>
      <c r="I168" s="10">
        <v>46307</v>
      </c>
      <c r="J168" s="12">
        <v>973</v>
      </c>
      <c r="K168" s="8" t="str">
        <f t="shared" si="2"/>
        <v>164Rodham</v>
      </c>
    </row>
    <row r="169" spans="5:11" x14ac:dyDescent="0.25">
      <c r="E169" s="8">
        <v>165</v>
      </c>
      <c r="F169" s="8" t="s">
        <v>351</v>
      </c>
      <c r="G169" s="8" t="s">
        <v>352</v>
      </c>
      <c r="H169" s="18">
        <v>4.01</v>
      </c>
      <c r="I169" s="10">
        <v>188061</v>
      </c>
      <c r="J169" s="12">
        <v>971</v>
      </c>
      <c r="K169" s="8" t="str">
        <f t="shared" si="2"/>
        <v>165Finlay Donovan Is Killing It (Finlay Donovan, #1)</v>
      </c>
    </row>
    <row r="170" spans="5:11" x14ac:dyDescent="0.25">
      <c r="E170" s="8">
        <v>166</v>
      </c>
      <c r="F170" s="8" t="s">
        <v>353</v>
      </c>
      <c r="G170" s="8" t="s">
        <v>354</v>
      </c>
      <c r="H170" s="18">
        <v>4.26</v>
      </c>
      <c r="I170" s="10">
        <v>53099</v>
      </c>
      <c r="J170" s="12">
        <v>959</v>
      </c>
      <c r="K170" s="8" t="str">
        <f t="shared" si="2"/>
        <v>166Swimming in the Dark</v>
      </c>
    </row>
    <row r="171" spans="5:11" x14ac:dyDescent="0.25">
      <c r="E171" s="8">
        <v>167</v>
      </c>
      <c r="F171" s="8" t="s">
        <v>355</v>
      </c>
      <c r="G171" s="8" t="s">
        <v>247</v>
      </c>
      <c r="H171" s="18">
        <v>4.43</v>
      </c>
      <c r="I171" s="10">
        <v>201327</v>
      </c>
      <c r="J171" s="12">
        <v>956</v>
      </c>
      <c r="K171" s="8" t="str">
        <f t="shared" si="2"/>
        <v>167Two Twisted Crowns (The Shepherd King, #2)</v>
      </c>
    </row>
    <row r="172" spans="5:11" x14ac:dyDescent="0.25">
      <c r="E172" s="8">
        <v>168</v>
      </c>
      <c r="F172" s="8" t="s">
        <v>356</v>
      </c>
      <c r="G172" s="8" t="s">
        <v>357</v>
      </c>
      <c r="H172" s="18">
        <v>3.96</v>
      </c>
      <c r="I172" s="10">
        <v>126237</v>
      </c>
      <c r="J172" s="12">
        <v>949</v>
      </c>
      <c r="K172" s="8" t="str">
        <f t="shared" si="2"/>
        <v>168The Stolen Heir (The Stolen Heir Duology, #1)</v>
      </c>
    </row>
    <row r="173" spans="5:11" x14ac:dyDescent="0.25">
      <c r="E173" s="8">
        <v>169</v>
      </c>
      <c r="F173" s="8" t="s">
        <v>358</v>
      </c>
      <c r="G173" s="8" t="s">
        <v>80</v>
      </c>
      <c r="H173" s="18">
        <v>4.03</v>
      </c>
      <c r="I173" s="10">
        <v>400737</v>
      </c>
      <c r="J173" s="12">
        <v>934</v>
      </c>
      <c r="K173" s="8" t="str">
        <f t="shared" si="2"/>
        <v>169Bride</v>
      </c>
    </row>
    <row r="174" spans="5:11" x14ac:dyDescent="0.25">
      <c r="E174" s="8">
        <v>170</v>
      </c>
      <c r="F174" s="8" t="s">
        <v>359</v>
      </c>
      <c r="G174" s="8" t="s">
        <v>360</v>
      </c>
      <c r="H174" s="18">
        <v>3.94</v>
      </c>
      <c r="I174" s="10">
        <v>40293</v>
      </c>
      <c r="J174" s="12">
        <v>932</v>
      </c>
      <c r="K174" s="8" t="str">
        <f t="shared" si="2"/>
        <v>170The Space Between Worlds (The Space Between Worlds, #1)</v>
      </c>
    </row>
    <row r="175" spans="5:11" x14ac:dyDescent="0.25">
      <c r="E175" s="8">
        <v>171</v>
      </c>
      <c r="F175" s="8" t="s">
        <v>361</v>
      </c>
      <c r="G175" s="8" t="s">
        <v>362</v>
      </c>
      <c r="H175" s="18">
        <v>3.61</v>
      </c>
      <c r="I175" s="10">
        <v>46972</v>
      </c>
      <c r="J175" s="12">
        <v>923</v>
      </c>
      <c r="K175" s="8" t="str">
        <f t="shared" si="2"/>
        <v>171Redhead by the Side of the Road</v>
      </c>
    </row>
    <row r="176" spans="5:11" x14ac:dyDescent="0.25">
      <c r="E176" s="8">
        <v>172</v>
      </c>
      <c r="F176" s="8" t="s">
        <v>363</v>
      </c>
      <c r="G176" s="8" t="s">
        <v>364</v>
      </c>
      <c r="H176" s="18">
        <v>4.2699999999999996</v>
      </c>
      <c r="I176" s="10">
        <v>155447</v>
      </c>
      <c r="J176" s="12">
        <v>923</v>
      </c>
      <c r="K176" s="8" t="str">
        <f t="shared" si="2"/>
        <v>172Horse</v>
      </c>
    </row>
    <row r="177" spans="5:11" x14ac:dyDescent="0.25">
      <c r="E177" s="8">
        <v>173</v>
      </c>
      <c r="F177" s="8" t="s">
        <v>365</v>
      </c>
      <c r="G177" s="8" t="s">
        <v>366</v>
      </c>
      <c r="H177" s="18">
        <v>3.98</v>
      </c>
      <c r="I177" s="10">
        <v>221993</v>
      </c>
      <c r="J177" s="12">
        <v>912</v>
      </c>
      <c r="K177" s="8" t="str">
        <f t="shared" si="2"/>
        <v>173The Heaven &amp; Earth Grocery Store</v>
      </c>
    </row>
    <row r="178" spans="5:11" x14ac:dyDescent="0.25">
      <c r="E178" s="8">
        <v>174</v>
      </c>
      <c r="F178" s="8" t="s">
        <v>367</v>
      </c>
      <c r="G178" s="8" t="s">
        <v>368</v>
      </c>
      <c r="H178" s="18">
        <v>4.41</v>
      </c>
      <c r="I178" s="10">
        <v>41349</v>
      </c>
      <c r="J178" s="12">
        <v>908</v>
      </c>
      <c r="K178" s="8" t="str">
        <f t="shared" si="2"/>
        <v>174Betty</v>
      </c>
    </row>
    <row r="179" spans="5:11" x14ac:dyDescent="0.25">
      <c r="E179" s="8">
        <v>175</v>
      </c>
      <c r="F179" s="8" t="s">
        <v>369</v>
      </c>
      <c r="G179" s="8" t="s">
        <v>370</v>
      </c>
      <c r="H179" s="18">
        <v>4.3899999999999997</v>
      </c>
      <c r="I179" s="10">
        <v>61891</v>
      </c>
      <c r="J179" s="12">
        <v>901</v>
      </c>
      <c r="K179" s="8" t="str">
        <f t="shared" si="2"/>
        <v>175Concrete Rose (The Hate U Give, #0)</v>
      </c>
    </row>
    <row r="180" spans="5:11" x14ac:dyDescent="0.25">
      <c r="E180" s="8">
        <v>176</v>
      </c>
      <c r="F180" s="8" t="s">
        <v>371</v>
      </c>
      <c r="G180" s="8" t="s">
        <v>220</v>
      </c>
      <c r="H180" s="18">
        <v>4.18</v>
      </c>
      <c r="I180" s="10">
        <v>67965</v>
      </c>
      <c r="J180" s="12">
        <v>901</v>
      </c>
      <c r="K180" s="8" t="str">
        <f t="shared" si="2"/>
        <v>176Bookshops &amp; Bonedust (Legends &amp; Lattes, #0)</v>
      </c>
    </row>
    <row r="181" spans="5:11" x14ac:dyDescent="0.25">
      <c r="E181" s="8">
        <v>177</v>
      </c>
      <c r="F181" s="8" t="s">
        <v>372</v>
      </c>
      <c r="G181" s="8" t="s">
        <v>373</v>
      </c>
      <c r="H181" s="18">
        <v>4.0999999999999996</v>
      </c>
      <c r="I181" s="10">
        <v>37544</v>
      </c>
      <c r="J181" s="12">
        <v>898</v>
      </c>
      <c r="K181" s="8" t="str">
        <f t="shared" si="2"/>
        <v>177The Last Train to Key West (The Perez Family #3)</v>
      </c>
    </row>
    <row r="182" spans="5:11" x14ac:dyDescent="0.25">
      <c r="E182" s="8">
        <v>178</v>
      </c>
      <c r="F182" s="8" t="s">
        <v>374</v>
      </c>
      <c r="G182" s="8" t="s">
        <v>375</v>
      </c>
      <c r="H182" s="18">
        <v>4.1500000000000004</v>
      </c>
      <c r="I182" s="10">
        <v>120626</v>
      </c>
      <c r="J182" s="12">
        <v>897</v>
      </c>
      <c r="K182" s="8" t="str">
        <f t="shared" si="2"/>
        <v>178The Island of Missing Trees</v>
      </c>
    </row>
    <row r="183" spans="5:11" x14ac:dyDescent="0.25">
      <c r="E183" s="8">
        <v>179</v>
      </c>
      <c r="F183" s="8" t="s">
        <v>376</v>
      </c>
      <c r="G183" s="8" t="s">
        <v>377</v>
      </c>
      <c r="H183" s="18">
        <v>4.07</v>
      </c>
      <c r="I183" s="10">
        <v>112151</v>
      </c>
      <c r="J183" s="12">
        <v>890</v>
      </c>
      <c r="K183" s="8" t="str">
        <f t="shared" si="2"/>
        <v>179The Reading List</v>
      </c>
    </row>
    <row r="184" spans="5:11" x14ac:dyDescent="0.25">
      <c r="E184" s="8">
        <v>180</v>
      </c>
      <c r="F184" s="8" t="s">
        <v>378</v>
      </c>
      <c r="G184" s="8" t="s">
        <v>379</v>
      </c>
      <c r="H184" s="18">
        <v>4.01</v>
      </c>
      <c r="I184" s="10">
        <v>138486</v>
      </c>
      <c r="J184" s="12">
        <v>880</v>
      </c>
      <c r="K184" s="8" t="str">
        <f t="shared" si="2"/>
        <v>180Boyfriend Material (London Calling, #1)</v>
      </c>
    </row>
    <row r="185" spans="5:11" x14ac:dyDescent="0.25">
      <c r="E185" s="8">
        <v>181</v>
      </c>
      <c r="F185" s="8" t="s">
        <v>380</v>
      </c>
      <c r="G185" s="8" t="s">
        <v>381</v>
      </c>
      <c r="H185" s="18">
        <v>3.92</v>
      </c>
      <c r="I185" s="10">
        <v>252775</v>
      </c>
      <c r="J185" s="12">
        <v>880</v>
      </c>
      <c r="K185" s="8" t="str">
        <f t="shared" si="2"/>
        <v>181One Last Stop</v>
      </c>
    </row>
    <row r="186" spans="5:11" x14ac:dyDescent="0.25">
      <c r="E186" s="8">
        <v>182</v>
      </c>
      <c r="F186" s="8" t="s">
        <v>382</v>
      </c>
      <c r="G186" s="8" t="s">
        <v>205</v>
      </c>
      <c r="H186" s="18">
        <v>3.98</v>
      </c>
      <c r="I186" s="10">
        <v>105591</v>
      </c>
      <c r="J186" s="12">
        <v>868</v>
      </c>
      <c r="K186" s="8" t="str">
        <f t="shared" si="2"/>
        <v>182If It Bleeds</v>
      </c>
    </row>
    <row r="187" spans="5:11" x14ac:dyDescent="0.25">
      <c r="E187" s="8">
        <v>183</v>
      </c>
      <c r="F187" s="8" t="s">
        <v>383</v>
      </c>
      <c r="G187" s="8" t="s">
        <v>134</v>
      </c>
      <c r="H187" s="18">
        <v>4.3099999999999996</v>
      </c>
      <c r="I187" s="10">
        <v>63690</v>
      </c>
      <c r="J187" s="12">
        <v>850</v>
      </c>
      <c r="K187" s="8" t="str">
        <f t="shared" si="2"/>
        <v>183Bloodmarked (The Legendborn Cycle, #2)</v>
      </c>
    </row>
    <row r="188" spans="5:11" x14ac:dyDescent="0.25">
      <c r="E188" s="8">
        <v>184</v>
      </c>
      <c r="F188" s="8" t="s">
        <v>384</v>
      </c>
      <c r="G188" s="8" t="s">
        <v>385</v>
      </c>
      <c r="H188" s="18">
        <v>4.3099999999999996</v>
      </c>
      <c r="I188" s="10">
        <v>92474</v>
      </c>
      <c r="J188" s="12">
        <v>849</v>
      </c>
      <c r="K188" s="8" t="str">
        <f t="shared" si="2"/>
        <v>184The Chalice of the Gods (Percy Jackson and the Olympians, #6)</v>
      </c>
    </row>
    <row r="189" spans="5:11" x14ac:dyDescent="0.25">
      <c r="E189" s="8">
        <v>185</v>
      </c>
      <c r="F189" s="8" t="s">
        <v>386</v>
      </c>
      <c r="G189" s="8" t="s">
        <v>387</v>
      </c>
      <c r="H189" s="18">
        <v>4.07</v>
      </c>
      <c r="I189" s="10">
        <v>106086</v>
      </c>
      <c r="J189" s="12">
        <v>837</v>
      </c>
      <c r="K189" s="8" t="str">
        <f t="shared" si="2"/>
        <v>185Notes on an Execution</v>
      </c>
    </row>
    <row r="190" spans="5:11" x14ac:dyDescent="0.25">
      <c r="E190" s="8">
        <v>186</v>
      </c>
      <c r="F190" s="8" t="s">
        <v>388</v>
      </c>
      <c r="G190" s="8" t="s">
        <v>389</v>
      </c>
      <c r="H190" s="18">
        <v>4.21</v>
      </c>
      <c r="I190" s="10">
        <v>293714</v>
      </c>
      <c r="J190" s="12">
        <v>830</v>
      </c>
      <c r="K190" s="8" t="str">
        <f t="shared" si="2"/>
        <v>186The Seven Year Slip</v>
      </c>
    </row>
    <row r="191" spans="5:11" x14ac:dyDescent="0.25">
      <c r="E191" s="8">
        <v>187</v>
      </c>
      <c r="F191" s="8" t="s">
        <v>390</v>
      </c>
      <c r="G191" s="8" t="s">
        <v>389</v>
      </c>
      <c r="H191" s="18">
        <v>3.93</v>
      </c>
      <c r="I191" s="10">
        <v>187627</v>
      </c>
      <c r="J191" s="12">
        <v>823</v>
      </c>
      <c r="K191" s="8" t="str">
        <f t="shared" si="2"/>
        <v>187The Dead Romantics</v>
      </c>
    </row>
    <row r="192" spans="5:11" x14ac:dyDescent="0.25">
      <c r="E192" s="8">
        <v>188</v>
      </c>
      <c r="F192" s="8" t="s">
        <v>391</v>
      </c>
      <c r="G192" s="8" t="s">
        <v>86</v>
      </c>
      <c r="H192" s="18">
        <v>4.12</v>
      </c>
      <c r="I192" s="10">
        <v>351436</v>
      </c>
      <c r="J192" s="12">
        <v>823</v>
      </c>
      <c r="K192" s="8" t="str">
        <f t="shared" si="2"/>
        <v>188The Final Gambit (The Inheritance Games, #3)</v>
      </c>
    </row>
    <row r="193" spans="5:11" x14ac:dyDescent="0.25">
      <c r="E193" s="8">
        <v>189</v>
      </c>
      <c r="F193" s="8" t="s">
        <v>392</v>
      </c>
      <c r="G193" s="8" t="s">
        <v>393</v>
      </c>
      <c r="H193" s="18">
        <v>3.94</v>
      </c>
      <c r="I193" s="10">
        <v>119904</v>
      </c>
      <c r="J193" s="12">
        <v>822</v>
      </c>
      <c r="K193" s="8" t="str">
        <f t="shared" si="2"/>
        <v>189The Heart Principle (The Kiss Quotient, #3)</v>
      </c>
    </row>
    <row r="194" spans="5:11" x14ac:dyDescent="0.25">
      <c r="E194" s="8">
        <v>190</v>
      </c>
      <c r="F194" s="8" t="s">
        <v>394</v>
      </c>
      <c r="G194" s="8" t="s">
        <v>395</v>
      </c>
      <c r="H194" s="18">
        <v>4.33</v>
      </c>
      <c r="I194" s="10">
        <v>40688</v>
      </c>
      <c r="J194" s="12">
        <v>820</v>
      </c>
      <c r="K194" s="8" t="str">
        <f t="shared" si="2"/>
        <v>190The Premonition: A Pandemic Story</v>
      </c>
    </row>
    <row r="195" spans="5:11" x14ac:dyDescent="0.25">
      <c r="E195" s="8">
        <v>191</v>
      </c>
      <c r="F195" s="8" t="s">
        <v>396</v>
      </c>
      <c r="G195" s="8" t="s">
        <v>397</v>
      </c>
      <c r="H195" s="18">
        <v>4.2699999999999996</v>
      </c>
      <c r="I195" s="10">
        <v>55504</v>
      </c>
      <c r="J195" s="12">
        <v>813</v>
      </c>
      <c r="K195" s="8" t="str">
        <f t="shared" si="2"/>
        <v>191The Adventures of Amina al-Sirafi (Amina al-Sirafi, #1)</v>
      </c>
    </row>
    <row r="196" spans="5:11" x14ac:dyDescent="0.25">
      <c r="E196" s="8">
        <v>192</v>
      </c>
      <c r="F196" s="8" t="s">
        <v>398</v>
      </c>
      <c r="G196" s="8" t="s">
        <v>399</v>
      </c>
      <c r="H196" s="18">
        <v>4.2</v>
      </c>
      <c r="I196" s="10">
        <v>31634</v>
      </c>
      <c r="J196" s="12">
        <v>812</v>
      </c>
      <c r="K196" s="8" t="str">
        <f t="shared" si="2"/>
        <v>192The Answer Isâ€¦: Reflections on My Life</v>
      </c>
    </row>
    <row r="197" spans="5:11" x14ac:dyDescent="0.25">
      <c r="E197" s="8">
        <v>193</v>
      </c>
      <c r="F197" s="8" t="s">
        <v>400</v>
      </c>
      <c r="G197" s="8" t="s">
        <v>401</v>
      </c>
      <c r="H197" s="18">
        <v>3.94</v>
      </c>
      <c r="I197" s="10">
        <v>616694</v>
      </c>
      <c r="J197" s="12">
        <v>812</v>
      </c>
      <c r="K197" s="8" t="str">
        <f t="shared" si="2"/>
        <v>193It Happened One Summer (Bellinger Sisters, #1)</v>
      </c>
    </row>
    <row r="198" spans="5:11" x14ac:dyDescent="0.25">
      <c r="E198" s="8">
        <v>194</v>
      </c>
      <c r="F198" s="8" t="s">
        <v>402</v>
      </c>
      <c r="G198" s="8" t="s">
        <v>403</v>
      </c>
      <c r="H198" s="18">
        <v>4.57</v>
      </c>
      <c r="I198" s="10">
        <v>5109</v>
      </c>
      <c r="J198" s="12">
        <v>794</v>
      </c>
      <c r="K198" s="8" t="str">
        <f t="shared" ref="K198:K261" si="3">E198&amp;F198</f>
        <v>194The Hourglass Throne (The Tarot Sequence, #3)</v>
      </c>
    </row>
    <row r="199" spans="5:11" x14ac:dyDescent="0.25">
      <c r="E199" s="8">
        <v>195</v>
      </c>
      <c r="F199" s="8" t="s">
        <v>404</v>
      </c>
      <c r="G199" s="8" t="s">
        <v>405</v>
      </c>
      <c r="H199" s="18">
        <v>4.25</v>
      </c>
      <c r="I199" s="10">
        <v>35763</v>
      </c>
      <c r="J199" s="12">
        <v>785</v>
      </c>
      <c r="K199" s="8" t="str">
        <f t="shared" si="3"/>
        <v>195Grown</v>
      </c>
    </row>
    <row r="200" spans="5:11" x14ac:dyDescent="0.25">
      <c r="E200" s="8">
        <v>196</v>
      </c>
      <c r="F200" s="8" t="s">
        <v>406</v>
      </c>
      <c r="G200" s="8" t="s">
        <v>407</v>
      </c>
      <c r="H200" s="18">
        <v>4.04</v>
      </c>
      <c r="I200" s="10">
        <v>90008</v>
      </c>
      <c r="J200" s="12">
        <v>778</v>
      </c>
      <c r="K200" s="8" t="str">
        <f t="shared" si="3"/>
        <v>196The Once and Future Witches</v>
      </c>
    </row>
    <row r="201" spans="5:11" x14ac:dyDescent="0.25">
      <c r="E201" s="8">
        <v>197</v>
      </c>
      <c r="F201" s="8" t="s">
        <v>408</v>
      </c>
      <c r="G201" s="8" t="s">
        <v>409</v>
      </c>
      <c r="H201" s="18">
        <v>4.03</v>
      </c>
      <c r="I201" s="10">
        <v>85904</v>
      </c>
      <c r="J201" s="12">
        <v>778</v>
      </c>
      <c r="K201" s="8" t="str">
        <f t="shared" si="3"/>
        <v>197House of Hollow</v>
      </c>
    </row>
    <row r="202" spans="5:11" x14ac:dyDescent="0.25">
      <c r="E202" s="8">
        <v>198</v>
      </c>
      <c r="F202" s="8" t="s">
        <v>410</v>
      </c>
      <c r="G202" s="8" t="s">
        <v>411</v>
      </c>
      <c r="H202" s="18">
        <v>4.0999999999999996</v>
      </c>
      <c r="I202" s="10">
        <v>103430</v>
      </c>
      <c r="J202" s="12">
        <v>767</v>
      </c>
      <c r="K202" s="8" t="str">
        <f t="shared" si="3"/>
        <v>198Razorblade Tears</v>
      </c>
    </row>
    <row r="203" spans="5:11" x14ac:dyDescent="0.25">
      <c r="E203" s="8">
        <v>199</v>
      </c>
      <c r="F203" s="8" t="s">
        <v>412</v>
      </c>
      <c r="G203" s="8" t="s">
        <v>413</v>
      </c>
      <c r="H203" s="18">
        <v>3.73</v>
      </c>
      <c r="I203" s="10">
        <v>197999</v>
      </c>
      <c r="J203" s="12">
        <v>763</v>
      </c>
      <c r="K203" s="8" t="str">
        <f t="shared" si="3"/>
        <v>199One by One</v>
      </c>
    </row>
    <row r="204" spans="5:11" x14ac:dyDescent="0.25">
      <c r="E204" s="8">
        <v>200</v>
      </c>
      <c r="F204" s="8" t="s">
        <v>414</v>
      </c>
      <c r="G204" s="8" t="s">
        <v>415</v>
      </c>
      <c r="H204" s="18">
        <v>4.41</v>
      </c>
      <c r="I204" s="10">
        <v>78352</v>
      </c>
      <c r="J204" s="12">
        <v>757</v>
      </c>
      <c r="K204" s="8" t="str">
        <f t="shared" si="3"/>
        <v>200I Must Betray You</v>
      </c>
    </row>
    <row r="205" spans="5:11" x14ac:dyDescent="0.25">
      <c r="E205" s="8">
        <v>201</v>
      </c>
      <c r="F205" s="8" t="s">
        <v>416</v>
      </c>
      <c r="G205" s="8" t="s">
        <v>417</v>
      </c>
      <c r="H205" s="18">
        <v>4.17</v>
      </c>
      <c r="I205" s="10">
        <v>74733</v>
      </c>
      <c r="J205" s="12">
        <v>756</v>
      </c>
      <c r="K205" s="8" t="str">
        <f t="shared" si="3"/>
        <v>201Still Life</v>
      </c>
    </row>
    <row r="206" spans="5:11" x14ac:dyDescent="0.25">
      <c r="E206" s="8">
        <v>202</v>
      </c>
      <c r="F206" s="8" t="s">
        <v>418</v>
      </c>
      <c r="G206" s="8" t="s">
        <v>419</v>
      </c>
      <c r="H206" s="18">
        <v>3.7</v>
      </c>
      <c r="I206" s="10">
        <v>88834</v>
      </c>
      <c r="J206" s="12">
        <v>754</v>
      </c>
      <c r="K206" s="8" t="str">
        <f t="shared" si="3"/>
        <v>202The Only Good Indians</v>
      </c>
    </row>
    <row r="207" spans="5:11" x14ac:dyDescent="0.25">
      <c r="E207" s="8">
        <v>203</v>
      </c>
      <c r="F207" s="8" t="s">
        <v>420</v>
      </c>
      <c r="G207" s="8" t="s">
        <v>205</v>
      </c>
      <c r="H207" s="18">
        <v>3.97</v>
      </c>
      <c r="I207" s="10">
        <v>133194</v>
      </c>
      <c r="J207" s="12">
        <v>749</v>
      </c>
      <c r="K207" s="8" t="str">
        <f t="shared" si="3"/>
        <v>203Later</v>
      </c>
    </row>
    <row r="208" spans="5:11" x14ac:dyDescent="0.25">
      <c r="E208" s="8">
        <v>204</v>
      </c>
      <c r="F208" s="8" t="s">
        <v>421</v>
      </c>
      <c r="G208" s="8" t="s">
        <v>141</v>
      </c>
      <c r="H208" s="18">
        <v>4.41</v>
      </c>
      <c r="I208" s="10">
        <v>35228</v>
      </c>
      <c r="J208" s="12">
        <v>748</v>
      </c>
      <c r="K208" s="8" t="str">
        <f t="shared" si="3"/>
        <v>204The Galaxy, and the Ground Within (Wayfarers, #4)</v>
      </c>
    </row>
    <row r="209" spans="5:11" x14ac:dyDescent="0.25">
      <c r="E209" s="8">
        <v>205</v>
      </c>
      <c r="F209" s="8" t="s">
        <v>422</v>
      </c>
      <c r="G209" s="8" t="s">
        <v>423</v>
      </c>
      <c r="H209" s="18">
        <v>3.63</v>
      </c>
      <c r="I209" s="10">
        <v>70230</v>
      </c>
      <c r="J209" s="12">
        <v>739</v>
      </c>
      <c r="K209" s="8" t="str">
        <f t="shared" si="3"/>
        <v>205The Cartographers</v>
      </c>
    </row>
    <row r="210" spans="5:11" x14ac:dyDescent="0.25">
      <c r="E210" s="8">
        <v>206</v>
      </c>
      <c r="F210" s="8" t="s">
        <v>424</v>
      </c>
      <c r="G210" s="8" t="s">
        <v>425</v>
      </c>
      <c r="H210" s="18">
        <v>4.37</v>
      </c>
      <c r="I210" s="10">
        <v>132940</v>
      </c>
      <c r="J210" s="12">
        <v>736</v>
      </c>
      <c r="K210" s="8" t="str">
        <f t="shared" si="3"/>
        <v>206Troubled Blood (Cormoran Strike, #5)</v>
      </c>
    </row>
    <row r="211" spans="5:11" x14ac:dyDescent="0.25">
      <c r="E211" s="8">
        <v>207</v>
      </c>
      <c r="F211" s="8" t="s">
        <v>426</v>
      </c>
      <c r="G211" s="8" t="s">
        <v>162</v>
      </c>
      <c r="H211" s="18">
        <v>4.07</v>
      </c>
      <c r="I211" s="10">
        <v>181754</v>
      </c>
      <c r="J211" s="12">
        <v>735</v>
      </c>
      <c r="K211" s="8" t="str">
        <f t="shared" si="3"/>
        <v>207Five Survive</v>
      </c>
    </row>
    <row r="212" spans="5:11" x14ac:dyDescent="0.25">
      <c r="E212" s="8">
        <v>208</v>
      </c>
      <c r="F212" s="8" t="s">
        <v>427</v>
      </c>
      <c r="G212" s="8" t="s">
        <v>428</v>
      </c>
      <c r="H212" s="18">
        <v>3.7</v>
      </c>
      <c r="I212" s="10">
        <v>266353</v>
      </c>
      <c r="J212" s="12">
        <v>731</v>
      </c>
      <c r="K212" s="8" t="str">
        <f t="shared" si="3"/>
        <v>208Neon Gods (Dark Olympus, #1)</v>
      </c>
    </row>
    <row r="213" spans="5:11" x14ac:dyDescent="0.25">
      <c r="E213" s="8">
        <v>209</v>
      </c>
      <c r="F213" s="8" t="s">
        <v>429</v>
      </c>
      <c r="G213" s="8" t="s">
        <v>234</v>
      </c>
      <c r="H213" s="18">
        <v>4.09</v>
      </c>
      <c r="I213" s="10">
        <v>48236</v>
      </c>
      <c r="J213" s="12">
        <v>725</v>
      </c>
      <c r="K213" s="8" t="str">
        <f t="shared" si="3"/>
        <v>209A Wizardâ€™s Guide to Defensive Baking</v>
      </c>
    </row>
    <row r="214" spans="5:11" x14ac:dyDescent="0.25">
      <c r="E214" s="8">
        <v>210</v>
      </c>
      <c r="F214" s="8" t="s">
        <v>430</v>
      </c>
      <c r="G214" s="8" t="s">
        <v>232</v>
      </c>
      <c r="H214" s="18">
        <v>4.0999999999999996</v>
      </c>
      <c r="I214" s="10">
        <v>92265</v>
      </c>
      <c r="J214" s="12">
        <v>725</v>
      </c>
      <c r="K214" s="8" t="str">
        <f t="shared" si="3"/>
        <v>210Once There Were Wolves</v>
      </c>
    </row>
    <row r="215" spans="5:11" x14ac:dyDescent="0.25">
      <c r="E215" s="8">
        <v>211</v>
      </c>
      <c r="F215" s="8" t="s">
        <v>431</v>
      </c>
      <c r="G215" s="8" t="s">
        <v>432</v>
      </c>
      <c r="H215" s="18">
        <v>3.99</v>
      </c>
      <c r="I215" s="10">
        <v>460105</v>
      </c>
      <c r="J215" s="12">
        <v>723</v>
      </c>
      <c r="K215" s="8" t="str">
        <f t="shared" si="3"/>
        <v>211A Flicker in the Dark</v>
      </c>
    </row>
    <row r="216" spans="5:11" x14ac:dyDescent="0.25">
      <c r="E216" s="8">
        <v>212</v>
      </c>
      <c r="F216" s="8" t="s">
        <v>433</v>
      </c>
      <c r="G216" s="8" t="s">
        <v>434</v>
      </c>
      <c r="H216" s="18">
        <v>4.08</v>
      </c>
      <c r="I216" s="10">
        <v>96718</v>
      </c>
      <c r="J216" s="12">
        <v>717</v>
      </c>
      <c r="K216" s="8" t="str">
        <f t="shared" si="3"/>
        <v>212Delilah Green Doesn't Care (Bright Falls, #1)</v>
      </c>
    </row>
    <row r="217" spans="5:11" x14ac:dyDescent="0.25">
      <c r="E217" s="8">
        <v>213</v>
      </c>
      <c r="F217" s="8" t="s">
        <v>435</v>
      </c>
      <c r="G217" s="8" t="s">
        <v>103</v>
      </c>
      <c r="H217" s="18">
        <v>4.37</v>
      </c>
      <c r="I217" s="10">
        <v>199015</v>
      </c>
      <c r="J217" s="12">
        <v>707</v>
      </c>
      <c r="K217" s="8" t="str">
        <f t="shared" si="3"/>
        <v>213The Bullet That Missed (Thursday Murder Club, #3)</v>
      </c>
    </row>
    <row r="218" spans="5:11" x14ac:dyDescent="0.25">
      <c r="E218" s="8">
        <v>214</v>
      </c>
      <c r="F218" s="8" t="s">
        <v>436</v>
      </c>
      <c r="G218" s="8" t="s">
        <v>437</v>
      </c>
      <c r="H218" s="18">
        <v>4.55</v>
      </c>
      <c r="I218" s="10">
        <v>137045</v>
      </c>
      <c r="J218" s="12">
        <v>704</v>
      </c>
      <c r="K218" s="8" t="str">
        <f t="shared" si="3"/>
        <v>214Finding Me</v>
      </c>
    </row>
    <row r="219" spans="5:11" x14ac:dyDescent="0.25">
      <c r="E219" s="8">
        <v>215</v>
      </c>
      <c r="F219" s="8" t="s">
        <v>438</v>
      </c>
      <c r="G219" s="8" t="s">
        <v>249</v>
      </c>
      <c r="H219" s="18">
        <v>4.08</v>
      </c>
      <c r="I219" s="10">
        <v>467575</v>
      </c>
      <c r="J219" s="12">
        <v>704</v>
      </c>
      <c r="K219" s="8" t="str">
        <f t="shared" si="3"/>
        <v>215Mad Honey</v>
      </c>
    </row>
    <row r="220" spans="5:11" x14ac:dyDescent="0.25">
      <c r="E220" s="8">
        <v>216</v>
      </c>
      <c r="F220" s="8" t="s">
        <v>439</v>
      </c>
      <c r="G220" s="8" t="s">
        <v>210</v>
      </c>
      <c r="H220" s="18">
        <v>4.1399999999999997</v>
      </c>
      <c r="I220" s="10">
        <v>351979</v>
      </c>
      <c r="J220" s="12">
        <v>701</v>
      </c>
      <c r="K220" s="8" t="str">
        <f t="shared" si="3"/>
        <v>216The Only One Left</v>
      </c>
    </row>
    <row r="221" spans="5:11" x14ac:dyDescent="0.25">
      <c r="E221" s="8">
        <v>217</v>
      </c>
      <c r="F221" s="8" t="s">
        <v>440</v>
      </c>
      <c r="G221" s="8" t="s">
        <v>441</v>
      </c>
      <c r="H221" s="18">
        <v>3.91</v>
      </c>
      <c r="I221" s="10">
        <v>49922</v>
      </c>
      <c r="J221" s="12">
        <v>694</v>
      </c>
      <c r="K221" s="8" t="str">
        <f t="shared" si="3"/>
        <v>217The Ickabog</v>
      </c>
    </row>
    <row r="222" spans="5:11" x14ac:dyDescent="0.25">
      <c r="E222" s="8">
        <v>218</v>
      </c>
      <c r="F222" s="8" t="s">
        <v>442</v>
      </c>
      <c r="G222" s="8" t="s">
        <v>443</v>
      </c>
      <c r="H222" s="18">
        <v>4.32</v>
      </c>
      <c r="I222" s="10">
        <v>488051</v>
      </c>
      <c r="J222" s="12">
        <v>692</v>
      </c>
      <c r="K222" s="8" t="str">
        <f t="shared" si="3"/>
        <v>218Yours Truly (Part of Your World, #2)</v>
      </c>
    </row>
    <row r="223" spans="5:11" x14ac:dyDescent="0.25">
      <c r="E223" s="8">
        <v>219</v>
      </c>
      <c r="F223" s="8" t="s">
        <v>444</v>
      </c>
      <c r="G223" s="8" t="s">
        <v>445</v>
      </c>
      <c r="H223" s="18">
        <v>3.4</v>
      </c>
      <c r="I223" s="10">
        <v>10302</v>
      </c>
      <c r="J223" s="12">
        <v>690</v>
      </c>
      <c r="K223" s="8" t="str">
        <f t="shared" si="3"/>
        <v>219Leaving Isn't the Hardest Thing</v>
      </c>
    </row>
    <row r="224" spans="5:11" x14ac:dyDescent="0.25">
      <c r="E224" s="8">
        <v>220</v>
      </c>
      <c r="F224" s="8" t="s">
        <v>446</v>
      </c>
      <c r="G224" s="8" t="s">
        <v>447</v>
      </c>
      <c r="H224" s="18">
        <v>3.85</v>
      </c>
      <c r="I224" s="10">
        <v>384546</v>
      </c>
      <c r="J224" s="12">
        <v>682</v>
      </c>
      <c r="K224" s="8" t="str">
        <f t="shared" si="3"/>
        <v>220Spare</v>
      </c>
    </row>
    <row r="225" spans="5:11" x14ac:dyDescent="0.25">
      <c r="E225" s="8">
        <v>221</v>
      </c>
      <c r="F225" s="8" t="s">
        <v>448</v>
      </c>
      <c r="G225" s="8" t="s">
        <v>449</v>
      </c>
      <c r="H225" s="18">
        <v>4.3499999999999996</v>
      </c>
      <c r="I225" s="10">
        <v>33416</v>
      </c>
      <c r="J225" s="12">
        <v>681</v>
      </c>
      <c r="K225" s="8" t="str">
        <f t="shared" si="3"/>
        <v>221Troy (Stephen Fry's Great Mythology, #3)</v>
      </c>
    </row>
    <row r="226" spans="5:11" x14ac:dyDescent="0.25">
      <c r="E226" s="8">
        <v>222</v>
      </c>
      <c r="F226" s="8" t="s">
        <v>450</v>
      </c>
      <c r="G226" s="8" t="s">
        <v>451</v>
      </c>
      <c r="H226" s="18">
        <v>3.7</v>
      </c>
      <c r="I226" s="10">
        <v>16942</v>
      </c>
      <c r="J226" s="12">
        <v>679</v>
      </c>
      <c r="K226" s="8" t="str">
        <f t="shared" si="3"/>
        <v>222Afterlife</v>
      </c>
    </row>
    <row r="227" spans="5:11" x14ac:dyDescent="0.25">
      <c r="E227" s="8">
        <v>223</v>
      </c>
      <c r="F227" s="8" t="s">
        <v>452</v>
      </c>
      <c r="G227" s="8" t="s">
        <v>127</v>
      </c>
      <c r="H227" s="18">
        <v>4.17</v>
      </c>
      <c r="I227" s="10">
        <v>349236</v>
      </c>
      <c r="J227" s="12">
        <v>678</v>
      </c>
      <c r="K227" s="8" t="str">
        <f t="shared" si="3"/>
        <v>223The Crown of Gilded Bones (Blood and Ash, #3)</v>
      </c>
    </row>
    <row r="228" spans="5:11" x14ac:dyDescent="0.25">
      <c r="E228" s="8">
        <v>224</v>
      </c>
      <c r="F228" s="8" t="s">
        <v>453</v>
      </c>
      <c r="G228" s="8" t="s">
        <v>454</v>
      </c>
      <c r="H228" s="18">
        <v>3.97</v>
      </c>
      <c r="I228" s="10">
        <v>29720</v>
      </c>
      <c r="J228" s="12">
        <v>676</v>
      </c>
      <c r="K228" s="8" t="str">
        <f t="shared" si="3"/>
        <v>224The Kitchen Front</v>
      </c>
    </row>
    <row r="229" spans="5:11" x14ac:dyDescent="0.25">
      <c r="E229" s="8">
        <v>225</v>
      </c>
      <c r="F229" s="8" t="s">
        <v>455</v>
      </c>
      <c r="G229" s="8" t="s">
        <v>456</v>
      </c>
      <c r="H229" s="18">
        <v>3.92</v>
      </c>
      <c r="I229" s="10">
        <v>309986</v>
      </c>
      <c r="J229" s="12">
        <v>674</v>
      </c>
      <c r="K229" s="8" t="str">
        <f t="shared" si="3"/>
        <v>225Friends, Lovers, and the Big Terrible Thing</v>
      </c>
    </row>
    <row r="230" spans="5:11" x14ac:dyDescent="0.25">
      <c r="E230" s="8">
        <v>226</v>
      </c>
      <c r="F230" s="8" t="s">
        <v>457</v>
      </c>
      <c r="G230" s="8" t="s">
        <v>458</v>
      </c>
      <c r="H230" s="18">
        <v>3.99</v>
      </c>
      <c r="I230" s="10">
        <v>363629</v>
      </c>
      <c r="J230" s="12">
        <v>674</v>
      </c>
      <c r="K230" s="8" t="str">
        <f t="shared" si="3"/>
        <v>226Wrong Place Wrong Time</v>
      </c>
    </row>
    <row r="231" spans="5:11" x14ac:dyDescent="0.25">
      <c r="E231" s="8">
        <v>227</v>
      </c>
      <c r="F231" s="8" t="s">
        <v>459</v>
      </c>
      <c r="G231" s="8" t="s">
        <v>156</v>
      </c>
      <c r="H231" s="18">
        <v>4.3</v>
      </c>
      <c r="I231" s="10">
        <v>69516</v>
      </c>
      <c r="J231" s="12">
        <v>670</v>
      </c>
      <c r="K231" s="8" t="str">
        <f t="shared" si="3"/>
        <v>227Our Violent Ends (These Violent Delights, #2)</v>
      </c>
    </row>
    <row r="232" spans="5:11" x14ac:dyDescent="0.25">
      <c r="E232" s="8">
        <v>228</v>
      </c>
      <c r="F232" s="8" t="s">
        <v>460</v>
      </c>
      <c r="G232" s="8" t="s">
        <v>461</v>
      </c>
      <c r="H232" s="18">
        <v>4.05</v>
      </c>
      <c r="I232" s="10">
        <v>53989</v>
      </c>
      <c r="J232" s="12">
        <v>660</v>
      </c>
      <c r="K232" s="8" t="str">
        <f t="shared" si="3"/>
        <v>228The Witch's Heart</v>
      </c>
    </row>
    <row r="233" spans="5:11" x14ac:dyDescent="0.25">
      <c r="E233" s="8">
        <v>229</v>
      </c>
      <c r="F233" s="8" t="s">
        <v>462</v>
      </c>
      <c r="G233" s="8" t="s">
        <v>463</v>
      </c>
      <c r="H233" s="18">
        <v>4.32</v>
      </c>
      <c r="I233" s="10">
        <v>30763</v>
      </c>
      <c r="J233" s="12">
        <v>657</v>
      </c>
      <c r="K233" s="8" t="str">
        <f t="shared" si="3"/>
        <v>229A Desolation Called Peace (Teixcalaan, #2)</v>
      </c>
    </row>
    <row r="234" spans="5:11" x14ac:dyDescent="0.25">
      <c r="E234" s="8">
        <v>230</v>
      </c>
      <c r="F234" s="8" t="s">
        <v>464</v>
      </c>
      <c r="G234" s="8" t="s">
        <v>465</v>
      </c>
      <c r="H234" s="18">
        <v>4.3</v>
      </c>
      <c r="I234" s="10">
        <v>107376</v>
      </c>
      <c r="J234" s="12">
        <v>655</v>
      </c>
      <c r="K234" s="8" t="str">
        <f t="shared" si="3"/>
        <v>230The One Hundred Years of Lenni and Margot</v>
      </c>
    </row>
    <row r="235" spans="5:11" x14ac:dyDescent="0.25">
      <c r="E235" s="8">
        <v>231</v>
      </c>
      <c r="F235" s="8" t="s">
        <v>466</v>
      </c>
      <c r="G235" s="8" t="s">
        <v>46</v>
      </c>
      <c r="H235" s="18">
        <v>3.92</v>
      </c>
      <c r="I235" s="10">
        <v>76949</v>
      </c>
      <c r="J235" s="12">
        <v>655</v>
      </c>
      <c r="K235" s="8" t="str">
        <f t="shared" si="3"/>
        <v>231In the Lives of Puppets</v>
      </c>
    </row>
    <row r="236" spans="5:11" x14ac:dyDescent="0.25">
      <c r="E236" s="8">
        <v>232</v>
      </c>
      <c r="F236" s="8" t="s">
        <v>467</v>
      </c>
      <c r="G236" s="8" t="s">
        <v>146</v>
      </c>
      <c r="H236" s="18">
        <v>3.94</v>
      </c>
      <c r="I236" s="10">
        <v>24409</v>
      </c>
      <c r="J236" s="12">
        <v>653</v>
      </c>
      <c r="K236" s="8" t="str">
        <f t="shared" si="3"/>
        <v>232The Lives of Saints</v>
      </c>
    </row>
    <row r="237" spans="5:11" x14ac:dyDescent="0.25">
      <c r="E237" s="8">
        <v>233</v>
      </c>
      <c r="F237" s="8" t="s">
        <v>468</v>
      </c>
      <c r="G237" s="8" t="s">
        <v>469</v>
      </c>
      <c r="H237" s="18">
        <v>4.62</v>
      </c>
      <c r="I237" s="10">
        <v>91666</v>
      </c>
      <c r="J237" s="12">
        <v>651</v>
      </c>
      <c r="K237" s="8" t="str">
        <f t="shared" si="3"/>
        <v>233The Happiest Man on Earth</v>
      </c>
    </row>
    <row r="238" spans="5:11" x14ac:dyDescent="0.25">
      <c r="E238" s="8">
        <v>234</v>
      </c>
      <c r="F238" s="8" t="s">
        <v>470</v>
      </c>
      <c r="G238" s="8" t="s">
        <v>471</v>
      </c>
      <c r="H238" s="18">
        <v>4.01</v>
      </c>
      <c r="I238" s="10">
        <v>95606</v>
      </c>
      <c r="J238" s="12">
        <v>650</v>
      </c>
      <c r="K238" s="8" t="str">
        <f t="shared" si="3"/>
        <v>234The First to Die at the End (Death-Cast, #0)</v>
      </c>
    </row>
    <row r="239" spans="5:11" x14ac:dyDescent="0.25">
      <c r="E239" s="8">
        <v>235</v>
      </c>
      <c r="F239" s="8" t="s">
        <v>472</v>
      </c>
      <c r="G239" s="8" t="s">
        <v>411</v>
      </c>
      <c r="H239" s="18">
        <v>4.08</v>
      </c>
      <c r="I239" s="10">
        <v>44077</v>
      </c>
      <c r="J239" s="12">
        <v>649</v>
      </c>
      <c r="K239" s="8" t="str">
        <f t="shared" si="3"/>
        <v>235Blacktop Wasteland</v>
      </c>
    </row>
    <row r="240" spans="5:11" x14ac:dyDescent="0.25">
      <c r="E240" s="8">
        <v>236</v>
      </c>
      <c r="F240" s="8" t="s">
        <v>473</v>
      </c>
      <c r="G240" s="8" t="s">
        <v>474</v>
      </c>
      <c r="H240" s="18">
        <v>4.21</v>
      </c>
      <c r="I240" s="10">
        <v>423623</v>
      </c>
      <c r="J240" s="12">
        <v>644</v>
      </c>
      <c r="K240" s="8" t="str">
        <f t="shared" si="3"/>
        <v>236Powerless (The Powerless Trilogy, #1)</v>
      </c>
    </row>
    <row r="241" spans="5:11" x14ac:dyDescent="0.25">
      <c r="E241" s="8">
        <v>237</v>
      </c>
      <c r="F241" s="8" t="s">
        <v>475</v>
      </c>
      <c r="G241" s="8" t="s">
        <v>273</v>
      </c>
      <c r="H241" s="18">
        <v>3.52</v>
      </c>
      <c r="I241" s="10">
        <v>151313</v>
      </c>
      <c r="J241" s="12">
        <v>643</v>
      </c>
      <c r="K241" s="8" t="str">
        <f t="shared" si="3"/>
        <v>237The Final Girl Support Group</v>
      </c>
    </row>
    <row r="242" spans="5:11" x14ac:dyDescent="0.25">
      <c r="E242" s="8">
        <v>238</v>
      </c>
      <c r="F242" s="8" t="s">
        <v>476</v>
      </c>
      <c r="G242" s="8" t="s">
        <v>477</v>
      </c>
      <c r="H242" s="18">
        <v>4.18</v>
      </c>
      <c r="I242" s="10">
        <v>136554</v>
      </c>
      <c r="J242" s="12">
        <v>643</v>
      </c>
      <c r="K242" s="8" t="str">
        <f t="shared" si="3"/>
        <v>238The Wager: A Tale of Shipwreck, Mutiny and Murder</v>
      </c>
    </row>
    <row r="243" spans="5:11" x14ac:dyDescent="0.25">
      <c r="E243" s="8">
        <v>239</v>
      </c>
      <c r="F243" s="8" t="s">
        <v>478</v>
      </c>
      <c r="G243" s="8" t="s">
        <v>479</v>
      </c>
      <c r="H243" s="18">
        <v>4.4400000000000004</v>
      </c>
      <c r="I243" s="10">
        <v>213803</v>
      </c>
      <c r="J243" s="12">
        <v>643</v>
      </c>
      <c r="K243" s="8" t="str">
        <f t="shared" si="3"/>
        <v>239The Covenant of Water</v>
      </c>
    </row>
    <row r="244" spans="5:11" x14ac:dyDescent="0.25">
      <c r="E244" s="8">
        <v>240</v>
      </c>
      <c r="F244" s="8" t="s">
        <v>480</v>
      </c>
      <c r="G244" s="8" t="s">
        <v>273</v>
      </c>
      <c r="H244" s="18">
        <v>3.67</v>
      </c>
      <c r="I244" s="10">
        <v>120137</v>
      </c>
      <c r="J244" s="12">
        <v>641</v>
      </c>
      <c r="K244" s="8" t="str">
        <f t="shared" si="3"/>
        <v>240How to Sell a Haunted House</v>
      </c>
    </row>
    <row r="245" spans="5:11" x14ac:dyDescent="0.25">
      <c r="E245" s="8">
        <v>241</v>
      </c>
      <c r="F245" s="8" t="s">
        <v>481</v>
      </c>
      <c r="G245" s="8" t="s">
        <v>482</v>
      </c>
      <c r="H245" s="18">
        <v>4.0999999999999996</v>
      </c>
      <c r="I245" s="10">
        <v>207665</v>
      </c>
      <c r="J245" s="12">
        <v>641</v>
      </c>
      <c r="K245" s="8" t="str">
        <f t="shared" si="3"/>
        <v>241The Very Secret Society of Irregular Witches</v>
      </c>
    </row>
    <row r="246" spans="5:11" x14ac:dyDescent="0.25">
      <c r="E246" s="8">
        <v>242</v>
      </c>
      <c r="F246" s="8" t="s">
        <v>483</v>
      </c>
      <c r="G246" s="8" t="s">
        <v>311</v>
      </c>
      <c r="H246" s="18">
        <v>3.86</v>
      </c>
      <c r="I246" s="10">
        <v>1750185</v>
      </c>
      <c r="J246" s="12">
        <v>639</v>
      </c>
      <c r="K246" s="8" t="str">
        <f t="shared" si="3"/>
        <v>242It Starts with Us (It Ends with Us #2)</v>
      </c>
    </row>
    <row r="247" spans="5:11" x14ac:dyDescent="0.25">
      <c r="E247" s="8">
        <v>243</v>
      </c>
      <c r="F247" s="8" t="s">
        <v>484</v>
      </c>
      <c r="G247" s="8" t="s">
        <v>385</v>
      </c>
      <c r="H247" s="18">
        <v>4.2300000000000004</v>
      </c>
      <c r="I247" s="10">
        <v>42440</v>
      </c>
      <c r="J247" s="12">
        <v>630</v>
      </c>
      <c r="K247" s="8" t="str">
        <f t="shared" si="3"/>
        <v>243The Sun and the Star: A Nico di Angelo Adventure (Camp Half-Blood Chronicles, #17)</v>
      </c>
    </row>
    <row r="248" spans="5:11" x14ac:dyDescent="0.25">
      <c r="E248" s="8">
        <v>244</v>
      </c>
      <c r="F248" s="8" t="s">
        <v>485</v>
      </c>
      <c r="G248" s="8" t="s">
        <v>486</v>
      </c>
      <c r="H248" s="18">
        <v>3.97</v>
      </c>
      <c r="I248" s="10">
        <v>291639</v>
      </c>
      <c r="J248" s="12">
        <v>627</v>
      </c>
      <c r="K248" s="8" t="str">
        <f t="shared" si="3"/>
        <v>244The Bodyguard</v>
      </c>
    </row>
    <row r="249" spans="5:11" x14ac:dyDescent="0.25">
      <c r="E249" s="8">
        <v>245</v>
      </c>
      <c r="F249" s="8" t="s">
        <v>487</v>
      </c>
      <c r="G249" s="8" t="s">
        <v>488</v>
      </c>
      <c r="H249" s="18">
        <v>3.94</v>
      </c>
      <c r="I249" s="10">
        <v>82275</v>
      </c>
      <c r="J249" s="12">
        <v>622</v>
      </c>
      <c r="K249" s="8" t="str">
        <f t="shared" si="3"/>
        <v>245Detransition, Baby</v>
      </c>
    </row>
    <row r="250" spans="5:11" x14ac:dyDescent="0.25">
      <c r="E250" s="8">
        <v>246</v>
      </c>
      <c r="F250" s="8" t="s">
        <v>489</v>
      </c>
      <c r="G250" s="8" t="s">
        <v>490</v>
      </c>
      <c r="H250" s="18">
        <v>3.68</v>
      </c>
      <c r="I250" s="10">
        <v>60656</v>
      </c>
      <c r="J250" s="12">
        <v>618</v>
      </c>
      <c r="K250" s="8" t="str">
        <f t="shared" si="3"/>
        <v>246Matrix</v>
      </c>
    </row>
    <row r="251" spans="5:11" x14ac:dyDescent="0.25">
      <c r="E251" s="8">
        <v>247</v>
      </c>
      <c r="F251" s="8" t="s">
        <v>491</v>
      </c>
      <c r="G251" s="8" t="s">
        <v>492</v>
      </c>
      <c r="H251" s="18">
        <v>4.07</v>
      </c>
      <c r="I251" s="10">
        <v>8543</v>
      </c>
      <c r="J251" s="12">
        <v>613</v>
      </c>
      <c r="K251" s="8" t="str">
        <f t="shared" si="3"/>
        <v>247The Vanished Birds</v>
      </c>
    </row>
    <row r="252" spans="5:11" x14ac:dyDescent="0.25">
      <c r="E252" s="8">
        <v>248</v>
      </c>
      <c r="F252" s="8" t="s">
        <v>493</v>
      </c>
      <c r="G252" s="8" t="s">
        <v>103</v>
      </c>
      <c r="H252" s="18">
        <v>4.49</v>
      </c>
      <c r="I252" s="10">
        <v>155145</v>
      </c>
      <c r="J252" s="12">
        <v>610</v>
      </c>
      <c r="K252" s="8" t="str">
        <f t="shared" si="3"/>
        <v>248The Last Devil to Die (Thursday Murder Club, #4)</v>
      </c>
    </row>
    <row r="253" spans="5:11" x14ac:dyDescent="0.25">
      <c r="E253" s="8">
        <v>249</v>
      </c>
      <c r="F253" s="8" t="s">
        <v>494</v>
      </c>
      <c r="G253" s="8" t="s">
        <v>495</v>
      </c>
      <c r="H253" s="18">
        <v>4.13</v>
      </c>
      <c r="I253" s="10">
        <v>43868</v>
      </c>
      <c r="J253" s="12">
        <v>607</v>
      </c>
      <c r="K253" s="8" t="str">
        <f t="shared" si="3"/>
        <v>249When We Cease to Understand the World</v>
      </c>
    </row>
    <row r="254" spans="5:11" x14ac:dyDescent="0.25">
      <c r="E254" s="8">
        <v>250</v>
      </c>
      <c r="F254" s="8" t="s">
        <v>496</v>
      </c>
      <c r="G254" s="8" t="s">
        <v>234</v>
      </c>
      <c r="H254" s="18">
        <v>4.12</v>
      </c>
      <c r="I254" s="10">
        <v>25341</v>
      </c>
      <c r="J254" s="12">
        <v>603</v>
      </c>
      <c r="K254" s="8" t="str">
        <f t="shared" si="3"/>
        <v>250Paladin's Grace (The Saint of Steel, #1)</v>
      </c>
    </row>
    <row r="255" spans="5:11" x14ac:dyDescent="0.25">
      <c r="E255" s="8">
        <v>251</v>
      </c>
      <c r="F255" s="8" t="s">
        <v>497</v>
      </c>
      <c r="G255" s="8" t="s">
        <v>498</v>
      </c>
      <c r="H255" s="18">
        <v>4.0599999999999996</v>
      </c>
      <c r="I255" s="10">
        <v>102451</v>
      </c>
      <c r="J255" s="12">
        <v>587</v>
      </c>
      <c r="K255" s="8" t="str">
        <f t="shared" si="3"/>
        <v>251Maame</v>
      </c>
    </row>
    <row r="256" spans="5:11" x14ac:dyDescent="0.25">
      <c r="E256" s="8">
        <v>252</v>
      </c>
      <c r="F256" s="8" t="s">
        <v>499</v>
      </c>
      <c r="G256" s="8" t="s">
        <v>500</v>
      </c>
      <c r="H256" s="18">
        <v>3.8</v>
      </c>
      <c r="I256" s="10">
        <v>139575</v>
      </c>
      <c r="J256" s="12">
        <v>583</v>
      </c>
      <c r="K256" s="8" t="str">
        <f t="shared" si="3"/>
        <v>252The Searcher</v>
      </c>
    </row>
    <row r="257" spans="5:11" x14ac:dyDescent="0.25">
      <c r="E257" s="8">
        <v>253</v>
      </c>
      <c r="F257" s="8" t="s">
        <v>501</v>
      </c>
      <c r="G257" s="8" t="s">
        <v>502</v>
      </c>
      <c r="H257" s="18">
        <v>4.0999999999999996</v>
      </c>
      <c r="I257" s="10">
        <v>97943</v>
      </c>
      <c r="J257" s="12">
        <v>578</v>
      </c>
      <c r="K257" s="8" t="str">
        <f t="shared" si="3"/>
        <v>253Daughter of the Moon Goddess (The Celestial Kingdom, #1)</v>
      </c>
    </row>
    <row r="258" spans="5:11" x14ac:dyDescent="0.25">
      <c r="E258" s="8">
        <v>254</v>
      </c>
      <c r="F258" s="8" t="s">
        <v>503</v>
      </c>
      <c r="G258" s="8" t="s">
        <v>504</v>
      </c>
      <c r="H258" s="18">
        <v>4.1399999999999997</v>
      </c>
      <c r="I258" s="10">
        <v>95155</v>
      </c>
      <c r="J258" s="12">
        <v>577</v>
      </c>
      <c r="K258" s="8" t="str">
        <f t="shared" si="3"/>
        <v>254Big Lies in a Small Town</v>
      </c>
    </row>
    <row r="259" spans="5:11" x14ac:dyDescent="0.25">
      <c r="E259" s="8">
        <v>255</v>
      </c>
      <c r="F259" s="8" t="s">
        <v>505</v>
      </c>
      <c r="G259" s="8" t="s">
        <v>506</v>
      </c>
      <c r="H259" s="18">
        <v>4.1500000000000004</v>
      </c>
      <c r="I259" s="10">
        <v>115678</v>
      </c>
      <c r="J259" s="12">
        <v>574</v>
      </c>
      <c r="K259" s="8" t="str">
        <f t="shared" si="3"/>
        <v>255Think Again: The Power of Knowing What You Don't Know</v>
      </c>
    </row>
    <row r="260" spans="5:11" x14ac:dyDescent="0.25">
      <c r="E260" s="8">
        <v>256</v>
      </c>
      <c r="F260" s="8" t="s">
        <v>507</v>
      </c>
      <c r="G260" s="8" t="s">
        <v>325</v>
      </c>
      <c r="H260" s="18">
        <v>4.0599999999999996</v>
      </c>
      <c r="I260" s="10">
        <v>402975</v>
      </c>
      <c r="J260" s="12">
        <v>571</v>
      </c>
      <c r="K260" s="8" t="str">
        <f t="shared" si="3"/>
        <v>256Once Upon a Broken Heart (Once Upon a Broken Heart, #1)</v>
      </c>
    </row>
    <row r="261" spans="5:11" x14ac:dyDescent="0.25">
      <c r="E261" s="8">
        <v>257</v>
      </c>
      <c r="F261" s="8" t="s">
        <v>508</v>
      </c>
      <c r="G261" s="8" t="s">
        <v>509</v>
      </c>
      <c r="H261" s="18">
        <v>3.74</v>
      </c>
      <c r="I261" s="10">
        <v>1136</v>
      </c>
      <c r="J261" s="12">
        <v>568</v>
      </c>
      <c r="K261" s="8" t="str">
        <f t="shared" si="3"/>
        <v>257Vagina Problems</v>
      </c>
    </row>
    <row r="262" spans="5:11" x14ac:dyDescent="0.25">
      <c r="E262" s="8">
        <v>258</v>
      </c>
      <c r="F262" s="8" t="s">
        <v>510</v>
      </c>
      <c r="G262" s="8" t="s">
        <v>511</v>
      </c>
      <c r="H262" s="18">
        <v>3.55</v>
      </c>
      <c r="I262" s="10">
        <v>50469</v>
      </c>
      <c r="J262" s="12">
        <v>567</v>
      </c>
      <c r="K262" s="8" t="str">
        <f t="shared" ref="K262:K325" si="4">E262&amp;F262</f>
        <v>258No One Is Talking About This</v>
      </c>
    </row>
    <row r="263" spans="5:11" x14ac:dyDescent="0.25">
      <c r="E263" s="8">
        <v>259</v>
      </c>
      <c r="F263" s="8" t="s">
        <v>512</v>
      </c>
      <c r="G263" s="8" t="s">
        <v>43</v>
      </c>
      <c r="H263" s="18">
        <v>3.71</v>
      </c>
      <c r="I263" s="10">
        <v>122997</v>
      </c>
      <c r="J263" s="12">
        <v>565</v>
      </c>
      <c r="K263" s="8" t="str">
        <f t="shared" si="4"/>
        <v>259Gallant</v>
      </c>
    </row>
    <row r="264" spans="5:11" x14ac:dyDescent="0.25">
      <c r="E264" s="8">
        <v>260</v>
      </c>
      <c r="F264" s="8" t="s">
        <v>513</v>
      </c>
      <c r="G264" s="8" t="s">
        <v>514</v>
      </c>
      <c r="H264" s="18">
        <v>4.71</v>
      </c>
      <c r="I264" s="10">
        <v>35119</v>
      </c>
      <c r="J264" s="12">
        <v>564</v>
      </c>
      <c r="K264" s="8" t="str">
        <f t="shared" si="4"/>
        <v>260How the Word Is Passed: A Reckoning with the History of Slavery Across America</v>
      </c>
    </row>
    <row r="265" spans="5:11" x14ac:dyDescent="0.25">
      <c r="E265" s="8">
        <v>261</v>
      </c>
      <c r="F265" s="8" t="s">
        <v>515</v>
      </c>
      <c r="G265" s="8" t="s">
        <v>516</v>
      </c>
      <c r="H265" s="18">
        <v>3.81</v>
      </c>
      <c r="I265" s="10">
        <v>66811</v>
      </c>
      <c r="J265" s="12">
        <v>554</v>
      </c>
      <c r="K265" s="8" t="str">
        <f t="shared" si="4"/>
        <v>261If I Never Met You</v>
      </c>
    </row>
    <row r="266" spans="5:11" x14ac:dyDescent="0.25">
      <c r="E266" s="8">
        <v>262</v>
      </c>
      <c r="F266" s="8" t="s">
        <v>517</v>
      </c>
      <c r="G266" s="8" t="s">
        <v>518</v>
      </c>
      <c r="H266" s="18">
        <v>3.66</v>
      </c>
      <c r="I266" s="10">
        <v>33907</v>
      </c>
      <c r="J266" s="12">
        <v>554</v>
      </c>
      <c r="K266" s="8" t="str">
        <f t="shared" si="4"/>
        <v>262All the Stars and Teeth (All the Stars and Teeth, #1)</v>
      </c>
    </row>
    <row r="267" spans="5:11" x14ac:dyDescent="0.25">
      <c r="E267" s="8">
        <v>263</v>
      </c>
      <c r="F267" s="8" t="s">
        <v>519</v>
      </c>
      <c r="G267" s="8" t="s">
        <v>520</v>
      </c>
      <c r="H267" s="18">
        <v>4.24</v>
      </c>
      <c r="I267" s="10">
        <v>51257</v>
      </c>
      <c r="J267" s="12">
        <v>552</v>
      </c>
      <c r="K267" s="8" t="str">
        <f t="shared" si="4"/>
        <v>263The Gilded Ones</v>
      </c>
    </row>
    <row r="268" spans="5:11" x14ac:dyDescent="0.25">
      <c r="E268" s="8">
        <v>264</v>
      </c>
      <c r="F268" s="8" t="s">
        <v>521</v>
      </c>
      <c r="G268" s="8" t="s">
        <v>522</v>
      </c>
      <c r="H268" s="18">
        <v>4.12</v>
      </c>
      <c r="I268" s="10">
        <v>14679</v>
      </c>
      <c r="J268" s="12">
        <v>551</v>
      </c>
      <c r="K268" s="8" t="str">
        <f t="shared" si="4"/>
        <v>264They Went Left</v>
      </c>
    </row>
    <row r="269" spans="5:11" x14ac:dyDescent="0.25">
      <c r="E269" s="8">
        <v>265</v>
      </c>
      <c r="F269" s="8" t="s">
        <v>523</v>
      </c>
      <c r="G269" s="8" t="s">
        <v>425</v>
      </c>
      <c r="H269" s="18">
        <v>4.12</v>
      </c>
      <c r="I269" s="10">
        <v>99593</v>
      </c>
      <c r="J269" s="12">
        <v>549</v>
      </c>
      <c r="K269" s="8" t="str">
        <f t="shared" si="4"/>
        <v>265The Ink Black Heart (Cormoran Strike, #6)</v>
      </c>
    </row>
    <row r="270" spans="5:11" x14ac:dyDescent="0.25">
      <c r="E270" s="8">
        <v>266</v>
      </c>
      <c r="F270" s="8" t="s">
        <v>524</v>
      </c>
      <c r="G270" s="8" t="s">
        <v>138</v>
      </c>
      <c r="H270" s="18">
        <v>4.4800000000000004</v>
      </c>
      <c r="I270" s="10">
        <v>79578</v>
      </c>
      <c r="J270" s="12">
        <v>547</v>
      </c>
      <c r="K270" s="8" t="str">
        <f t="shared" si="4"/>
        <v>266The Lost Metal (Mistborn, #7)</v>
      </c>
    </row>
    <row r="271" spans="5:11" x14ac:dyDescent="0.25">
      <c r="E271" s="8">
        <v>267</v>
      </c>
      <c r="F271" s="8" t="s">
        <v>525</v>
      </c>
      <c r="G271" s="8" t="s">
        <v>526</v>
      </c>
      <c r="H271" s="18">
        <v>3.59</v>
      </c>
      <c r="I271" s="10">
        <v>21292</v>
      </c>
      <c r="J271" s="12">
        <v>543</v>
      </c>
      <c r="K271" s="8" t="str">
        <f t="shared" si="4"/>
        <v>267Head Over Heels</v>
      </c>
    </row>
    <row r="272" spans="5:11" x14ac:dyDescent="0.25">
      <c r="E272" s="8">
        <v>268</v>
      </c>
      <c r="F272" s="8" t="s">
        <v>527</v>
      </c>
      <c r="G272" s="8" t="s">
        <v>528</v>
      </c>
      <c r="H272" s="18">
        <v>4.4800000000000004</v>
      </c>
      <c r="I272" s="10">
        <v>24890</v>
      </c>
      <c r="J272" s="12">
        <v>543</v>
      </c>
      <c r="K272" s="8" t="str">
        <f t="shared" si="4"/>
        <v>268Hollowpox: The Hunt for Morrigan Crow (Nevermoor, #3)</v>
      </c>
    </row>
    <row r="273" spans="5:11" x14ac:dyDescent="0.25">
      <c r="E273" s="8">
        <v>269</v>
      </c>
      <c r="F273" s="8" t="s">
        <v>529</v>
      </c>
      <c r="G273" s="8" t="s">
        <v>129</v>
      </c>
      <c r="H273" s="18">
        <v>4.3099999999999996</v>
      </c>
      <c r="I273" s="10">
        <v>76534</v>
      </c>
      <c r="J273" s="12">
        <v>543</v>
      </c>
      <c r="K273" s="8" t="str">
        <f t="shared" si="4"/>
        <v>269Fugitive Telemetry (The Murderbot Diaries, #6)</v>
      </c>
    </row>
    <row r="274" spans="5:11" x14ac:dyDescent="0.25">
      <c r="E274" s="8">
        <v>270</v>
      </c>
      <c r="F274" s="8" t="s">
        <v>530</v>
      </c>
      <c r="G274" s="8" t="s">
        <v>531</v>
      </c>
      <c r="H274" s="18">
        <v>3.73</v>
      </c>
      <c r="I274" s="10">
        <v>164593</v>
      </c>
      <c r="J274" s="12">
        <v>542</v>
      </c>
      <c r="K274" s="8" t="str">
        <f t="shared" si="4"/>
        <v>270Magnolia Parks (Magnolia Parks Universe, #1)</v>
      </c>
    </row>
    <row r="275" spans="5:11" x14ac:dyDescent="0.25">
      <c r="E275" s="8">
        <v>271</v>
      </c>
      <c r="F275" s="8" t="s">
        <v>532</v>
      </c>
      <c r="G275" s="8" t="s">
        <v>533</v>
      </c>
      <c r="H275" s="18">
        <v>3.77</v>
      </c>
      <c r="I275" s="10">
        <v>85107</v>
      </c>
      <c r="J275" s="12">
        <v>540</v>
      </c>
      <c r="K275" s="8" t="str">
        <f t="shared" si="4"/>
        <v>271Our Wives Under the Sea</v>
      </c>
    </row>
    <row r="276" spans="5:11" x14ac:dyDescent="0.25">
      <c r="E276" s="8">
        <v>272</v>
      </c>
      <c r="F276" s="8" t="s">
        <v>534</v>
      </c>
      <c r="G276" s="8" t="s">
        <v>443</v>
      </c>
      <c r="H276" s="18">
        <v>4.29</v>
      </c>
      <c r="I276" s="10">
        <v>435364</v>
      </c>
      <c r="J276" s="12">
        <v>540</v>
      </c>
      <c r="K276" s="8" t="str">
        <f t="shared" si="4"/>
        <v>272Part of Your World (Part of Your World, #1)</v>
      </c>
    </row>
    <row r="277" spans="5:11" x14ac:dyDescent="0.25">
      <c r="E277" s="8">
        <v>273</v>
      </c>
      <c r="F277" s="8" t="s">
        <v>535</v>
      </c>
      <c r="G277" s="8" t="s">
        <v>536</v>
      </c>
      <c r="H277" s="18">
        <v>4.01</v>
      </c>
      <c r="I277" s="10">
        <v>152656</v>
      </c>
      <c r="J277" s="12">
        <v>539</v>
      </c>
      <c r="K277" s="8" t="str">
        <f t="shared" si="4"/>
        <v>273Practice Makes Perfect (When in Rome, #2)</v>
      </c>
    </row>
    <row r="278" spans="5:11" x14ac:dyDescent="0.25">
      <c r="E278" s="8">
        <v>274</v>
      </c>
      <c r="F278" s="8" t="s">
        <v>537</v>
      </c>
      <c r="G278" s="8" t="s">
        <v>538</v>
      </c>
      <c r="H278" s="18">
        <v>4.0199999999999996</v>
      </c>
      <c r="I278" s="10">
        <v>176125</v>
      </c>
      <c r="J278" s="12">
        <v>537</v>
      </c>
      <c r="K278" s="8" t="str">
        <f t="shared" si="4"/>
        <v>274Seven Days in June</v>
      </c>
    </row>
    <row r="279" spans="5:11" x14ac:dyDescent="0.25">
      <c r="E279" s="8">
        <v>275</v>
      </c>
      <c r="F279" s="8" t="s">
        <v>539</v>
      </c>
      <c r="G279" s="8" t="s">
        <v>486</v>
      </c>
      <c r="H279" s="18">
        <v>3.78</v>
      </c>
      <c r="I279" s="10">
        <v>58694</v>
      </c>
      <c r="J279" s="12">
        <v>527</v>
      </c>
      <c r="K279" s="8" t="str">
        <f t="shared" si="4"/>
        <v>275What You Wish For</v>
      </c>
    </row>
    <row r="280" spans="5:11" x14ac:dyDescent="0.25">
      <c r="E280" s="8">
        <v>276</v>
      </c>
      <c r="F280" s="8" t="s">
        <v>540</v>
      </c>
      <c r="G280" s="8" t="s">
        <v>541</v>
      </c>
      <c r="H280" s="18">
        <v>4.32</v>
      </c>
      <c r="I280" s="10">
        <v>49423</v>
      </c>
      <c r="J280" s="12">
        <v>526</v>
      </c>
      <c r="K280" s="8" t="str">
        <f t="shared" si="4"/>
        <v>276The Mountains Sing</v>
      </c>
    </row>
    <row r="281" spans="5:11" x14ac:dyDescent="0.25">
      <c r="E281" s="8">
        <v>277</v>
      </c>
      <c r="F281" s="8" t="s">
        <v>542</v>
      </c>
      <c r="G281" s="8" t="s">
        <v>543</v>
      </c>
      <c r="H281" s="18">
        <v>3.86</v>
      </c>
      <c r="I281" s="10">
        <v>98346</v>
      </c>
      <c r="J281" s="12">
        <v>523</v>
      </c>
      <c r="K281" s="8" t="str">
        <f t="shared" si="4"/>
        <v>277Killers of a Certain Age</v>
      </c>
    </row>
    <row r="282" spans="5:11" x14ac:dyDescent="0.25">
      <c r="E282" s="8">
        <v>278</v>
      </c>
      <c r="F282" s="8" t="s">
        <v>544</v>
      </c>
      <c r="G282" s="8" t="s">
        <v>545</v>
      </c>
      <c r="H282" s="18">
        <v>3.42</v>
      </c>
      <c r="I282" s="10">
        <v>64910</v>
      </c>
      <c r="J282" s="12">
        <v>522</v>
      </c>
      <c r="K282" s="8" t="str">
        <f t="shared" si="4"/>
        <v>278The Writing Retreat</v>
      </c>
    </row>
    <row r="283" spans="5:11" x14ac:dyDescent="0.25">
      <c r="E283" s="8">
        <v>279</v>
      </c>
      <c r="F283" s="8" t="s">
        <v>546</v>
      </c>
      <c r="G283" s="8" t="s">
        <v>320</v>
      </c>
      <c r="H283" s="18">
        <v>3.74</v>
      </c>
      <c r="I283" s="10">
        <v>42995</v>
      </c>
      <c r="J283" s="12">
        <v>515</v>
      </c>
      <c r="K283" s="8" t="str">
        <f t="shared" si="4"/>
        <v>279The Mystery of Mrs. Christie</v>
      </c>
    </row>
    <row r="284" spans="5:11" x14ac:dyDescent="0.25">
      <c r="E284" s="8">
        <v>280</v>
      </c>
      <c r="F284" s="8" t="s">
        <v>547</v>
      </c>
      <c r="G284" s="8" t="s">
        <v>548</v>
      </c>
      <c r="H284" s="18">
        <v>4.43</v>
      </c>
      <c r="I284" s="10">
        <v>73566</v>
      </c>
      <c r="J284" s="12">
        <v>511</v>
      </c>
      <c r="K284" s="8" t="str">
        <f t="shared" si="4"/>
        <v>280All the Devils Are Here (Chief Inspector Armand Gamache, #16)</v>
      </c>
    </row>
    <row r="285" spans="5:11" x14ac:dyDescent="0.25">
      <c r="E285" s="8">
        <v>281</v>
      </c>
      <c r="F285" s="8" t="s">
        <v>549</v>
      </c>
      <c r="G285" s="8" t="s">
        <v>346</v>
      </c>
      <c r="H285" s="18">
        <v>3.8</v>
      </c>
      <c r="I285" s="10">
        <v>21584</v>
      </c>
      <c r="J285" s="12">
        <v>507</v>
      </c>
      <c r="K285" s="8" t="str">
        <f t="shared" si="4"/>
        <v>281Across the Green Grass Fields (Wayward Children, #6)</v>
      </c>
    </row>
    <row r="286" spans="5:11" x14ac:dyDescent="0.25">
      <c r="E286" s="8">
        <v>282</v>
      </c>
      <c r="F286" s="8" t="s">
        <v>550</v>
      </c>
      <c r="G286" s="8" t="s">
        <v>551</v>
      </c>
      <c r="H286" s="18">
        <v>4.08</v>
      </c>
      <c r="I286" s="10">
        <v>71693</v>
      </c>
      <c r="J286" s="12">
        <v>501</v>
      </c>
      <c r="K286" s="8" t="str">
        <f t="shared" si="4"/>
        <v>282True Biz</v>
      </c>
    </row>
    <row r="287" spans="5:11" x14ac:dyDescent="0.25">
      <c r="E287" s="8">
        <v>283</v>
      </c>
      <c r="F287" s="8" t="s">
        <v>552</v>
      </c>
      <c r="G287" s="8" t="s">
        <v>553</v>
      </c>
      <c r="H287" s="18">
        <v>3.98</v>
      </c>
      <c r="I287" s="10">
        <v>68150</v>
      </c>
      <c r="J287" s="12">
        <v>500</v>
      </c>
      <c r="K287" s="8" t="str">
        <f t="shared" si="4"/>
        <v>283Olga Dies Dreaming</v>
      </c>
    </row>
    <row r="288" spans="5:11" x14ac:dyDescent="0.25">
      <c r="E288" s="8">
        <v>284</v>
      </c>
      <c r="F288" s="8" t="s">
        <v>554</v>
      </c>
      <c r="G288" s="8" t="s">
        <v>555</v>
      </c>
      <c r="H288" s="18">
        <v>3.9</v>
      </c>
      <c r="I288" s="10">
        <v>82519</v>
      </c>
      <c r="J288" s="12">
        <v>498</v>
      </c>
      <c r="K288" s="8" t="str">
        <f t="shared" si="4"/>
        <v>284Pretty Things</v>
      </c>
    </row>
    <row r="289" spans="5:11" x14ac:dyDescent="0.25">
      <c r="E289" s="8">
        <v>285</v>
      </c>
      <c r="F289" s="8" t="s">
        <v>556</v>
      </c>
      <c r="G289" s="8" t="s">
        <v>557</v>
      </c>
      <c r="H289" s="18">
        <v>4.37</v>
      </c>
      <c r="I289" s="10">
        <v>88538</v>
      </c>
      <c r="J289" s="12">
        <v>491</v>
      </c>
      <c r="K289" s="8" t="str">
        <f t="shared" si="4"/>
        <v>285Take My Hand</v>
      </c>
    </row>
    <row r="290" spans="5:11" x14ac:dyDescent="0.25">
      <c r="E290" s="8">
        <v>286</v>
      </c>
      <c r="F290" s="8" t="s">
        <v>558</v>
      </c>
      <c r="G290" s="8" t="s">
        <v>559</v>
      </c>
      <c r="H290" s="18">
        <v>4.5599999999999996</v>
      </c>
      <c r="I290" s="10">
        <v>10350</v>
      </c>
      <c r="J290" s="12">
        <v>490</v>
      </c>
      <c r="K290" s="8" t="str">
        <f t="shared" si="4"/>
        <v>286Four Hundred Souls: A Community History of African America, 1619-2019</v>
      </c>
    </row>
    <row r="291" spans="5:11" x14ac:dyDescent="0.25">
      <c r="E291" s="8">
        <v>287</v>
      </c>
      <c r="F291" s="8" t="s">
        <v>560</v>
      </c>
      <c r="G291" s="8" t="s">
        <v>561</v>
      </c>
      <c r="H291" s="18">
        <v>4.25</v>
      </c>
      <c r="I291" s="10">
        <v>33918</v>
      </c>
      <c r="J291" s="12">
        <v>486</v>
      </c>
      <c r="K291" s="8" t="str">
        <f t="shared" si="4"/>
        <v>287Clytemnestra</v>
      </c>
    </row>
    <row r="292" spans="5:11" x14ac:dyDescent="0.25">
      <c r="E292" s="8">
        <v>288</v>
      </c>
      <c r="F292" s="8" t="s">
        <v>562</v>
      </c>
      <c r="G292" s="8" t="s">
        <v>563</v>
      </c>
      <c r="H292" s="18">
        <v>4.37</v>
      </c>
      <c r="I292" s="10">
        <v>31764</v>
      </c>
      <c r="J292" s="12">
        <v>485</v>
      </c>
      <c r="K292" s="8" t="str">
        <f t="shared" si="4"/>
        <v>288Amari and the Night Brothers (Supernatural Investigations, #1)</v>
      </c>
    </row>
    <row r="293" spans="5:11" x14ac:dyDescent="0.25">
      <c r="E293" s="8">
        <v>289</v>
      </c>
      <c r="F293" s="8" t="s">
        <v>564</v>
      </c>
      <c r="G293" s="8" t="s">
        <v>565</v>
      </c>
      <c r="H293" s="18">
        <v>3.77</v>
      </c>
      <c r="I293" s="10">
        <v>27050</v>
      </c>
      <c r="J293" s="12">
        <v>485</v>
      </c>
      <c r="K293" s="8" t="str">
        <f t="shared" si="4"/>
        <v>289Hotel Magnifique</v>
      </c>
    </row>
    <row r="294" spans="5:11" x14ac:dyDescent="0.25">
      <c r="E294" s="8">
        <v>290</v>
      </c>
      <c r="F294" s="8" t="s">
        <v>566</v>
      </c>
      <c r="G294" s="8" t="s">
        <v>567</v>
      </c>
      <c r="H294" s="18">
        <v>4.16</v>
      </c>
      <c r="I294" s="10">
        <v>11857</v>
      </c>
      <c r="J294" s="12">
        <v>480</v>
      </c>
      <c r="K294" s="8" t="str">
        <f t="shared" si="4"/>
        <v>290Deathless Divide (Dread Nation, #2)</v>
      </c>
    </row>
    <row r="295" spans="5:11" x14ac:dyDescent="0.25">
      <c r="E295" s="8">
        <v>291</v>
      </c>
      <c r="F295" s="8" t="s">
        <v>568</v>
      </c>
      <c r="G295" s="8" t="s">
        <v>146</v>
      </c>
      <c r="H295" s="18">
        <v>4.13</v>
      </c>
      <c r="I295" s="10">
        <v>140793</v>
      </c>
      <c r="J295" s="12">
        <v>477</v>
      </c>
      <c r="K295" s="8" t="str">
        <f t="shared" si="4"/>
        <v>291Hell Bent (Alex Stern, #2)</v>
      </c>
    </row>
    <row r="296" spans="5:11" x14ac:dyDescent="0.25">
      <c r="E296" s="8">
        <v>292</v>
      </c>
      <c r="F296" s="8" t="s">
        <v>569</v>
      </c>
      <c r="G296" s="8" t="s">
        <v>570</v>
      </c>
      <c r="H296" s="18">
        <v>3.49</v>
      </c>
      <c r="I296" s="10">
        <v>101226</v>
      </c>
      <c r="J296" s="12">
        <v>476</v>
      </c>
      <c r="K296" s="8" t="str">
        <f t="shared" si="4"/>
        <v>292When No One Is Watching</v>
      </c>
    </row>
    <row r="297" spans="5:11" x14ac:dyDescent="0.25">
      <c r="E297" s="8">
        <v>293</v>
      </c>
      <c r="F297" s="8" t="s">
        <v>571</v>
      </c>
      <c r="G297" s="8" t="s">
        <v>572</v>
      </c>
      <c r="H297" s="18">
        <v>3.99</v>
      </c>
      <c r="I297" s="10">
        <v>24914</v>
      </c>
      <c r="J297" s="12">
        <v>475</v>
      </c>
      <c r="K297" s="8" t="str">
        <f t="shared" si="4"/>
        <v>293Winterâ€™s Orbit</v>
      </c>
    </row>
    <row r="298" spans="5:11" x14ac:dyDescent="0.25">
      <c r="E298" s="8">
        <v>294</v>
      </c>
      <c r="F298" s="8" t="s">
        <v>573</v>
      </c>
      <c r="G298" s="8" t="s">
        <v>574</v>
      </c>
      <c r="H298" s="18">
        <v>4.01</v>
      </c>
      <c r="I298" s="10">
        <v>46412</v>
      </c>
      <c r="J298" s="12">
        <v>472</v>
      </c>
      <c r="K298" s="8" t="str">
        <f t="shared" si="4"/>
        <v>294The Mercies</v>
      </c>
    </row>
    <row r="299" spans="5:11" x14ac:dyDescent="0.25">
      <c r="E299" s="8">
        <v>295</v>
      </c>
      <c r="F299" s="8" t="s">
        <v>575</v>
      </c>
      <c r="G299" s="8" t="s">
        <v>576</v>
      </c>
      <c r="H299" s="18">
        <v>4.0999999999999996</v>
      </c>
      <c r="I299" s="10">
        <v>95198</v>
      </c>
      <c r="J299" s="12">
        <v>471</v>
      </c>
      <c r="K299" s="8" t="str">
        <f t="shared" si="4"/>
        <v>295The People We Keep</v>
      </c>
    </row>
    <row r="300" spans="5:11" x14ac:dyDescent="0.25">
      <c r="E300" s="8">
        <v>296</v>
      </c>
      <c r="F300" s="8" t="s">
        <v>577</v>
      </c>
      <c r="G300" s="8" t="s">
        <v>578</v>
      </c>
      <c r="H300" s="18">
        <v>3.81</v>
      </c>
      <c r="I300" s="10">
        <v>56076</v>
      </c>
      <c r="J300" s="12">
        <v>470</v>
      </c>
      <c r="K300" s="8" t="str">
        <f t="shared" si="4"/>
        <v>296A Good Neighborhood</v>
      </c>
    </row>
    <row r="301" spans="5:11" x14ac:dyDescent="0.25">
      <c r="E301" s="8">
        <v>297</v>
      </c>
      <c r="F301" s="8" t="s">
        <v>579</v>
      </c>
      <c r="G301" s="8" t="s">
        <v>580</v>
      </c>
      <c r="H301" s="18">
        <v>4.3</v>
      </c>
      <c r="I301" s="10">
        <v>9133</v>
      </c>
      <c r="J301" s="12">
        <v>470</v>
      </c>
      <c r="K301" s="8" t="str">
        <f t="shared" si="4"/>
        <v>297Sigh, Gone: A Misfit's Memoir of Great Books, Punk Rock, and the Fight to Fit In</v>
      </c>
    </row>
    <row r="302" spans="5:11" x14ac:dyDescent="0.25">
      <c r="E302" s="8">
        <v>298</v>
      </c>
      <c r="F302" s="8" t="s">
        <v>581</v>
      </c>
      <c r="G302" s="8" t="s">
        <v>582</v>
      </c>
      <c r="H302" s="18">
        <v>4.0599999999999996</v>
      </c>
      <c r="I302" s="10">
        <v>21243</v>
      </c>
      <c r="J302" s="12">
        <v>469</v>
      </c>
      <c r="K302" s="8" t="str">
        <f t="shared" si="4"/>
        <v>298World of Wonders: In Praise of Fireflies, Whale Sharks, and Other Astonishments</v>
      </c>
    </row>
    <row r="303" spans="5:11" x14ac:dyDescent="0.25">
      <c r="E303" s="8">
        <v>299</v>
      </c>
      <c r="F303" s="8" t="s">
        <v>583</v>
      </c>
      <c r="G303" s="8" t="s">
        <v>138</v>
      </c>
      <c r="H303" s="18">
        <v>4.41</v>
      </c>
      <c r="I303" s="10">
        <v>87757</v>
      </c>
      <c r="J303" s="12">
        <v>466</v>
      </c>
      <c r="K303" s="8" t="str">
        <f t="shared" si="4"/>
        <v>299Dawnshard (The Stormlight Archive, #3.5)</v>
      </c>
    </row>
    <row r="304" spans="5:11" x14ac:dyDescent="0.25">
      <c r="E304" s="8">
        <v>300</v>
      </c>
      <c r="F304" s="8" t="s">
        <v>584</v>
      </c>
      <c r="G304" s="8" t="s">
        <v>585</v>
      </c>
      <c r="H304" s="18">
        <v>3.82</v>
      </c>
      <c r="I304" s="10">
        <v>120874</v>
      </c>
      <c r="J304" s="12">
        <v>465</v>
      </c>
      <c r="K304" s="8" t="str">
        <f t="shared" si="4"/>
        <v>300The Plot (The Book Series, #1)</v>
      </c>
    </row>
    <row r="305" spans="5:11" x14ac:dyDescent="0.25">
      <c r="E305" s="8">
        <v>301</v>
      </c>
      <c r="F305" s="8" t="s">
        <v>586</v>
      </c>
      <c r="G305" s="8" t="s">
        <v>216</v>
      </c>
      <c r="H305" s="18">
        <v>4.1500000000000004</v>
      </c>
      <c r="I305" s="10">
        <v>389552</v>
      </c>
      <c r="J305" s="12">
        <v>464</v>
      </c>
      <c r="K305" s="8" t="str">
        <f t="shared" si="4"/>
        <v>301Hello Beautiful</v>
      </c>
    </row>
    <row r="306" spans="5:11" x14ac:dyDescent="0.25">
      <c r="E306" s="8">
        <v>302</v>
      </c>
      <c r="F306" s="8" t="s">
        <v>587</v>
      </c>
      <c r="G306" s="8" t="s">
        <v>588</v>
      </c>
      <c r="H306" s="18">
        <v>4.0199999999999996</v>
      </c>
      <c r="I306" s="10">
        <v>26507</v>
      </c>
      <c r="J306" s="12">
        <v>461</v>
      </c>
      <c r="K306" s="8" t="str">
        <f t="shared" si="4"/>
        <v>302Ember Queen (Ash Princess Trilogy, #3)</v>
      </c>
    </row>
    <row r="307" spans="5:11" x14ac:dyDescent="0.25">
      <c r="E307" s="8">
        <v>303</v>
      </c>
      <c r="F307" s="8" t="s">
        <v>589</v>
      </c>
      <c r="G307" s="8" t="s">
        <v>68</v>
      </c>
      <c r="H307" s="18">
        <v>4.21</v>
      </c>
      <c r="I307" s="10">
        <v>428495</v>
      </c>
      <c r="J307" s="12">
        <v>461</v>
      </c>
      <c r="K307" s="8" t="str">
        <f t="shared" si="4"/>
        <v>303House of Flame and Shadow (Crescent City, #3)</v>
      </c>
    </row>
    <row r="308" spans="5:11" x14ac:dyDescent="0.25">
      <c r="E308" s="8">
        <v>304</v>
      </c>
      <c r="F308" s="8" t="s">
        <v>590</v>
      </c>
      <c r="G308" s="8" t="s">
        <v>591</v>
      </c>
      <c r="H308" s="18">
        <v>3.76</v>
      </c>
      <c r="I308" s="10">
        <v>42423</v>
      </c>
      <c r="J308" s="12">
        <v>460</v>
      </c>
      <c r="K308" s="8" t="str">
        <f t="shared" si="4"/>
        <v>304Valentine</v>
      </c>
    </row>
    <row r="309" spans="5:11" x14ac:dyDescent="0.25">
      <c r="E309" s="8">
        <v>305</v>
      </c>
      <c r="F309" s="8" t="s">
        <v>592</v>
      </c>
      <c r="G309" s="8" t="s">
        <v>593</v>
      </c>
      <c r="H309" s="18">
        <v>4.03</v>
      </c>
      <c r="I309" s="10">
        <v>24870</v>
      </c>
      <c r="J309" s="12">
        <v>458</v>
      </c>
      <c r="K309" s="8" t="str">
        <f t="shared" si="4"/>
        <v>305Dolly Parton, Songteller: My Life in Lyrics</v>
      </c>
    </row>
    <row r="310" spans="5:11" x14ac:dyDescent="0.25">
      <c r="E310" s="8">
        <v>306</v>
      </c>
      <c r="F310" s="8" t="s">
        <v>594</v>
      </c>
      <c r="G310" s="8" t="s">
        <v>595</v>
      </c>
      <c r="H310" s="18">
        <v>3.82</v>
      </c>
      <c r="I310" s="10">
        <v>946697</v>
      </c>
      <c r="J310" s="12">
        <v>457</v>
      </c>
      <c r="K310" s="8" t="str">
        <f t="shared" si="4"/>
        <v>306Icebreaker (UCMH, #1)</v>
      </c>
    </row>
    <row r="311" spans="5:11" x14ac:dyDescent="0.25">
      <c r="E311" s="8">
        <v>307</v>
      </c>
      <c r="F311" s="8" t="s">
        <v>596</v>
      </c>
      <c r="G311" s="8" t="s">
        <v>597</v>
      </c>
      <c r="H311" s="18">
        <v>3.61</v>
      </c>
      <c r="I311" s="10">
        <v>34686</v>
      </c>
      <c r="J311" s="12">
        <v>455</v>
      </c>
      <c r="K311" s="8" t="str">
        <f t="shared" si="4"/>
        <v>307The Echo Wife</v>
      </c>
    </row>
    <row r="312" spans="5:11" x14ac:dyDescent="0.25">
      <c r="E312" s="8">
        <v>308</v>
      </c>
      <c r="F312" s="8" t="s">
        <v>598</v>
      </c>
      <c r="G312" s="8" t="s">
        <v>599</v>
      </c>
      <c r="H312" s="18">
        <v>3.8</v>
      </c>
      <c r="I312" s="10">
        <v>348662</v>
      </c>
      <c r="J312" s="12">
        <v>451</v>
      </c>
      <c r="K312" s="8" t="str">
        <f t="shared" si="4"/>
        <v>308The Paper Palace</v>
      </c>
    </row>
    <row r="313" spans="5:11" x14ac:dyDescent="0.25">
      <c r="E313" s="8">
        <v>309</v>
      </c>
      <c r="F313" s="8" t="s">
        <v>600</v>
      </c>
      <c r="G313" s="8" t="s">
        <v>601</v>
      </c>
      <c r="H313" s="18">
        <v>4.1500000000000004</v>
      </c>
      <c r="I313" s="10">
        <v>32582</v>
      </c>
      <c r="J313" s="12">
        <v>450</v>
      </c>
      <c r="K313" s="8" t="str">
        <f t="shared" si="4"/>
        <v>309The Woman with the Blue Star</v>
      </c>
    </row>
    <row r="314" spans="5:11" x14ac:dyDescent="0.25">
      <c r="E314" s="8">
        <v>310</v>
      </c>
      <c r="F314" s="8" t="s">
        <v>602</v>
      </c>
      <c r="G314" s="8" t="s">
        <v>138</v>
      </c>
      <c r="H314" s="18">
        <v>4.17</v>
      </c>
      <c r="I314" s="10">
        <v>19360</v>
      </c>
      <c r="J314" s="12">
        <v>450</v>
      </c>
      <c r="K314" s="8" t="str">
        <f t="shared" si="4"/>
        <v>310ReDawn (Skyward, #2.2)</v>
      </c>
    </row>
    <row r="315" spans="5:11" x14ac:dyDescent="0.25">
      <c r="E315" s="8">
        <v>311</v>
      </c>
      <c r="F315" s="8" t="s">
        <v>603</v>
      </c>
      <c r="G315" s="8" t="s">
        <v>604</v>
      </c>
      <c r="H315" s="18">
        <v>4.29</v>
      </c>
      <c r="I315" s="10">
        <v>476912</v>
      </c>
      <c r="J315" s="12">
        <v>449</v>
      </c>
      <c r="K315" s="8" t="str">
        <f t="shared" si="4"/>
        <v>311Better than the Movies (Better than the Movies, #1)</v>
      </c>
    </row>
    <row r="316" spans="5:11" x14ac:dyDescent="0.25">
      <c r="E316" s="8">
        <v>312</v>
      </c>
      <c r="F316" s="8" t="s">
        <v>605</v>
      </c>
      <c r="G316" s="8" t="s">
        <v>606</v>
      </c>
      <c r="H316" s="18">
        <v>3.92</v>
      </c>
      <c r="I316" s="10">
        <v>38563</v>
      </c>
      <c r="J316" s="12">
        <v>447</v>
      </c>
      <c r="K316" s="8" t="str">
        <f t="shared" si="4"/>
        <v>312The Lost and Found Bookshop (Bella Vista Chronicles, #3)</v>
      </c>
    </row>
    <row r="317" spans="5:11" x14ac:dyDescent="0.25">
      <c r="E317" s="8">
        <v>313</v>
      </c>
      <c r="F317" s="8" t="s">
        <v>607</v>
      </c>
      <c r="G317" s="8" t="s">
        <v>608</v>
      </c>
      <c r="H317" s="18">
        <v>3.73</v>
      </c>
      <c r="I317" s="10">
        <v>27213</v>
      </c>
      <c r="J317" s="12">
        <v>442</v>
      </c>
      <c r="K317" s="8" t="str">
        <f t="shared" si="4"/>
        <v>313Yes No Maybe So</v>
      </c>
    </row>
    <row r="318" spans="5:11" x14ac:dyDescent="0.25">
      <c r="E318" s="8">
        <v>314</v>
      </c>
      <c r="F318" s="8" t="s">
        <v>609</v>
      </c>
      <c r="G318" s="8" t="s">
        <v>610</v>
      </c>
      <c r="H318" s="18">
        <v>3.73</v>
      </c>
      <c r="I318" s="10">
        <v>50904</v>
      </c>
      <c r="J318" s="12">
        <v>440</v>
      </c>
      <c r="K318" s="8" t="str">
        <f t="shared" si="4"/>
        <v>314A Burning</v>
      </c>
    </row>
    <row r="319" spans="5:11" x14ac:dyDescent="0.25">
      <c r="E319" s="8">
        <v>315</v>
      </c>
      <c r="F319" s="8" t="s">
        <v>611</v>
      </c>
      <c r="G319" s="8" t="s">
        <v>385</v>
      </c>
      <c r="H319" s="18">
        <v>4.49</v>
      </c>
      <c r="I319" s="10">
        <v>72399</v>
      </c>
      <c r="J319" s="12">
        <v>439</v>
      </c>
      <c r="K319" s="8" t="str">
        <f t="shared" si="4"/>
        <v>315The Tower of Nero (The Trials of Apollo, #5)</v>
      </c>
    </row>
    <row r="320" spans="5:11" x14ac:dyDescent="0.25">
      <c r="E320" s="8">
        <v>316</v>
      </c>
      <c r="F320" s="8" t="s">
        <v>612</v>
      </c>
      <c r="G320" s="8" t="s">
        <v>613</v>
      </c>
      <c r="H320" s="18">
        <v>3.91</v>
      </c>
      <c r="I320" s="10">
        <v>68749</v>
      </c>
      <c r="J320" s="12">
        <v>438</v>
      </c>
      <c r="K320" s="8" t="str">
        <f t="shared" si="4"/>
        <v>316The Night Shift</v>
      </c>
    </row>
    <row r="321" spans="5:11" x14ac:dyDescent="0.25">
      <c r="E321" s="8">
        <v>317</v>
      </c>
      <c r="F321" s="8" t="s">
        <v>614</v>
      </c>
      <c r="G321" s="8" t="s">
        <v>615</v>
      </c>
      <c r="H321" s="18">
        <v>3.59</v>
      </c>
      <c r="I321" s="10">
        <v>143362</v>
      </c>
      <c r="J321" s="12">
        <v>438</v>
      </c>
      <c r="K321" s="8" t="str">
        <f t="shared" si="4"/>
        <v>317Big Summer</v>
      </c>
    </row>
    <row r="322" spans="5:11" x14ac:dyDescent="0.25">
      <c r="E322" s="8">
        <v>318</v>
      </c>
      <c r="F322" s="8" t="s">
        <v>616</v>
      </c>
      <c r="G322" s="8" t="s">
        <v>617</v>
      </c>
      <c r="H322" s="18">
        <v>4.01</v>
      </c>
      <c r="I322" s="10">
        <v>121239</v>
      </c>
      <c r="J322" s="12">
        <v>438</v>
      </c>
      <c r="K322" s="8" t="str">
        <f t="shared" si="4"/>
        <v>318Emily Wilde's Encyclopaedia of Faeries (Emily Wilde, #1)</v>
      </c>
    </row>
    <row r="323" spans="5:11" x14ac:dyDescent="0.25">
      <c r="E323" s="8">
        <v>319</v>
      </c>
      <c r="F323" s="8" t="s">
        <v>618</v>
      </c>
      <c r="G323" s="8" t="s">
        <v>619</v>
      </c>
      <c r="H323" s="18">
        <v>4.5999999999999996</v>
      </c>
      <c r="I323" s="10">
        <v>13920</v>
      </c>
      <c r="J323" s="12">
        <v>437</v>
      </c>
      <c r="K323" s="8" t="str">
        <f t="shared" si="4"/>
        <v>319War Lord (The Saxon Stories, #13)</v>
      </c>
    </row>
    <row r="324" spans="5:11" x14ac:dyDescent="0.25">
      <c r="E324" s="8">
        <v>320</v>
      </c>
      <c r="F324" s="8" t="s">
        <v>620</v>
      </c>
      <c r="G324" s="8" t="s">
        <v>621</v>
      </c>
      <c r="H324" s="18">
        <v>3.73</v>
      </c>
      <c r="I324" s="10">
        <v>149368</v>
      </c>
      <c r="J324" s="12">
        <v>437</v>
      </c>
      <c r="K324" s="8" t="str">
        <f t="shared" si="4"/>
        <v>320Cleopatra and Frankenstein</v>
      </c>
    </row>
    <row r="325" spans="5:11" x14ac:dyDescent="0.25">
      <c r="E325" s="8">
        <v>321</v>
      </c>
      <c r="F325" s="8" t="s">
        <v>622</v>
      </c>
      <c r="G325" s="8" t="s">
        <v>623</v>
      </c>
      <c r="H325" s="18">
        <v>4.29</v>
      </c>
      <c r="I325" s="10">
        <v>127158</v>
      </c>
      <c r="J325" s="12">
        <v>436</v>
      </c>
      <c r="K325" s="8" t="str">
        <f t="shared" si="4"/>
        <v>321Beyond the Wand: The Magic &amp; Mayhem of Growing Up a Wizard</v>
      </c>
    </row>
    <row r="326" spans="5:11" x14ac:dyDescent="0.25">
      <c r="E326" s="8">
        <v>322</v>
      </c>
      <c r="F326" s="8" t="s">
        <v>624</v>
      </c>
      <c r="G326" s="8" t="s">
        <v>625</v>
      </c>
      <c r="H326" s="18">
        <v>3.79</v>
      </c>
      <c r="I326" s="10">
        <v>10686</v>
      </c>
      <c r="J326" s="12">
        <v>432</v>
      </c>
      <c r="K326" s="8" t="str">
        <f t="shared" ref="K326:K389" si="5">E326&amp;F326</f>
        <v>322The Library of Legends</v>
      </c>
    </row>
    <row r="327" spans="5:11" x14ac:dyDescent="0.25">
      <c r="E327" s="8">
        <v>323</v>
      </c>
      <c r="F327" s="8" t="s">
        <v>626</v>
      </c>
      <c r="G327" s="8" t="s">
        <v>627</v>
      </c>
      <c r="H327" s="18">
        <v>4.13</v>
      </c>
      <c r="I327" s="10">
        <v>83526</v>
      </c>
      <c r="J327" s="12">
        <v>429</v>
      </c>
      <c r="K327" s="8" t="str">
        <f t="shared" si="5"/>
        <v>323The Hand on the Wall (Truly Devious, #3)</v>
      </c>
    </row>
    <row r="328" spans="5:11" x14ac:dyDescent="0.25">
      <c r="E328" s="8">
        <v>324</v>
      </c>
      <c r="F328" s="8" t="s">
        <v>628</v>
      </c>
      <c r="G328" s="8" t="s">
        <v>629</v>
      </c>
      <c r="H328" s="18">
        <v>4.53</v>
      </c>
      <c r="I328" s="10">
        <v>86313</v>
      </c>
      <c r="J328" s="12">
        <v>428</v>
      </c>
      <c r="K328" s="8" t="str">
        <f t="shared" si="5"/>
        <v>324James</v>
      </c>
    </row>
    <row r="329" spans="5:11" x14ac:dyDescent="0.25">
      <c r="E329" s="8">
        <v>325</v>
      </c>
      <c r="F329" s="8" t="s">
        <v>630</v>
      </c>
      <c r="G329" s="8" t="s">
        <v>158</v>
      </c>
      <c r="H329" s="18">
        <v>4.38</v>
      </c>
      <c r="I329" s="10">
        <v>67559</v>
      </c>
      <c r="J329" s="12">
        <v>426</v>
      </c>
      <c r="K329" s="8" t="str">
        <f t="shared" si="5"/>
        <v>325Young Mungo</v>
      </c>
    </row>
    <row r="330" spans="5:11" x14ac:dyDescent="0.25">
      <c r="E330" s="8">
        <v>326</v>
      </c>
      <c r="F330" s="8" t="s">
        <v>631</v>
      </c>
      <c r="G330" s="8" t="s">
        <v>234</v>
      </c>
      <c r="H330" s="18">
        <v>4.13</v>
      </c>
      <c r="I330" s="10">
        <v>93511</v>
      </c>
      <c r="J330" s="12">
        <v>424</v>
      </c>
      <c r="K330" s="8" t="str">
        <f t="shared" si="5"/>
        <v>326Nettle &amp; Bone</v>
      </c>
    </row>
    <row r="331" spans="5:11" x14ac:dyDescent="0.25">
      <c r="E331" s="8">
        <v>327</v>
      </c>
      <c r="F331" s="8" t="s">
        <v>632</v>
      </c>
      <c r="G331" s="8" t="s">
        <v>633</v>
      </c>
      <c r="H331" s="18">
        <v>3.85</v>
      </c>
      <c r="I331" s="10">
        <v>17576</v>
      </c>
      <c r="J331" s="12">
        <v>422</v>
      </c>
      <c r="K331" s="8" t="str">
        <f t="shared" si="5"/>
        <v>327Remote Control</v>
      </c>
    </row>
    <row r="332" spans="5:11" x14ac:dyDescent="0.25">
      <c r="E332" s="8">
        <v>328</v>
      </c>
      <c r="F332" s="8" t="s">
        <v>634</v>
      </c>
      <c r="G332" s="8" t="s">
        <v>635</v>
      </c>
      <c r="H332" s="18">
        <v>3.82</v>
      </c>
      <c r="I332" s="10">
        <v>31087</v>
      </c>
      <c r="J332" s="12">
        <v>421</v>
      </c>
      <c r="K332" s="8" t="str">
        <f t="shared" si="5"/>
        <v>328A Magic Steeped in Poison (The Book of Tea, #1)</v>
      </c>
    </row>
    <row r="333" spans="5:11" x14ac:dyDescent="0.25">
      <c r="E333" s="8">
        <v>329</v>
      </c>
      <c r="F333" s="8" t="s">
        <v>636</v>
      </c>
      <c r="G333" s="8" t="s">
        <v>637</v>
      </c>
      <c r="H333" s="18">
        <v>4.4800000000000004</v>
      </c>
      <c r="I333" s="10">
        <v>52408</v>
      </c>
      <c r="J333" s="12">
        <v>418</v>
      </c>
      <c r="K333" s="8" t="str">
        <f t="shared" si="5"/>
        <v>329Stamped: Racism, Antiracism, and You</v>
      </c>
    </row>
    <row r="334" spans="5:11" x14ac:dyDescent="0.25">
      <c r="E334" s="8">
        <v>330</v>
      </c>
      <c r="F334" s="8" t="s">
        <v>638</v>
      </c>
      <c r="G334" s="8" t="s">
        <v>320</v>
      </c>
      <c r="H334" s="18">
        <v>3.84</v>
      </c>
      <c r="I334" s="10">
        <v>29152</v>
      </c>
      <c r="J334" s="12">
        <v>417</v>
      </c>
      <c r="K334" s="8" t="str">
        <f t="shared" si="5"/>
        <v>330Lady Clementine</v>
      </c>
    </row>
    <row r="335" spans="5:11" x14ac:dyDescent="0.25">
      <c r="E335" s="8">
        <v>331</v>
      </c>
      <c r="F335" s="8" t="s">
        <v>639</v>
      </c>
      <c r="G335" s="8" t="s">
        <v>640</v>
      </c>
      <c r="H335" s="18">
        <v>4.3499999999999996</v>
      </c>
      <c r="I335" s="10">
        <v>129061</v>
      </c>
      <c r="J335" s="12">
        <v>416</v>
      </c>
      <c r="K335" s="8" t="str">
        <f t="shared" si="5"/>
        <v>331Lady Tanâ€™s Circle of Women</v>
      </c>
    </row>
    <row r="336" spans="5:11" x14ac:dyDescent="0.25">
      <c r="E336" s="8">
        <v>332</v>
      </c>
      <c r="F336" s="8" t="s">
        <v>641</v>
      </c>
      <c r="G336" s="8" t="s">
        <v>642</v>
      </c>
      <c r="H336" s="18">
        <v>4.2699999999999996</v>
      </c>
      <c r="I336" s="10">
        <v>44703</v>
      </c>
      <c r="J336" s="12">
        <v>409</v>
      </c>
      <c r="K336" s="8" t="str">
        <f t="shared" si="5"/>
        <v>332Poverty, by America</v>
      </c>
    </row>
    <row r="337" spans="5:11" x14ac:dyDescent="0.25">
      <c r="E337" s="8">
        <v>333</v>
      </c>
      <c r="F337" s="8" t="s">
        <v>643</v>
      </c>
      <c r="G337" s="8" t="s">
        <v>644</v>
      </c>
      <c r="H337" s="18">
        <v>4.34</v>
      </c>
      <c r="I337" s="10">
        <v>40311</v>
      </c>
      <c r="J337" s="12">
        <v>404</v>
      </c>
      <c r="K337" s="8" t="str">
        <f t="shared" si="5"/>
        <v>333Entangled Life: How Fungi Make Our Worlds, Change Our Minds &amp; Shape Our Futures</v>
      </c>
    </row>
    <row r="338" spans="5:11" x14ac:dyDescent="0.25">
      <c r="E338" s="8">
        <v>334</v>
      </c>
      <c r="F338" s="8" t="s">
        <v>645</v>
      </c>
      <c r="G338" s="8" t="s">
        <v>114</v>
      </c>
      <c r="H338" s="18">
        <v>4.25</v>
      </c>
      <c r="I338" s="10">
        <v>110188</v>
      </c>
      <c r="J338" s="12">
        <v>402</v>
      </c>
      <c r="K338" s="8" t="str">
        <f t="shared" si="5"/>
        <v>334The Last Graduate (The Scholomance, #2)</v>
      </c>
    </row>
    <row r="339" spans="5:11" x14ac:dyDescent="0.25">
      <c r="E339" s="8">
        <v>335</v>
      </c>
      <c r="F339" s="8" t="s">
        <v>646</v>
      </c>
      <c r="G339" s="8" t="s">
        <v>647</v>
      </c>
      <c r="H339" s="18">
        <v>4.1399999999999997</v>
      </c>
      <c r="I339" s="10">
        <v>59433</v>
      </c>
      <c r="J339" s="12">
        <v>400</v>
      </c>
      <c r="K339" s="8" t="str">
        <f t="shared" si="5"/>
        <v>335Chain-Gang All-Stars</v>
      </c>
    </row>
    <row r="340" spans="5:11" x14ac:dyDescent="0.25">
      <c r="E340" s="8">
        <v>336</v>
      </c>
      <c r="F340" s="8" t="s">
        <v>648</v>
      </c>
      <c r="G340" s="8" t="s">
        <v>649</v>
      </c>
      <c r="H340" s="18">
        <v>3.47</v>
      </c>
      <c r="I340" s="10">
        <v>3026</v>
      </c>
      <c r="J340" s="12">
        <v>399</v>
      </c>
      <c r="K340" s="8" t="str">
        <f t="shared" si="5"/>
        <v>336Monsters Born and Made</v>
      </c>
    </row>
    <row r="341" spans="5:11" x14ac:dyDescent="0.25">
      <c r="E341" s="8">
        <v>337</v>
      </c>
      <c r="F341" s="8" t="s">
        <v>650</v>
      </c>
      <c r="G341" s="8" t="s">
        <v>651</v>
      </c>
      <c r="H341" s="18">
        <v>3.92</v>
      </c>
      <c r="I341" s="10">
        <v>33962</v>
      </c>
      <c r="J341" s="12">
        <v>397</v>
      </c>
      <c r="K341" s="8" t="str">
        <f t="shared" si="5"/>
        <v>337The Ferryman</v>
      </c>
    </row>
    <row r="342" spans="5:11" x14ac:dyDescent="0.25">
      <c r="E342" s="8">
        <v>338</v>
      </c>
      <c r="F342" s="8" t="s">
        <v>652</v>
      </c>
      <c r="G342" s="8" t="s">
        <v>653</v>
      </c>
      <c r="H342" s="18">
        <v>4.25</v>
      </c>
      <c r="I342" s="10">
        <v>5360</v>
      </c>
      <c r="J342" s="12">
        <v>394</v>
      </c>
      <c r="K342" s="8" t="str">
        <f t="shared" si="5"/>
        <v>338My Government Means to Kill Me</v>
      </c>
    </row>
    <row r="343" spans="5:11" x14ac:dyDescent="0.25">
      <c r="E343" s="8">
        <v>339</v>
      </c>
      <c r="F343" s="8" t="s">
        <v>654</v>
      </c>
      <c r="G343" s="8" t="s">
        <v>655</v>
      </c>
      <c r="H343" s="18">
        <v>4.07</v>
      </c>
      <c r="I343" s="10">
        <v>129968</v>
      </c>
      <c r="J343" s="12">
        <v>392</v>
      </c>
      <c r="K343" s="8" t="str">
        <f t="shared" si="5"/>
        <v>339The Paris Library</v>
      </c>
    </row>
    <row r="344" spans="5:11" x14ac:dyDescent="0.25">
      <c r="E344" s="8">
        <v>340</v>
      </c>
      <c r="F344" s="8" t="s">
        <v>656</v>
      </c>
      <c r="G344" s="8" t="s">
        <v>357</v>
      </c>
      <c r="H344" s="18">
        <v>4.17</v>
      </c>
      <c r="I344" s="10">
        <v>216069</v>
      </c>
      <c r="J344" s="12">
        <v>388</v>
      </c>
      <c r="K344" s="8" t="str">
        <f t="shared" si="5"/>
        <v>340How the King of Elfhame Learned to Hate Stories (The Folk of the Air, #3.5)</v>
      </c>
    </row>
    <row r="345" spans="5:11" x14ac:dyDescent="0.25">
      <c r="E345" s="8">
        <v>341</v>
      </c>
      <c r="F345" s="8" t="s">
        <v>657</v>
      </c>
      <c r="G345" s="8" t="s">
        <v>658</v>
      </c>
      <c r="H345" s="18">
        <v>4.26</v>
      </c>
      <c r="I345" s="10">
        <v>132687</v>
      </c>
      <c r="J345" s="12">
        <v>385</v>
      </c>
      <c r="K345" s="8" t="str">
        <f t="shared" si="5"/>
        <v>341All Rhodes Lead Here</v>
      </c>
    </row>
    <row r="346" spans="5:11" x14ac:dyDescent="0.25">
      <c r="E346" s="8">
        <v>342</v>
      </c>
      <c r="F346" s="8" t="s">
        <v>659</v>
      </c>
      <c r="G346" s="8" t="s">
        <v>660</v>
      </c>
      <c r="H346" s="18">
        <v>3.84</v>
      </c>
      <c r="I346" s="10">
        <v>19716</v>
      </c>
      <c r="J346" s="12">
        <v>384</v>
      </c>
      <c r="K346" s="8" t="str">
        <f t="shared" si="5"/>
        <v>342Sharks in the Time of Saviors</v>
      </c>
    </row>
    <row r="347" spans="5:11" x14ac:dyDescent="0.25">
      <c r="E347" s="8">
        <v>343</v>
      </c>
      <c r="F347" s="8" t="s">
        <v>661</v>
      </c>
      <c r="G347" s="8" t="s">
        <v>662</v>
      </c>
      <c r="H347" s="18">
        <v>3.87</v>
      </c>
      <c r="I347" s="10">
        <v>27176</v>
      </c>
      <c r="J347" s="12">
        <v>382</v>
      </c>
      <c r="K347" s="8" t="str">
        <f t="shared" si="5"/>
        <v>343The Nineties</v>
      </c>
    </row>
    <row r="348" spans="5:11" x14ac:dyDescent="0.25">
      <c r="E348" s="8">
        <v>344</v>
      </c>
      <c r="F348" s="8" t="s">
        <v>663</v>
      </c>
      <c r="G348" s="8" t="s">
        <v>664</v>
      </c>
      <c r="H348" s="18">
        <v>4.03</v>
      </c>
      <c r="I348" s="10">
        <v>17184</v>
      </c>
      <c r="J348" s="12">
        <v>382</v>
      </c>
      <c r="K348" s="8" t="str">
        <f t="shared" si="5"/>
        <v>344Icebreaker</v>
      </c>
    </row>
    <row r="349" spans="5:11" x14ac:dyDescent="0.25">
      <c r="E349" s="8">
        <v>345</v>
      </c>
      <c r="F349" s="8" t="s">
        <v>665</v>
      </c>
      <c r="G349" s="8" t="s">
        <v>666</v>
      </c>
      <c r="H349" s="18">
        <v>3.98</v>
      </c>
      <c r="I349" s="10">
        <v>357372</v>
      </c>
      <c r="J349" s="12">
        <v>381</v>
      </c>
      <c r="K349" s="8" t="str">
        <f t="shared" si="5"/>
        <v>345Tom Lake</v>
      </c>
    </row>
    <row r="350" spans="5:11" x14ac:dyDescent="0.25">
      <c r="E350" s="8">
        <v>346</v>
      </c>
      <c r="F350" s="8" t="s">
        <v>667</v>
      </c>
      <c r="G350" s="8" t="s">
        <v>668</v>
      </c>
      <c r="H350" s="18">
        <v>3.61</v>
      </c>
      <c r="I350" s="10">
        <v>12716</v>
      </c>
      <c r="J350" s="12">
        <v>377</v>
      </c>
      <c r="K350" s="8" t="str">
        <f t="shared" si="5"/>
        <v>346Sin Eater</v>
      </c>
    </row>
    <row r="351" spans="5:11" x14ac:dyDescent="0.25">
      <c r="E351" s="8">
        <v>347</v>
      </c>
      <c r="F351" s="8" t="s">
        <v>669</v>
      </c>
      <c r="G351" s="8" t="s">
        <v>138</v>
      </c>
      <c r="H351" s="18">
        <v>4.33</v>
      </c>
      <c r="I351" s="10">
        <v>26614</v>
      </c>
      <c r="J351" s="12">
        <v>377</v>
      </c>
      <c r="K351" s="8" t="str">
        <f t="shared" si="5"/>
        <v>347Defiant (Skyward, #4)</v>
      </c>
    </row>
    <row r="352" spans="5:11" x14ac:dyDescent="0.25">
      <c r="E352" s="8">
        <v>348</v>
      </c>
      <c r="F352" s="8" t="s">
        <v>670</v>
      </c>
      <c r="G352" s="8" t="s">
        <v>671</v>
      </c>
      <c r="H352" s="18">
        <v>4.1900000000000004</v>
      </c>
      <c r="I352" s="10">
        <v>3442</v>
      </c>
      <c r="J352" s="12">
        <v>376</v>
      </c>
      <c r="K352" s="8" t="str">
        <f t="shared" si="5"/>
        <v>348Navigate Your Stars</v>
      </c>
    </row>
    <row r="353" spans="5:11" x14ac:dyDescent="0.25">
      <c r="E353" s="8">
        <v>349</v>
      </c>
      <c r="F353" s="8" t="s">
        <v>672</v>
      </c>
      <c r="G353" s="8" t="s">
        <v>673</v>
      </c>
      <c r="H353" s="18">
        <v>4.26</v>
      </c>
      <c r="I353" s="10">
        <v>23768</v>
      </c>
      <c r="J353" s="12">
        <v>376</v>
      </c>
      <c r="K353" s="8" t="str">
        <f t="shared" si="5"/>
        <v>349Lords of Mercy (Royals of Forsyth University, #3)</v>
      </c>
    </row>
    <row r="354" spans="5:11" x14ac:dyDescent="0.25">
      <c r="E354" s="8">
        <v>350</v>
      </c>
      <c r="F354" s="8" t="s">
        <v>674</v>
      </c>
      <c r="G354" s="8" t="s">
        <v>675</v>
      </c>
      <c r="H354" s="18">
        <v>3.69</v>
      </c>
      <c r="I354" s="8">
        <v>338</v>
      </c>
      <c r="J354" s="12">
        <v>375</v>
      </c>
      <c r="K354" s="8" t="str">
        <f t="shared" si="5"/>
        <v>350Summer Snow: New Poems</v>
      </c>
    </row>
    <row r="355" spans="5:11" x14ac:dyDescent="0.25">
      <c r="E355" s="8">
        <v>351</v>
      </c>
      <c r="F355" s="8" t="s">
        <v>676</v>
      </c>
      <c r="G355" s="8" t="s">
        <v>677</v>
      </c>
      <c r="H355" s="18">
        <v>4.1100000000000003</v>
      </c>
      <c r="I355" s="10">
        <v>10492</v>
      </c>
      <c r="J355" s="12">
        <v>375</v>
      </c>
      <c r="K355" s="8" t="str">
        <f t="shared" si="5"/>
        <v>351The Colony</v>
      </c>
    </row>
    <row r="356" spans="5:11" x14ac:dyDescent="0.25">
      <c r="E356" s="8">
        <v>352</v>
      </c>
      <c r="F356" s="8" t="s">
        <v>678</v>
      </c>
      <c r="G356" s="8" t="s">
        <v>443</v>
      </c>
      <c r="H356" s="18">
        <v>4.16</v>
      </c>
      <c r="I356" s="10">
        <v>166463</v>
      </c>
      <c r="J356" s="12">
        <v>374</v>
      </c>
      <c r="K356" s="8" t="str">
        <f t="shared" si="5"/>
        <v>352Lifeâ€™s Too Short (The Friend Zone, #3)</v>
      </c>
    </row>
    <row r="357" spans="5:11" x14ac:dyDescent="0.25">
      <c r="E357" s="8">
        <v>353</v>
      </c>
      <c r="F357" s="8" t="s">
        <v>679</v>
      </c>
      <c r="G357" s="8" t="s">
        <v>680</v>
      </c>
      <c r="H357" s="18">
        <v>3.71</v>
      </c>
      <c r="I357" s="10">
        <v>12746</v>
      </c>
      <c r="J357" s="12">
        <v>372</v>
      </c>
      <c r="K357" s="8" t="str">
        <f t="shared" si="5"/>
        <v>353The Knockout Queen</v>
      </c>
    </row>
    <row r="358" spans="5:11" x14ac:dyDescent="0.25">
      <c r="E358" s="8">
        <v>354</v>
      </c>
      <c r="F358" s="8" t="s">
        <v>681</v>
      </c>
      <c r="G358" s="8" t="s">
        <v>682</v>
      </c>
      <c r="H358" s="18">
        <v>3.9</v>
      </c>
      <c r="I358" s="10">
        <v>45985</v>
      </c>
      <c r="J358" s="12">
        <v>372</v>
      </c>
      <c r="K358" s="8" t="str">
        <f t="shared" si="5"/>
        <v>354All This Time</v>
      </c>
    </row>
    <row r="359" spans="5:11" x14ac:dyDescent="0.25">
      <c r="E359" s="8">
        <v>355</v>
      </c>
      <c r="F359" s="8" t="s">
        <v>683</v>
      </c>
      <c r="G359" s="8" t="s">
        <v>684</v>
      </c>
      <c r="H359" s="18">
        <v>4.28</v>
      </c>
      <c r="I359" s="10">
        <v>109979</v>
      </c>
      <c r="J359" s="12">
        <v>371</v>
      </c>
      <c r="K359" s="8" t="str">
        <f t="shared" si="5"/>
        <v>355Go as a River</v>
      </c>
    </row>
    <row r="360" spans="5:11" x14ac:dyDescent="0.25">
      <c r="E360" s="8">
        <v>356</v>
      </c>
      <c r="F360" s="8" t="s">
        <v>685</v>
      </c>
      <c r="G360" s="8" t="s">
        <v>686</v>
      </c>
      <c r="H360" s="18">
        <v>4.0199999999999996</v>
      </c>
      <c r="I360" s="10">
        <v>44560</v>
      </c>
      <c r="J360" s="12">
        <v>369</v>
      </c>
      <c r="K360" s="8" t="str">
        <f t="shared" si="5"/>
        <v>356The Burning Girls</v>
      </c>
    </row>
    <row r="361" spans="5:11" x14ac:dyDescent="0.25">
      <c r="E361" s="8">
        <v>357</v>
      </c>
      <c r="F361" s="8" t="s">
        <v>687</v>
      </c>
      <c r="G361" s="8" t="s">
        <v>688</v>
      </c>
      <c r="H361" s="18">
        <v>4.03</v>
      </c>
      <c r="I361" s="10">
        <v>55732</v>
      </c>
      <c r="J361" s="12">
        <v>368</v>
      </c>
      <c r="K361" s="8" t="str">
        <f t="shared" si="5"/>
        <v>357The Bomber Mafia: A Dream, a Temptation, and the Longest Night of the Second World War</v>
      </c>
    </row>
    <row r="362" spans="5:11" x14ac:dyDescent="0.25">
      <c r="E362" s="8">
        <v>358</v>
      </c>
      <c r="F362" s="8" t="s">
        <v>689</v>
      </c>
      <c r="G362" s="8" t="s">
        <v>690</v>
      </c>
      <c r="H362" s="18">
        <v>3.59</v>
      </c>
      <c r="I362" s="10">
        <v>246868</v>
      </c>
      <c r="J362" s="12">
        <v>367</v>
      </c>
      <c r="K362" s="8" t="str">
        <f t="shared" si="5"/>
        <v>358One Italian Summer</v>
      </c>
    </row>
    <row r="363" spans="5:11" x14ac:dyDescent="0.25">
      <c r="E363" s="8">
        <v>359</v>
      </c>
      <c r="F363" s="8" t="s">
        <v>691</v>
      </c>
      <c r="G363" s="8" t="s">
        <v>692</v>
      </c>
      <c r="H363" s="18">
        <v>4.09</v>
      </c>
      <c r="I363" s="10">
        <v>33536</v>
      </c>
      <c r="J363" s="12">
        <v>367</v>
      </c>
      <c r="K363" s="8" t="str">
        <f t="shared" si="5"/>
        <v>359Hani and Ishuâ€™s Guide to Fake Dating</v>
      </c>
    </row>
    <row r="364" spans="5:11" x14ac:dyDescent="0.25">
      <c r="E364" s="8">
        <v>360</v>
      </c>
      <c r="F364" s="8" t="s">
        <v>693</v>
      </c>
      <c r="G364" s="8" t="s">
        <v>694</v>
      </c>
      <c r="H364" s="18">
        <v>4.33</v>
      </c>
      <c r="I364" s="10">
        <v>7283</v>
      </c>
      <c r="J364" s="12">
        <v>365</v>
      </c>
      <c r="K364" s="8" t="str">
        <f t="shared" si="5"/>
        <v>360Postcolonial Love Poem</v>
      </c>
    </row>
    <row r="365" spans="5:11" x14ac:dyDescent="0.25">
      <c r="E365" s="8">
        <v>361</v>
      </c>
      <c r="F365" s="8" t="s">
        <v>695</v>
      </c>
      <c r="G365" s="8" t="s">
        <v>696</v>
      </c>
      <c r="H365" s="18">
        <v>4.3099999999999996</v>
      </c>
      <c r="I365" s="10">
        <v>24806</v>
      </c>
      <c r="J365" s="12">
        <v>365</v>
      </c>
      <c r="K365" s="8" t="str">
        <f t="shared" si="5"/>
        <v>361Utopia Avenue</v>
      </c>
    </row>
    <row r="366" spans="5:11" x14ac:dyDescent="0.25">
      <c r="E366" s="8">
        <v>362</v>
      </c>
      <c r="F366" s="8" t="s">
        <v>697</v>
      </c>
      <c r="G366" s="8" t="s">
        <v>258</v>
      </c>
      <c r="H366" s="18">
        <v>3.55</v>
      </c>
      <c r="I366" s="10">
        <v>17409</v>
      </c>
      <c r="J366" s="12">
        <v>364</v>
      </c>
      <c r="K366" s="8" t="str">
        <f t="shared" si="5"/>
        <v>362The Chosen and the Beautiful</v>
      </c>
    </row>
    <row r="367" spans="5:11" x14ac:dyDescent="0.25">
      <c r="E367" s="8">
        <v>363</v>
      </c>
      <c r="F367" s="8" t="s">
        <v>698</v>
      </c>
      <c r="G367" s="8" t="s">
        <v>699</v>
      </c>
      <c r="H367" s="18">
        <v>3.65</v>
      </c>
      <c r="I367" s="10">
        <v>10999</v>
      </c>
      <c r="J367" s="12">
        <v>364</v>
      </c>
      <c r="K367" s="8" t="str">
        <f t="shared" si="5"/>
        <v>363Finna (LitenVerse, #1)</v>
      </c>
    </row>
    <row r="368" spans="5:11" x14ac:dyDescent="0.25">
      <c r="E368" s="8">
        <v>364</v>
      </c>
      <c r="F368" s="8" t="s">
        <v>700</v>
      </c>
      <c r="G368" s="8" t="s">
        <v>701</v>
      </c>
      <c r="H368" s="18">
        <v>3.72</v>
      </c>
      <c r="I368" s="10">
        <v>103324</v>
      </c>
      <c r="J368" s="12">
        <v>364</v>
      </c>
      <c r="K368" s="8" t="str">
        <f t="shared" si="5"/>
        <v>364A Deal with the Elf King (Married to Magic, #1)</v>
      </c>
    </row>
    <row r="369" spans="5:11" x14ac:dyDescent="0.25">
      <c r="E369" s="8">
        <v>365</v>
      </c>
      <c r="F369" s="8" t="s">
        <v>702</v>
      </c>
      <c r="G369" s="8" t="s">
        <v>703</v>
      </c>
      <c r="H369" s="18">
        <v>4.62</v>
      </c>
      <c r="I369" s="10">
        <v>59001</v>
      </c>
      <c r="J369" s="12">
        <v>364</v>
      </c>
      <c r="K369" s="8" t="str">
        <f t="shared" si="5"/>
        <v>365The Will of the Many (Hierarchy, #1)</v>
      </c>
    </row>
    <row r="370" spans="5:11" x14ac:dyDescent="0.25">
      <c r="E370" s="8">
        <v>366</v>
      </c>
      <c r="F370" s="8" t="s">
        <v>704</v>
      </c>
      <c r="G370" s="8" t="s">
        <v>705</v>
      </c>
      <c r="H370" s="18">
        <v>3.89</v>
      </c>
      <c r="I370" s="10">
        <v>80033</v>
      </c>
      <c r="J370" s="12">
        <v>361</v>
      </c>
      <c r="K370" s="8" t="str">
        <f t="shared" si="5"/>
        <v>366My Evil Mother</v>
      </c>
    </row>
    <row r="371" spans="5:11" x14ac:dyDescent="0.25">
      <c r="E371" s="8">
        <v>367</v>
      </c>
      <c r="F371" s="8" t="s">
        <v>706</v>
      </c>
      <c r="G371" s="8" t="s">
        <v>707</v>
      </c>
      <c r="H371" s="18">
        <v>4.0999999999999996</v>
      </c>
      <c r="I371" s="10">
        <v>749768</v>
      </c>
      <c r="J371" s="12">
        <v>361</v>
      </c>
      <c r="K371" s="8" t="str">
        <f t="shared" si="5"/>
        <v>367Twisted Games (Twisted, #2)</v>
      </c>
    </row>
    <row r="372" spans="5:11" x14ac:dyDescent="0.25">
      <c r="E372" s="8">
        <v>368</v>
      </c>
      <c r="F372" s="8" t="s">
        <v>708</v>
      </c>
      <c r="G372" s="8" t="s">
        <v>709</v>
      </c>
      <c r="H372" s="18">
        <v>3.96</v>
      </c>
      <c r="I372" s="10">
        <v>69706</v>
      </c>
      <c r="J372" s="12">
        <v>361</v>
      </c>
      <c r="K372" s="8" t="str">
        <f t="shared" si="5"/>
        <v>368She Drives Me Crazy</v>
      </c>
    </row>
    <row r="373" spans="5:11" x14ac:dyDescent="0.25">
      <c r="E373" s="8">
        <v>369</v>
      </c>
      <c r="F373" s="8" t="s">
        <v>710</v>
      </c>
      <c r="G373" s="8" t="s">
        <v>711</v>
      </c>
      <c r="H373" s="18">
        <v>3.93</v>
      </c>
      <c r="I373" s="10">
        <v>37825</v>
      </c>
      <c r="J373" s="12">
        <v>360</v>
      </c>
      <c r="K373" s="8" t="str">
        <f t="shared" si="5"/>
        <v>369The Bandit Queens</v>
      </c>
    </row>
    <row r="374" spans="5:11" x14ac:dyDescent="0.25">
      <c r="E374" s="8">
        <v>370</v>
      </c>
      <c r="F374" s="8" t="s">
        <v>712</v>
      </c>
      <c r="G374" s="8" t="s">
        <v>713</v>
      </c>
      <c r="H374" s="18">
        <v>4.1500000000000004</v>
      </c>
      <c r="I374" s="10">
        <v>14843</v>
      </c>
      <c r="J374" s="12">
        <v>357</v>
      </c>
      <c r="K374" s="8" t="str">
        <f t="shared" si="5"/>
        <v>370Her Last Flight</v>
      </c>
    </row>
    <row r="375" spans="5:11" x14ac:dyDescent="0.25">
      <c r="E375" s="8">
        <v>371</v>
      </c>
      <c r="F375" s="8" t="s">
        <v>714</v>
      </c>
      <c r="G375" s="8" t="s">
        <v>715</v>
      </c>
      <c r="H375" s="18">
        <v>3.95</v>
      </c>
      <c r="I375" s="10">
        <v>20404</v>
      </c>
      <c r="J375" s="12">
        <v>356</v>
      </c>
      <c r="K375" s="8" t="str">
        <f t="shared" si="5"/>
        <v>371Thistlefoot</v>
      </c>
    </row>
    <row r="376" spans="5:11" x14ac:dyDescent="0.25">
      <c r="E376" s="8">
        <v>372</v>
      </c>
      <c r="F376" s="8" t="s">
        <v>716</v>
      </c>
      <c r="G376" s="8" t="s">
        <v>717</v>
      </c>
      <c r="H376" s="18">
        <v>4.13</v>
      </c>
      <c r="I376" s="10">
        <v>14421</v>
      </c>
      <c r="J376" s="12">
        <v>356</v>
      </c>
      <c r="K376" s="8" t="str">
        <f t="shared" si="5"/>
        <v>372The House of Doors</v>
      </c>
    </row>
    <row r="377" spans="5:11" x14ac:dyDescent="0.25">
      <c r="E377" s="8">
        <v>373</v>
      </c>
      <c r="F377" s="8" t="s">
        <v>718</v>
      </c>
      <c r="G377" s="8" t="s">
        <v>719</v>
      </c>
      <c r="H377" s="18">
        <v>3.28</v>
      </c>
      <c r="I377" s="10">
        <v>2902</v>
      </c>
      <c r="J377" s="12">
        <v>354</v>
      </c>
      <c r="K377" s="8" t="str">
        <f t="shared" si="5"/>
        <v>373The Illness Lesson</v>
      </c>
    </row>
    <row r="378" spans="5:11" x14ac:dyDescent="0.25">
      <c r="E378" s="8">
        <v>374</v>
      </c>
      <c r="F378" s="8" t="s">
        <v>720</v>
      </c>
      <c r="G378" s="8" t="s">
        <v>721</v>
      </c>
      <c r="H378" s="18">
        <v>4.0999999999999996</v>
      </c>
      <c r="I378" s="10">
        <v>18515</v>
      </c>
      <c r="J378" s="12">
        <v>352</v>
      </c>
      <c r="K378" s="8" t="str">
        <f t="shared" si="5"/>
        <v>374The Wonder Boy of Whistle Stop</v>
      </c>
    </row>
    <row r="379" spans="5:11" x14ac:dyDescent="0.25">
      <c r="E379" s="8">
        <v>375</v>
      </c>
      <c r="F379" s="8" t="s">
        <v>722</v>
      </c>
      <c r="G379" s="8" t="s">
        <v>366</v>
      </c>
      <c r="H379" s="18">
        <v>4.17</v>
      </c>
      <c r="I379" s="10">
        <v>72668</v>
      </c>
      <c r="J379" s="12">
        <v>351</v>
      </c>
      <c r="K379" s="8" t="str">
        <f t="shared" si="5"/>
        <v>375Deacon King Kong</v>
      </c>
    </row>
    <row r="380" spans="5:11" x14ac:dyDescent="0.25">
      <c r="E380" s="8">
        <v>376</v>
      </c>
      <c r="F380" s="8" t="s">
        <v>723</v>
      </c>
      <c r="G380" s="8" t="s">
        <v>724</v>
      </c>
      <c r="H380" s="18">
        <v>3.86</v>
      </c>
      <c r="I380" s="10">
        <v>45092</v>
      </c>
      <c r="J380" s="12">
        <v>351</v>
      </c>
      <c r="K380" s="8" t="str">
        <f t="shared" si="5"/>
        <v>376The Promise</v>
      </c>
    </row>
    <row r="381" spans="5:11" x14ac:dyDescent="0.25">
      <c r="E381" s="8">
        <v>377</v>
      </c>
      <c r="F381" s="8" t="s">
        <v>725</v>
      </c>
      <c r="G381" s="8" t="s">
        <v>432</v>
      </c>
      <c r="H381" s="18">
        <v>4.0599999999999996</v>
      </c>
      <c r="I381" s="10">
        <v>214344</v>
      </c>
      <c r="J381" s="12">
        <v>351</v>
      </c>
      <c r="K381" s="8" t="str">
        <f t="shared" si="5"/>
        <v>377All the Dangerous Things</v>
      </c>
    </row>
    <row r="382" spans="5:11" x14ac:dyDescent="0.25">
      <c r="E382" s="8">
        <v>378</v>
      </c>
      <c r="F382" s="8" t="s">
        <v>726</v>
      </c>
      <c r="G382" s="8" t="s">
        <v>727</v>
      </c>
      <c r="H382" s="18">
        <v>4.17</v>
      </c>
      <c r="I382" s="10">
        <v>44132</v>
      </c>
      <c r="J382" s="12">
        <v>350</v>
      </c>
      <c r="K382" s="8" t="str">
        <f t="shared" si="5"/>
        <v>378Happy-Go-Lucky</v>
      </c>
    </row>
    <row r="383" spans="5:11" x14ac:dyDescent="0.25">
      <c r="E383" s="8">
        <v>379</v>
      </c>
      <c r="F383" s="8" t="s">
        <v>728</v>
      </c>
      <c r="G383" s="8" t="s">
        <v>131</v>
      </c>
      <c r="H383" s="18">
        <v>3.77</v>
      </c>
      <c r="I383" s="10">
        <v>125578</v>
      </c>
      <c r="J383" s="12">
        <v>346</v>
      </c>
      <c r="K383" s="8" t="str">
        <f t="shared" si="5"/>
        <v>379The Cousins</v>
      </c>
    </row>
    <row r="384" spans="5:11" x14ac:dyDescent="0.25">
      <c r="E384" s="8">
        <v>380</v>
      </c>
      <c r="F384" s="8" t="s">
        <v>729</v>
      </c>
      <c r="G384" s="8" t="s">
        <v>730</v>
      </c>
      <c r="H384" s="18">
        <v>3.68</v>
      </c>
      <c r="I384" s="10">
        <v>94276</v>
      </c>
      <c r="J384" s="12">
        <v>345</v>
      </c>
      <c r="K384" s="8" t="str">
        <f t="shared" si="5"/>
        <v>380Big Swiss</v>
      </c>
    </row>
    <row r="385" spans="5:11" x14ac:dyDescent="0.25">
      <c r="E385" s="8">
        <v>381</v>
      </c>
      <c r="F385" s="8" t="s">
        <v>731</v>
      </c>
      <c r="G385" s="8" t="s">
        <v>732</v>
      </c>
      <c r="H385" s="18">
        <v>3.7</v>
      </c>
      <c r="I385" s="10">
        <v>14660</v>
      </c>
      <c r="J385" s="12">
        <v>344</v>
      </c>
      <c r="K385" s="8" t="str">
        <f t="shared" si="5"/>
        <v>381The Paris Hours</v>
      </c>
    </row>
    <row r="386" spans="5:11" x14ac:dyDescent="0.25">
      <c r="E386" s="8">
        <v>382</v>
      </c>
      <c r="F386" s="8" t="s">
        <v>733</v>
      </c>
      <c r="G386" s="8" t="s">
        <v>734</v>
      </c>
      <c r="H386" s="18">
        <v>4.6399999999999997</v>
      </c>
      <c r="I386" s="10">
        <v>30354</v>
      </c>
      <c r="J386" s="12">
        <v>343</v>
      </c>
      <c r="K386" s="8" t="str">
        <f t="shared" si="5"/>
        <v>382Jade Legacy (The Green Bone Saga, #3)</v>
      </c>
    </row>
    <row r="387" spans="5:11" x14ac:dyDescent="0.25">
      <c r="E387" s="8">
        <v>383</v>
      </c>
      <c r="F387" s="8" t="s">
        <v>735</v>
      </c>
      <c r="G387" s="8" t="s">
        <v>536</v>
      </c>
      <c r="H387" s="18">
        <v>3.72</v>
      </c>
      <c r="I387" s="10">
        <v>276481</v>
      </c>
      <c r="J387" s="12">
        <v>343</v>
      </c>
      <c r="K387" s="8" t="str">
        <f t="shared" si="5"/>
        <v>383The Cheat Sheet (The Cheat Sheet, #1)</v>
      </c>
    </row>
    <row r="388" spans="5:11" x14ac:dyDescent="0.25">
      <c r="E388" s="8">
        <v>384</v>
      </c>
      <c r="F388" s="8" t="s">
        <v>736</v>
      </c>
      <c r="G388" s="8" t="s">
        <v>737</v>
      </c>
      <c r="H388" s="18">
        <v>4.4400000000000004</v>
      </c>
      <c r="I388" s="10">
        <v>89865</v>
      </c>
      <c r="J388" s="12">
        <v>343</v>
      </c>
      <c r="K388" s="8" t="str">
        <f t="shared" si="5"/>
        <v>384What Happened To You?: Conversations on Trauma, Resilience, and Healing</v>
      </c>
    </row>
    <row r="389" spans="5:11" x14ac:dyDescent="0.25">
      <c r="E389" s="8">
        <v>385</v>
      </c>
      <c r="F389" s="8" t="s">
        <v>738</v>
      </c>
      <c r="G389" s="8" t="s">
        <v>739</v>
      </c>
      <c r="H389" s="18">
        <v>4.54</v>
      </c>
      <c r="I389" s="10">
        <v>58550</v>
      </c>
      <c r="J389" s="12">
        <v>342</v>
      </c>
      <c r="K389" s="8" t="str">
        <f t="shared" si="5"/>
        <v>385Leviathan Falls (The Expanse, #9)</v>
      </c>
    </row>
    <row r="390" spans="5:11" x14ac:dyDescent="0.25">
      <c r="E390" s="8">
        <v>386</v>
      </c>
      <c r="F390" s="8" t="s">
        <v>740</v>
      </c>
      <c r="G390" s="8" t="s">
        <v>741</v>
      </c>
      <c r="H390" s="18">
        <v>3.91</v>
      </c>
      <c r="I390" s="10">
        <v>2540</v>
      </c>
      <c r="J390" s="12">
        <v>341</v>
      </c>
      <c r="K390" s="8" t="str">
        <f t="shared" ref="K390:K453" si="6">E390&amp;F390</f>
        <v>386I Want You to Know Weâ€™re Still Here: A Post-Holocaust Memoir</v>
      </c>
    </row>
    <row r="391" spans="5:11" x14ac:dyDescent="0.25">
      <c r="E391" s="8">
        <v>387</v>
      </c>
      <c r="F391" s="8" t="s">
        <v>742</v>
      </c>
      <c r="G391" s="8" t="s">
        <v>234</v>
      </c>
      <c r="H391" s="18">
        <v>3.89</v>
      </c>
      <c r="I391" s="10">
        <v>86311</v>
      </c>
      <c r="J391" s="12">
        <v>340</v>
      </c>
      <c r="K391" s="8" t="str">
        <f t="shared" si="6"/>
        <v>387What Moves the Dead (Sworn Soldier, #1)</v>
      </c>
    </row>
    <row r="392" spans="5:11" x14ac:dyDescent="0.25">
      <c r="E392" s="8">
        <v>388</v>
      </c>
      <c r="F392" s="8" t="s">
        <v>743</v>
      </c>
      <c r="G392" s="8" t="s">
        <v>744</v>
      </c>
      <c r="H392" s="18">
        <v>4.51</v>
      </c>
      <c r="I392" s="10">
        <v>7038</v>
      </c>
      <c r="J392" s="12">
        <v>339</v>
      </c>
      <c r="K392" s="8" t="str">
        <f t="shared" si="6"/>
        <v>388The Real Anthony Fauci: Bill Gates, Big Pharma, and the Global War on Democracy and Public Health</v>
      </c>
    </row>
    <row r="393" spans="5:11" x14ac:dyDescent="0.25">
      <c r="E393" s="8">
        <v>389</v>
      </c>
      <c r="F393" s="8" t="s">
        <v>745</v>
      </c>
      <c r="G393" s="8" t="s">
        <v>746</v>
      </c>
      <c r="H393" s="18">
        <v>3.64</v>
      </c>
      <c r="I393" s="8">
        <v>622</v>
      </c>
      <c r="J393" s="12">
        <v>338</v>
      </c>
      <c r="K393" s="8" t="str">
        <f t="shared" si="6"/>
        <v>389Imaginary Museums: Stories</v>
      </c>
    </row>
    <row r="394" spans="5:11" x14ac:dyDescent="0.25">
      <c r="E394" s="8">
        <v>390</v>
      </c>
      <c r="F394" s="8" t="s">
        <v>747</v>
      </c>
      <c r="G394" s="8" t="s">
        <v>748</v>
      </c>
      <c r="H394" s="18">
        <v>4.18</v>
      </c>
      <c r="I394" s="10">
        <v>100977</v>
      </c>
      <c r="J394" s="12">
        <v>334</v>
      </c>
      <c r="K394" s="8" t="str">
        <f t="shared" si="6"/>
        <v>390The Prison Healer (The Prison Healer, #1)</v>
      </c>
    </row>
    <row r="395" spans="5:11" x14ac:dyDescent="0.25">
      <c r="E395" s="8">
        <v>391</v>
      </c>
      <c r="F395" s="8" t="s">
        <v>749</v>
      </c>
      <c r="G395" s="8" t="s">
        <v>146</v>
      </c>
      <c r="H395" s="18">
        <v>4.1100000000000003</v>
      </c>
      <c r="I395" s="10">
        <v>43887</v>
      </c>
      <c r="J395" s="12">
        <v>333</v>
      </c>
      <c r="K395" s="8" t="str">
        <f t="shared" si="6"/>
        <v>391Demon in the Wood (Grishaverse, #0)</v>
      </c>
    </row>
    <row r="396" spans="5:11" x14ac:dyDescent="0.25">
      <c r="E396" s="8">
        <v>392</v>
      </c>
      <c r="F396" s="8" t="s">
        <v>750</v>
      </c>
      <c r="G396" s="8" t="s">
        <v>346</v>
      </c>
      <c r="H396" s="18">
        <v>4.32</v>
      </c>
      <c r="I396" s="10">
        <v>14013</v>
      </c>
      <c r="J396" s="12">
        <v>333</v>
      </c>
      <c r="K396" s="8" t="str">
        <f t="shared" si="6"/>
        <v>392Lost in the Moment and Found (Wayward Children, #8)</v>
      </c>
    </row>
    <row r="397" spans="5:11" x14ac:dyDescent="0.25">
      <c r="E397" s="8">
        <v>393</v>
      </c>
      <c r="F397" s="8" t="s">
        <v>751</v>
      </c>
      <c r="G397" s="8" t="s">
        <v>752</v>
      </c>
      <c r="H397" s="18">
        <v>4.43</v>
      </c>
      <c r="I397" s="10">
        <v>3721</v>
      </c>
      <c r="J397" s="12">
        <v>332</v>
      </c>
      <c r="K397" s="8" t="str">
        <f t="shared" si="6"/>
        <v>393To Wake the Giant: A Novel of Pearl Harbor</v>
      </c>
    </row>
    <row r="398" spans="5:11" x14ac:dyDescent="0.25">
      <c r="E398" s="8">
        <v>394</v>
      </c>
      <c r="F398" s="8" t="s">
        <v>753</v>
      </c>
      <c r="G398" s="8" t="s">
        <v>754</v>
      </c>
      <c r="H398" s="18">
        <v>4</v>
      </c>
      <c r="I398" s="10">
        <v>32158</v>
      </c>
      <c r="J398" s="12">
        <v>332</v>
      </c>
      <c r="K398" s="8" t="str">
        <f t="shared" si="6"/>
        <v>394The Bone Shard Daughter (The Drowning Empire, #1)</v>
      </c>
    </row>
    <row r="399" spans="5:11" x14ac:dyDescent="0.25">
      <c r="E399" s="8">
        <v>395</v>
      </c>
      <c r="F399" s="8" t="s">
        <v>755</v>
      </c>
      <c r="G399" s="8" t="s">
        <v>756</v>
      </c>
      <c r="H399" s="18">
        <v>3.3</v>
      </c>
      <c r="I399" s="10">
        <v>6467</v>
      </c>
      <c r="J399" s="12">
        <v>331</v>
      </c>
      <c r="K399" s="8" t="str">
        <f t="shared" si="6"/>
        <v>395The Operator</v>
      </c>
    </row>
    <row r="400" spans="5:11" x14ac:dyDescent="0.25">
      <c r="E400" s="8">
        <v>396</v>
      </c>
      <c r="F400" s="8" t="s">
        <v>757</v>
      </c>
      <c r="G400" s="8" t="s">
        <v>80</v>
      </c>
      <c r="H400" s="18">
        <v>3.96</v>
      </c>
      <c r="I400" s="10">
        <v>245222</v>
      </c>
      <c r="J400" s="12">
        <v>331</v>
      </c>
      <c r="K400" s="8" t="str">
        <f t="shared" si="6"/>
        <v>396Check &amp; Mate</v>
      </c>
    </row>
    <row r="401" spans="5:11" x14ac:dyDescent="0.25">
      <c r="E401" s="8">
        <v>397</v>
      </c>
      <c r="F401" s="8" t="s">
        <v>758</v>
      </c>
      <c r="G401" s="8" t="s">
        <v>759</v>
      </c>
      <c r="H401" s="18">
        <v>4.32</v>
      </c>
      <c r="I401" s="10">
        <v>24637</v>
      </c>
      <c r="J401" s="12">
        <v>331</v>
      </c>
      <c r="K401" s="8" t="str">
        <f t="shared" si="6"/>
        <v>397The Darkness Outside Us</v>
      </c>
    </row>
    <row r="402" spans="5:11" x14ac:dyDescent="0.25">
      <c r="E402" s="8">
        <v>398</v>
      </c>
      <c r="F402" s="8" t="s">
        <v>760</v>
      </c>
      <c r="G402" s="8" t="s">
        <v>761</v>
      </c>
      <c r="H402" s="18">
        <v>4.0599999999999996</v>
      </c>
      <c r="I402" s="10">
        <v>136935</v>
      </c>
      <c r="J402" s="12">
        <v>328</v>
      </c>
      <c r="K402" s="8" t="str">
        <f t="shared" si="6"/>
        <v>398Home Body</v>
      </c>
    </row>
    <row r="403" spans="5:11" x14ac:dyDescent="0.25">
      <c r="E403" s="8">
        <v>399</v>
      </c>
      <c r="F403" s="8" t="s">
        <v>762</v>
      </c>
      <c r="G403" s="8" t="s">
        <v>763</v>
      </c>
      <c r="H403" s="18">
        <v>3.55</v>
      </c>
      <c r="I403" s="10">
        <v>37321</v>
      </c>
      <c r="J403" s="12">
        <v>327</v>
      </c>
      <c r="K403" s="8" t="str">
        <f t="shared" si="6"/>
        <v>399Weather</v>
      </c>
    </row>
    <row r="404" spans="5:11" x14ac:dyDescent="0.25">
      <c r="E404" s="8">
        <v>400</v>
      </c>
      <c r="F404" s="8" t="s">
        <v>764</v>
      </c>
      <c r="G404" s="8" t="s">
        <v>765</v>
      </c>
      <c r="H404" s="18">
        <v>3.88</v>
      </c>
      <c r="I404" s="10">
        <v>20136</v>
      </c>
      <c r="J404" s="12">
        <v>327</v>
      </c>
      <c r="K404" s="8" t="str">
        <f t="shared" si="6"/>
        <v>400Once Upon a Time in Hollywood</v>
      </c>
    </row>
    <row r="405" spans="5:11" x14ac:dyDescent="0.25">
      <c r="E405" s="8">
        <v>401</v>
      </c>
      <c r="F405" s="8" t="s">
        <v>766</v>
      </c>
      <c r="G405" s="8" t="s">
        <v>114</v>
      </c>
      <c r="H405" s="18">
        <v>4.13</v>
      </c>
      <c r="I405" s="10">
        <v>83794</v>
      </c>
      <c r="J405" s="12">
        <v>327</v>
      </c>
      <c r="K405" s="8" t="str">
        <f t="shared" si="6"/>
        <v>401The Golden Enclaves (The Scholomance, #3)</v>
      </c>
    </row>
    <row r="406" spans="5:11" x14ac:dyDescent="0.25">
      <c r="E406" s="8">
        <v>402</v>
      </c>
      <c r="F406" s="8" t="s">
        <v>767</v>
      </c>
      <c r="G406" s="8" t="s">
        <v>768</v>
      </c>
      <c r="H406" s="18">
        <v>3.95</v>
      </c>
      <c r="I406" s="10">
        <v>15154</v>
      </c>
      <c r="J406" s="12">
        <v>326</v>
      </c>
      <c r="K406" s="8" t="str">
        <f t="shared" si="6"/>
        <v>402Break Your Glass Slippers (You Are Your Own Fairy Tale, #1)</v>
      </c>
    </row>
    <row r="407" spans="5:11" x14ac:dyDescent="0.25">
      <c r="E407" s="8">
        <v>403</v>
      </c>
      <c r="F407" s="8" t="s">
        <v>769</v>
      </c>
      <c r="G407" s="8" t="s">
        <v>770</v>
      </c>
      <c r="H407" s="18">
        <v>4.3499999999999996</v>
      </c>
      <c r="I407" s="10">
        <v>16847</v>
      </c>
      <c r="J407" s="12">
        <v>326</v>
      </c>
      <c r="K407" s="8" t="str">
        <f t="shared" si="6"/>
        <v>403Ace: What Asexuality Reveals About Desire, Society, and the Meaning of Sex</v>
      </c>
    </row>
    <row r="408" spans="5:11" x14ac:dyDescent="0.25">
      <c r="E408" s="8">
        <v>404</v>
      </c>
      <c r="F408" s="8" t="s">
        <v>771</v>
      </c>
      <c r="G408" s="8" t="s">
        <v>772</v>
      </c>
      <c r="H408" s="18">
        <v>4.04</v>
      </c>
      <c r="I408" s="10">
        <v>24269</v>
      </c>
      <c r="J408" s="12">
        <v>326</v>
      </c>
      <c r="K408" s="8" t="str">
        <f t="shared" si="6"/>
        <v>404Hell of a Book</v>
      </c>
    </row>
    <row r="409" spans="5:11" x14ac:dyDescent="0.25">
      <c r="E409" s="8">
        <v>405</v>
      </c>
      <c r="F409" s="8" t="s">
        <v>773</v>
      </c>
      <c r="G409" s="8" t="s">
        <v>111</v>
      </c>
      <c r="H409" s="18">
        <v>4.09</v>
      </c>
      <c r="I409" s="10">
        <v>67098</v>
      </c>
      <c r="J409" s="12">
        <v>325</v>
      </c>
      <c r="K409" s="8" t="str">
        <f t="shared" si="6"/>
        <v>405A River Enchanted (Elements of Cadence, #1)</v>
      </c>
    </row>
    <row r="410" spans="5:11" x14ac:dyDescent="0.25">
      <c r="E410" s="8">
        <v>406</v>
      </c>
      <c r="F410" s="8" t="s">
        <v>774</v>
      </c>
      <c r="G410" s="8" t="s">
        <v>775</v>
      </c>
      <c r="H410" s="18">
        <v>4.07</v>
      </c>
      <c r="I410" s="10">
        <v>247571</v>
      </c>
      <c r="J410" s="12">
        <v>324</v>
      </c>
      <c r="K410" s="8" t="str">
        <f t="shared" si="6"/>
        <v>406Powerless (Chestnut Springs, #3)</v>
      </c>
    </row>
    <row r="411" spans="5:11" x14ac:dyDescent="0.25">
      <c r="E411" s="8">
        <v>407</v>
      </c>
      <c r="F411" s="8" t="s">
        <v>776</v>
      </c>
      <c r="G411" s="8" t="s">
        <v>777</v>
      </c>
      <c r="H411" s="18">
        <v>3.97</v>
      </c>
      <c r="I411" s="10">
        <v>53144</v>
      </c>
      <c r="J411" s="12">
        <v>323</v>
      </c>
      <c r="K411" s="8" t="str">
        <f t="shared" si="6"/>
        <v>407Instructions for Dancing</v>
      </c>
    </row>
    <row r="412" spans="5:11" x14ac:dyDescent="0.25">
      <c r="E412" s="8">
        <v>408</v>
      </c>
      <c r="F412" s="8" t="s">
        <v>778</v>
      </c>
      <c r="G412" s="8" t="s">
        <v>80</v>
      </c>
      <c r="H412" s="18">
        <v>3.66</v>
      </c>
      <c r="I412" s="10">
        <v>173463</v>
      </c>
      <c r="J412" s="12">
        <v>318</v>
      </c>
      <c r="K412" s="8" t="str">
        <f t="shared" si="6"/>
        <v>408Under One Roof (The STEMinist Novellas, #1)</v>
      </c>
    </row>
    <row r="413" spans="5:11" x14ac:dyDescent="0.25">
      <c r="E413" s="8">
        <v>409</v>
      </c>
      <c r="F413" s="8" t="s">
        <v>779</v>
      </c>
      <c r="G413" s="8" t="s">
        <v>80</v>
      </c>
      <c r="H413" s="18">
        <v>3.58</v>
      </c>
      <c r="I413" s="10">
        <v>129323</v>
      </c>
      <c r="J413" s="12">
        <v>316</v>
      </c>
      <c r="K413" s="8" t="str">
        <f t="shared" si="6"/>
        <v>409Below Zero (The STEMinist Novellas, #3)</v>
      </c>
    </row>
    <row r="414" spans="5:11" x14ac:dyDescent="0.25">
      <c r="E414" s="8">
        <v>410</v>
      </c>
      <c r="F414" s="8" t="s">
        <v>780</v>
      </c>
      <c r="G414" s="8" t="s">
        <v>781</v>
      </c>
      <c r="H414" s="18">
        <v>4.05</v>
      </c>
      <c r="I414" s="10">
        <v>6304</v>
      </c>
      <c r="J414" s="12">
        <v>315</v>
      </c>
      <c r="K414" s="8" t="str">
        <f t="shared" si="6"/>
        <v>410The Sweet Taste of Muscadines</v>
      </c>
    </row>
    <row r="415" spans="5:11" x14ac:dyDescent="0.25">
      <c r="E415" s="8">
        <v>411</v>
      </c>
      <c r="F415" s="8" t="s">
        <v>782</v>
      </c>
      <c r="G415" s="8" t="s">
        <v>783</v>
      </c>
      <c r="H415" s="18">
        <v>4.12</v>
      </c>
      <c r="I415" s="10">
        <v>27692</v>
      </c>
      <c r="J415" s="12">
        <v>313</v>
      </c>
      <c r="K415" s="8" t="str">
        <f t="shared" si="6"/>
        <v>411This Poison Heart (This Poison Heart, #1)</v>
      </c>
    </row>
    <row r="416" spans="5:11" x14ac:dyDescent="0.25">
      <c r="E416" s="8">
        <v>412</v>
      </c>
      <c r="F416" s="8" t="s">
        <v>784</v>
      </c>
      <c r="G416" s="8" t="s">
        <v>785</v>
      </c>
      <c r="H416" s="18">
        <v>3.91</v>
      </c>
      <c r="I416" s="10">
        <v>42598</v>
      </c>
      <c r="J416" s="12">
        <v>310</v>
      </c>
      <c r="K416" s="8" t="str">
        <f t="shared" si="6"/>
        <v>412That Time I Got Drunk and Saved a Demon (Mead Mishaps, #1)</v>
      </c>
    </row>
    <row r="417" spans="5:11" x14ac:dyDescent="0.25">
      <c r="E417" s="8">
        <v>413</v>
      </c>
      <c r="F417" s="8" t="s">
        <v>786</v>
      </c>
      <c r="G417" s="8" t="s">
        <v>787</v>
      </c>
      <c r="H417" s="18">
        <v>4.38</v>
      </c>
      <c r="I417" s="10">
        <v>130336</v>
      </c>
      <c r="J417" s="12">
        <v>309</v>
      </c>
      <c r="K417" s="8" t="str">
        <f t="shared" si="6"/>
        <v>413Gleam (The Plated Prisoner, #3)</v>
      </c>
    </row>
    <row r="418" spans="5:11" x14ac:dyDescent="0.25">
      <c r="E418" s="8">
        <v>414</v>
      </c>
      <c r="F418" s="8" t="s">
        <v>788</v>
      </c>
      <c r="G418" s="8" t="s">
        <v>789</v>
      </c>
      <c r="H418" s="18">
        <v>4.0999999999999996</v>
      </c>
      <c r="I418" s="10">
        <v>75075</v>
      </c>
      <c r="J418" s="12">
        <v>309</v>
      </c>
      <c r="K418" s="8" t="str">
        <f t="shared" si="6"/>
        <v>414The Girl Who Fell Beneath the Sea</v>
      </c>
    </row>
    <row r="419" spans="5:11" x14ac:dyDescent="0.25">
      <c r="E419" s="8">
        <v>415</v>
      </c>
      <c r="F419" s="8" t="s">
        <v>790</v>
      </c>
      <c r="G419" s="8" t="s">
        <v>80</v>
      </c>
      <c r="H419" s="18">
        <v>3.57</v>
      </c>
      <c r="I419" s="10">
        <v>137205</v>
      </c>
      <c r="J419" s="12">
        <v>307</v>
      </c>
      <c r="K419" s="8" t="str">
        <f t="shared" si="6"/>
        <v>415Stuck with You (The STEMinist Novellas, #2)</v>
      </c>
    </row>
    <row r="420" spans="5:11" x14ac:dyDescent="0.25">
      <c r="E420" s="8">
        <v>416</v>
      </c>
      <c r="F420" s="8" t="s">
        <v>791</v>
      </c>
      <c r="G420" s="8" t="s">
        <v>792</v>
      </c>
      <c r="H420" s="18">
        <v>4.2699999999999996</v>
      </c>
      <c r="I420" s="10">
        <v>70822</v>
      </c>
      <c r="J420" s="12">
        <v>306</v>
      </c>
      <c r="K420" s="8" t="str">
        <f t="shared" si="6"/>
        <v>416These Tangled Vines</v>
      </c>
    </row>
    <row r="421" spans="5:11" x14ac:dyDescent="0.25">
      <c r="E421" s="8">
        <v>417</v>
      </c>
      <c r="F421" s="8" t="s">
        <v>793</v>
      </c>
      <c r="G421" s="8" t="s">
        <v>794</v>
      </c>
      <c r="H421" s="18">
        <v>3.76</v>
      </c>
      <c r="I421" s="10">
        <v>75183</v>
      </c>
      <c r="J421" s="12">
        <v>304</v>
      </c>
      <c r="K421" s="8" t="str">
        <f t="shared" si="6"/>
        <v>417The Lies That Bind</v>
      </c>
    </row>
    <row r="422" spans="5:11" x14ac:dyDescent="0.25">
      <c r="E422" s="8">
        <v>418</v>
      </c>
      <c r="F422" s="8" t="s">
        <v>795</v>
      </c>
      <c r="G422" s="8" t="s">
        <v>666</v>
      </c>
      <c r="H422" s="18">
        <v>4.43</v>
      </c>
      <c r="I422" s="10">
        <v>40337</v>
      </c>
      <c r="J422" s="12">
        <v>303</v>
      </c>
      <c r="K422" s="8" t="str">
        <f t="shared" si="6"/>
        <v>418These Precious Days: Essays</v>
      </c>
    </row>
    <row r="423" spans="5:11" x14ac:dyDescent="0.25">
      <c r="E423" s="8">
        <v>419</v>
      </c>
      <c r="F423" s="8" t="s">
        <v>796</v>
      </c>
      <c r="G423" s="8" t="s">
        <v>797</v>
      </c>
      <c r="H423" s="18">
        <v>3.52</v>
      </c>
      <c r="I423" s="10">
        <v>1113</v>
      </c>
      <c r="J423" s="12">
        <v>301</v>
      </c>
      <c r="K423" s="8" t="str">
        <f t="shared" si="6"/>
        <v>419Pickard County Atlas</v>
      </c>
    </row>
    <row r="424" spans="5:11" x14ac:dyDescent="0.25">
      <c r="E424" s="8">
        <v>420</v>
      </c>
      <c r="F424" s="8" t="s">
        <v>798</v>
      </c>
      <c r="G424" s="8" t="s">
        <v>799</v>
      </c>
      <c r="H424" s="18">
        <v>3.72</v>
      </c>
      <c r="I424" s="10">
        <v>11277</v>
      </c>
      <c r="J424" s="12">
        <v>301</v>
      </c>
      <c r="K424" s="8" t="str">
        <f t="shared" si="6"/>
        <v>420Riot Baby</v>
      </c>
    </row>
    <row r="425" spans="5:11" x14ac:dyDescent="0.25">
      <c r="E425" s="8">
        <v>421</v>
      </c>
      <c r="F425" s="8" t="s">
        <v>800</v>
      </c>
      <c r="G425" s="8" t="s">
        <v>801</v>
      </c>
      <c r="H425" s="18">
        <v>3.88</v>
      </c>
      <c r="I425" s="8">
        <v>26</v>
      </c>
      <c r="J425" s="12">
        <v>300</v>
      </c>
      <c r="K425" s="8" t="str">
        <f t="shared" si="6"/>
        <v>421LOVE OVER CAPPUCCINO</v>
      </c>
    </row>
    <row r="426" spans="5:11" x14ac:dyDescent="0.25">
      <c r="E426" s="8">
        <v>422</v>
      </c>
      <c r="F426" s="8" t="s">
        <v>802</v>
      </c>
      <c r="G426" s="8" t="s">
        <v>803</v>
      </c>
      <c r="H426" s="18">
        <v>3.68</v>
      </c>
      <c r="I426" s="8">
        <v>349</v>
      </c>
      <c r="J426" s="12">
        <v>300</v>
      </c>
      <c r="K426" s="8" t="str">
        <f t="shared" si="6"/>
        <v>422Fateful Destiny: An Epic Struggle to Change the Course of American History</v>
      </c>
    </row>
    <row r="427" spans="5:11" x14ac:dyDescent="0.25">
      <c r="E427" s="8">
        <v>423</v>
      </c>
      <c r="F427" s="8" t="s">
        <v>804</v>
      </c>
      <c r="G427" s="8" t="s">
        <v>805</v>
      </c>
      <c r="H427" s="18">
        <v>4.93</v>
      </c>
      <c r="I427" s="8">
        <v>15</v>
      </c>
      <c r="J427" s="12">
        <v>300</v>
      </c>
      <c r="K427" s="8" t="str">
        <f t="shared" si="6"/>
        <v>423Metaphysics of Sound</v>
      </c>
    </row>
    <row r="428" spans="5:11" x14ac:dyDescent="0.25">
      <c r="E428" s="8">
        <v>424</v>
      </c>
      <c r="F428" s="8" t="s">
        <v>806</v>
      </c>
      <c r="G428" s="8" t="s">
        <v>787</v>
      </c>
      <c r="H428" s="18">
        <v>4.16</v>
      </c>
      <c r="I428" s="10">
        <v>142868</v>
      </c>
      <c r="J428" s="12">
        <v>300</v>
      </c>
      <c r="K428" s="8" t="str">
        <f t="shared" si="6"/>
        <v>424Glint (The Plated Prisoner, #2)</v>
      </c>
    </row>
    <row r="429" spans="5:11" x14ac:dyDescent="0.25">
      <c r="E429" s="8">
        <v>425</v>
      </c>
      <c r="F429" s="8" t="s">
        <v>807</v>
      </c>
      <c r="G429" s="8" t="s">
        <v>808</v>
      </c>
      <c r="H429" s="18">
        <v>5</v>
      </c>
      <c r="I429" s="8">
        <v>15</v>
      </c>
      <c r="J429" s="12">
        <v>300</v>
      </c>
      <c r="K429" s="8" t="str">
        <f t="shared" si="6"/>
        <v>425Anshuman krit Saral Vastu Gyan</v>
      </c>
    </row>
    <row r="430" spans="5:11" x14ac:dyDescent="0.25">
      <c r="E430" s="8">
        <v>426</v>
      </c>
      <c r="F430" s="8" t="s">
        <v>809</v>
      </c>
      <c r="G430" s="8" t="s">
        <v>810</v>
      </c>
      <c r="H430" s="18">
        <v>3.96</v>
      </c>
      <c r="I430" s="8">
        <v>293</v>
      </c>
      <c r="J430" s="12">
        <v>300</v>
      </c>
      <c r="K430" s="8" t="str">
        <f t="shared" si="6"/>
        <v>426My Dirty California</v>
      </c>
    </row>
    <row r="431" spans="5:11" x14ac:dyDescent="0.25">
      <c r="E431" s="8">
        <v>427</v>
      </c>
      <c r="F431" s="8" t="s">
        <v>811</v>
      </c>
      <c r="G431" s="8" t="s">
        <v>812</v>
      </c>
      <c r="H431" s="18">
        <v>3.91</v>
      </c>
      <c r="I431" s="10">
        <v>62999</v>
      </c>
      <c r="J431" s="12">
        <v>299</v>
      </c>
      <c r="K431" s="8" t="str">
        <f t="shared" si="6"/>
        <v>427Bewilderment</v>
      </c>
    </row>
    <row r="432" spans="5:11" x14ac:dyDescent="0.25">
      <c r="E432" s="8">
        <v>428</v>
      </c>
      <c r="F432" s="8" t="s">
        <v>813</v>
      </c>
      <c r="G432" s="8" t="s">
        <v>814</v>
      </c>
      <c r="H432" s="18">
        <v>4.13</v>
      </c>
      <c r="I432" s="10">
        <v>48028</v>
      </c>
      <c r="J432" s="12">
        <v>299</v>
      </c>
      <c r="K432" s="8" t="str">
        <f t="shared" si="6"/>
        <v>428How to Avoid a Climate Disaster: The Solutions We Have and the Breakthroughs We Need</v>
      </c>
    </row>
    <row r="433" spans="5:11" x14ac:dyDescent="0.25">
      <c r="E433" s="8">
        <v>429</v>
      </c>
      <c r="F433" s="8" t="s">
        <v>815</v>
      </c>
      <c r="G433" s="8" t="s">
        <v>816</v>
      </c>
      <c r="H433" s="18">
        <v>3.75</v>
      </c>
      <c r="I433" s="10">
        <v>128561</v>
      </c>
      <c r="J433" s="12">
        <v>299</v>
      </c>
      <c r="K433" s="8" t="str">
        <f t="shared" si="6"/>
        <v>429The Other Mrs.</v>
      </c>
    </row>
    <row r="434" spans="5:11" x14ac:dyDescent="0.25">
      <c r="E434" s="8">
        <v>430</v>
      </c>
      <c r="F434" s="8" t="s">
        <v>817</v>
      </c>
      <c r="G434" s="8" t="s">
        <v>818</v>
      </c>
      <c r="H434" s="18">
        <v>3.92</v>
      </c>
      <c r="I434" s="10">
        <v>47243</v>
      </c>
      <c r="J434" s="12">
        <v>297</v>
      </c>
      <c r="K434" s="8" t="str">
        <f t="shared" si="6"/>
        <v>430The Seven Moons of Maali Almeida</v>
      </c>
    </row>
    <row r="435" spans="5:11" x14ac:dyDescent="0.25">
      <c r="E435" s="8">
        <v>431</v>
      </c>
      <c r="F435" s="8" t="s">
        <v>819</v>
      </c>
      <c r="G435" s="8" t="s">
        <v>129</v>
      </c>
      <c r="H435" s="18">
        <v>4.2300000000000004</v>
      </c>
      <c r="I435" s="10">
        <v>46661</v>
      </c>
      <c r="J435" s="12">
        <v>296</v>
      </c>
      <c r="K435" s="8" t="str">
        <f t="shared" si="6"/>
        <v>431System Collapse (The Murderbot Diaries, #7)</v>
      </c>
    </row>
    <row r="436" spans="5:11" x14ac:dyDescent="0.25">
      <c r="E436" s="8">
        <v>432</v>
      </c>
      <c r="F436" s="8" t="s">
        <v>820</v>
      </c>
      <c r="G436" s="8" t="s">
        <v>821</v>
      </c>
      <c r="H436" s="18">
        <v>3.75</v>
      </c>
      <c r="I436" s="10">
        <v>13622</v>
      </c>
      <c r="J436" s="12">
        <v>295</v>
      </c>
      <c r="K436" s="8" t="str">
        <f t="shared" si="6"/>
        <v>432The Likely Resolutions of Oliver Clock</v>
      </c>
    </row>
    <row r="437" spans="5:11" x14ac:dyDescent="0.25">
      <c r="E437" s="8">
        <v>433</v>
      </c>
      <c r="F437" s="8" t="s">
        <v>822</v>
      </c>
      <c r="G437" s="8" t="s">
        <v>823</v>
      </c>
      <c r="H437" s="18">
        <v>3.52</v>
      </c>
      <c r="I437" s="10">
        <v>30715</v>
      </c>
      <c r="J437" s="12">
        <v>294</v>
      </c>
      <c r="K437" s="8" t="str">
        <f t="shared" si="6"/>
        <v>433Well Played (Well Met, #2)</v>
      </c>
    </row>
    <row r="438" spans="5:11" x14ac:dyDescent="0.25">
      <c r="E438" s="8">
        <v>434</v>
      </c>
      <c r="F438" s="8" t="s">
        <v>824</v>
      </c>
      <c r="G438" s="8" t="s">
        <v>825</v>
      </c>
      <c r="H438" s="18">
        <v>4.5</v>
      </c>
      <c r="I438" s="10">
        <v>53537</v>
      </c>
      <c r="J438" s="12">
        <v>293</v>
      </c>
      <c r="K438" s="8" t="str">
        <f t="shared" si="6"/>
        <v>434All My Rage</v>
      </c>
    </row>
    <row r="439" spans="5:11" x14ac:dyDescent="0.25">
      <c r="E439" s="8">
        <v>435</v>
      </c>
      <c r="F439" s="8" t="s">
        <v>826</v>
      </c>
      <c r="G439" s="8" t="s">
        <v>827</v>
      </c>
      <c r="H439" s="18">
        <v>3.88</v>
      </c>
      <c r="I439" s="10">
        <v>17870</v>
      </c>
      <c r="J439" s="12">
        <v>292</v>
      </c>
      <c r="K439" s="8" t="str">
        <f t="shared" si="6"/>
        <v>435Conjure Women</v>
      </c>
    </row>
    <row r="440" spans="5:11" x14ac:dyDescent="0.25">
      <c r="E440" s="8">
        <v>436</v>
      </c>
      <c r="F440" s="8" t="s">
        <v>828</v>
      </c>
      <c r="G440" s="8" t="s">
        <v>829</v>
      </c>
      <c r="H440" s="18">
        <v>3.81</v>
      </c>
      <c r="I440" s="10">
        <v>11230</v>
      </c>
      <c r="J440" s="12">
        <v>292</v>
      </c>
      <c r="K440" s="8" t="str">
        <f t="shared" si="6"/>
        <v>436Djinn Patrol on the Purple Line</v>
      </c>
    </row>
    <row r="441" spans="5:11" x14ac:dyDescent="0.25">
      <c r="E441" s="8">
        <v>437</v>
      </c>
      <c r="F441" s="8" t="s">
        <v>830</v>
      </c>
      <c r="G441" s="8" t="s">
        <v>162</v>
      </c>
      <c r="H441" s="18">
        <v>4.12</v>
      </c>
      <c r="I441" s="10">
        <v>101641</v>
      </c>
      <c r="J441" s="12">
        <v>292</v>
      </c>
      <c r="K441" s="8" t="str">
        <f t="shared" si="6"/>
        <v>437The Reappearance of Rachel Price</v>
      </c>
    </row>
    <row r="442" spans="5:11" x14ac:dyDescent="0.25">
      <c r="E442" s="8">
        <v>438</v>
      </c>
      <c r="F442" s="8" t="s">
        <v>831</v>
      </c>
      <c r="G442" s="8" t="s">
        <v>832</v>
      </c>
      <c r="H442" s="18">
        <v>3.83</v>
      </c>
      <c r="I442" s="10">
        <v>1013619</v>
      </c>
      <c r="J442" s="12">
        <v>291</v>
      </c>
      <c r="K442" s="8" t="str">
        <f t="shared" si="6"/>
        <v>438The Last Thing He Told Me</v>
      </c>
    </row>
    <row r="443" spans="5:11" x14ac:dyDescent="0.25">
      <c r="E443" s="8">
        <v>439</v>
      </c>
      <c r="F443" s="8" t="s">
        <v>833</v>
      </c>
      <c r="G443" s="8" t="s">
        <v>834</v>
      </c>
      <c r="H443" s="18">
        <v>3.97</v>
      </c>
      <c r="I443" s="10">
        <v>61962</v>
      </c>
      <c r="J443" s="12">
        <v>290</v>
      </c>
      <c r="K443" s="8" t="str">
        <f t="shared" si="6"/>
        <v>439The Second Mrs. Astor</v>
      </c>
    </row>
    <row r="444" spans="5:11" x14ac:dyDescent="0.25">
      <c r="E444" s="8">
        <v>440</v>
      </c>
      <c r="F444" s="8" t="s">
        <v>835</v>
      </c>
      <c r="G444" s="8" t="s">
        <v>836</v>
      </c>
      <c r="H444" s="18">
        <v>4.01</v>
      </c>
      <c r="I444" s="10">
        <v>24369</v>
      </c>
      <c r="J444" s="12">
        <v>290</v>
      </c>
      <c r="K444" s="8" t="str">
        <f t="shared" si="6"/>
        <v>440The Stardust Thief (The Sandsea Trilogy, #1)</v>
      </c>
    </row>
    <row r="445" spans="5:11" x14ac:dyDescent="0.25">
      <c r="E445" s="8">
        <v>441</v>
      </c>
      <c r="F445" s="8" t="s">
        <v>837</v>
      </c>
      <c r="G445" s="8" t="s">
        <v>838</v>
      </c>
      <c r="H445" s="18">
        <v>3.81</v>
      </c>
      <c r="I445" s="10">
        <v>102047</v>
      </c>
      <c r="J445" s="12">
        <v>289</v>
      </c>
      <c r="K445" s="8" t="str">
        <f t="shared" si="6"/>
        <v>441Upgrade</v>
      </c>
    </row>
    <row r="446" spans="5:11" x14ac:dyDescent="0.25">
      <c r="E446" s="8">
        <v>442</v>
      </c>
      <c r="F446" s="8" t="s">
        <v>839</v>
      </c>
      <c r="G446" s="8" t="s">
        <v>840</v>
      </c>
      <c r="H446" s="18">
        <v>4.58</v>
      </c>
      <c r="I446" s="10">
        <v>13753</v>
      </c>
      <c r="J446" s="12">
        <v>289</v>
      </c>
      <c r="K446" s="8" t="str">
        <f t="shared" si="6"/>
        <v>442The Sunshine Court (All For the Game, #4)</v>
      </c>
    </row>
    <row r="447" spans="5:11" x14ac:dyDescent="0.25">
      <c r="E447" s="8">
        <v>443</v>
      </c>
      <c r="F447" s="8" t="s">
        <v>841</v>
      </c>
      <c r="G447" s="8" t="s">
        <v>842</v>
      </c>
      <c r="H447" s="18">
        <v>3.63</v>
      </c>
      <c r="I447" s="8">
        <v>963</v>
      </c>
      <c r="J447" s="12">
        <v>288</v>
      </c>
      <c r="K447" s="8" t="str">
        <f t="shared" si="6"/>
        <v>443The Bright Side Sanctuary for Animals</v>
      </c>
    </row>
    <row r="448" spans="5:11" x14ac:dyDescent="0.25">
      <c r="E448" s="8">
        <v>444</v>
      </c>
      <c r="F448" s="8" t="s">
        <v>843</v>
      </c>
      <c r="G448" s="8" t="s">
        <v>844</v>
      </c>
      <c r="H448" s="18">
        <v>3.11</v>
      </c>
      <c r="I448" s="10">
        <v>21358</v>
      </c>
      <c r="J448" s="12">
        <v>288</v>
      </c>
      <c r="K448" s="8" t="str">
        <f t="shared" si="6"/>
        <v>444The Turnout</v>
      </c>
    </row>
    <row r="449" spans="5:11" x14ac:dyDescent="0.25">
      <c r="E449" s="8">
        <v>445</v>
      </c>
      <c r="F449" s="8" t="s">
        <v>845</v>
      </c>
      <c r="G449" s="8" t="s">
        <v>846</v>
      </c>
      <c r="H449" s="18">
        <v>4.24</v>
      </c>
      <c r="I449" s="10">
        <v>51534</v>
      </c>
      <c r="J449" s="12">
        <v>288</v>
      </c>
      <c r="K449" s="8" t="str">
        <f t="shared" si="6"/>
        <v>445A Beautifully Foolish Endeavor (The Carls, #2)</v>
      </c>
    </row>
    <row r="450" spans="5:11" x14ac:dyDescent="0.25">
      <c r="E450" s="8">
        <v>446</v>
      </c>
      <c r="F450" s="8" t="s">
        <v>847</v>
      </c>
      <c r="G450" s="8" t="s">
        <v>848</v>
      </c>
      <c r="H450" s="18">
        <v>4.18</v>
      </c>
      <c r="I450" s="10">
        <v>34488</v>
      </c>
      <c r="J450" s="12">
        <v>288</v>
      </c>
      <c r="K450" s="8" t="str">
        <f t="shared" si="6"/>
        <v>446The Office of Historical Corrections</v>
      </c>
    </row>
    <row r="451" spans="5:11" x14ac:dyDescent="0.25">
      <c r="E451" s="8">
        <v>447</v>
      </c>
      <c r="F451" s="8" t="s">
        <v>849</v>
      </c>
      <c r="G451" s="8" t="s">
        <v>138</v>
      </c>
      <c r="H451" s="18">
        <v>4.47</v>
      </c>
      <c r="I451" s="10">
        <v>65862</v>
      </c>
      <c r="J451" s="12">
        <v>287</v>
      </c>
      <c r="K451" s="8" t="str">
        <f t="shared" si="6"/>
        <v>447Yumi and the Nightmare Painter</v>
      </c>
    </row>
    <row r="452" spans="5:11" x14ac:dyDescent="0.25">
      <c r="E452" s="8">
        <v>448</v>
      </c>
      <c r="F452" s="8" t="s">
        <v>850</v>
      </c>
      <c r="G452" s="8" t="s">
        <v>851</v>
      </c>
      <c r="H452" s="18">
        <v>4.1500000000000004</v>
      </c>
      <c r="I452" s="10">
        <v>59396</v>
      </c>
      <c r="J452" s="12">
        <v>286</v>
      </c>
      <c r="K452" s="8" t="str">
        <f t="shared" si="6"/>
        <v>448Walk the Wire (Amos Decker, #6; Will Robie, #5.5)</v>
      </c>
    </row>
    <row r="453" spans="5:11" x14ac:dyDescent="0.25">
      <c r="E453" s="8">
        <v>449</v>
      </c>
      <c r="F453" s="8" t="s">
        <v>852</v>
      </c>
      <c r="G453" s="8" t="s">
        <v>853</v>
      </c>
      <c r="H453" s="18">
        <v>4.1399999999999997</v>
      </c>
      <c r="I453" s="10">
        <v>93590</v>
      </c>
      <c r="J453" s="12">
        <v>286</v>
      </c>
      <c r="K453" s="8" t="str">
        <f t="shared" si="6"/>
        <v>449Mary Jane</v>
      </c>
    </row>
    <row r="454" spans="5:11" x14ac:dyDescent="0.25">
      <c r="E454" s="8">
        <v>450</v>
      </c>
      <c r="F454" s="8" t="s">
        <v>854</v>
      </c>
      <c r="G454" s="8" t="s">
        <v>334</v>
      </c>
      <c r="H454" s="18">
        <v>3.86</v>
      </c>
      <c r="I454" s="10">
        <v>24060</v>
      </c>
      <c r="J454" s="12">
        <v>285</v>
      </c>
      <c r="K454" s="8" t="str">
        <f t="shared" ref="K454:K517" si="7">E454&amp;F454</f>
        <v>450All the Feels (Spoiler Alert, #2)</v>
      </c>
    </row>
    <row r="455" spans="5:11" x14ac:dyDescent="0.25">
      <c r="E455" s="8">
        <v>451</v>
      </c>
      <c r="F455" s="8" t="s">
        <v>855</v>
      </c>
      <c r="G455" s="8" t="s">
        <v>548</v>
      </c>
      <c r="H455" s="18">
        <v>4.1900000000000004</v>
      </c>
      <c r="I455" s="10">
        <v>70731</v>
      </c>
      <c r="J455" s="12">
        <v>285</v>
      </c>
      <c r="K455" s="8" t="str">
        <f t="shared" si="7"/>
        <v>451The Madness of Crowds (Chief Inspector Armand Gamache, #17)</v>
      </c>
    </row>
    <row r="456" spans="5:11" x14ac:dyDescent="0.25">
      <c r="E456" s="8">
        <v>452</v>
      </c>
      <c r="F456" s="8" t="s">
        <v>856</v>
      </c>
      <c r="G456" s="8" t="s">
        <v>857</v>
      </c>
      <c r="H456" s="18">
        <v>4.4000000000000004</v>
      </c>
      <c r="I456" s="10">
        <v>13996</v>
      </c>
      <c r="J456" s="12">
        <v>284</v>
      </c>
      <c r="K456" s="8" t="str">
        <f t="shared" si="7"/>
        <v>452To The End (Hannaford Prep, #4)</v>
      </c>
    </row>
    <row r="457" spans="5:11" x14ac:dyDescent="0.25">
      <c r="E457" s="8">
        <v>453</v>
      </c>
      <c r="F457" s="8" t="s">
        <v>858</v>
      </c>
      <c r="G457" s="8" t="s">
        <v>859</v>
      </c>
      <c r="H457" s="18">
        <v>3.9</v>
      </c>
      <c r="I457" s="10">
        <v>232789</v>
      </c>
      <c r="J457" s="12">
        <v>283</v>
      </c>
      <c r="K457" s="8" t="str">
        <f t="shared" si="7"/>
        <v>453The Summer of Broken Rules</v>
      </c>
    </row>
    <row r="458" spans="5:11" x14ac:dyDescent="0.25">
      <c r="E458" s="8">
        <v>454</v>
      </c>
      <c r="F458" s="8" t="s">
        <v>860</v>
      </c>
      <c r="G458" s="8" t="s">
        <v>861</v>
      </c>
      <c r="H458" s="18">
        <v>4.01</v>
      </c>
      <c r="I458" s="10">
        <v>11547</v>
      </c>
      <c r="J458" s="12">
        <v>281</v>
      </c>
      <c r="K458" s="8" t="str">
        <f t="shared" si="7"/>
        <v>454A Stitch in Time (A Stitch in Time, #1)</v>
      </c>
    </row>
    <row r="459" spans="5:11" x14ac:dyDescent="0.25">
      <c r="E459" s="8">
        <v>455</v>
      </c>
      <c r="F459" s="8" t="s">
        <v>862</v>
      </c>
      <c r="G459" s="8" t="s">
        <v>863</v>
      </c>
      <c r="H459" s="18">
        <v>4.75</v>
      </c>
      <c r="I459" s="10">
        <v>50908</v>
      </c>
      <c r="J459" s="12">
        <v>280</v>
      </c>
      <c r="K459" s="8" t="str">
        <f t="shared" si="7"/>
        <v>455Light Bringer (Red Rising Saga, #6)</v>
      </c>
    </row>
    <row r="460" spans="5:11" x14ac:dyDescent="0.25">
      <c r="E460" s="8">
        <v>456</v>
      </c>
      <c r="F460" s="8" t="s">
        <v>864</v>
      </c>
      <c r="G460" s="8" t="s">
        <v>865</v>
      </c>
      <c r="H460" s="18">
        <v>4.1399999999999997</v>
      </c>
      <c r="I460" s="10">
        <v>11995</v>
      </c>
      <c r="J460" s="12">
        <v>278</v>
      </c>
      <c r="K460" s="8" t="str">
        <f t="shared" si="7"/>
        <v>456Irreversible Damage: The Transgender Craze Seducing Our Daughters</v>
      </c>
    </row>
    <row r="461" spans="5:11" x14ac:dyDescent="0.25">
      <c r="E461" s="8">
        <v>457</v>
      </c>
      <c r="F461" s="8" t="s">
        <v>866</v>
      </c>
      <c r="G461" s="8" t="s">
        <v>867</v>
      </c>
      <c r="H461" s="18">
        <v>4.49</v>
      </c>
      <c r="I461" s="10">
        <v>33725</v>
      </c>
      <c r="J461" s="12">
        <v>278</v>
      </c>
      <c r="K461" s="8" t="str">
        <f t="shared" si="7"/>
        <v>457Lore Olympus: Volume Four (Lore Olympus, #4)</v>
      </c>
    </row>
    <row r="462" spans="5:11" x14ac:dyDescent="0.25">
      <c r="E462" s="8">
        <v>458</v>
      </c>
      <c r="F462" s="8" t="s">
        <v>868</v>
      </c>
      <c r="G462" s="8" t="s">
        <v>869</v>
      </c>
      <c r="H462" s="18">
        <v>3.82</v>
      </c>
      <c r="I462" s="10">
        <v>9048</v>
      </c>
      <c r="J462" s="12">
        <v>277</v>
      </c>
      <c r="K462" s="8" t="str">
        <f t="shared" si="7"/>
        <v>458The Summer Deal (Wildstone, #5)</v>
      </c>
    </row>
    <row r="463" spans="5:11" x14ac:dyDescent="0.25">
      <c r="E463" s="8">
        <v>459</v>
      </c>
      <c r="F463" s="8" t="s">
        <v>870</v>
      </c>
      <c r="G463" s="8" t="s">
        <v>871</v>
      </c>
      <c r="H463" s="18">
        <v>3.91</v>
      </c>
      <c r="I463" s="10">
        <v>14753</v>
      </c>
      <c r="J463" s="12">
        <v>277</v>
      </c>
      <c r="K463" s="8" t="str">
        <f t="shared" si="7"/>
        <v>459Twilight of Democracy: The Seductive Lure of Authoritarianism</v>
      </c>
    </row>
    <row r="464" spans="5:11" x14ac:dyDescent="0.25">
      <c r="E464" s="8">
        <v>460</v>
      </c>
      <c r="F464" s="8" t="s">
        <v>872</v>
      </c>
      <c r="G464" s="8" t="s">
        <v>789</v>
      </c>
      <c r="H464" s="18">
        <v>3.82</v>
      </c>
      <c r="I464" s="10">
        <v>37209</v>
      </c>
      <c r="J464" s="12">
        <v>277</v>
      </c>
      <c r="K464" s="8" t="str">
        <f t="shared" si="7"/>
        <v>460XOXO</v>
      </c>
    </row>
    <row r="465" spans="5:11" x14ac:dyDescent="0.25">
      <c r="E465" s="8">
        <v>461</v>
      </c>
      <c r="F465" s="8" t="s">
        <v>873</v>
      </c>
      <c r="G465" s="8" t="s">
        <v>288</v>
      </c>
      <c r="H465" s="18">
        <v>4.16</v>
      </c>
      <c r="I465" s="10">
        <v>30593</v>
      </c>
      <c r="J465" s="12">
        <v>277</v>
      </c>
      <c r="K465" s="8" t="str">
        <f t="shared" si="7"/>
        <v>461Murtagh (The Inheritance Cycle, #5)</v>
      </c>
    </row>
    <row r="466" spans="5:11" x14ac:dyDescent="0.25">
      <c r="E466" s="8">
        <v>462</v>
      </c>
      <c r="F466" s="8" t="s">
        <v>874</v>
      </c>
      <c r="G466" s="8" t="s">
        <v>875</v>
      </c>
      <c r="H466" s="18">
        <v>3.67</v>
      </c>
      <c r="I466" s="10">
        <v>43537</v>
      </c>
      <c r="J466" s="12">
        <v>275</v>
      </c>
      <c r="K466" s="8" t="str">
        <f t="shared" si="7"/>
        <v>462Honey Girl</v>
      </c>
    </row>
    <row r="467" spans="5:11" x14ac:dyDescent="0.25">
      <c r="E467" s="8">
        <v>463</v>
      </c>
      <c r="F467" s="8" t="s">
        <v>876</v>
      </c>
      <c r="G467" s="8" t="s">
        <v>877</v>
      </c>
      <c r="H467" s="18">
        <v>4.5199999999999996</v>
      </c>
      <c r="I467" s="10">
        <v>53364</v>
      </c>
      <c r="J467" s="12">
        <v>274</v>
      </c>
      <c r="K467" s="8" t="str">
        <f t="shared" si="7"/>
        <v>463What My Bones Know: A Memoir of Healing from Complex Trauma</v>
      </c>
    </row>
    <row r="468" spans="5:11" x14ac:dyDescent="0.25">
      <c r="E468" s="8">
        <v>464</v>
      </c>
      <c r="F468" s="8" t="s">
        <v>878</v>
      </c>
      <c r="G468" s="8" t="s">
        <v>879</v>
      </c>
      <c r="H468" s="18">
        <v>4.22</v>
      </c>
      <c r="I468" s="10">
        <v>155403</v>
      </c>
      <c r="J468" s="12">
        <v>273</v>
      </c>
      <c r="K468" s="8" t="str">
        <f t="shared" si="7"/>
        <v>464Little Secrets</v>
      </c>
    </row>
    <row r="469" spans="5:11" x14ac:dyDescent="0.25">
      <c r="E469" s="8">
        <v>465</v>
      </c>
      <c r="F469" s="8" t="s">
        <v>880</v>
      </c>
      <c r="G469" s="8" t="s">
        <v>881</v>
      </c>
      <c r="H469" s="18">
        <v>4.4800000000000004</v>
      </c>
      <c r="I469" s="10">
        <v>51223</v>
      </c>
      <c r="J469" s="12">
        <v>271</v>
      </c>
      <c r="K469" s="8" t="str">
        <f t="shared" si="7"/>
        <v>465Solito</v>
      </c>
    </row>
    <row r="470" spans="5:11" x14ac:dyDescent="0.25">
      <c r="E470" s="8">
        <v>466</v>
      </c>
      <c r="F470" s="8" t="s">
        <v>882</v>
      </c>
      <c r="G470" s="8" t="s">
        <v>407</v>
      </c>
      <c r="H470" s="18">
        <v>3.82</v>
      </c>
      <c r="I470" s="10">
        <v>101689</v>
      </c>
      <c r="J470" s="12">
        <v>270</v>
      </c>
      <c r="K470" s="8" t="str">
        <f t="shared" si="7"/>
        <v>466Starling House</v>
      </c>
    </row>
    <row r="471" spans="5:11" x14ac:dyDescent="0.25">
      <c r="E471" s="8">
        <v>467</v>
      </c>
      <c r="F471" s="8" t="s">
        <v>883</v>
      </c>
      <c r="G471" s="8" t="s">
        <v>884</v>
      </c>
      <c r="H471" s="18">
        <v>2.94</v>
      </c>
      <c r="I471" s="10">
        <v>1576</v>
      </c>
      <c r="J471" s="12">
        <v>269</v>
      </c>
      <c r="K471" s="8" t="str">
        <f t="shared" si="7"/>
        <v>467Strange Hotel</v>
      </c>
    </row>
    <row r="472" spans="5:11" x14ac:dyDescent="0.25">
      <c r="E472" s="8">
        <v>468</v>
      </c>
      <c r="F472" s="8" t="s">
        <v>885</v>
      </c>
      <c r="G472" s="8" t="s">
        <v>869</v>
      </c>
      <c r="H472" s="18">
        <v>3.95</v>
      </c>
      <c r="I472" s="10">
        <v>9324</v>
      </c>
      <c r="J472" s="12">
        <v>269</v>
      </c>
      <c r="K472" s="8" t="str">
        <f t="shared" si="7"/>
        <v>468Almost Just Friends (Wildstone, #4)</v>
      </c>
    </row>
    <row r="473" spans="5:11" x14ac:dyDescent="0.25">
      <c r="E473" s="8">
        <v>469</v>
      </c>
      <c r="F473" s="8" t="s">
        <v>886</v>
      </c>
      <c r="G473" s="8" t="s">
        <v>887</v>
      </c>
      <c r="H473" s="18">
        <v>4.2</v>
      </c>
      <c r="I473" s="10">
        <v>5009</v>
      </c>
      <c r="J473" s="12">
        <v>269</v>
      </c>
      <c r="K473" s="8" t="str">
        <f t="shared" si="7"/>
        <v>469A History of My Brief Body</v>
      </c>
    </row>
    <row r="474" spans="5:11" x14ac:dyDescent="0.25">
      <c r="E474" s="8">
        <v>470</v>
      </c>
      <c r="F474" s="8" t="s">
        <v>888</v>
      </c>
      <c r="G474" s="8" t="s">
        <v>889</v>
      </c>
      <c r="H474" s="18">
        <v>4.1100000000000003</v>
      </c>
      <c r="I474" s="10">
        <v>3061</v>
      </c>
      <c r="J474" s="12">
        <v>267</v>
      </c>
      <c r="K474" s="8" t="str">
        <f t="shared" si="7"/>
        <v>470Return of the Trickster (Trickster, #3)</v>
      </c>
    </row>
    <row r="475" spans="5:11" x14ac:dyDescent="0.25">
      <c r="E475" s="8">
        <v>471</v>
      </c>
      <c r="F475" s="8" t="s">
        <v>890</v>
      </c>
      <c r="G475" s="8" t="s">
        <v>891</v>
      </c>
      <c r="H475" s="18">
        <v>3.8</v>
      </c>
      <c r="I475" s="10">
        <v>126902</v>
      </c>
      <c r="J475" s="12">
        <v>266</v>
      </c>
      <c r="K475" s="8" t="str">
        <f t="shared" si="7"/>
        <v>471Ariadne</v>
      </c>
    </row>
    <row r="476" spans="5:11" x14ac:dyDescent="0.25">
      <c r="E476" s="8">
        <v>472</v>
      </c>
      <c r="F476" s="8" t="s">
        <v>892</v>
      </c>
      <c r="G476" s="8" t="s">
        <v>893</v>
      </c>
      <c r="H476" s="18">
        <v>4.1500000000000004</v>
      </c>
      <c r="I476" s="10">
        <v>7670</v>
      </c>
      <c r="J476" s="12">
        <v>266</v>
      </c>
      <c r="K476" s="8" t="str">
        <f t="shared" si="7"/>
        <v>472The First Woman</v>
      </c>
    </row>
    <row r="477" spans="5:11" x14ac:dyDescent="0.25">
      <c r="E477" s="8">
        <v>473</v>
      </c>
      <c r="F477" s="8" t="s">
        <v>894</v>
      </c>
      <c r="G477" s="8" t="s">
        <v>895</v>
      </c>
      <c r="H477" s="18">
        <v>4.16</v>
      </c>
      <c r="I477" s="10">
        <v>88445</v>
      </c>
      <c r="J477" s="12">
        <v>266</v>
      </c>
      <c r="K477" s="8" t="str">
        <f t="shared" si="7"/>
        <v>473The Unmaking of June Farrow</v>
      </c>
    </row>
    <row r="478" spans="5:11" x14ac:dyDescent="0.25">
      <c r="E478" s="8">
        <v>474</v>
      </c>
      <c r="F478" s="8" t="s">
        <v>896</v>
      </c>
      <c r="G478" s="8" t="s">
        <v>897</v>
      </c>
      <c r="H478" s="18">
        <v>3.85</v>
      </c>
      <c r="I478" s="10">
        <v>110832</v>
      </c>
      <c r="J478" s="12">
        <v>265</v>
      </c>
      <c r="K478" s="8" t="str">
        <f t="shared" si="7"/>
        <v>474The Last House on Needless Street</v>
      </c>
    </row>
    <row r="479" spans="5:11" x14ac:dyDescent="0.25">
      <c r="E479" s="8">
        <v>475</v>
      </c>
      <c r="F479" s="8" t="s">
        <v>898</v>
      </c>
      <c r="G479" s="8" t="s">
        <v>899</v>
      </c>
      <c r="H479" s="18">
        <v>4.32</v>
      </c>
      <c r="I479" s="10">
        <v>82811</v>
      </c>
      <c r="J479" s="12">
        <v>265</v>
      </c>
      <c r="K479" s="8" t="str">
        <f t="shared" si="7"/>
        <v>475Atlas of the Heart: Mapping Meaningful Connection and the Language of Human Experience</v>
      </c>
    </row>
    <row r="480" spans="5:11" x14ac:dyDescent="0.25">
      <c r="E480" s="8">
        <v>476</v>
      </c>
      <c r="F480" s="8" t="s">
        <v>900</v>
      </c>
      <c r="G480" s="8" t="s">
        <v>901</v>
      </c>
      <c r="H480" s="18">
        <v>3.61</v>
      </c>
      <c r="I480" s="10">
        <v>16568</v>
      </c>
      <c r="J480" s="12">
        <v>264</v>
      </c>
      <c r="K480" s="8" t="str">
        <f t="shared" si="7"/>
        <v>476Have You Seen Me?</v>
      </c>
    </row>
    <row r="481" spans="5:11" x14ac:dyDescent="0.25">
      <c r="E481" s="8">
        <v>477</v>
      </c>
      <c r="F481" s="8" t="s">
        <v>902</v>
      </c>
      <c r="G481" s="8" t="s">
        <v>903</v>
      </c>
      <c r="H481" s="18">
        <v>3.85</v>
      </c>
      <c r="I481" s="10">
        <v>3086</v>
      </c>
      <c r="J481" s="12">
        <v>264</v>
      </c>
      <c r="K481" s="8" t="str">
        <f t="shared" si="7"/>
        <v>477The Bone Maker</v>
      </c>
    </row>
    <row r="482" spans="5:11" x14ac:dyDescent="0.25">
      <c r="E482" s="8">
        <v>478</v>
      </c>
      <c r="F482" s="8" t="s">
        <v>904</v>
      </c>
      <c r="G482" s="8" t="s">
        <v>905</v>
      </c>
      <c r="H482" s="18">
        <v>4.1900000000000004</v>
      </c>
      <c r="I482" s="10">
        <v>31669</v>
      </c>
      <c r="J482" s="12">
        <v>264</v>
      </c>
      <c r="K482" s="8" t="str">
        <f t="shared" si="7"/>
        <v>478Kaikeyi</v>
      </c>
    </row>
    <row r="483" spans="5:11" x14ac:dyDescent="0.25">
      <c r="E483" s="8">
        <v>479</v>
      </c>
      <c r="F483" s="8" t="s">
        <v>906</v>
      </c>
      <c r="G483" s="8" t="s">
        <v>907</v>
      </c>
      <c r="H483" s="18">
        <v>4.07</v>
      </c>
      <c r="I483" s="10">
        <v>9571</v>
      </c>
      <c r="J483" s="12">
        <v>263</v>
      </c>
      <c r="K483" s="8" t="str">
        <f t="shared" si="7"/>
        <v>479The Constant Rabbit</v>
      </c>
    </row>
    <row r="484" spans="5:11" x14ac:dyDescent="0.25">
      <c r="E484" s="8">
        <v>480</v>
      </c>
      <c r="F484" s="8" t="s">
        <v>908</v>
      </c>
      <c r="G484" s="8" t="s">
        <v>909</v>
      </c>
      <c r="H484" s="18">
        <v>3.76</v>
      </c>
      <c r="I484" s="10">
        <v>14834</v>
      </c>
      <c r="J484" s="12">
        <v>263</v>
      </c>
      <c r="K484" s="8" t="str">
        <f t="shared" si="7"/>
        <v>480The Midnight Bargain</v>
      </c>
    </row>
    <row r="485" spans="5:11" x14ac:dyDescent="0.25">
      <c r="E485" s="8">
        <v>481</v>
      </c>
      <c r="F485" s="8" t="s">
        <v>910</v>
      </c>
      <c r="G485" s="8" t="s">
        <v>401</v>
      </c>
      <c r="H485" s="18">
        <v>3.91</v>
      </c>
      <c r="I485" s="10">
        <v>388925</v>
      </c>
      <c r="J485" s="12">
        <v>263</v>
      </c>
      <c r="K485" s="8" t="str">
        <f t="shared" si="7"/>
        <v>481Hook, Line, and Sinker (Bellinger Sisters, #2)</v>
      </c>
    </row>
    <row r="486" spans="5:11" x14ac:dyDescent="0.25">
      <c r="E486" s="8">
        <v>482</v>
      </c>
      <c r="F486" s="8" t="s">
        <v>911</v>
      </c>
      <c r="G486" s="8" t="s">
        <v>912</v>
      </c>
      <c r="H486" s="18">
        <v>4.51</v>
      </c>
      <c r="I486" s="10">
        <v>22210</v>
      </c>
      <c r="J486" s="12">
        <v>263</v>
      </c>
      <c r="K486" s="8" t="str">
        <f t="shared" si="7"/>
        <v>482Wild Sign (Alpha &amp; Omega, #6)</v>
      </c>
    </row>
    <row r="487" spans="5:11" x14ac:dyDescent="0.25">
      <c r="E487" s="8">
        <v>483</v>
      </c>
      <c r="F487" s="8" t="s">
        <v>913</v>
      </c>
      <c r="G487" s="8" t="s">
        <v>914</v>
      </c>
      <c r="H487" s="18">
        <v>3.84</v>
      </c>
      <c r="I487" s="10">
        <v>89245</v>
      </c>
      <c r="J487" s="12">
        <v>263</v>
      </c>
      <c r="K487" s="8" t="str">
        <f t="shared" si="7"/>
        <v>483Anatomy (The Anatomy Duology, #1)</v>
      </c>
    </row>
    <row r="488" spans="5:11" x14ac:dyDescent="0.25">
      <c r="E488" s="8">
        <v>484</v>
      </c>
      <c r="F488" s="8" t="s">
        <v>915</v>
      </c>
      <c r="G488" s="8" t="s">
        <v>916</v>
      </c>
      <c r="H488" s="18">
        <v>3.77</v>
      </c>
      <c r="I488" s="10">
        <v>3717</v>
      </c>
      <c r="J488" s="12">
        <v>261</v>
      </c>
      <c r="K488" s="8" t="str">
        <f t="shared" si="7"/>
        <v>484Donâ€™t Burn This Book: Thinking for Yourself in an Age of Unreason</v>
      </c>
    </row>
    <row r="489" spans="5:11" x14ac:dyDescent="0.25">
      <c r="E489" s="8">
        <v>485</v>
      </c>
      <c r="F489" s="8" t="s">
        <v>917</v>
      </c>
      <c r="G489" s="8" t="s">
        <v>918</v>
      </c>
      <c r="H489" s="18">
        <v>3.83</v>
      </c>
      <c r="I489" s="10">
        <v>72817</v>
      </c>
      <c r="J489" s="12">
        <v>261</v>
      </c>
      <c r="K489" s="8" t="str">
        <f t="shared" si="7"/>
        <v>485Hang the Moon</v>
      </c>
    </row>
    <row r="490" spans="5:11" x14ac:dyDescent="0.25">
      <c r="E490" s="8">
        <v>486</v>
      </c>
      <c r="F490" s="8" t="s">
        <v>919</v>
      </c>
      <c r="G490" s="8" t="s">
        <v>920</v>
      </c>
      <c r="H490" s="18">
        <v>3.95</v>
      </c>
      <c r="I490" s="10">
        <v>32187</v>
      </c>
      <c r="J490" s="12">
        <v>260</v>
      </c>
      <c r="K490" s="8" t="str">
        <f t="shared" si="7"/>
        <v>486Float Plan (Beck Sisters, #1)</v>
      </c>
    </row>
    <row r="491" spans="5:11" x14ac:dyDescent="0.25">
      <c r="E491" s="8">
        <v>487</v>
      </c>
      <c r="F491" s="8" t="s">
        <v>921</v>
      </c>
      <c r="G491" s="8" t="s">
        <v>922</v>
      </c>
      <c r="H491" s="18">
        <v>4.4000000000000004</v>
      </c>
      <c r="I491" s="10">
        <v>18059</v>
      </c>
      <c r="J491" s="12">
        <v>260</v>
      </c>
      <c r="K491" s="8" t="str">
        <f t="shared" si="7"/>
        <v>487Dear Justyce (Dear Martin, #2)</v>
      </c>
    </row>
    <row r="492" spans="5:11" x14ac:dyDescent="0.25">
      <c r="E492" s="8">
        <v>488</v>
      </c>
      <c r="F492" s="8" t="s">
        <v>923</v>
      </c>
      <c r="G492" s="8" t="s">
        <v>924</v>
      </c>
      <c r="H492" s="18">
        <v>4.12</v>
      </c>
      <c r="I492" s="10">
        <v>58609</v>
      </c>
      <c r="J492" s="12">
        <v>259</v>
      </c>
      <c r="K492" s="8" t="str">
        <f t="shared" si="7"/>
        <v>488The Violin Conspiracy</v>
      </c>
    </row>
    <row r="493" spans="5:11" x14ac:dyDescent="0.25">
      <c r="E493" s="8">
        <v>489</v>
      </c>
      <c r="F493" s="8" t="s">
        <v>925</v>
      </c>
      <c r="G493" s="8" t="s">
        <v>926</v>
      </c>
      <c r="H493" s="18">
        <v>4.16</v>
      </c>
      <c r="I493" s="10">
        <v>15054</v>
      </c>
      <c r="J493" s="12">
        <v>258</v>
      </c>
      <c r="K493" s="8" t="str">
        <f t="shared" si="7"/>
        <v>489Agent Sonya: Lover, Mother, Soldier, Spy</v>
      </c>
    </row>
    <row r="494" spans="5:11" x14ac:dyDescent="0.25">
      <c r="E494" s="8">
        <v>490</v>
      </c>
      <c r="F494" s="8" t="s">
        <v>927</v>
      </c>
      <c r="G494" s="8" t="s">
        <v>928</v>
      </c>
      <c r="H494" s="18">
        <v>4.16</v>
      </c>
      <c r="I494" s="10">
        <v>44020</v>
      </c>
      <c r="J494" s="12">
        <v>258</v>
      </c>
      <c r="K494" s="8" t="str">
        <f t="shared" si="7"/>
        <v>490Why Fish Donâ€™t Exist: A Story of Loss, Love, and the Hidden Order of Life</v>
      </c>
    </row>
    <row r="495" spans="5:11" x14ac:dyDescent="0.25">
      <c r="E495" s="8">
        <v>491</v>
      </c>
      <c r="F495" s="8" t="s">
        <v>929</v>
      </c>
      <c r="G495" s="8" t="s">
        <v>608</v>
      </c>
      <c r="H495" s="18">
        <v>4.2300000000000004</v>
      </c>
      <c r="I495" s="10">
        <v>23685</v>
      </c>
      <c r="J495" s="12">
        <v>258</v>
      </c>
      <c r="K495" s="8" t="str">
        <f t="shared" si="7"/>
        <v>491Imogen, Obviously</v>
      </c>
    </row>
    <row r="496" spans="5:11" x14ac:dyDescent="0.25">
      <c r="E496" s="8">
        <v>492</v>
      </c>
      <c r="F496" s="8" t="s">
        <v>930</v>
      </c>
      <c r="G496" s="8" t="s">
        <v>931</v>
      </c>
      <c r="H496" s="18">
        <v>4.1100000000000003</v>
      </c>
      <c r="I496" s="10">
        <v>72348</v>
      </c>
      <c r="J496" s="12">
        <v>258</v>
      </c>
      <c r="K496" s="8" t="str">
        <f t="shared" si="7"/>
        <v>492Great Circle</v>
      </c>
    </row>
    <row r="497" spans="5:11" x14ac:dyDescent="0.25">
      <c r="E497" s="8">
        <v>493</v>
      </c>
      <c r="F497" s="8" t="s">
        <v>932</v>
      </c>
      <c r="G497" s="8" t="s">
        <v>933</v>
      </c>
      <c r="H497" s="18">
        <v>4.22</v>
      </c>
      <c r="I497" s="10">
        <v>37617</v>
      </c>
      <c r="J497" s="12">
        <v>256</v>
      </c>
      <c r="K497" s="8" t="str">
        <f t="shared" si="7"/>
        <v>493The Lost Girls of Devon</v>
      </c>
    </row>
    <row r="498" spans="5:11" x14ac:dyDescent="0.25">
      <c r="E498" s="8">
        <v>494</v>
      </c>
      <c r="F498" s="8" t="s">
        <v>934</v>
      </c>
      <c r="G498" s="8" t="s">
        <v>935</v>
      </c>
      <c r="H498" s="18">
        <v>4.2300000000000004</v>
      </c>
      <c r="I498" s="10">
        <v>72311</v>
      </c>
      <c r="J498" s="12">
        <v>256</v>
      </c>
      <c r="K498" s="8" t="str">
        <f t="shared" si="7"/>
        <v>494The Book Woman's Daughter (The Book Woman of Troublesome Creek, #2)</v>
      </c>
    </row>
    <row r="499" spans="5:11" x14ac:dyDescent="0.25">
      <c r="E499" s="8">
        <v>495</v>
      </c>
      <c r="F499" s="8" t="s">
        <v>936</v>
      </c>
      <c r="G499" s="8" t="s">
        <v>937</v>
      </c>
      <c r="H499" s="18">
        <v>4.12</v>
      </c>
      <c r="I499" s="8">
        <v>684</v>
      </c>
      <c r="J499" s="12">
        <v>255</v>
      </c>
      <c r="K499" s="8" t="str">
        <f t="shared" si="7"/>
        <v>495Corona, False Alarm?: Facts and Figures</v>
      </c>
    </row>
    <row r="500" spans="5:11" x14ac:dyDescent="0.25">
      <c r="E500" s="8">
        <v>496</v>
      </c>
      <c r="F500" s="8" t="s">
        <v>938</v>
      </c>
      <c r="G500" s="8" t="s">
        <v>939</v>
      </c>
      <c r="H500" s="18">
        <v>4.1900000000000004</v>
      </c>
      <c r="I500" s="10">
        <v>7011</v>
      </c>
      <c r="J500" s="12">
        <v>255</v>
      </c>
      <c r="K500" s="8" t="str">
        <f t="shared" si="7"/>
        <v>496Terciel and Elinor (The Old Kingdom, #6)</v>
      </c>
    </row>
    <row r="501" spans="5:11" x14ac:dyDescent="0.25">
      <c r="E501" s="8">
        <v>497</v>
      </c>
      <c r="F501" s="8" t="s">
        <v>940</v>
      </c>
      <c r="G501" s="8" t="s">
        <v>941</v>
      </c>
      <c r="H501" s="18">
        <v>3.54</v>
      </c>
      <c r="I501" s="10">
        <v>70350</v>
      </c>
      <c r="J501" s="12">
        <v>255</v>
      </c>
      <c r="K501" s="8" t="str">
        <f t="shared" si="7"/>
        <v>497Arsenic and Adobo (Tita Rosie's Kitchen Mystery, #1)</v>
      </c>
    </row>
    <row r="502" spans="5:11" x14ac:dyDescent="0.25">
      <c r="E502" s="8">
        <v>498</v>
      </c>
      <c r="F502" s="8" t="s">
        <v>942</v>
      </c>
      <c r="G502" s="8" t="s">
        <v>943</v>
      </c>
      <c r="H502" s="18">
        <v>4.12</v>
      </c>
      <c r="I502" s="10">
        <v>22060</v>
      </c>
      <c r="J502" s="12">
        <v>254</v>
      </c>
      <c r="K502" s="8" t="str">
        <f t="shared" si="7"/>
        <v>498No Time Like the Future: An Optimist Considers Mortality</v>
      </c>
    </row>
    <row r="503" spans="5:11" x14ac:dyDescent="0.25">
      <c r="E503" s="8">
        <v>499</v>
      </c>
      <c r="F503" s="8" t="s">
        <v>944</v>
      </c>
      <c r="G503" s="8" t="s">
        <v>127</v>
      </c>
      <c r="H503" s="18">
        <v>4.47</v>
      </c>
      <c r="I503" s="10">
        <v>179560</v>
      </c>
      <c r="J503" s="12">
        <v>253</v>
      </c>
      <c r="K503" s="8" t="str">
        <f t="shared" si="7"/>
        <v>499A Shadow in the Ember (Flesh and Fire, #1)</v>
      </c>
    </row>
    <row r="504" spans="5:11" x14ac:dyDescent="0.25">
      <c r="E504" s="8">
        <v>500</v>
      </c>
      <c r="F504" s="8" t="s">
        <v>945</v>
      </c>
      <c r="G504" s="8" t="s">
        <v>946</v>
      </c>
      <c r="H504" s="18">
        <v>3.94</v>
      </c>
      <c r="I504" s="10">
        <v>6029</v>
      </c>
      <c r="J504" s="12">
        <v>253</v>
      </c>
      <c r="K504" s="8" t="str">
        <f t="shared" si="7"/>
        <v>500The Other Side of Beautiful</v>
      </c>
    </row>
    <row r="505" spans="5:11" x14ac:dyDescent="0.25">
      <c r="E505" s="8">
        <v>501</v>
      </c>
      <c r="F505" s="8" t="s">
        <v>947</v>
      </c>
      <c r="G505" s="8" t="s">
        <v>948</v>
      </c>
      <c r="H505" s="18">
        <v>3.79</v>
      </c>
      <c r="I505" s="10">
        <v>7778</v>
      </c>
      <c r="J505" s="12">
        <v>248</v>
      </c>
      <c r="K505" s="8" t="str">
        <f t="shared" si="7"/>
        <v>501When We Were Birds</v>
      </c>
    </row>
    <row r="506" spans="5:11" x14ac:dyDescent="0.25">
      <c r="E506" s="8">
        <v>502</v>
      </c>
      <c r="F506" s="8" t="s">
        <v>949</v>
      </c>
      <c r="G506" s="8" t="s">
        <v>950</v>
      </c>
      <c r="H506" s="18">
        <v>3.97</v>
      </c>
      <c r="I506" s="10">
        <v>40177</v>
      </c>
      <c r="J506" s="12">
        <v>247</v>
      </c>
      <c r="K506" s="8" t="str">
        <f t="shared" si="7"/>
        <v>502Hester</v>
      </c>
    </row>
    <row r="507" spans="5:11" x14ac:dyDescent="0.25">
      <c r="E507" s="8">
        <v>503</v>
      </c>
      <c r="F507" s="8" t="s">
        <v>951</v>
      </c>
      <c r="G507" s="8" t="s">
        <v>411</v>
      </c>
      <c r="H507" s="18">
        <v>4.2300000000000004</v>
      </c>
      <c r="I507" s="10">
        <v>67890</v>
      </c>
      <c r="J507" s="12">
        <v>246</v>
      </c>
      <c r="K507" s="8" t="str">
        <f t="shared" si="7"/>
        <v>503All the Sinners Bleed</v>
      </c>
    </row>
    <row r="508" spans="5:11" x14ac:dyDescent="0.25">
      <c r="E508" s="8">
        <v>504</v>
      </c>
      <c r="F508" s="8" t="s">
        <v>952</v>
      </c>
      <c r="G508" s="8" t="s">
        <v>953</v>
      </c>
      <c r="H508" s="18">
        <v>4.03</v>
      </c>
      <c r="I508" s="10">
        <v>89582</v>
      </c>
      <c r="J508" s="12">
        <v>246</v>
      </c>
      <c r="K508" s="8" t="str">
        <f t="shared" si="7"/>
        <v>504Violeta</v>
      </c>
    </row>
    <row r="509" spans="5:11" x14ac:dyDescent="0.25">
      <c r="E509" s="8">
        <v>505</v>
      </c>
      <c r="F509" s="8" t="s">
        <v>954</v>
      </c>
      <c r="G509" s="8" t="s">
        <v>955</v>
      </c>
      <c r="H509" s="18">
        <v>3.91</v>
      </c>
      <c r="I509" s="10">
        <v>118604</v>
      </c>
      <c r="J509" s="12">
        <v>245</v>
      </c>
      <c r="K509" s="8" t="str">
        <f t="shared" si="7"/>
        <v>505You Deserve Each Other</v>
      </c>
    </row>
    <row r="510" spans="5:11" x14ac:dyDescent="0.25">
      <c r="E510" s="8">
        <v>506</v>
      </c>
      <c r="F510" s="8" t="s">
        <v>956</v>
      </c>
      <c r="G510" s="8" t="s">
        <v>957</v>
      </c>
      <c r="H510" s="18">
        <v>3.77</v>
      </c>
      <c r="I510" s="10">
        <v>36789</v>
      </c>
      <c r="J510" s="12">
        <v>244</v>
      </c>
      <c r="K510" s="8" t="str">
        <f t="shared" si="7"/>
        <v>506The Island</v>
      </c>
    </row>
    <row r="511" spans="5:11" x14ac:dyDescent="0.25">
      <c r="E511" s="8">
        <v>507</v>
      </c>
      <c r="F511" s="8" t="s">
        <v>958</v>
      </c>
      <c r="G511" s="8" t="s">
        <v>959</v>
      </c>
      <c r="H511" s="18">
        <v>3.91</v>
      </c>
      <c r="I511" s="10">
        <v>70517</v>
      </c>
      <c r="J511" s="12">
        <v>244</v>
      </c>
      <c r="K511" s="8" t="str">
        <f t="shared" si="7"/>
        <v>507Lucy by the Sea</v>
      </c>
    </row>
    <row r="512" spans="5:11" x14ac:dyDescent="0.25">
      <c r="E512" s="8">
        <v>508</v>
      </c>
      <c r="F512" s="8" t="s">
        <v>960</v>
      </c>
      <c r="G512" s="8" t="s">
        <v>186</v>
      </c>
      <c r="H512" s="18">
        <v>3.81</v>
      </c>
      <c r="I512" s="10">
        <v>232712</v>
      </c>
      <c r="J512" s="12">
        <v>244</v>
      </c>
      <c r="K512" s="8" t="str">
        <f t="shared" si="7"/>
        <v>508The American Roommate Experiment (Spanish Love Deception, #2)</v>
      </c>
    </row>
    <row r="513" spans="5:11" x14ac:dyDescent="0.25">
      <c r="E513" s="8">
        <v>509</v>
      </c>
      <c r="F513" s="8" t="s">
        <v>961</v>
      </c>
      <c r="G513" s="8" t="s">
        <v>597</v>
      </c>
      <c r="H513" s="18">
        <v>3.61</v>
      </c>
      <c r="I513" s="10">
        <v>21778</v>
      </c>
      <c r="J513" s="12">
        <v>243</v>
      </c>
      <c r="K513" s="8" t="str">
        <f t="shared" si="7"/>
        <v>509Upright Women Wanted</v>
      </c>
    </row>
    <row r="514" spans="5:11" x14ac:dyDescent="0.25">
      <c r="E514" s="8">
        <v>510</v>
      </c>
      <c r="F514" s="8" t="s">
        <v>962</v>
      </c>
      <c r="G514" s="8" t="s">
        <v>963</v>
      </c>
      <c r="H514" s="18">
        <v>4.0999999999999996</v>
      </c>
      <c r="I514" s="10">
        <v>62931</v>
      </c>
      <c r="J514" s="12">
        <v>243</v>
      </c>
      <c r="K514" s="8" t="str">
        <f t="shared" si="7"/>
        <v>510She Gets the Girl</v>
      </c>
    </row>
    <row r="515" spans="5:11" x14ac:dyDescent="0.25">
      <c r="E515" s="8">
        <v>511</v>
      </c>
      <c r="F515" s="8" t="s">
        <v>964</v>
      </c>
      <c r="G515" s="8" t="s">
        <v>965</v>
      </c>
      <c r="H515" s="18">
        <v>4.43</v>
      </c>
      <c r="I515" s="10">
        <v>3788</v>
      </c>
      <c r="J515" s="12">
        <v>243</v>
      </c>
      <c r="K515" s="8" t="str">
        <f t="shared" si="7"/>
        <v>511Wilmington's Lie: The Murderous Coup of 1898 and the Rise of White Supremacy</v>
      </c>
    </row>
    <row r="516" spans="5:11" x14ac:dyDescent="0.25">
      <c r="E516" s="8">
        <v>512</v>
      </c>
      <c r="F516" s="8" t="s">
        <v>966</v>
      </c>
      <c r="G516" s="8" t="s">
        <v>967</v>
      </c>
      <c r="H516" s="18">
        <v>3.92</v>
      </c>
      <c r="I516" s="10">
        <v>21011</v>
      </c>
      <c r="J516" s="12">
        <v>242</v>
      </c>
      <c r="K516" s="8" t="str">
        <f t="shared" si="7"/>
        <v>512The Prophets</v>
      </c>
    </row>
    <row r="517" spans="5:11" x14ac:dyDescent="0.25">
      <c r="E517" s="8">
        <v>513</v>
      </c>
      <c r="F517" s="8" t="s">
        <v>968</v>
      </c>
      <c r="G517" s="8" t="s">
        <v>218</v>
      </c>
      <c r="H517" s="18">
        <v>4.26</v>
      </c>
      <c r="I517" s="10">
        <v>77866</v>
      </c>
      <c r="J517" s="12">
        <v>238</v>
      </c>
      <c r="K517" s="8" t="str">
        <f t="shared" si="7"/>
        <v>513The Forest of Vanishing Stars</v>
      </c>
    </row>
    <row r="518" spans="5:11" x14ac:dyDescent="0.25">
      <c r="E518" s="8">
        <v>514</v>
      </c>
      <c r="F518" s="8" t="s">
        <v>969</v>
      </c>
      <c r="G518" s="8" t="s">
        <v>249</v>
      </c>
      <c r="H518" s="18">
        <v>3.92</v>
      </c>
      <c r="I518" s="10">
        <v>254842</v>
      </c>
      <c r="J518" s="12">
        <v>236</v>
      </c>
      <c r="K518" s="8" t="str">
        <f t="shared" ref="K518:K581" si="8">E518&amp;F518</f>
        <v>514Wish You Were Here</v>
      </c>
    </row>
    <row r="519" spans="5:11" x14ac:dyDescent="0.25">
      <c r="E519" s="8">
        <v>515</v>
      </c>
      <c r="F519" s="8" t="s">
        <v>970</v>
      </c>
      <c r="G519" s="8" t="s">
        <v>971</v>
      </c>
      <c r="H519" s="18">
        <v>3.64</v>
      </c>
      <c r="I519" s="10">
        <v>17066</v>
      </c>
      <c r="J519" s="12">
        <v>236</v>
      </c>
      <c r="K519" s="8" t="str">
        <f t="shared" si="8"/>
        <v>515The Fortunes of Jaded Women</v>
      </c>
    </row>
    <row r="520" spans="5:11" x14ac:dyDescent="0.25">
      <c r="E520" s="8">
        <v>516</v>
      </c>
      <c r="F520" s="8" t="s">
        <v>972</v>
      </c>
      <c r="G520" s="8" t="s">
        <v>973</v>
      </c>
      <c r="H520" s="18">
        <v>4.66</v>
      </c>
      <c r="I520" s="8">
        <v>35</v>
      </c>
      <c r="J520" s="12">
        <v>235</v>
      </c>
      <c r="K520" s="8" t="str">
        <f t="shared" si="8"/>
        <v>516The Creation of Me, Them and Us</v>
      </c>
    </row>
    <row r="521" spans="5:11" x14ac:dyDescent="0.25">
      <c r="E521" s="8">
        <v>517</v>
      </c>
      <c r="F521" s="8" t="s">
        <v>974</v>
      </c>
      <c r="G521" s="8" t="s">
        <v>975</v>
      </c>
      <c r="H521" s="18">
        <v>4.51</v>
      </c>
      <c r="I521" s="10">
        <v>10707</v>
      </c>
      <c r="J521" s="12">
        <v>232</v>
      </c>
      <c r="K521" s="8" t="str">
        <f t="shared" si="8"/>
        <v>517Just as I Am</v>
      </c>
    </row>
    <row r="522" spans="5:11" x14ac:dyDescent="0.25">
      <c r="E522" s="8">
        <v>518</v>
      </c>
      <c r="F522" s="8" t="s">
        <v>976</v>
      </c>
      <c r="G522" s="8" t="s">
        <v>977</v>
      </c>
      <c r="H522" s="18">
        <v>4.1100000000000003</v>
      </c>
      <c r="I522" s="10">
        <v>6126</v>
      </c>
      <c r="J522" s="12">
        <v>232</v>
      </c>
      <c r="K522" s="8" t="str">
        <f t="shared" si="8"/>
        <v>518Em</v>
      </c>
    </row>
    <row r="523" spans="5:11" x14ac:dyDescent="0.25">
      <c r="E523" s="8">
        <v>519</v>
      </c>
      <c r="F523" s="8" t="s">
        <v>978</v>
      </c>
      <c r="G523" s="8" t="s">
        <v>979</v>
      </c>
      <c r="H523" s="18">
        <v>3.83</v>
      </c>
      <c r="I523" s="10">
        <v>60627</v>
      </c>
      <c r="J523" s="12">
        <v>232</v>
      </c>
      <c r="K523" s="8" t="str">
        <f t="shared" si="8"/>
        <v>519How High We Go in the Dark</v>
      </c>
    </row>
    <row r="524" spans="5:11" x14ac:dyDescent="0.25">
      <c r="E524" s="8">
        <v>520</v>
      </c>
      <c r="F524" s="8" t="s">
        <v>980</v>
      </c>
      <c r="G524" s="8" t="s">
        <v>783</v>
      </c>
      <c r="H524" s="18">
        <v>3.68</v>
      </c>
      <c r="I524" s="10">
        <v>79779</v>
      </c>
      <c r="J524" s="12">
        <v>231</v>
      </c>
      <c r="K524" s="8" t="str">
        <f t="shared" si="8"/>
        <v>520Cinderella Is Dead</v>
      </c>
    </row>
    <row r="525" spans="5:11" x14ac:dyDescent="0.25">
      <c r="E525" s="8">
        <v>521</v>
      </c>
      <c r="F525" s="8" t="s">
        <v>981</v>
      </c>
      <c r="G525" s="8" t="s">
        <v>982</v>
      </c>
      <c r="H525" s="18">
        <v>4.2</v>
      </c>
      <c r="I525" s="10">
        <v>12505</v>
      </c>
      <c r="J525" s="12">
        <v>230</v>
      </c>
      <c r="K525" s="8" t="str">
        <f t="shared" si="8"/>
        <v>521Murder on Cold Street (Lady Sherlock, #5)</v>
      </c>
    </row>
    <row r="526" spans="5:11" x14ac:dyDescent="0.25">
      <c r="E526" s="8">
        <v>522</v>
      </c>
      <c r="F526" s="8" t="s">
        <v>983</v>
      </c>
      <c r="G526" s="8" t="s">
        <v>984</v>
      </c>
      <c r="H526" s="18">
        <v>4.51</v>
      </c>
      <c r="I526" s="10">
        <v>39519</v>
      </c>
      <c r="J526" s="12">
        <v>228</v>
      </c>
      <c r="K526" s="8" t="str">
        <f t="shared" si="8"/>
        <v>522SPYÃ—FAMILY 3</v>
      </c>
    </row>
    <row r="527" spans="5:11" x14ac:dyDescent="0.25">
      <c r="E527" s="8">
        <v>523</v>
      </c>
      <c r="F527" s="8" t="s">
        <v>985</v>
      </c>
      <c r="G527" s="8" t="s">
        <v>986</v>
      </c>
      <c r="H527" s="18">
        <v>4.16</v>
      </c>
      <c r="I527" s="10">
        <v>14115</v>
      </c>
      <c r="J527" s="12">
        <v>227</v>
      </c>
      <c r="K527" s="8" t="str">
        <f t="shared" si="8"/>
        <v>523Furia</v>
      </c>
    </row>
    <row r="528" spans="5:11" x14ac:dyDescent="0.25">
      <c r="E528" s="8">
        <v>524</v>
      </c>
      <c r="F528" s="8" t="s">
        <v>987</v>
      </c>
      <c r="G528" s="8" t="s">
        <v>988</v>
      </c>
      <c r="H528" s="18">
        <v>3.76</v>
      </c>
      <c r="I528" s="10">
        <v>100025</v>
      </c>
      <c r="J528" s="12">
        <v>226</v>
      </c>
      <c r="K528" s="8" t="str">
        <f t="shared" si="8"/>
        <v>524The Survivors</v>
      </c>
    </row>
    <row r="529" spans="5:11" x14ac:dyDescent="0.25">
      <c r="E529" s="8">
        <v>525</v>
      </c>
      <c r="F529" s="8" t="s">
        <v>989</v>
      </c>
      <c r="G529" s="8" t="s">
        <v>990</v>
      </c>
      <c r="H529" s="18">
        <v>4.66</v>
      </c>
      <c r="I529" s="8">
        <v>937</v>
      </c>
      <c r="J529" s="12">
        <v>225</v>
      </c>
      <c r="K529" s="8" t="str">
        <f t="shared" si="8"/>
        <v>525The ABCs of Black History</v>
      </c>
    </row>
    <row r="530" spans="5:11" x14ac:dyDescent="0.25">
      <c r="E530" s="8">
        <v>526</v>
      </c>
      <c r="F530" s="8" t="s">
        <v>991</v>
      </c>
      <c r="G530" s="8" t="s">
        <v>823</v>
      </c>
      <c r="H530" s="18">
        <v>3.85</v>
      </c>
      <c r="I530" s="10">
        <v>26850</v>
      </c>
      <c r="J530" s="12">
        <v>225</v>
      </c>
      <c r="K530" s="8" t="str">
        <f t="shared" si="8"/>
        <v>526Well Matched (Well Met, #3)</v>
      </c>
    </row>
    <row r="531" spans="5:11" x14ac:dyDescent="0.25">
      <c r="E531" s="8">
        <v>527</v>
      </c>
      <c r="F531" s="8" t="s">
        <v>992</v>
      </c>
      <c r="G531" s="8" t="s">
        <v>993</v>
      </c>
      <c r="H531" s="18">
        <v>3.73</v>
      </c>
      <c r="I531" s="10">
        <v>42676</v>
      </c>
      <c r="J531" s="12">
        <v>224</v>
      </c>
      <c r="K531" s="8" t="str">
        <f t="shared" si="8"/>
        <v>527The Wife Stalker</v>
      </c>
    </row>
    <row r="532" spans="5:11" x14ac:dyDescent="0.25">
      <c r="E532" s="8">
        <v>528</v>
      </c>
      <c r="F532" s="8" t="s">
        <v>994</v>
      </c>
      <c r="G532" s="8" t="s">
        <v>995</v>
      </c>
      <c r="H532" s="18">
        <v>4.08</v>
      </c>
      <c r="I532" s="10">
        <v>25846</v>
      </c>
      <c r="J532" s="12">
        <v>224</v>
      </c>
      <c r="K532" s="8" t="str">
        <f t="shared" si="8"/>
        <v>528Excuse Me While I Ugly Cry</v>
      </c>
    </row>
    <row r="533" spans="5:11" x14ac:dyDescent="0.25">
      <c r="E533" s="8">
        <v>529</v>
      </c>
      <c r="F533" s="8" t="s">
        <v>996</v>
      </c>
      <c r="G533" s="8" t="s">
        <v>997</v>
      </c>
      <c r="H533" s="18">
        <v>4.18</v>
      </c>
      <c r="I533" s="10">
        <v>10792</v>
      </c>
      <c r="J533" s="12">
        <v>222</v>
      </c>
      <c r="K533" s="8" t="str">
        <f t="shared" si="8"/>
        <v>529The End of the World Is Just the Beginning: Mapping the Collapse of Globalization: The Collapse of Globalization and Its Aftermath</v>
      </c>
    </row>
    <row r="534" spans="5:11" x14ac:dyDescent="0.25">
      <c r="E534" s="8">
        <v>530</v>
      </c>
      <c r="F534" s="8" t="s">
        <v>998</v>
      </c>
      <c r="G534" s="8" t="s">
        <v>999</v>
      </c>
      <c r="H534" s="18">
        <v>4.2</v>
      </c>
      <c r="I534" s="10">
        <v>20780</v>
      </c>
      <c r="J534" s="12">
        <v>221</v>
      </c>
      <c r="K534" s="8" t="str">
        <f t="shared" si="8"/>
        <v>530The Dawn of Everything: A New History of Humanity</v>
      </c>
    </row>
    <row r="535" spans="5:11" x14ac:dyDescent="0.25">
      <c r="E535" s="8">
        <v>531</v>
      </c>
      <c r="F535" s="8" t="s">
        <v>1000</v>
      </c>
      <c r="G535" s="8" t="s">
        <v>230</v>
      </c>
      <c r="H535" s="18">
        <v>3.57</v>
      </c>
      <c r="I535" s="10">
        <v>101726</v>
      </c>
      <c r="J535" s="12">
        <v>220</v>
      </c>
      <c r="K535" s="8" t="str">
        <f t="shared" si="8"/>
        <v>531The Road Trip</v>
      </c>
    </row>
    <row r="536" spans="5:11" x14ac:dyDescent="0.25">
      <c r="E536" s="8">
        <v>532</v>
      </c>
      <c r="F536" s="8" t="s">
        <v>1001</v>
      </c>
      <c r="G536" s="8" t="s">
        <v>1002</v>
      </c>
      <c r="H536" s="18">
        <v>3.62</v>
      </c>
      <c r="I536" s="10">
        <v>45644</v>
      </c>
      <c r="J536" s="12">
        <v>219</v>
      </c>
      <c r="K536" s="8" t="str">
        <f t="shared" si="8"/>
        <v>532Weather Girl</v>
      </c>
    </row>
    <row r="537" spans="5:11" x14ac:dyDescent="0.25">
      <c r="E537" s="8">
        <v>533</v>
      </c>
      <c r="F537" s="8" t="s">
        <v>1003</v>
      </c>
      <c r="G537" s="8" t="s">
        <v>1004</v>
      </c>
      <c r="H537" s="18">
        <v>4.4800000000000004</v>
      </c>
      <c r="I537" s="10">
        <v>15452</v>
      </c>
      <c r="J537" s="12">
        <v>217</v>
      </c>
      <c r="K537" s="8" t="str">
        <f t="shared" si="8"/>
        <v>533Snapdragon</v>
      </c>
    </row>
    <row r="538" spans="5:11" x14ac:dyDescent="0.25">
      <c r="E538" s="8">
        <v>534</v>
      </c>
      <c r="F538" s="8" t="s">
        <v>1005</v>
      </c>
      <c r="G538" s="8" t="s">
        <v>1006</v>
      </c>
      <c r="H538" s="18">
        <v>4.1500000000000004</v>
      </c>
      <c r="I538" s="10">
        <v>93846</v>
      </c>
      <c r="J538" s="12">
        <v>217</v>
      </c>
      <c r="K538" s="8" t="str">
        <f t="shared" si="8"/>
        <v>534Breath: The New Science of a Lost Art</v>
      </c>
    </row>
    <row r="539" spans="5:11" x14ac:dyDescent="0.25">
      <c r="E539" s="8">
        <v>535</v>
      </c>
      <c r="F539" s="8" t="s">
        <v>1007</v>
      </c>
      <c r="G539" s="8" t="s">
        <v>713</v>
      </c>
      <c r="H539" s="18">
        <v>4.0599999999999996</v>
      </c>
      <c r="I539" s="10">
        <v>22835</v>
      </c>
      <c r="J539" s="12">
        <v>216</v>
      </c>
      <c r="K539" s="8" t="str">
        <f t="shared" si="8"/>
        <v>535Our Woman in Moscow</v>
      </c>
    </row>
    <row r="540" spans="5:11" x14ac:dyDescent="0.25">
      <c r="E540" s="8">
        <v>536</v>
      </c>
      <c r="F540" s="8" t="s">
        <v>1008</v>
      </c>
      <c r="G540" s="8" t="s">
        <v>671</v>
      </c>
      <c r="H540" s="18">
        <v>3.7</v>
      </c>
      <c r="I540" s="10">
        <v>29349</v>
      </c>
      <c r="J540" s="12">
        <v>216</v>
      </c>
      <c r="K540" s="8" t="str">
        <f t="shared" si="8"/>
        <v>536Let Us Descend</v>
      </c>
    </row>
    <row r="541" spans="5:11" x14ac:dyDescent="0.25">
      <c r="E541" s="8">
        <v>537</v>
      </c>
      <c r="F541" s="8" t="s">
        <v>1009</v>
      </c>
      <c r="G541" s="8" t="s">
        <v>299</v>
      </c>
      <c r="H541" s="18">
        <v>4.0999999999999996</v>
      </c>
      <c r="I541" s="10">
        <v>17752</v>
      </c>
      <c r="J541" s="12">
        <v>215</v>
      </c>
      <c r="K541" s="8" t="str">
        <f t="shared" si="8"/>
        <v>537Fevered Star (Between Earth and Sky, #2)</v>
      </c>
    </row>
    <row r="542" spans="5:11" x14ac:dyDescent="0.25">
      <c r="E542" s="8">
        <v>538</v>
      </c>
      <c r="F542" s="8" t="s">
        <v>1010</v>
      </c>
      <c r="G542" s="8" t="s">
        <v>1011</v>
      </c>
      <c r="H542" s="18">
        <v>4.0199999999999996</v>
      </c>
      <c r="I542" s="10">
        <v>17048</v>
      </c>
      <c r="J542" s="12">
        <v>215</v>
      </c>
      <c r="K542" s="8" t="str">
        <f t="shared" si="8"/>
        <v>538Winterkeep (Graceling Realm, #4)</v>
      </c>
    </row>
    <row r="543" spans="5:11" x14ac:dyDescent="0.25">
      <c r="E543" s="8">
        <v>539</v>
      </c>
      <c r="F543" s="8" t="s">
        <v>1012</v>
      </c>
      <c r="G543" s="8" t="s">
        <v>1013</v>
      </c>
      <c r="H543" s="18">
        <v>4.32</v>
      </c>
      <c r="I543" s="10">
        <v>10635</v>
      </c>
      <c r="J543" s="12">
        <v>215</v>
      </c>
      <c r="K543" s="8" t="str">
        <f t="shared" si="8"/>
        <v>539Flamer</v>
      </c>
    </row>
    <row r="544" spans="5:11" x14ac:dyDescent="0.25">
      <c r="E544" s="8">
        <v>540</v>
      </c>
      <c r="F544" s="8" t="s">
        <v>1014</v>
      </c>
      <c r="G544" s="8" t="s">
        <v>1015</v>
      </c>
      <c r="H544" s="18">
        <v>4.21</v>
      </c>
      <c r="I544" s="10">
        <v>41324</v>
      </c>
      <c r="J544" s="12">
        <v>215</v>
      </c>
      <c r="K544" s="8" t="str">
        <f t="shared" si="8"/>
        <v>540Minor Feelings: An Asian American Reckoning</v>
      </c>
    </row>
    <row r="545" spans="5:11" x14ac:dyDescent="0.25">
      <c r="E545" s="8">
        <v>541</v>
      </c>
      <c r="F545" s="8" t="s">
        <v>1016</v>
      </c>
      <c r="G545" s="8" t="s">
        <v>1017</v>
      </c>
      <c r="H545" s="18">
        <v>4.24</v>
      </c>
      <c r="I545" s="10">
        <v>41916</v>
      </c>
      <c r="J545" s="12">
        <v>213</v>
      </c>
      <c r="K545" s="8" t="str">
        <f t="shared" si="8"/>
        <v>541Beyond That, the Sea</v>
      </c>
    </row>
    <row r="546" spans="5:11" x14ac:dyDescent="0.25">
      <c r="E546" s="8">
        <v>542</v>
      </c>
      <c r="F546" s="8" t="s">
        <v>1018</v>
      </c>
      <c r="G546" s="8" t="s">
        <v>1019</v>
      </c>
      <c r="H546" s="18">
        <v>4.47</v>
      </c>
      <c r="I546" s="10">
        <v>26980</v>
      </c>
      <c r="J546" s="12">
        <v>211</v>
      </c>
      <c r="K546" s="8" t="str">
        <f t="shared" si="8"/>
        <v>542An Immense World: How Animal Senses Reveal the Hidden Realms Around Us</v>
      </c>
    </row>
    <row r="547" spans="5:11" x14ac:dyDescent="0.25">
      <c r="E547" s="8">
        <v>543</v>
      </c>
      <c r="F547" s="8" t="s">
        <v>1020</v>
      </c>
      <c r="G547" s="8" t="s">
        <v>1021</v>
      </c>
      <c r="H547" s="18">
        <v>4.38</v>
      </c>
      <c r="I547" s="10">
        <v>32597</v>
      </c>
      <c r="J547" s="12">
        <v>210</v>
      </c>
      <c r="K547" s="8" t="str">
        <f t="shared" si="8"/>
        <v>543A Fever in the Heartland: The Ku Klux Klan's Plot to Take Over America, and the Woman Who Stopped Them</v>
      </c>
    </row>
    <row r="548" spans="5:11" x14ac:dyDescent="0.25">
      <c r="E548" s="8">
        <v>544</v>
      </c>
      <c r="F548" s="8" t="s">
        <v>1022</v>
      </c>
      <c r="G548" s="8" t="s">
        <v>867</v>
      </c>
      <c r="H548" s="18">
        <v>4.25</v>
      </c>
      <c r="I548" s="10">
        <v>147027</v>
      </c>
      <c r="J548" s="12">
        <v>210</v>
      </c>
      <c r="K548" s="8" t="str">
        <f t="shared" si="8"/>
        <v>544Lore Olympus: Volume One (Lore Olympus, #1)</v>
      </c>
    </row>
    <row r="549" spans="5:11" x14ac:dyDescent="0.25">
      <c r="E549" s="8">
        <v>545</v>
      </c>
      <c r="F549" s="8" t="s">
        <v>1023</v>
      </c>
      <c r="G549" s="8" t="s">
        <v>1024</v>
      </c>
      <c r="H549" s="18">
        <v>3.56</v>
      </c>
      <c r="I549" s="10">
        <v>27030</v>
      </c>
      <c r="J549" s="12">
        <v>209</v>
      </c>
      <c r="K549" s="8" t="str">
        <f t="shared" si="8"/>
        <v>545The Family</v>
      </c>
    </row>
    <row r="550" spans="5:11" x14ac:dyDescent="0.25">
      <c r="E550" s="8">
        <v>546</v>
      </c>
      <c r="F550" s="8" t="s">
        <v>1025</v>
      </c>
      <c r="G550" s="8" t="s">
        <v>1026</v>
      </c>
      <c r="H550" s="18">
        <v>4.0599999999999996</v>
      </c>
      <c r="I550" s="10">
        <v>33019</v>
      </c>
      <c r="J550" s="12">
        <v>209</v>
      </c>
      <c r="K550" s="8" t="str">
        <f t="shared" si="8"/>
        <v>546Light from Uncommon Stars</v>
      </c>
    </row>
    <row r="551" spans="5:11" x14ac:dyDescent="0.25">
      <c r="E551" s="8">
        <v>547</v>
      </c>
      <c r="F551" s="8" t="s">
        <v>1027</v>
      </c>
      <c r="G551" s="8" t="s">
        <v>707</v>
      </c>
      <c r="H551" s="18">
        <v>3.72</v>
      </c>
      <c r="I551" s="10">
        <v>1113175</v>
      </c>
      <c r="J551" s="12">
        <v>209</v>
      </c>
      <c r="K551" s="8" t="str">
        <f t="shared" si="8"/>
        <v>547Twisted Love (Twisted, #1)</v>
      </c>
    </row>
    <row r="552" spans="5:11" x14ac:dyDescent="0.25">
      <c r="E552" s="8">
        <v>548</v>
      </c>
      <c r="F552" s="8" t="s">
        <v>1028</v>
      </c>
      <c r="G552" s="8" t="s">
        <v>1029</v>
      </c>
      <c r="H552" s="18">
        <v>3.74</v>
      </c>
      <c r="I552" s="10">
        <v>8465</v>
      </c>
      <c r="J552" s="12">
        <v>208</v>
      </c>
      <c r="K552" s="8" t="str">
        <f t="shared" si="8"/>
        <v>548The Familiar Dark</v>
      </c>
    </row>
    <row r="553" spans="5:11" x14ac:dyDescent="0.25">
      <c r="E553" s="8">
        <v>549</v>
      </c>
      <c r="F553" s="8" t="s">
        <v>1030</v>
      </c>
      <c r="G553" s="8" t="s">
        <v>867</v>
      </c>
      <c r="H553" s="18">
        <v>4.4800000000000004</v>
      </c>
      <c r="I553" s="10">
        <v>46210</v>
      </c>
      <c r="J553" s="12">
        <v>207</v>
      </c>
      <c r="K553" s="8" t="str">
        <f t="shared" si="8"/>
        <v>549Lore Olympus: Volume Three (Lore Olympus, #3)</v>
      </c>
    </row>
    <row r="554" spans="5:11" x14ac:dyDescent="0.25">
      <c r="E554" s="8">
        <v>550</v>
      </c>
      <c r="F554" s="8" t="s">
        <v>1031</v>
      </c>
      <c r="G554" s="8" t="s">
        <v>1032</v>
      </c>
      <c r="H554" s="18">
        <v>4.13</v>
      </c>
      <c r="I554" s="8">
        <v>307</v>
      </c>
      <c r="J554" s="12">
        <v>203</v>
      </c>
      <c r="K554" s="8" t="str">
        <f t="shared" si="8"/>
        <v>550The Black Cabinet: The Untold Story of African Americans and Politics During the Age of Roosevelt</v>
      </c>
    </row>
    <row r="555" spans="5:11" x14ac:dyDescent="0.25">
      <c r="E555" s="8">
        <v>551</v>
      </c>
      <c r="F555" s="8" t="s">
        <v>1033</v>
      </c>
      <c r="G555" s="8" t="s">
        <v>1034</v>
      </c>
      <c r="H555" s="18">
        <v>4.0999999999999996</v>
      </c>
      <c r="I555" s="10">
        <v>26359</v>
      </c>
      <c r="J555" s="12">
        <v>203</v>
      </c>
      <c r="K555" s="8" t="str">
        <f t="shared" si="8"/>
        <v>551Unmasked: My Life Solving America's Cold Cases</v>
      </c>
    </row>
    <row r="556" spans="5:11" x14ac:dyDescent="0.25">
      <c r="E556" s="8">
        <v>552</v>
      </c>
      <c r="F556" s="8" t="s">
        <v>1035</v>
      </c>
      <c r="G556" s="8" t="s">
        <v>1036</v>
      </c>
      <c r="H556" s="18">
        <v>4.0999999999999996</v>
      </c>
      <c r="I556" s="10">
        <v>12178</v>
      </c>
      <c r="J556" s="12">
        <v>201</v>
      </c>
      <c r="K556" s="8" t="str">
        <f t="shared" si="8"/>
        <v>552Under a White Sky: The Nature of the Future</v>
      </c>
    </row>
    <row r="557" spans="5:11" x14ac:dyDescent="0.25">
      <c r="E557" s="8">
        <v>553</v>
      </c>
      <c r="F557" s="8" t="s">
        <v>1037</v>
      </c>
      <c r="G557" s="8" t="s">
        <v>1038</v>
      </c>
      <c r="H557" s="18">
        <v>3.78</v>
      </c>
      <c r="I557" s="8">
        <v>277</v>
      </c>
      <c r="J557" s="12">
        <v>200</v>
      </c>
      <c r="K557" s="8" t="str">
        <f t="shared" si="8"/>
        <v>553Last Memoria (Memoria Duology, #1)</v>
      </c>
    </row>
    <row r="558" spans="5:11" x14ac:dyDescent="0.25">
      <c r="E558" s="8">
        <v>554</v>
      </c>
      <c r="F558" s="8" t="s">
        <v>1039</v>
      </c>
      <c r="G558" s="8" t="s">
        <v>1040</v>
      </c>
      <c r="H558" s="18">
        <v>4.4000000000000004</v>
      </c>
      <c r="I558" s="10">
        <v>25004</v>
      </c>
      <c r="J558" s="12">
        <v>200</v>
      </c>
      <c r="K558" s="8" t="str">
        <f t="shared" si="8"/>
        <v>554Abandoned in Death (In Death, #54)</v>
      </c>
    </row>
    <row r="559" spans="5:11" x14ac:dyDescent="0.25">
      <c r="E559" s="8">
        <v>555</v>
      </c>
      <c r="F559" s="8" t="s">
        <v>1041</v>
      </c>
      <c r="G559" s="8" t="s">
        <v>1042</v>
      </c>
      <c r="H559" s="18">
        <v>3.89</v>
      </c>
      <c r="I559" s="10">
        <v>5388</v>
      </c>
      <c r="J559" s="12">
        <v>200</v>
      </c>
      <c r="K559" s="8" t="str">
        <f t="shared" si="8"/>
        <v>555The Witch King (Witch King #1)</v>
      </c>
    </row>
    <row r="560" spans="5:11" x14ac:dyDescent="0.25">
      <c r="E560" s="8">
        <v>556</v>
      </c>
      <c r="F560" s="8" t="s">
        <v>1043</v>
      </c>
      <c r="G560" s="8" t="s">
        <v>1044</v>
      </c>
      <c r="H560" s="18">
        <v>4.3099999999999996</v>
      </c>
      <c r="I560" s="8">
        <v>903</v>
      </c>
      <c r="J560" s="12">
        <v>200</v>
      </c>
      <c r="K560" s="8" t="str">
        <f t="shared" si="8"/>
        <v>556The Civil War of Amos Abernathy</v>
      </c>
    </row>
    <row r="561" spans="5:11" x14ac:dyDescent="0.25">
      <c r="E561" s="8">
        <v>557</v>
      </c>
      <c r="F561" s="8" t="s">
        <v>1045</v>
      </c>
      <c r="G561" s="8" t="s">
        <v>1046</v>
      </c>
      <c r="H561" s="18">
        <v>3.85</v>
      </c>
      <c r="I561" s="10">
        <v>37263</v>
      </c>
      <c r="J561" s="12">
        <v>200</v>
      </c>
      <c r="K561" s="8" t="str">
        <f t="shared" si="8"/>
        <v>557Shrines of Gaiety</v>
      </c>
    </row>
    <row r="562" spans="5:11" x14ac:dyDescent="0.25">
      <c r="E562" s="8">
        <v>558</v>
      </c>
      <c r="F562" s="8" t="s">
        <v>1047</v>
      </c>
      <c r="G562" s="8" t="s">
        <v>1048</v>
      </c>
      <c r="H562" s="18">
        <v>4.0999999999999996</v>
      </c>
      <c r="I562" s="8">
        <v>588</v>
      </c>
      <c r="J562" s="12">
        <v>199</v>
      </c>
      <c r="K562" s="8" t="str">
        <f t="shared" si="8"/>
        <v>558The Ice Cream Man and Other Stories</v>
      </c>
    </row>
    <row r="563" spans="5:11" x14ac:dyDescent="0.25">
      <c r="E563" s="8">
        <v>559</v>
      </c>
      <c r="F563" s="8" t="s">
        <v>1049</v>
      </c>
      <c r="G563" s="8" t="s">
        <v>1050</v>
      </c>
      <c r="H563" s="18">
        <v>3.58</v>
      </c>
      <c r="I563" s="8">
        <v>621</v>
      </c>
      <c r="J563" s="12">
        <v>199</v>
      </c>
      <c r="K563" s="8" t="str">
        <f t="shared" si="8"/>
        <v>559The Dominant Animal</v>
      </c>
    </row>
    <row r="564" spans="5:11" x14ac:dyDescent="0.25">
      <c r="E564" s="8">
        <v>560</v>
      </c>
      <c r="F564" s="8" t="s">
        <v>1051</v>
      </c>
      <c r="G564" s="8" t="s">
        <v>1052</v>
      </c>
      <c r="H564" s="18">
        <v>3.65</v>
      </c>
      <c r="I564" s="8">
        <v>625</v>
      </c>
      <c r="J564" s="12">
        <v>199</v>
      </c>
      <c r="K564" s="8" t="str">
        <f t="shared" si="8"/>
        <v>560The Bard's Blade (The Sorcerer's Song, #1)</v>
      </c>
    </row>
    <row r="565" spans="5:11" x14ac:dyDescent="0.25">
      <c r="E565" s="8">
        <v>561</v>
      </c>
      <c r="F565" s="8" t="s">
        <v>1053</v>
      </c>
      <c r="G565" s="8" t="s">
        <v>1054</v>
      </c>
      <c r="H565" s="18">
        <v>3.71</v>
      </c>
      <c r="I565" s="8">
        <v>392</v>
      </c>
      <c r="J565" s="12">
        <v>199</v>
      </c>
      <c r="K565" s="8" t="str">
        <f t="shared" si="8"/>
        <v>561A Girl Like Me</v>
      </c>
    </row>
    <row r="566" spans="5:11" x14ac:dyDescent="0.25">
      <c r="E566" s="8">
        <v>562</v>
      </c>
      <c r="F566" s="8" t="s">
        <v>1055</v>
      </c>
      <c r="G566" s="8" t="s">
        <v>1056</v>
      </c>
      <c r="H566" s="18">
        <v>4.1399999999999997</v>
      </c>
      <c r="I566" s="10">
        <v>56621</v>
      </c>
      <c r="J566" s="12">
        <v>199</v>
      </c>
      <c r="K566" s="8" t="str">
        <f t="shared" si="8"/>
        <v>562North Woods</v>
      </c>
    </row>
    <row r="567" spans="5:11" x14ac:dyDescent="0.25">
      <c r="E567" s="8">
        <v>563</v>
      </c>
      <c r="F567" s="8" t="s">
        <v>1057</v>
      </c>
      <c r="G567" s="8" t="s">
        <v>1058</v>
      </c>
      <c r="H567" s="18">
        <v>4.41</v>
      </c>
      <c r="I567" s="10">
        <v>16085</v>
      </c>
      <c r="J567" s="12">
        <v>198</v>
      </c>
      <c r="K567" s="8" t="str">
        <f t="shared" si="8"/>
        <v>563What We Don't Talk About When We Talk About Fat</v>
      </c>
    </row>
    <row r="568" spans="5:11" x14ac:dyDescent="0.25">
      <c r="E568" s="8">
        <v>564</v>
      </c>
      <c r="F568" s="8" t="s">
        <v>1059</v>
      </c>
      <c r="G568" s="8" t="s">
        <v>1060</v>
      </c>
      <c r="H568" s="18">
        <v>3.77</v>
      </c>
      <c r="I568" s="10">
        <v>154102</v>
      </c>
      <c r="J568" s="12">
        <v>198</v>
      </c>
      <c r="K568" s="8" t="str">
        <f t="shared" si="8"/>
        <v>564A Million Kisses in Your Lifetime (Lancaster Prep, #2)</v>
      </c>
    </row>
    <row r="569" spans="5:11" x14ac:dyDescent="0.25">
      <c r="E569" s="8">
        <v>565</v>
      </c>
      <c r="F569" s="8" t="s">
        <v>1061</v>
      </c>
      <c r="G569" s="8" t="s">
        <v>1062</v>
      </c>
      <c r="H569" s="18">
        <v>3.81</v>
      </c>
      <c r="I569" s="10">
        <v>6393</v>
      </c>
      <c r="J569" s="12">
        <v>197</v>
      </c>
      <c r="K569" s="8" t="str">
        <f t="shared" si="8"/>
        <v>565The Silence</v>
      </c>
    </row>
    <row r="570" spans="5:11" x14ac:dyDescent="0.25">
      <c r="E570" s="8">
        <v>566</v>
      </c>
      <c r="F570" s="8" t="s">
        <v>1063</v>
      </c>
      <c r="G570" s="8" t="s">
        <v>1064</v>
      </c>
      <c r="H570" s="18">
        <v>4.5199999999999996</v>
      </c>
      <c r="I570" s="10">
        <v>8776</v>
      </c>
      <c r="J570" s="12">
        <v>197</v>
      </c>
      <c r="K570" s="8" t="str">
        <f t="shared" si="8"/>
        <v>566A Kind of Spark</v>
      </c>
    </row>
    <row r="571" spans="5:11" x14ac:dyDescent="0.25">
      <c r="E571" s="8">
        <v>567</v>
      </c>
      <c r="F571" s="8" t="s">
        <v>1065</v>
      </c>
      <c r="G571" s="8" t="s">
        <v>613</v>
      </c>
      <c r="H571" s="18">
        <v>3.93</v>
      </c>
      <c r="I571" s="10">
        <v>48246</v>
      </c>
      <c r="J571" s="12">
        <v>197</v>
      </c>
      <c r="K571" s="8" t="str">
        <f t="shared" si="8"/>
        <v>567Every Last Fear</v>
      </c>
    </row>
    <row r="572" spans="5:11" x14ac:dyDescent="0.25">
      <c r="E572" s="8">
        <v>568</v>
      </c>
      <c r="F572" s="8" t="s">
        <v>1066</v>
      </c>
      <c r="G572" s="8" t="s">
        <v>1067</v>
      </c>
      <c r="H572" s="18">
        <v>4.2</v>
      </c>
      <c r="I572" s="10">
        <v>31079</v>
      </c>
      <c r="J572" s="12">
        <v>197</v>
      </c>
      <c r="K572" s="8" t="str">
        <f t="shared" si="8"/>
        <v>568A Day Like This</v>
      </c>
    </row>
    <row r="573" spans="5:11" x14ac:dyDescent="0.25">
      <c r="E573" s="8">
        <v>569</v>
      </c>
      <c r="F573" s="8" t="s">
        <v>1068</v>
      </c>
      <c r="G573" s="8" t="s">
        <v>1069</v>
      </c>
      <c r="H573" s="18">
        <v>4.21</v>
      </c>
      <c r="I573" s="10">
        <v>57047</v>
      </c>
      <c r="J573" s="12">
        <v>197</v>
      </c>
      <c r="K573" s="8" t="str">
        <f t="shared" si="8"/>
        <v>569A Very Punchable Face</v>
      </c>
    </row>
    <row r="574" spans="5:11" x14ac:dyDescent="0.25">
      <c r="E574" s="8">
        <v>570</v>
      </c>
      <c r="F574" s="8" t="s">
        <v>1070</v>
      </c>
      <c r="G574" s="8" t="s">
        <v>1071</v>
      </c>
      <c r="H574" s="18">
        <v>3.73</v>
      </c>
      <c r="I574" s="10">
        <v>77595</v>
      </c>
      <c r="J574" s="12">
        <v>197</v>
      </c>
      <c r="K574" s="8" t="str">
        <f t="shared" si="8"/>
        <v>570The Butcher and the Wren (Dr. Wren Muller, #1)</v>
      </c>
    </row>
    <row r="575" spans="5:11" x14ac:dyDescent="0.25">
      <c r="E575" s="8">
        <v>571</v>
      </c>
      <c r="F575" s="8" t="s">
        <v>1072</v>
      </c>
      <c r="G575" s="8" t="s">
        <v>1073</v>
      </c>
      <c r="H575" s="18">
        <v>3.99</v>
      </c>
      <c r="I575" s="10">
        <v>54048</v>
      </c>
      <c r="J575" s="12">
        <v>197</v>
      </c>
      <c r="K575" s="8" t="str">
        <f t="shared" si="8"/>
        <v>571Wellness</v>
      </c>
    </row>
    <row r="576" spans="5:11" x14ac:dyDescent="0.25">
      <c r="E576" s="8">
        <v>572</v>
      </c>
      <c r="F576" s="8" t="s">
        <v>1074</v>
      </c>
      <c r="G576" s="8" t="s">
        <v>1075</v>
      </c>
      <c r="H576" s="18">
        <v>3.62</v>
      </c>
      <c r="I576" s="10">
        <v>18401</v>
      </c>
      <c r="J576" s="12">
        <v>196</v>
      </c>
      <c r="K576" s="8" t="str">
        <f t="shared" si="8"/>
        <v>572Followers</v>
      </c>
    </row>
    <row r="577" spans="5:11" x14ac:dyDescent="0.25">
      <c r="E577" s="8">
        <v>573</v>
      </c>
      <c r="F577" s="8" t="s">
        <v>1076</v>
      </c>
      <c r="G577" s="8" t="s">
        <v>1077</v>
      </c>
      <c r="H577" s="18">
        <v>3.63</v>
      </c>
      <c r="I577" s="8">
        <v>628</v>
      </c>
      <c r="J577" s="12">
        <v>196</v>
      </c>
      <c r="K577" s="8" t="str">
        <f t="shared" si="8"/>
        <v>573Safe No Longer</v>
      </c>
    </row>
    <row r="578" spans="5:11" x14ac:dyDescent="0.25">
      <c r="E578" s="8">
        <v>574</v>
      </c>
      <c r="F578" s="8" t="s">
        <v>1078</v>
      </c>
      <c r="G578" s="8" t="s">
        <v>1079</v>
      </c>
      <c r="H578" s="18">
        <v>4.1100000000000003</v>
      </c>
      <c r="I578" s="10">
        <v>105197</v>
      </c>
      <c r="J578" s="12">
        <v>196</v>
      </c>
      <c r="K578" s="8" t="str">
        <f t="shared" si="8"/>
        <v>574Open Book</v>
      </c>
    </row>
    <row r="579" spans="5:11" x14ac:dyDescent="0.25">
      <c r="E579" s="8">
        <v>575</v>
      </c>
      <c r="F579" s="8" t="s">
        <v>1080</v>
      </c>
      <c r="G579" s="8" t="s">
        <v>1081</v>
      </c>
      <c r="H579" s="18">
        <v>4.25</v>
      </c>
      <c r="I579" s="10">
        <v>4682</v>
      </c>
      <c r="J579" s="12">
        <v>196</v>
      </c>
      <c r="K579" s="8" t="str">
        <f t="shared" si="8"/>
        <v>575Calling for a Blanket Dance</v>
      </c>
    </row>
    <row r="580" spans="5:11" x14ac:dyDescent="0.25">
      <c r="E580" s="8">
        <v>576</v>
      </c>
      <c r="F580" s="8" t="s">
        <v>1082</v>
      </c>
      <c r="G580" s="8" t="s">
        <v>1083</v>
      </c>
      <c r="H580" s="18">
        <v>3.7</v>
      </c>
      <c r="I580" s="10">
        <v>5178</v>
      </c>
      <c r="J580" s="12">
        <v>196</v>
      </c>
      <c r="K580" s="8" t="str">
        <f t="shared" si="8"/>
        <v>576Glory</v>
      </c>
    </row>
    <row r="581" spans="5:11" x14ac:dyDescent="0.25">
      <c r="E581" s="8">
        <v>577</v>
      </c>
      <c r="F581" s="8" t="s">
        <v>1084</v>
      </c>
      <c r="G581" s="8" t="s">
        <v>1085</v>
      </c>
      <c r="H581" s="18">
        <v>4.28</v>
      </c>
      <c r="I581" s="10">
        <v>6300</v>
      </c>
      <c r="J581" s="12">
        <v>196</v>
      </c>
      <c r="K581" s="8" t="str">
        <f t="shared" si="8"/>
        <v>577The Chaos Machine: The Inside Story of How Social Media Rewired Our Minds and Our World</v>
      </c>
    </row>
    <row r="582" spans="5:11" x14ac:dyDescent="0.25">
      <c r="E582" s="8">
        <v>578</v>
      </c>
      <c r="F582" s="8" t="s">
        <v>1086</v>
      </c>
      <c r="G582" s="8" t="s">
        <v>1087</v>
      </c>
      <c r="H582" s="18">
        <v>4.28</v>
      </c>
      <c r="I582" s="10">
        <v>71034</v>
      </c>
      <c r="J582" s="12">
        <v>196</v>
      </c>
      <c r="K582" s="8" t="str">
        <f t="shared" ref="K582:K645" si="9">E582&amp;F582</f>
        <v>578The River We Remember</v>
      </c>
    </row>
    <row r="583" spans="5:11" x14ac:dyDescent="0.25">
      <c r="E583" s="8">
        <v>579</v>
      </c>
      <c r="F583" s="8" t="s">
        <v>1088</v>
      </c>
      <c r="G583" s="8" t="s">
        <v>1089</v>
      </c>
      <c r="H583" s="18">
        <v>4.1399999999999997</v>
      </c>
      <c r="I583" s="10">
        <v>11319</v>
      </c>
      <c r="J583" s="12">
        <v>196</v>
      </c>
      <c r="K583" s="8" t="str">
        <f t="shared" si="9"/>
        <v>579Beautyland</v>
      </c>
    </row>
    <row r="584" spans="5:11" x14ac:dyDescent="0.25">
      <c r="E584" s="8">
        <v>580</v>
      </c>
      <c r="F584" s="8" t="s">
        <v>1090</v>
      </c>
      <c r="G584" s="8" t="s">
        <v>1091</v>
      </c>
      <c r="H584" s="18">
        <v>4</v>
      </c>
      <c r="I584" s="10">
        <v>221942</v>
      </c>
      <c r="J584" s="12">
        <v>196</v>
      </c>
      <c r="K584" s="8" t="str">
        <f t="shared" si="9"/>
        <v>580Imagine Me (Shatter Me, #6)</v>
      </c>
    </row>
    <row r="585" spans="5:11" x14ac:dyDescent="0.25">
      <c r="E585" s="8">
        <v>581</v>
      </c>
      <c r="F585" s="8" t="s">
        <v>1092</v>
      </c>
      <c r="G585" s="8" t="s">
        <v>1093</v>
      </c>
      <c r="H585" s="18">
        <v>4.5</v>
      </c>
      <c r="I585" s="8">
        <v>850</v>
      </c>
      <c r="J585" s="12">
        <v>195</v>
      </c>
      <c r="K585" s="8" t="str">
        <f t="shared" si="9"/>
        <v>581Buses Are a Comin': Memoir of a Freedom Rider</v>
      </c>
    </row>
    <row r="586" spans="5:11" x14ac:dyDescent="0.25">
      <c r="E586" s="8">
        <v>582</v>
      </c>
      <c r="F586" s="8" t="s">
        <v>1094</v>
      </c>
      <c r="G586" s="8" t="s">
        <v>1095</v>
      </c>
      <c r="H586" s="18">
        <v>4.1100000000000003</v>
      </c>
      <c r="I586" s="8">
        <v>653</v>
      </c>
      <c r="J586" s="12">
        <v>195</v>
      </c>
      <c r="K586" s="8" t="str">
        <f t="shared" si="9"/>
        <v>582Letters to My Weird Sisters: On Autism and Feminism</v>
      </c>
    </row>
    <row r="587" spans="5:11" x14ac:dyDescent="0.25">
      <c r="E587" s="8">
        <v>583</v>
      </c>
      <c r="F587" s="8" t="s">
        <v>1096</v>
      </c>
      <c r="G587" s="8" t="s">
        <v>251</v>
      </c>
      <c r="H587" s="18">
        <v>4.0599999999999996</v>
      </c>
      <c r="I587" s="10">
        <v>264291</v>
      </c>
      <c r="J587" s="12">
        <v>195</v>
      </c>
      <c r="K587" s="8" t="str">
        <f t="shared" si="9"/>
        <v>583The Hotel Nantucket</v>
      </c>
    </row>
    <row r="588" spans="5:11" x14ac:dyDescent="0.25">
      <c r="E588" s="8">
        <v>584</v>
      </c>
      <c r="F588" s="8" t="s">
        <v>1097</v>
      </c>
      <c r="G588" s="8" t="s">
        <v>138</v>
      </c>
      <c r="H588" s="18">
        <v>4.33</v>
      </c>
      <c r="I588" s="10">
        <v>44342</v>
      </c>
      <c r="J588" s="12">
        <v>195</v>
      </c>
      <c r="K588" s="8" t="str">
        <f t="shared" si="9"/>
        <v>584The Sunlit Man</v>
      </c>
    </row>
    <row r="589" spans="5:11" x14ac:dyDescent="0.25">
      <c r="E589" s="8">
        <v>585</v>
      </c>
      <c r="F589" s="8" t="s">
        <v>1098</v>
      </c>
      <c r="G589" s="8" t="s">
        <v>1099</v>
      </c>
      <c r="H589" s="18">
        <v>4</v>
      </c>
      <c r="I589" s="10">
        <v>20632</v>
      </c>
      <c r="J589" s="12">
        <v>195</v>
      </c>
      <c r="K589" s="8" t="str">
        <f t="shared" si="9"/>
        <v>585Gwen &amp; Art Are Not in Love</v>
      </c>
    </row>
    <row r="590" spans="5:11" x14ac:dyDescent="0.25">
      <c r="E590" s="8">
        <v>586</v>
      </c>
      <c r="F590" s="8" t="s">
        <v>1100</v>
      </c>
      <c r="G590" s="8" t="s">
        <v>1101</v>
      </c>
      <c r="H590" s="18">
        <v>3.77</v>
      </c>
      <c r="I590" s="10">
        <v>10005</v>
      </c>
      <c r="J590" s="12">
        <v>194</v>
      </c>
      <c r="K590" s="8" t="str">
        <f t="shared" si="9"/>
        <v>586Godshot</v>
      </c>
    </row>
    <row r="591" spans="5:11" x14ac:dyDescent="0.25">
      <c r="E591" s="8">
        <v>587</v>
      </c>
      <c r="F591" s="8" t="s">
        <v>1102</v>
      </c>
      <c r="G591" s="8" t="s">
        <v>1103</v>
      </c>
      <c r="H591" s="18">
        <v>4.24</v>
      </c>
      <c r="I591" s="10">
        <v>1149</v>
      </c>
      <c r="J591" s="12">
        <v>194</v>
      </c>
      <c r="K591" s="8" t="str">
        <f t="shared" si="9"/>
        <v>587How to Become a Planet</v>
      </c>
    </row>
    <row r="592" spans="5:11" x14ac:dyDescent="0.25">
      <c r="E592" s="8">
        <v>588</v>
      </c>
      <c r="F592" s="8" t="s">
        <v>1104</v>
      </c>
      <c r="G592" s="8" t="s">
        <v>1105</v>
      </c>
      <c r="H592" s="18">
        <v>3.93</v>
      </c>
      <c r="I592" s="10">
        <v>61574</v>
      </c>
      <c r="J592" s="12">
        <v>194</v>
      </c>
      <c r="K592" s="8" t="str">
        <f t="shared" si="9"/>
        <v>588A History of Wild Places</v>
      </c>
    </row>
    <row r="593" spans="5:11" x14ac:dyDescent="0.25">
      <c r="E593" s="8">
        <v>589</v>
      </c>
      <c r="F593" s="8" t="s">
        <v>1106</v>
      </c>
      <c r="G593" s="8" t="s">
        <v>1107</v>
      </c>
      <c r="H593" s="18">
        <v>3.84</v>
      </c>
      <c r="I593" s="10">
        <v>56475</v>
      </c>
      <c r="J593" s="12">
        <v>194</v>
      </c>
      <c r="K593" s="8" t="str">
        <f t="shared" si="9"/>
        <v>589The Devil and the Dark Water</v>
      </c>
    </row>
    <row r="594" spans="5:11" x14ac:dyDescent="0.25">
      <c r="E594" s="8">
        <v>590</v>
      </c>
      <c r="F594" s="8" t="s">
        <v>1108</v>
      </c>
      <c r="G594" s="8" t="s">
        <v>1109</v>
      </c>
      <c r="H594" s="18">
        <v>3.92</v>
      </c>
      <c r="I594" s="10">
        <v>14384</v>
      </c>
      <c r="J594" s="12">
        <v>194</v>
      </c>
      <c r="K594" s="8" t="str">
        <f t="shared" si="9"/>
        <v>590Bad Cree</v>
      </c>
    </row>
    <row r="595" spans="5:11" x14ac:dyDescent="0.25">
      <c r="E595" s="8">
        <v>591</v>
      </c>
      <c r="F595" s="8" t="s">
        <v>1110</v>
      </c>
      <c r="G595" s="8" t="s">
        <v>280</v>
      </c>
      <c r="H595" s="18">
        <v>4.09</v>
      </c>
      <c r="I595" s="10">
        <v>62504</v>
      </c>
      <c r="J595" s="12">
        <v>194</v>
      </c>
      <c r="K595" s="8" t="str">
        <f t="shared" si="9"/>
        <v>591Never</v>
      </c>
    </row>
    <row r="596" spans="5:11" x14ac:dyDescent="0.25">
      <c r="E596" s="8">
        <v>592</v>
      </c>
      <c r="F596" s="8" t="s">
        <v>1111</v>
      </c>
      <c r="G596" s="8" t="s">
        <v>1112</v>
      </c>
      <c r="H596" s="18">
        <v>4.51</v>
      </c>
      <c r="I596" s="10">
        <v>30712</v>
      </c>
      <c r="J596" s="12">
        <v>194</v>
      </c>
      <c r="K596" s="8" t="str">
        <f t="shared" si="9"/>
        <v>592A Life on Our Planet: My Witness Statement and a Vision for the Future</v>
      </c>
    </row>
    <row r="597" spans="5:11" x14ac:dyDescent="0.25">
      <c r="E597" s="8">
        <v>593</v>
      </c>
      <c r="F597" s="8" t="s">
        <v>1113</v>
      </c>
      <c r="G597" s="8" t="s">
        <v>43</v>
      </c>
      <c r="H597" s="18">
        <v>4.3</v>
      </c>
      <c r="I597" s="10">
        <v>32745</v>
      </c>
      <c r="J597" s="12">
        <v>194</v>
      </c>
      <c r="K597" s="8" t="str">
        <f t="shared" si="9"/>
        <v>593The Fragile Threads of Power (Threads of Power, #1)</v>
      </c>
    </row>
    <row r="598" spans="5:11" x14ac:dyDescent="0.25">
      <c r="E598" s="8">
        <v>594</v>
      </c>
      <c r="F598" s="8" t="s">
        <v>1114</v>
      </c>
      <c r="G598" s="8" t="s">
        <v>1091</v>
      </c>
      <c r="H598" s="18">
        <v>4.1399999999999997</v>
      </c>
      <c r="I598" s="10">
        <v>126254</v>
      </c>
      <c r="J598" s="12">
        <v>194</v>
      </c>
      <c r="K598" s="8" t="str">
        <f t="shared" si="9"/>
        <v>594Believe Me (Shatter Me, #6.5)</v>
      </c>
    </row>
    <row r="599" spans="5:11" x14ac:dyDescent="0.25">
      <c r="E599" s="8">
        <v>595</v>
      </c>
      <c r="F599" s="8" t="s">
        <v>1115</v>
      </c>
      <c r="G599" s="8" t="s">
        <v>1116</v>
      </c>
      <c r="H599" s="18">
        <v>3.64</v>
      </c>
      <c r="I599" s="10">
        <v>2821</v>
      </c>
      <c r="J599" s="12">
        <v>193</v>
      </c>
      <c r="K599" s="8" t="str">
        <f t="shared" si="9"/>
        <v>595Black Sunday</v>
      </c>
    </row>
    <row r="600" spans="5:11" x14ac:dyDescent="0.25">
      <c r="E600" s="8">
        <v>596</v>
      </c>
      <c r="F600" s="8" t="s">
        <v>1117</v>
      </c>
      <c r="G600" s="8" t="s">
        <v>1118</v>
      </c>
      <c r="H600" s="18">
        <v>3.96</v>
      </c>
      <c r="I600" s="10">
        <v>4552</v>
      </c>
      <c r="J600" s="12">
        <v>193</v>
      </c>
      <c r="K600" s="8" t="str">
        <f t="shared" si="9"/>
        <v>596Kent State</v>
      </c>
    </row>
    <row r="601" spans="5:11" x14ac:dyDescent="0.25">
      <c r="E601" s="8">
        <v>597</v>
      </c>
      <c r="F601" s="8" t="s">
        <v>1119</v>
      </c>
      <c r="G601" s="8" t="s">
        <v>1120</v>
      </c>
      <c r="H601" s="18">
        <v>3.73</v>
      </c>
      <c r="I601" s="10">
        <v>10754</v>
      </c>
      <c r="J601" s="12">
        <v>193</v>
      </c>
      <c r="K601" s="8" t="str">
        <f t="shared" si="9"/>
        <v>597The Sweeney Sisters</v>
      </c>
    </row>
    <row r="602" spans="5:11" x14ac:dyDescent="0.25">
      <c r="E602" s="8">
        <v>598</v>
      </c>
      <c r="F602" s="8" t="s">
        <v>1121</v>
      </c>
      <c r="G602" s="8" t="s">
        <v>988</v>
      </c>
      <c r="H602" s="18">
        <v>4.04</v>
      </c>
      <c r="I602" s="10">
        <v>64108</v>
      </c>
      <c r="J602" s="12">
        <v>193</v>
      </c>
      <c r="K602" s="8" t="str">
        <f t="shared" si="9"/>
        <v>598Exiles (Aaron Falk, #3)</v>
      </c>
    </row>
    <row r="603" spans="5:11" x14ac:dyDescent="0.25">
      <c r="E603" s="8">
        <v>599</v>
      </c>
      <c r="F603" s="8" t="s">
        <v>1122</v>
      </c>
      <c r="G603" s="8" t="s">
        <v>1123</v>
      </c>
      <c r="H603" s="18">
        <v>3.92</v>
      </c>
      <c r="I603" s="10">
        <v>10933</v>
      </c>
      <c r="J603" s="12">
        <v>193</v>
      </c>
      <c r="K603" s="8" t="str">
        <f t="shared" si="9"/>
        <v>599Threads That Bind (Threads That Bind, #1)</v>
      </c>
    </row>
    <row r="604" spans="5:11" x14ac:dyDescent="0.25">
      <c r="E604" s="8">
        <v>600</v>
      </c>
      <c r="F604" s="8" t="s">
        <v>1124</v>
      </c>
      <c r="G604" s="8" t="s">
        <v>1125</v>
      </c>
      <c r="H604" s="18">
        <v>3.64</v>
      </c>
      <c r="I604" s="10">
        <v>61736</v>
      </c>
      <c r="J604" s="12">
        <v>193</v>
      </c>
      <c r="K604" s="8" t="str">
        <f t="shared" si="9"/>
        <v>600The Candy House</v>
      </c>
    </row>
    <row r="605" spans="5:11" x14ac:dyDescent="0.25">
      <c r="E605" s="8">
        <v>601</v>
      </c>
      <c r="F605" s="8" t="s">
        <v>1126</v>
      </c>
      <c r="G605" s="8" t="s">
        <v>1127</v>
      </c>
      <c r="H605" s="18">
        <v>3.5</v>
      </c>
      <c r="I605" s="8">
        <v>359</v>
      </c>
      <c r="J605" s="12">
        <v>192</v>
      </c>
      <c r="K605" s="8" t="str">
        <f t="shared" si="9"/>
        <v>601Jeg foreslÃ¥r at vi vÃ¥kner</v>
      </c>
    </row>
    <row r="606" spans="5:11" x14ac:dyDescent="0.25">
      <c r="E606" s="8">
        <v>602</v>
      </c>
      <c r="F606" s="8" t="s">
        <v>1128</v>
      </c>
      <c r="G606" s="8" t="s">
        <v>1129</v>
      </c>
      <c r="H606" s="18">
        <v>4.7</v>
      </c>
      <c r="I606" s="10">
        <v>12484</v>
      </c>
      <c r="J606" s="12">
        <v>192</v>
      </c>
      <c r="K606" s="8" t="str">
        <f t="shared" si="9"/>
        <v>602Magic Claims (Kate Daniels: Wilmington Years, #2; Kate Daniels, #10.6)</v>
      </c>
    </row>
    <row r="607" spans="5:11" x14ac:dyDescent="0.25">
      <c r="E607" s="8">
        <v>603</v>
      </c>
      <c r="F607" s="8" t="s">
        <v>1130</v>
      </c>
      <c r="G607" s="8" t="s">
        <v>1131</v>
      </c>
      <c r="H607" s="18">
        <v>4.13</v>
      </c>
      <c r="I607" s="10">
        <v>9458</v>
      </c>
      <c r="J607" s="12">
        <v>192</v>
      </c>
      <c r="K607" s="8" t="str">
        <f t="shared" si="9"/>
        <v>603The Passing Playbook</v>
      </c>
    </row>
    <row r="608" spans="5:11" x14ac:dyDescent="0.25">
      <c r="E608" s="8">
        <v>604</v>
      </c>
      <c r="F608" s="8" t="s">
        <v>1132</v>
      </c>
      <c r="G608" s="8" t="s">
        <v>1133</v>
      </c>
      <c r="H608" s="18">
        <v>3.88</v>
      </c>
      <c r="I608" s="10">
        <v>146397</v>
      </c>
      <c r="J608" s="12">
        <v>192</v>
      </c>
      <c r="K608" s="8" t="str">
        <f t="shared" si="9"/>
        <v>604Done and Dusted (Rebel Blue Ranch, #1)</v>
      </c>
    </row>
    <row r="609" spans="5:11" x14ac:dyDescent="0.25">
      <c r="E609" s="8">
        <v>605</v>
      </c>
      <c r="F609" s="8" t="s">
        <v>1134</v>
      </c>
      <c r="G609" s="8" t="s">
        <v>1135</v>
      </c>
      <c r="H609" s="18">
        <v>3.74</v>
      </c>
      <c r="I609" s="8">
        <v>459</v>
      </c>
      <c r="J609" s="12">
        <v>191</v>
      </c>
      <c r="K609" s="8" t="str">
        <f t="shared" si="9"/>
        <v>605On Vanishing: Mortality, Dementia, and What It Means to Disappear</v>
      </c>
    </row>
    <row r="610" spans="5:11" x14ac:dyDescent="0.25">
      <c r="E610" s="8">
        <v>606</v>
      </c>
      <c r="F610" s="8" t="s">
        <v>1136</v>
      </c>
      <c r="G610" s="8" t="s">
        <v>1137</v>
      </c>
      <c r="H610" s="18">
        <v>4.3099999999999996</v>
      </c>
      <c r="I610" s="10">
        <v>35562</v>
      </c>
      <c r="J610" s="12">
        <v>191</v>
      </c>
      <c r="K610" s="8" t="str">
        <f t="shared" si="9"/>
        <v>606Everything Sad Is Untrue</v>
      </c>
    </row>
    <row r="611" spans="5:11" x14ac:dyDescent="0.25">
      <c r="E611" s="8">
        <v>607</v>
      </c>
      <c r="F611" s="8" t="s">
        <v>1138</v>
      </c>
      <c r="G611" s="8" t="s">
        <v>1139</v>
      </c>
      <c r="H611" s="18">
        <v>4.0199999999999996</v>
      </c>
      <c r="I611" s="10">
        <v>1281</v>
      </c>
      <c r="J611" s="12">
        <v>191</v>
      </c>
      <c r="K611" s="8" t="str">
        <f t="shared" si="9"/>
        <v>607Heroin chic</v>
      </c>
    </row>
    <row r="612" spans="5:11" x14ac:dyDescent="0.25">
      <c r="E612" s="8">
        <v>608</v>
      </c>
      <c r="F612" s="8" t="s">
        <v>1140</v>
      </c>
      <c r="G612" s="8" t="s">
        <v>1141</v>
      </c>
      <c r="H612" s="18">
        <v>3.84</v>
      </c>
      <c r="I612" s="10">
        <v>6073</v>
      </c>
      <c r="J612" s="12">
        <v>191</v>
      </c>
      <c r="K612" s="8" t="str">
        <f t="shared" si="9"/>
        <v>608White Cat, Black Dog: Stories</v>
      </c>
    </row>
    <row r="613" spans="5:11" x14ac:dyDescent="0.25">
      <c r="E613" s="8">
        <v>609</v>
      </c>
      <c r="F613" s="8" t="s">
        <v>1142</v>
      </c>
      <c r="G613" s="8" t="s">
        <v>1143</v>
      </c>
      <c r="H613" s="18">
        <v>4.25</v>
      </c>
      <c r="I613" s="10">
        <v>21731</v>
      </c>
      <c r="J613" s="12">
        <v>191</v>
      </c>
      <c r="K613" s="8" t="str">
        <f t="shared" si="9"/>
        <v>609Memorial Drive: A Daughter's Memoir</v>
      </c>
    </row>
    <row r="614" spans="5:11" x14ac:dyDescent="0.25">
      <c r="E614" s="8">
        <v>610</v>
      </c>
      <c r="F614" s="8" t="s">
        <v>1144</v>
      </c>
      <c r="G614" s="8" t="s">
        <v>474</v>
      </c>
      <c r="H614" s="18">
        <v>4.08</v>
      </c>
      <c r="I614" s="10">
        <v>209027</v>
      </c>
      <c r="J614" s="12">
        <v>191</v>
      </c>
      <c r="K614" s="8" t="str">
        <f t="shared" si="9"/>
        <v>610Reckless (The Powerless Trilogy, #2)</v>
      </c>
    </row>
    <row r="615" spans="5:11" x14ac:dyDescent="0.25">
      <c r="E615" s="8">
        <v>611</v>
      </c>
      <c r="F615" s="8" t="s">
        <v>1145</v>
      </c>
      <c r="G615" s="8" t="s">
        <v>1146</v>
      </c>
      <c r="H615" s="18">
        <v>3.74</v>
      </c>
      <c r="I615" s="8">
        <v>618</v>
      </c>
      <c r="J615" s="12">
        <v>190</v>
      </c>
      <c r="K615" s="8" t="str">
        <f t="shared" si="9"/>
        <v>611The Gravity of Missing Things</v>
      </c>
    </row>
    <row r="616" spans="5:11" x14ac:dyDescent="0.25">
      <c r="E616" s="8">
        <v>612</v>
      </c>
      <c r="F616" s="8" t="s">
        <v>1147</v>
      </c>
      <c r="G616" s="8" t="s">
        <v>1148</v>
      </c>
      <c r="H616" s="18">
        <v>2.66</v>
      </c>
      <c r="I616" s="10">
        <v>43798</v>
      </c>
      <c r="J616" s="12">
        <v>190</v>
      </c>
      <c r="K616" s="8" t="str">
        <f t="shared" si="9"/>
        <v>612Nothing But Blackened Teeth</v>
      </c>
    </row>
    <row r="617" spans="5:11" x14ac:dyDescent="0.25">
      <c r="E617" s="8">
        <v>613</v>
      </c>
      <c r="F617" s="8" t="s">
        <v>1149</v>
      </c>
      <c r="G617" s="8" t="s">
        <v>379</v>
      </c>
      <c r="H617" s="18">
        <v>3.89</v>
      </c>
      <c r="I617" s="10">
        <v>13503</v>
      </c>
      <c r="J617" s="12">
        <v>190</v>
      </c>
      <c r="K617" s="8" t="str">
        <f t="shared" si="9"/>
        <v>613Rosaline Palmer Takes the Cake (Winner Bakes All, #1)</v>
      </c>
    </row>
    <row r="618" spans="5:11" x14ac:dyDescent="0.25">
      <c r="E618" s="8">
        <v>614</v>
      </c>
      <c r="F618" s="8" t="s">
        <v>1150</v>
      </c>
      <c r="G618" s="8" t="s">
        <v>1129</v>
      </c>
      <c r="H618" s="18">
        <v>4.5199999999999996</v>
      </c>
      <c r="I618" s="10">
        <v>15235</v>
      </c>
      <c r="J618" s="12">
        <v>190</v>
      </c>
      <c r="K618" s="8" t="str">
        <f t="shared" si="9"/>
        <v>614Magic Tides (Kate Daniels: Wilmington Years, #1; Kate Daniels, #10.5)</v>
      </c>
    </row>
    <row r="619" spans="5:11" x14ac:dyDescent="0.25">
      <c r="E619" s="8">
        <v>615</v>
      </c>
      <c r="F619" s="8" t="s">
        <v>1151</v>
      </c>
      <c r="G619" s="8" t="s">
        <v>1152</v>
      </c>
      <c r="H619" s="18">
        <v>3.92</v>
      </c>
      <c r="I619" s="10">
        <v>161748</v>
      </c>
      <c r="J619" s="12">
        <v>190</v>
      </c>
      <c r="K619" s="8" t="str">
        <f t="shared" si="9"/>
        <v>615Assistant to the Villain (Assistant to the Villain, #1)</v>
      </c>
    </row>
    <row r="620" spans="5:11" x14ac:dyDescent="0.25">
      <c r="E620" s="8">
        <v>616</v>
      </c>
      <c r="F620" s="8" t="s">
        <v>1153</v>
      </c>
      <c r="G620" s="8" t="s">
        <v>60</v>
      </c>
      <c r="H620" s="18">
        <v>4.82</v>
      </c>
      <c r="I620" s="8">
        <v>367</v>
      </c>
      <c r="J620" s="12">
        <v>190</v>
      </c>
      <c r="K620" s="8" t="str">
        <f t="shared" si="9"/>
        <v>616Sunrise on the Reaping (The Hunger Games, #0.5)</v>
      </c>
    </row>
    <row r="621" spans="5:11" x14ac:dyDescent="0.25">
      <c r="E621" s="8">
        <v>617</v>
      </c>
      <c r="F621" s="8" t="s">
        <v>1154</v>
      </c>
      <c r="G621" s="8" t="s">
        <v>1155</v>
      </c>
      <c r="H621" s="18">
        <v>3.76</v>
      </c>
      <c r="I621" s="10">
        <v>58934</v>
      </c>
      <c r="J621" s="12">
        <v>189</v>
      </c>
      <c r="K621" s="8" t="str">
        <f t="shared" si="9"/>
        <v>617Boy Parts</v>
      </c>
    </row>
    <row r="622" spans="5:11" x14ac:dyDescent="0.25">
      <c r="E622" s="8">
        <v>618</v>
      </c>
      <c r="F622" s="8" t="s">
        <v>1156</v>
      </c>
      <c r="G622" s="8" t="s">
        <v>1157</v>
      </c>
      <c r="H622" s="18">
        <v>4.45</v>
      </c>
      <c r="I622" s="10">
        <v>6159</v>
      </c>
      <c r="J622" s="12">
        <v>189</v>
      </c>
      <c r="K622" s="8" t="str">
        <f t="shared" si="9"/>
        <v>618Fault Lines: The Social Justice Movement and Evangelicalism's Looming Catastrophe</v>
      </c>
    </row>
    <row r="623" spans="5:11" x14ac:dyDescent="0.25">
      <c r="E623" s="8">
        <v>619</v>
      </c>
      <c r="F623" s="8" t="s">
        <v>1158</v>
      </c>
      <c r="G623" s="8" t="s">
        <v>1159</v>
      </c>
      <c r="H623" s="18">
        <v>4.32</v>
      </c>
      <c r="I623" s="10">
        <v>12584</v>
      </c>
      <c r="J623" s="12">
        <v>189</v>
      </c>
      <c r="K623" s="8" t="str">
        <f t="shared" si="9"/>
        <v>619Run Towards the Danger: Confrontations with a Body of Memory</v>
      </c>
    </row>
    <row r="624" spans="5:11" x14ac:dyDescent="0.25">
      <c r="E624" s="8">
        <v>620</v>
      </c>
      <c r="F624" s="8" t="s">
        <v>1160</v>
      </c>
      <c r="G624" s="8" t="s">
        <v>1161</v>
      </c>
      <c r="H624" s="18">
        <v>3.85</v>
      </c>
      <c r="I624" s="10">
        <v>50749</v>
      </c>
      <c r="J624" s="12">
        <v>189</v>
      </c>
      <c r="K624" s="8" t="str">
        <f t="shared" si="9"/>
        <v>620When Women Were Dragons</v>
      </c>
    </row>
    <row r="625" spans="5:11" x14ac:dyDescent="0.25">
      <c r="E625" s="8">
        <v>621</v>
      </c>
      <c r="F625" s="8" t="s">
        <v>1162</v>
      </c>
      <c r="G625" s="8" t="s">
        <v>1163</v>
      </c>
      <c r="H625" s="18">
        <v>4.16</v>
      </c>
      <c r="I625" s="10">
        <v>73521</v>
      </c>
      <c r="J625" s="12">
        <v>189</v>
      </c>
      <c r="K625" s="8" t="str">
        <f t="shared" si="9"/>
        <v>621Yearbook</v>
      </c>
    </row>
    <row r="626" spans="5:11" x14ac:dyDescent="0.25">
      <c r="E626" s="8">
        <v>622</v>
      </c>
      <c r="F626" s="8" t="s">
        <v>1164</v>
      </c>
      <c r="G626" s="8" t="s">
        <v>1165</v>
      </c>
      <c r="H626" s="18">
        <v>4.3600000000000003</v>
      </c>
      <c r="I626" s="10">
        <v>32200</v>
      </c>
      <c r="J626" s="12">
        <v>189</v>
      </c>
      <c r="K626" s="8" t="str">
        <f t="shared" si="9"/>
        <v>622The 23rd Midnight (Women's Murder Club #23)</v>
      </c>
    </row>
    <row r="627" spans="5:11" x14ac:dyDescent="0.25">
      <c r="E627" s="8">
        <v>623</v>
      </c>
      <c r="F627" s="8" t="s">
        <v>1166</v>
      </c>
      <c r="G627" s="8" t="s">
        <v>1167</v>
      </c>
      <c r="H627" s="18">
        <v>3.82</v>
      </c>
      <c r="I627" s="10">
        <v>55920</v>
      </c>
      <c r="J627" s="12">
        <v>189</v>
      </c>
      <c r="K627" s="8" t="str">
        <f t="shared" si="9"/>
        <v>623Stone Blind</v>
      </c>
    </row>
    <row r="628" spans="5:11" x14ac:dyDescent="0.25">
      <c r="E628" s="8">
        <v>624</v>
      </c>
      <c r="F628" s="8" t="s">
        <v>1168</v>
      </c>
      <c r="G628" s="8" t="s">
        <v>1169</v>
      </c>
      <c r="H628" s="18">
        <v>3.77</v>
      </c>
      <c r="I628" s="10">
        <v>59981</v>
      </c>
      <c r="J628" s="12">
        <v>189</v>
      </c>
      <c r="K628" s="8" t="str">
        <f t="shared" si="9"/>
        <v>624A Study in Drowning (A Study in Drowning, #1)</v>
      </c>
    </row>
    <row r="629" spans="5:11" x14ac:dyDescent="0.25">
      <c r="E629" s="8">
        <v>625</v>
      </c>
      <c r="F629" s="8" t="s">
        <v>1170</v>
      </c>
      <c r="G629" s="8" t="s">
        <v>1171</v>
      </c>
      <c r="H629" s="18">
        <v>3.98</v>
      </c>
      <c r="I629" s="10">
        <v>13139</v>
      </c>
      <c r="J629" s="12">
        <v>189</v>
      </c>
      <c r="K629" s="8" t="str">
        <f t="shared" si="9"/>
        <v>625Picking Daisies on Sundays</v>
      </c>
    </row>
    <row r="630" spans="5:11" x14ac:dyDescent="0.25">
      <c r="E630" s="8">
        <v>626</v>
      </c>
      <c r="F630" s="8" t="s">
        <v>1172</v>
      </c>
      <c r="G630" s="8" t="s">
        <v>1173</v>
      </c>
      <c r="H630" s="18">
        <v>3.72</v>
      </c>
      <c r="I630" s="10">
        <v>6037</v>
      </c>
      <c r="J630" s="12">
        <v>188</v>
      </c>
      <c r="K630" s="8" t="str">
        <f t="shared" si="9"/>
        <v>626Prosper's Demon</v>
      </c>
    </row>
    <row r="631" spans="5:11" x14ac:dyDescent="0.25">
      <c r="E631" s="8">
        <v>627</v>
      </c>
      <c r="F631" s="8" t="s">
        <v>1174</v>
      </c>
      <c r="G631" s="8" t="s">
        <v>1175</v>
      </c>
      <c r="H631" s="18">
        <v>4.2699999999999996</v>
      </c>
      <c r="I631" s="10">
        <v>6032</v>
      </c>
      <c r="J631" s="12">
        <v>187</v>
      </c>
      <c r="K631" s="8" t="str">
        <f t="shared" si="9"/>
        <v>627The Life That Mattered (Roe &amp; Evie #1; Life #1)</v>
      </c>
    </row>
    <row r="632" spans="5:11" x14ac:dyDescent="0.25">
      <c r="E632" s="8">
        <v>628</v>
      </c>
      <c r="F632" s="8" t="s">
        <v>1176</v>
      </c>
      <c r="G632" s="8" t="s">
        <v>1177</v>
      </c>
      <c r="H632" s="18">
        <v>4.28</v>
      </c>
      <c r="I632" s="10">
        <v>3642</v>
      </c>
      <c r="J632" s="12">
        <v>187</v>
      </c>
      <c r="K632" s="8" t="str">
        <f t="shared" si="9"/>
        <v>628Ridgeline</v>
      </c>
    </row>
    <row r="633" spans="5:11" x14ac:dyDescent="0.25">
      <c r="E633" s="8">
        <v>629</v>
      </c>
      <c r="F633" s="8" t="s">
        <v>1178</v>
      </c>
      <c r="G633" s="8" t="s">
        <v>1129</v>
      </c>
      <c r="H633" s="18">
        <v>4.51</v>
      </c>
      <c r="I633" s="10">
        <v>15374</v>
      </c>
      <c r="J633" s="12">
        <v>187</v>
      </c>
      <c r="K633" s="8" t="str">
        <f t="shared" si="9"/>
        <v>629Sweep of the Heart (Innkeeper Chronicles, #5)</v>
      </c>
    </row>
    <row r="634" spans="5:11" x14ac:dyDescent="0.25">
      <c r="E634" s="8">
        <v>630</v>
      </c>
      <c r="F634" s="8" t="s">
        <v>1179</v>
      </c>
      <c r="G634" s="8" t="s">
        <v>385</v>
      </c>
      <c r="H634" s="18">
        <v>4.21</v>
      </c>
      <c r="I634" s="10">
        <v>27939</v>
      </c>
      <c r="J634" s="12">
        <v>186</v>
      </c>
      <c r="K634" s="8" t="str">
        <f t="shared" si="9"/>
        <v>630Daughter of the Deep</v>
      </c>
    </row>
    <row r="635" spans="5:11" x14ac:dyDescent="0.25">
      <c r="E635" s="8">
        <v>631</v>
      </c>
      <c r="F635" s="8" t="s">
        <v>1180</v>
      </c>
      <c r="G635" s="8" t="s">
        <v>1181</v>
      </c>
      <c r="H635" s="18">
        <v>3.57</v>
      </c>
      <c r="I635" s="10">
        <v>65347</v>
      </c>
      <c r="J635" s="12">
        <v>186</v>
      </c>
      <c r="K635" s="8" t="str">
        <f t="shared" si="9"/>
        <v>631Milk Fed</v>
      </c>
    </row>
    <row r="636" spans="5:11" x14ac:dyDescent="0.25">
      <c r="E636" s="8">
        <v>632</v>
      </c>
      <c r="F636" s="8" t="s">
        <v>1182</v>
      </c>
      <c r="G636" s="8" t="s">
        <v>1183</v>
      </c>
      <c r="H636" s="18">
        <v>4.63</v>
      </c>
      <c r="I636" s="10">
        <v>18989</v>
      </c>
      <c r="J636" s="12">
        <v>185</v>
      </c>
      <c r="K636" s="8" t="str">
        <f t="shared" si="9"/>
        <v>632The Sum of Us: What Racism Costs Everyone and How We Can Prosper Together</v>
      </c>
    </row>
    <row r="637" spans="5:11" x14ac:dyDescent="0.25">
      <c r="E637" s="8">
        <v>633</v>
      </c>
      <c r="F637" s="8" t="s">
        <v>1184</v>
      </c>
      <c r="G637" s="8" t="s">
        <v>1185</v>
      </c>
      <c r="H637" s="18">
        <v>4.0199999999999996</v>
      </c>
      <c r="I637" s="10">
        <v>1085</v>
      </c>
      <c r="J637" s="12">
        <v>184</v>
      </c>
      <c r="K637" s="8" t="str">
        <f t="shared" si="9"/>
        <v>633A Map Is Only One Story: Twenty Writers on Immigration, Family, and the Meaning of Home</v>
      </c>
    </row>
    <row r="638" spans="5:11" x14ac:dyDescent="0.25">
      <c r="E638" s="8">
        <v>634</v>
      </c>
      <c r="F638" s="8" t="s">
        <v>1186</v>
      </c>
      <c r="G638" s="8" t="s">
        <v>1187</v>
      </c>
      <c r="H638" s="18">
        <v>4.3899999999999997</v>
      </c>
      <c r="I638" s="10">
        <v>24072</v>
      </c>
      <c r="J638" s="12">
        <v>184</v>
      </c>
      <c r="K638" s="8" t="str">
        <f t="shared" si="9"/>
        <v>634The Sandman: Act I</v>
      </c>
    </row>
    <row r="639" spans="5:11" x14ac:dyDescent="0.25">
      <c r="E639" s="8">
        <v>635</v>
      </c>
      <c r="F639" s="8" t="s">
        <v>1188</v>
      </c>
      <c r="G639" s="8" t="s">
        <v>282</v>
      </c>
      <c r="H639" s="18">
        <v>3.54</v>
      </c>
      <c r="I639" s="10">
        <v>63188</v>
      </c>
      <c r="J639" s="12">
        <v>184</v>
      </c>
      <c r="K639" s="8" t="str">
        <f t="shared" si="9"/>
        <v>635The Atlas Paradox (The Atlas, #2)</v>
      </c>
    </row>
    <row r="640" spans="5:11" x14ac:dyDescent="0.25">
      <c r="E640" s="8">
        <v>636</v>
      </c>
      <c r="F640" s="8" t="s">
        <v>1189</v>
      </c>
      <c r="G640" s="8" t="s">
        <v>1190</v>
      </c>
      <c r="H640" s="18">
        <v>4.1500000000000004</v>
      </c>
      <c r="I640" s="10">
        <v>1494</v>
      </c>
      <c r="J640" s="12">
        <v>183</v>
      </c>
      <c r="K640" s="8" t="str">
        <f t="shared" si="9"/>
        <v>636Running Against the Devil: A Plot to Save America from Trump â€” And Democrats from Themselves</v>
      </c>
    </row>
    <row r="641" spans="5:11" x14ac:dyDescent="0.25">
      <c r="E641" s="8">
        <v>637</v>
      </c>
      <c r="F641" s="8" t="s">
        <v>1191</v>
      </c>
      <c r="G641" s="8" t="s">
        <v>619</v>
      </c>
      <c r="H641" s="18">
        <v>4.43</v>
      </c>
      <c r="I641" s="10">
        <v>5839</v>
      </c>
      <c r="J641" s="12">
        <v>183</v>
      </c>
      <c r="K641" s="8" t="str">
        <f t="shared" si="9"/>
        <v>637Sharpe's Assassin (Sharpe, #21)</v>
      </c>
    </row>
    <row r="642" spans="5:11" x14ac:dyDescent="0.25">
      <c r="E642" s="8">
        <v>638</v>
      </c>
      <c r="F642" s="8" t="s">
        <v>1192</v>
      </c>
      <c r="G642" s="8" t="s">
        <v>1193</v>
      </c>
      <c r="H642" s="18">
        <v>4.12</v>
      </c>
      <c r="I642" s="10">
        <v>29734</v>
      </c>
      <c r="J642" s="12">
        <v>183</v>
      </c>
      <c r="K642" s="8" t="str">
        <f t="shared" si="9"/>
        <v>638The Jasmine Throne (The Burning Kingdoms, #1)</v>
      </c>
    </row>
    <row r="643" spans="5:11" x14ac:dyDescent="0.25">
      <c r="E643" s="8">
        <v>639</v>
      </c>
      <c r="F643" s="8" t="s">
        <v>1194</v>
      </c>
      <c r="G643" s="8" t="s">
        <v>1129</v>
      </c>
      <c r="H643" s="18">
        <v>4.43</v>
      </c>
      <c r="I643" s="10">
        <v>17621</v>
      </c>
      <c r="J643" s="12">
        <v>183</v>
      </c>
      <c r="K643" s="8" t="str">
        <f t="shared" si="9"/>
        <v>639Ruby Fever (Hidden Legacy, #6)</v>
      </c>
    </row>
    <row r="644" spans="5:11" x14ac:dyDescent="0.25">
      <c r="E644" s="8">
        <v>640</v>
      </c>
      <c r="F644" s="8" t="s">
        <v>1195</v>
      </c>
      <c r="G644" s="8" t="s">
        <v>1196</v>
      </c>
      <c r="H644" s="18">
        <v>3.77</v>
      </c>
      <c r="I644" s="10">
        <v>11916</v>
      </c>
      <c r="J644" s="12">
        <v>182</v>
      </c>
      <c r="K644" s="8" t="str">
        <f t="shared" si="9"/>
        <v>640Afterlives</v>
      </c>
    </row>
    <row r="645" spans="5:11" x14ac:dyDescent="0.25">
      <c r="E645" s="8">
        <v>641</v>
      </c>
      <c r="F645" s="8" t="s">
        <v>1197</v>
      </c>
      <c r="G645" s="8" t="s">
        <v>1198</v>
      </c>
      <c r="H645" s="18">
        <v>3.29</v>
      </c>
      <c r="I645" s="10">
        <v>89174</v>
      </c>
      <c r="J645" s="12">
        <v>182</v>
      </c>
      <c r="K645" s="8" t="str">
        <f t="shared" si="9"/>
        <v>641The Guest</v>
      </c>
    </row>
    <row r="646" spans="5:11" x14ac:dyDescent="0.25">
      <c r="E646" s="8">
        <v>642</v>
      </c>
      <c r="F646" s="8" t="s">
        <v>1199</v>
      </c>
      <c r="G646" s="8" t="s">
        <v>543</v>
      </c>
      <c r="H646" s="18">
        <v>4.1399999999999997</v>
      </c>
      <c r="I646" s="10">
        <v>18261</v>
      </c>
      <c r="J646" s="12">
        <v>181</v>
      </c>
      <c r="K646" s="8" t="str">
        <f t="shared" ref="K646:K709" si="10">E646&amp;F646</f>
        <v>642A Murderous Relation (Veronica Speedwell, #5)</v>
      </c>
    </row>
    <row r="647" spans="5:11" x14ac:dyDescent="0.25">
      <c r="E647" s="8">
        <v>643</v>
      </c>
      <c r="F647" s="8" t="s">
        <v>1200</v>
      </c>
      <c r="G647" s="8" t="s">
        <v>127</v>
      </c>
      <c r="H647" s="18">
        <v>4.08</v>
      </c>
      <c r="I647" s="10">
        <v>229212</v>
      </c>
      <c r="J647" s="12">
        <v>181</v>
      </c>
      <c r="K647" s="8" t="str">
        <f t="shared" si="10"/>
        <v>643The War of Two Queens (Blood and Ash, #4)</v>
      </c>
    </row>
    <row r="648" spans="5:11" x14ac:dyDescent="0.25">
      <c r="E648" s="8">
        <v>644</v>
      </c>
      <c r="F648" s="8" t="s">
        <v>1201</v>
      </c>
      <c r="G648" s="8" t="s">
        <v>1202</v>
      </c>
      <c r="H648" s="18">
        <v>3.76</v>
      </c>
      <c r="I648" s="8">
        <v>34</v>
      </c>
      <c r="J648" s="12">
        <v>181</v>
      </c>
      <c r="K648" s="8" t="str">
        <f t="shared" si="10"/>
        <v>644Tiger Mosquitoes: A Medical Crime Thriller</v>
      </c>
    </row>
    <row r="649" spans="5:11" x14ac:dyDescent="0.25">
      <c r="E649" s="8">
        <v>645</v>
      </c>
      <c r="F649" s="8" t="s">
        <v>1203</v>
      </c>
      <c r="G649" s="8" t="s">
        <v>1204</v>
      </c>
      <c r="H649" s="18">
        <v>3.86</v>
      </c>
      <c r="I649" s="10">
        <v>56645</v>
      </c>
      <c r="J649" s="12">
        <v>181</v>
      </c>
      <c r="K649" s="8" t="str">
        <f t="shared" si="10"/>
        <v>645Written in the Stars (Written in the Stars, #1)</v>
      </c>
    </row>
    <row r="650" spans="5:11" x14ac:dyDescent="0.25">
      <c r="E650" s="8">
        <v>646</v>
      </c>
      <c r="F650" s="8" t="s">
        <v>1205</v>
      </c>
      <c r="G650" s="8" t="s">
        <v>1165</v>
      </c>
      <c r="H650" s="18">
        <v>4.38</v>
      </c>
      <c r="I650" s="10">
        <v>27654</v>
      </c>
      <c r="J650" s="12">
        <v>181</v>
      </c>
      <c r="K650" s="8" t="str">
        <f t="shared" si="10"/>
        <v>646Triple Cross (Alex Cross, #30)</v>
      </c>
    </row>
    <row r="651" spans="5:11" x14ac:dyDescent="0.25">
      <c r="E651" s="8">
        <v>647</v>
      </c>
      <c r="F651" s="8" t="s">
        <v>1206</v>
      </c>
      <c r="G651" s="8" t="s">
        <v>425</v>
      </c>
      <c r="H651" s="18">
        <v>4.5999999999999996</v>
      </c>
      <c r="I651" s="10">
        <v>84800</v>
      </c>
      <c r="J651" s="12">
        <v>181</v>
      </c>
      <c r="K651" s="8" t="str">
        <f t="shared" si="10"/>
        <v>647The Running Grave (Cormoran Strike, #7)</v>
      </c>
    </row>
    <row r="652" spans="5:11" x14ac:dyDescent="0.25">
      <c r="E652" s="8">
        <v>648</v>
      </c>
      <c r="F652" s="8" t="s">
        <v>1207</v>
      </c>
      <c r="G652" s="8" t="s">
        <v>275</v>
      </c>
      <c r="H652" s="18">
        <v>3.88</v>
      </c>
      <c r="I652" s="10">
        <v>16431</v>
      </c>
      <c r="J652" s="12">
        <v>181</v>
      </c>
      <c r="K652" s="8" t="str">
        <f t="shared" si="10"/>
        <v>648Crook Manifesto (Ray Carney, #2)</v>
      </c>
    </row>
    <row r="653" spans="5:11" x14ac:dyDescent="0.25">
      <c r="E653" s="8">
        <v>649</v>
      </c>
      <c r="F653" s="8" t="s">
        <v>1208</v>
      </c>
      <c r="G653" s="8" t="s">
        <v>1209</v>
      </c>
      <c r="H653" s="18">
        <v>4.18</v>
      </c>
      <c r="I653" s="10">
        <v>6836</v>
      </c>
      <c r="J653" s="12">
        <v>180</v>
      </c>
      <c r="K653" s="8" t="str">
        <f t="shared" si="10"/>
        <v>649Children of Ash and Elm: A History of the Vikings</v>
      </c>
    </row>
    <row r="654" spans="5:11" x14ac:dyDescent="0.25">
      <c r="E654" s="8">
        <v>650</v>
      </c>
      <c r="F654" s="8" t="s">
        <v>1210</v>
      </c>
      <c r="G654" s="8" t="s">
        <v>1211</v>
      </c>
      <c r="H654" s="18">
        <v>4.0999999999999996</v>
      </c>
      <c r="I654" s="10">
        <v>12422</v>
      </c>
      <c r="J654" s="12">
        <v>180</v>
      </c>
      <c r="K654" s="8" t="str">
        <f t="shared" si="10"/>
        <v>650A Very Stable Genius: Donald J. Trump's Testing of America</v>
      </c>
    </row>
    <row r="655" spans="5:11" x14ac:dyDescent="0.25">
      <c r="E655" s="8">
        <v>651</v>
      </c>
      <c r="F655" s="8" t="s">
        <v>1212</v>
      </c>
      <c r="G655" s="8" t="s">
        <v>1213</v>
      </c>
      <c r="H655" s="18">
        <v>3.72</v>
      </c>
      <c r="I655" s="10">
        <v>25819</v>
      </c>
      <c r="J655" s="12">
        <v>180</v>
      </c>
      <c r="K655" s="8" t="str">
        <f t="shared" si="10"/>
        <v>651Axiom's End (Noumena, #1)</v>
      </c>
    </row>
    <row r="656" spans="5:11" x14ac:dyDescent="0.25">
      <c r="E656" s="8">
        <v>652</v>
      </c>
      <c r="F656" s="8" t="s">
        <v>1214</v>
      </c>
      <c r="G656" s="8" t="s">
        <v>1215</v>
      </c>
      <c r="H656" s="18">
        <v>4.47</v>
      </c>
      <c r="I656" s="10">
        <v>15134</v>
      </c>
      <c r="J656" s="12">
        <v>180</v>
      </c>
      <c r="K656" s="8" t="str">
        <f t="shared" si="10"/>
        <v>652Ten Steps to Nanette</v>
      </c>
    </row>
    <row r="657" spans="5:11" x14ac:dyDescent="0.25">
      <c r="E657" s="8">
        <v>653</v>
      </c>
      <c r="F657" s="8" t="s">
        <v>1216</v>
      </c>
      <c r="G657" s="8" t="s">
        <v>1217</v>
      </c>
      <c r="H657" s="18">
        <v>3.72</v>
      </c>
      <c r="I657" s="10">
        <v>33672</v>
      </c>
      <c r="J657" s="12">
        <v>180</v>
      </c>
      <c r="K657" s="8" t="str">
        <f t="shared" si="10"/>
        <v>653Two Nights in Lisbon</v>
      </c>
    </row>
    <row r="658" spans="5:11" x14ac:dyDescent="0.25">
      <c r="E658" s="8">
        <v>654</v>
      </c>
      <c r="F658" s="8" t="s">
        <v>1218</v>
      </c>
      <c r="G658" s="8" t="s">
        <v>1219</v>
      </c>
      <c r="H658" s="18">
        <v>3.73</v>
      </c>
      <c r="I658" s="10">
        <v>24660</v>
      </c>
      <c r="J658" s="12">
        <v>180</v>
      </c>
      <c r="K658" s="8" t="str">
        <f t="shared" si="10"/>
        <v>654The Book of Accidents</v>
      </c>
    </row>
    <row r="659" spans="5:11" x14ac:dyDescent="0.25">
      <c r="E659" s="8">
        <v>655</v>
      </c>
      <c r="F659" s="8" t="s">
        <v>1220</v>
      </c>
      <c r="G659" s="8" t="s">
        <v>1221</v>
      </c>
      <c r="H659" s="18">
        <v>4.1399999999999997</v>
      </c>
      <c r="I659" s="10">
        <v>18299</v>
      </c>
      <c r="J659" s="12">
        <v>180</v>
      </c>
      <c r="K659" s="8" t="str">
        <f t="shared" si="10"/>
        <v>655Monstrilio</v>
      </c>
    </row>
    <row r="660" spans="5:11" x14ac:dyDescent="0.25">
      <c r="E660" s="8">
        <v>656</v>
      </c>
      <c r="F660" s="8" t="s">
        <v>1222</v>
      </c>
      <c r="G660" s="8" t="s">
        <v>1223</v>
      </c>
      <c r="H660" s="18">
        <v>3.86</v>
      </c>
      <c r="I660" s="10">
        <v>1386</v>
      </c>
      <c r="J660" s="12">
        <v>180</v>
      </c>
      <c r="K660" s="8" t="str">
        <f t="shared" si="10"/>
        <v>656Rednecks</v>
      </c>
    </row>
    <row r="661" spans="5:11" x14ac:dyDescent="0.25">
      <c r="E661" s="8">
        <v>657</v>
      </c>
      <c r="F661" s="8" t="s">
        <v>1224</v>
      </c>
      <c r="G661" s="8" t="s">
        <v>1225</v>
      </c>
      <c r="H661" s="18">
        <v>4.3499999999999996</v>
      </c>
      <c r="I661" s="10">
        <v>4196</v>
      </c>
      <c r="J661" s="12">
        <v>180</v>
      </c>
      <c r="K661" s="8" t="str">
        <f t="shared" si="10"/>
        <v>657Profiles in Ignorance: How America's Politicians Got Dumb and Dumber</v>
      </c>
    </row>
    <row r="662" spans="5:11" x14ac:dyDescent="0.25">
      <c r="E662" s="8">
        <v>658</v>
      </c>
      <c r="F662" s="8" t="s">
        <v>1226</v>
      </c>
      <c r="G662" s="8" t="s">
        <v>1227</v>
      </c>
      <c r="H662" s="18">
        <v>4.03</v>
      </c>
      <c r="I662" s="10">
        <v>43477</v>
      </c>
      <c r="J662" s="12">
        <v>179</v>
      </c>
      <c r="K662" s="8" t="str">
        <f t="shared" si="10"/>
        <v>658Broken</v>
      </c>
    </row>
    <row r="663" spans="5:11" x14ac:dyDescent="0.25">
      <c r="E663" s="8">
        <v>659</v>
      </c>
      <c r="F663" s="8" t="s">
        <v>1228</v>
      </c>
      <c r="G663" s="8" t="s">
        <v>1229</v>
      </c>
      <c r="H663" s="18">
        <v>4.3499999999999996</v>
      </c>
      <c r="I663" s="10">
        <v>8780</v>
      </c>
      <c r="J663" s="12">
        <v>179</v>
      </c>
      <c r="K663" s="8" t="str">
        <f t="shared" si="10"/>
        <v>659The Relentless Moon (Lady Astronaut Universe, #3)</v>
      </c>
    </row>
    <row r="664" spans="5:11" x14ac:dyDescent="0.25">
      <c r="E664" s="8">
        <v>660</v>
      </c>
      <c r="F664" s="8" t="s">
        <v>1230</v>
      </c>
      <c r="G664" s="8" t="s">
        <v>1231</v>
      </c>
      <c r="H664" s="18">
        <v>4.21</v>
      </c>
      <c r="I664" s="8">
        <v>670</v>
      </c>
      <c r="J664" s="12">
        <v>179</v>
      </c>
      <c r="K664" s="8" t="str">
        <f t="shared" si="10"/>
        <v>660The Lords of Night (Shadow Bruja, #1)</v>
      </c>
    </row>
    <row r="665" spans="5:11" x14ac:dyDescent="0.25">
      <c r="E665" s="8">
        <v>661</v>
      </c>
      <c r="F665" s="8" t="s">
        <v>1232</v>
      </c>
      <c r="G665" s="8" t="s">
        <v>1233</v>
      </c>
      <c r="H665" s="18">
        <v>4.3600000000000003</v>
      </c>
      <c r="I665" s="10">
        <v>13348</v>
      </c>
      <c r="J665" s="12">
        <v>178</v>
      </c>
      <c r="K665" s="8" t="str">
        <f t="shared" si="10"/>
        <v>661Victory at Prescott High (The Havoc Boys, #5)</v>
      </c>
    </row>
    <row r="666" spans="5:11" x14ac:dyDescent="0.25">
      <c r="E666" s="8">
        <v>662</v>
      </c>
      <c r="F666" s="8" t="s">
        <v>1234</v>
      </c>
      <c r="G666" s="8" t="s">
        <v>1235</v>
      </c>
      <c r="H666" s="18">
        <v>3.8</v>
      </c>
      <c r="I666" s="10">
        <v>20615</v>
      </c>
      <c r="J666" s="12">
        <v>178</v>
      </c>
      <c r="K666" s="8" t="str">
        <f t="shared" si="10"/>
        <v>662Absolution</v>
      </c>
    </row>
    <row r="667" spans="5:11" x14ac:dyDescent="0.25">
      <c r="E667" s="8">
        <v>663</v>
      </c>
      <c r="F667" s="8" t="s">
        <v>1236</v>
      </c>
      <c r="G667" s="8" t="s">
        <v>1237</v>
      </c>
      <c r="H667" s="18">
        <v>3.63</v>
      </c>
      <c r="I667" s="10">
        <v>44886</v>
      </c>
      <c r="J667" s="12">
        <v>177</v>
      </c>
      <c r="K667" s="8" t="str">
        <f t="shared" si="10"/>
        <v>663The Dating Plan (Marriage Game, #2)</v>
      </c>
    </row>
    <row r="668" spans="5:11" x14ac:dyDescent="0.25">
      <c r="E668" s="8">
        <v>664</v>
      </c>
      <c r="F668" s="8" t="s">
        <v>1238</v>
      </c>
      <c r="G668" s="8" t="s">
        <v>1239</v>
      </c>
      <c r="H668" s="18">
        <v>4.3099999999999996</v>
      </c>
      <c r="I668" s="10">
        <v>5760</v>
      </c>
      <c r="J668" s="12">
        <v>177</v>
      </c>
      <c r="K668" s="8" t="str">
        <f t="shared" si="10"/>
        <v>664The Grief of Stones (The Cemeteries of Amalo, #2)</v>
      </c>
    </row>
    <row r="669" spans="5:11" x14ac:dyDescent="0.25">
      <c r="E669" s="8">
        <v>665</v>
      </c>
      <c r="F669" s="8" t="s">
        <v>1240</v>
      </c>
      <c r="G669" s="8" t="s">
        <v>1241</v>
      </c>
      <c r="H669" s="18">
        <v>4</v>
      </c>
      <c r="I669" s="10">
        <v>26069</v>
      </c>
      <c r="J669" s="12">
        <v>177</v>
      </c>
      <c r="K669" s="8" t="str">
        <f t="shared" si="10"/>
        <v>665River Sing Me Home</v>
      </c>
    </row>
    <row r="670" spans="5:11" x14ac:dyDescent="0.25">
      <c r="E670" s="8">
        <v>666</v>
      </c>
      <c r="F670" s="8" t="s">
        <v>1242</v>
      </c>
      <c r="G670" s="8" t="s">
        <v>1129</v>
      </c>
      <c r="H670" s="18">
        <v>4.45</v>
      </c>
      <c r="I670" s="10">
        <v>25766</v>
      </c>
      <c r="J670" s="12">
        <v>177</v>
      </c>
      <c r="K670" s="8" t="str">
        <f t="shared" si="10"/>
        <v>666Emerald Blaze (Hidden Legacy, #5)</v>
      </c>
    </row>
    <row r="671" spans="5:11" x14ac:dyDescent="0.25">
      <c r="E671" s="8">
        <v>667</v>
      </c>
      <c r="F671" s="8" t="s">
        <v>1243</v>
      </c>
      <c r="G671" s="8" t="s">
        <v>1244</v>
      </c>
      <c r="H671" s="18">
        <v>4.3600000000000003</v>
      </c>
      <c r="I671" s="10">
        <v>62162</v>
      </c>
      <c r="J671" s="12">
        <v>177</v>
      </c>
      <c r="K671" s="8" t="str">
        <f t="shared" si="10"/>
        <v>667Honor</v>
      </c>
    </row>
    <row r="672" spans="5:11" x14ac:dyDescent="0.25">
      <c r="E672" s="8">
        <v>668</v>
      </c>
      <c r="F672" s="8" t="s">
        <v>1245</v>
      </c>
      <c r="G672" s="8" t="s">
        <v>1246</v>
      </c>
      <c r="H672" s="18">
        <v>3.92</v>
      </c>
      <c r="I672" s="10">
        <v>7867</v>
      </c>
      <c r="J672" s="12">
        <v>176</v>
      </c>
      <c r="K672" s="8" t="str">
        <f t="shared" si="10"/>
        <v>668The Age of Witches</v>
      </c>
    </row>
    <row r="673" spans="5:11" x14ac:dyDescent="0.25">
      <c r="E673" s="8">
        <v>669</v>
      </c>
      <c r="F673" s="8" t="s">
        <v>1247</v>
      </c>
      <c r="G673" s="8" t="s">
        <v>1248</v>
      </c>
      <c r="H673" s="18">
        <v>4.1900000000000004</v>
      </c>
      <c r="I673" s="10">
        <v>8790</v>
      </c>
      <c r="J673" s="12">
        <v>176</v>
      </c>
      <c r="K673" s="8" t="str">
        <f t="shared" si="10"/>
        <v>669The Dark Archive (The Invisible Library, #7)</v>
      </c>
    </row>
    <row r="674" spans="5:11" x14ac:dyDescent="0.25">
      <c r="E674" s="8">
        <v>670</v>
      </c>
      <c r="F674" s="8" t="s">
        <v>1249</v>
      </c>
      <c r="G674" s="8" t="s">
        <v>1250</v>
      </c>
      <c r="H674" s="18">
        <v>3.82</v>
      </c>
      <c r="I674" s="10">
        <v>12376</v>
      </c>
      <c r="J674" s="12">
        <v>176</v>
      </c>
      <c r="K674" s="8" t="str">
        <f t="shared" si="10"/>
        <v>670I Hate Men</v>
      </c>
    </row>
    <row r="675" spans="5:11" x14ac:dyDescent="0.25">
      <c r="E675" s="8">
        <v>671</v>
      </c>
      <c r="F675" s="8" t="s">
        <v>1251</v>
      </c>
      <c r="G675" s="8" t="s">
        <v>1252</v>
      </c>
      <c r="H675" s="18">
        <v>4.21</v>
      </c>
      <c r="I675" s="10">
        <v>5054</v>
      </c>
      <c r="J675" s="12">
        <v>176</v>
      </c>
      <c r="K675" s="8" t="str">
        <f t="shared" si="10"/>
        <v>671Entitled: How Male Privilege Hurts Women</v>
      </c>
    </row>
    <row r="676" spans="5:11" x14ac:dyDescent="0.25">
      <c r="E676" s="8">
        <v>672</v>
      </c>
      <c r="F676" s="8" t="s">
        <v>1253</v>
      </c>
      <c r="G676" s="8" t="s">
        <v>1254</v>
      </c>
      <c r="H676" s="18">
        <v>3.75</v>
      </c>
      <c r="I676" s="10">
        <v>97762</v>
      </c>
      <c r="J676" s="12">
        <v>176</v>
      </c>
      <c r="K676" s="8" t="str">
        <f t="shared" si="10"/>
        <v>672Lore</v>
      </c>
    </row>
    <row r="677" spans="5:11" x14ac:dyDescent="0.25">
      <c r="E677" s="8">
        <v>673</v>
      </c>
      <c r="F677" s="8" t="s">
        <v>1255</v>
      </c>
      <c r="G677" s="8" t="s">
        <v>1256</v>
      </c>
      <c r="H677" s="18">
        <v>3.79</v>
      </c>
      <c r="I677" s="10">
        <v>9035</v>
      </c>
      <c r="J677" s="12">
        <v>176</v>
      </c>
      <c r="K677" s="8" t="str">
        <f t="shared" si="10"/>
        <v>673In Ascension</v>
      </c>
    </row>
    <row r="678" spans="5:11" x14ac:dyDescent="0.25">
      <c r="E678" s="8">
        <v>674</v>
      </c>
      <c r="F678" s="8" t="s">
        <v>1257</v>
      </c>
      <c r="G678" s="8" t="s">
        <v>500</v>
      </c>
      <c r="H678" s="18">
        <v>4.1100000000000003</v>
      </c>
      <c r="I678" s="10">
        <v>40812</v>
      </c>
      <c r="J678" s="12">
        <v>176</v>
      </c>
      <c r="K678" s="8" t="str">
        <f t="shared" si="10"/>
        <v>674The Hunter (Cal Hooper, #2)</v>
      </c>
    </row>
    <row r="679" spans="5:11" x14ac:dyDescent="0.25">
      <c r="E679" s="8">
        <v>675</v>
      </c>
      <c r="F679" s="8" t="s">
        <v>1258</v>
      </c>
      <c r="G679" s="8" t="s">
        <v>1259</v>
      </c>
      <c r="H679" s="18">
        <v>3.97</v>
      </c>
      <c r="I679" s="10">
        <v>22573</v>
      </c>
      <c r="J679" s="12">
        <v>175</v>
      </c>
      <c r="K679" s="8" t="str">
        <f t="shared" si="10"/>
        <v>675Bittersweet: How Sorrow and Longing Make Us Whole</v>
      </c>
    </row>
    <row r="680" spans="5:11" x14ac:dyDescent="0.25">
      <c r="E680" s="8">
        <v>676</v>
      </c>
      <c r="F680" s="8" t="s">
        <v>1260</v>
      </c>
      <c r="G680" s="8" t="s">
        <v>243</v>
      </c>
      <c r="H680" s="18">
        <v>4.09</v>
      </c>
      <c r="I680" s="10">
        <v>817211</v>
      </c>
      <c r="J680" s="12">
        <v>175</v>
      </c>
      <c r="K680" s="8" t="str">
        <f t="shared" si="10"/>
        <v>676Never Lie</v>
      </c>
    </row>
    <row r="681" spans="5:11" x14ac:dyDescent="0.25">
      <c r="E681" s="8">
        <v>677</v>
      </c>
      <c r="F681" s="8" t="s">
        <v>1261</v>
      </c>
      <c r="G681" s="8" t="s">
        <v>1262</v>
      </c>
      <c r="H681" s="18">
        <v>3.83</v>
      </c>
      <c r="I681" s="10">
        <v>38275</v>
      </c>
      <c r="J681" s="12">
        <v>174</v>
      </c>
      <c r="K681" s="8" t="str">
        <f t="shared" si="10"/>
        <v>677Who Is Maud Dixon?</v>
      </c>
    </row>
    <row r="682" spans="5:11" x14ac:dyDescent="0.25">
      <c r="E682" s="8">
        <v>678</v>
      </c>
      <c r="F682" s="8" t="s">
        <v>1263</v>
      </c>
      <c r="G682" s="8" t="s">
        <v>245</v>
      </c>
      <c r="H682" s="18">
        <v>4.0999999999999996</v>
      </c>
      <c r="I682" s="10">
        <v>80997</v>
      </c>
      <c r="J682" s="12">
        <v>174</v>
      </c>
      <c r="K682" s="8" t="str">
        <f t="shared" si="10"/>
        <v>678The Lies I Tell</v>
      </c>
    </row>
    <row r="683" spans="5:11" x14ac:dyDescent="0.25">
      <c r="E683" s="8">
        <v>679</v>
      </c>
      <c r="F683" s="8" t="s">
        <v>1264</v>
      </c>
      <c r="G683" s="8" t="s">
        <v>241</v>
      </c>
      <c r="H683" s="18">
        <v>3.66</v>
      </c>
      <c r="I683" s="10">
        <v>126646</v>
      </c>
      <c r="J683" s="12">
        <v>174</v>
      </c>
      <c r="K683" s="8" t="str">
        <f t="shared" si="10"/>
        <v>679Something Wilder</v>
      </c>
    </row>
    <row r="684" spans="5:11" x14ac:dyDescent="0.25">
      <c r="E684" s="8">
        <v>680</v>
      </c>
      <c r="F684" s="8" t="s">
        <v>1265</v>
      </c>
      <c r="G684" s="8" t="s">
        <v>867</v>
      </c>
      <c r="H684" s="18">
        <v>4.47</v>
      </c>
      <c r="I684" s="10">
        <v>22973</v>
      </c>
      <c r="J684" s="12">
        <v>174</v>
      </c>
      <c r="K684" s="8" t="str">
        <f t="shared" si="10"/>
        <v>680Lore Olympus: Volume Five (Lore Olympus, #5)</v>
      </c>
    </row>
    <row r="685" spans="5:11" x14ac:dyDescent="0.25">
      <c r="E685" s="8">
        <v>681</v>
      </c>
      <c r="F685" s="8" t="s">
        <v>1266</v>
      </c>
      <c r="G685" s="8" t="s">
        <v>531</v>
      </c>
      <c r="H685" s="18">
        <v>4.1100000000000003</v>
      </c>
      <c r="I685" s="10">
        <v>81067</v>
      </c>
      <c r="J685" s="12">
        <v>174</v>
      </c>
      <c r="K685" s="8" t="str">
        <f t="shared" si="10"/>
        <v>681Daisy Haites (Magnolia Parks Universe, #2)</v>
      </c>
    </row>
    <row r="686" spans="5:11" x14ac:dyDescent="0.25">
      <c r="E686" s="8">
        <v>682</v>
      </c>
      <c r="F686" s="8" t="s">
        <v>1267</v>
      </c>
      <c r="G686" s="8" t="s">
        <v>1268</v>
      </c>
      <c r="H686" s="18">
        <v>4.1900000000000004</v>
      </c>
      <c r="I686" s="10">
        <v>97084</v>
      </c>
      <c r="J686" s="12">
        <v>174</v>
      </c>
      <c r="K686" s="8" t="str">
        <f t="shared" si="10"/>
        <v>682Strange Sally Diamond</v>
      </c>
    </row>
    <row r="687" spans="5:11" x14ac:dyDescent="0.25">
      <c r="E687" s="8">
        <v>683</v>
      </c>
      <c r="F687" s="8" t="s">
        <v>1269</v>
      </c>
      <c r="G687" s="8" t="s">
        <v>1270</v>
      </c>
      <c r="H687" s="18">
        <v>4.04</v>
      </c>
      <c r="I687" s="10">
        <v>13161</v>
      </c>
      <c r="J687" s="12">
        <v>174</v>
      </c>
      <c r="K687" s="8" t="str">
        <f t="shared" si="10"/>
        <v>683Go the Distance</v>
      </c>
    </row>
    <row r="688" spans="5:11" x14ac:dyDescent="0.25">
      <c r="E688" s="8">
        <v>684</v>
      </c>
      <c r="F688" s="8" t="s">
        <v>1271</v>
      </c>
      <c r="G688" s="8" t="s">
        <v>1272</v>
      </c>
      <c r="H688" s="18">
        <v>4.26</v>
      </c>
      <c r="I688" s="10">
        <v>3267</v>
      </c>
      <c r="J688" s="12">
        <v>173</v>
      </c>
      <c r="K688" s="8" t="str">
        <f t="shared" si="10"/>
        <v>684Can the Monster Speak? A Report to an Academy of Psychoanalysts</v>
      </c>
    </row>
    <row r="689" spans="5:11" x14ac:dyDescent="0.25">
      <c r="E689" s="8">
        <v>685</v>
      </c>
      <c r="F689" s="8" t="s">
        <v>1273</v>
      </c>
      <c r="G689" s="8" t="s">
        <v>1274</v>
      </c>
      <c r="H689" s="18">
        <v>4.0199999999999996</v>
      </c>
      <c r="I689" s="10">
        <v>24161</v>
      </c>
      <c r="J689" s="12">
        <v>173</v>
      </c>
      <c r="K689" s="8" t="str">
        <f t="shared" si="10"/>
        <v>685Hench (Hench, #1)</v>
      </c>
    </row>
    <row r="690" spans="5:11" x14ac:dyDescent="0.25">
      <c r="E690" s="8">
        <v>686</v>
      </c>
      <c r="F690" s="8" t="s">
        <v>1275</v>
      </c>
      <c r="G690" s="8" t="s">
        <v>1276</v>
      </c>
      <c r="H690" s="18">
        <v>4.08</v>
      </c>
      <c r="I690" s="10">
        <v>52857</v>
      </c>
      <c r="J690" s="12">
        <v>173</v>
      </c>
      <c r="K690" s="8" t="str">
        <f t="shared" si="10"/>
        <v>686Miss Benson's Beetle</v>
      </c>
    </row>
    <row r="691" spans="5:11" x14ac:dyDescent="0.25">
      <c r="E691" s="8">
        <v>687</v>
      </c>
      <c r="F691" s="8" t="s">
        <v>1277</v>
      </c>
      <c r="G691" s="8" t="s">
        <v>1278</v>
      </c>
      <c r="H691" s="18">
        <v>3.86</v>
      </c>
      <c r="I691" s="10">
        <v>19112</v>
      </c>
      <c r="J691" s="12">
        <v>173</v>
      </c>
      <c r="K691" s="8" t="str">
        <f t="shared" si="10"/>
        <v>687Medusa</v>
      </c>
    </row>
    <row r="692" spans="5:11" x14ac:dyDescent="0.25">
      <c r="E692" s="8">
        <v>688</v>
      </c>
      <c r="F692" s="8" t="s">
        <v>1279</v>
      </c>
      <c r="G692" s="8" t="s">
        <v>1280</v>
      </c>
      <c r="H692" s="18">
        <v>3.91</v>
      </c>
      <c r="I692" s="10">
        <v>495987</v>
      </c>
      <c r="J692" s="12">
        <v>172</v>
      </c>
      <c r="K692" s="8" t="str">
        <f t="shared" si="10"/>
        <v>688Rock Paper Scissors</v>
      </c>
    </row>
    <row r="693" spans="5:11" x14ac:dyDescent="0.25">
      <c r="E693" s="8">
        <v>689</v>
      </c>
      <c r="F693" s="8" t="s">
        <v>1281</v>
      </c>
      <c r="G693" s="8" t="s">
        <v>1282</v>
      </c>
      <c r="H693" s="18">
        <v>4.51</v>
      </c>
      <c r="I693" s="10">
        <v>8392</v>
      </c>
      <c r="J693" s="12">
        <v>171</v>
      </c>
      <c r="K693" s="8" t="str">
        <f t="shared" si="10"/>
        <v>689Ejaculate Responsibly: A Whole New Way to Think About Abortion</v>
      </c>
    </row>
    <row r="694" spans="5:11" x14ac:dyDescent="0.25">
      <c r="E694" s="8">
        <v>690</v>
      </c>
      <c r="F694" s="8" t="s">
        <v>1283</v>
      </c>
      <c r="G694" s="8" t="s">
        <v>1284</v>
      </c>
      <c r="H694" s="18">
        <v>4.09</v>
      </c>
      <c r="I694" s="10">
        <v>35800</v>
      </c>
      <c r="J694" s="12">
        <v>171</v>
      </c>
      <c r="K694" s="8" t="str">
        <f t="shared" si="10"/>
        <v>690The Undertaking of Hart and Mercy (Hart and Mercy, #1)</v>
      </c>
    </row>
    <row r="695" spans="5:11" x14ac:dyDescent="0.25">
      <c r="E695" s="8">
        <v>691</v>
      </c>
      <c r="F695" s="8" t="s">
        <v>1285</v>
      </c>
      <c r="G695" s="8" t="s">
        <v>1286</v>
      </c>
      <c r="H695" s="18">
        <v>3.31</v>
      </c>
      <c r="I695" s="10">
        <v>10792</v>
      </c>
      <c r="J695" s="12">
        <v>171</v>
      </c>
      <c r="K695" s="8" t="str">
        <f t="shared" si="10"/>
        <v>691Mothered</v>
      </c>
    </row>
    <row r="696" spans="5:11" x14ac:dyDescent="0.25">
      <c r="E696" s="8">
        <v>692</v>
      </c>
      <c r="F696" s="8" t="s">
        <v>1287</v>
      </c>
      <c r="G696" s="8" t="s">
        <v>1165</v>
      </c>
      <c r="H696" s="18">
        <v>4.0999999999999996</v>
      </c>
      <c r="I696" s="10">
        <v>34078</v>
      </c>
      <c r="J696" s="12">
        <v>171</v>
      </c>
      <c r="K696" s="8" t="str">
        <f t="shared" si="10"/>
        <v>69222 Seconds (Womenâ€™s Murder Club, #22)</v>
      </c>
    </row>
    <row r="697" spans="5:11" x14ac:dyDescent="0.25">
      <c r="E697" s="8">
        <v>693</v>
      </c>
      <c r="F697" s="8" t="s">
        <v>1288</v>
      </c>
      <c r="G697" s="8" t="s">
        <v>1289</v>
      </c>
      <c r="H697" s="18">
        <v>4.4000000000000004</v>
      </c>
      <c r="I697" s="10">
        <v>5113</v>
      </c>
      <c r="J697" s="12">
        <v>171</v>
      </c>
      <c r="K697" s="8" t="str">
        <f t="shared" si="10"/>
        <v>693The Forgotten Kingdom (The Lost Queen, #2)</v>
      </c>
    </row>
    <row r="698" spans="5:11" x14ac:dyDescent="0.25">
      <c r="E698" s="8">
        <v>694</v>
      </c>
      <c r="F698" s="8" t="s">
        <v>1290</v>
      </c>
      <c r="G698" s="8" t="s">
        <v>136</v>
      </c>
      <c r="H698" s="18">
        <v>3.8</v>
      </c>
      <c r="I698" s="10">
        <v>30864</v>
      </c>
      <c r="J698" s="12">
        <v>171</v>
      </c>
      <c r="K698" s="8" t="str">
        <f t="shared" si="10"/>
        <v>694Sword Catcher (The Chronicles of Castellane, #1)</v>
      </c>
    </row>
    <row r="699" spans="5:11" x14ac:dyDescent="0.25">
      <c r="E699" s="8">
        <v>695</v>
      </c>
      <c r="F699" s="8" t="s">
        <v>1291</v>
      </c>
      <c r="G699" s="8" t="s">
        <v>1292</v>
      </c>
      <c r="H699" s="18">
        <v>3.75</v>
      </c>
      <c r="I699" s="10">
        <v>24143</v>
      </c>
      <c r="J699" s="12">
        <v>170</v>
      </c>
      <c r="K699" s="8" t="str">
        <f t="shared" si="10"/>
        <v>695Big Friendship: How We Keep Each Other Close</v>
      </c>
    </row>
    <row r="700" spans="5:11" x14ac:dyDescent="0.25">
      <c r="E700" s="8">
        <v>696</v>
      </c>
      <c r="F700" s="8" t="s">
        <v>1293</v>
      </c>
      <c r="G700" s="8" t="s">
        <v>1294</v>
      </c>
      <c r="H700" s="18">
        <v>3.88</v>
      </c>
      <c r="I700" s="10">
        <v>305439</v>
      </c>
      <c r="J700" s="12">
        <v>170</v>
      </c>
      <c r="K700" s="8" t="str">
        <f t="shared" si="10"/>
        <v>696Kingdom of the Wicked (Kingdom of the Wicked, #1)</v>
      </c>
    </row>
    <row r="701" spans="5:11" x14ac:dyDescent="0.25">
      <c r="E701" s="8">
        <v>697</v>
      </c>
      <c r="F701" s="8" t="s">
        <v>1295</v>
      </c>
      <c r="G701" s="8" t="s">
        <v>311</v>
      </c>
      <c r="H701" s="18">
        <v>4.2300000000000004</v>
      </c>
      <c r="I701" s="10">
        <v>579596</v>
      </c>
      <c r="J701" s="12">
        <v>170</v>
      </c>
      <c r="K701" s="8" t="str">
        <f t="shared" si="10"/>
        <v>697Heart Bones</v>
      </c>
    </row>
    <row r="702" spans="5:11" x14ac:dyDescent="0.25">
      <c r="E702" s="8">
        <v>698</v>
      </c>
      <c r="F702" s="8" t="s">
        <v>1296</v>
      </c>
      <c r="G702" s="8" t="s">
        <v>146</v>
      </c>
      <c r="H702" s="18">
        <v>3.81</v>
      </c>
      <c r="I702" s="10">
        <v>70676</v>
      </c>
      <c r="J702" s="12">
        <v>170</v>
      </c>
      <c r="K702" s="8" t="str">
        <f t="shared" si="10"/>
        <v>698The Familiar</v>
      </c>
    </row>
    <row r="703" spans="5:11" x14ac:dyDescent="0.25">
      <c r="E703" s="8">
        <v>699</v>
      </c>
      <c r="F703" s="8" t="s">
        <v>1297</v>
      </c>
      <c r="G703" s="8" t="s">
        <v>1298</v>
      </c>
      <c r="H703" s="18">
        <v>4.5599999999999996</v>
      </c>
      <c r="I703" s="8">
        <v>820</v>
      </c>
      <c r="J703" s="12">
        <v>169</v>
      </c>
      <c r="K703" s="8" t="str">
        <f t="shared" si="10"/>
        <v>699The Chief Witness: escape from Chinaâ€™s modern-day concentration camps</v>
      </c>
    </row>
    <row r="704" spans="5:11" x14ac:dyDescent="0.25">
      <c r="E704" s="8">
        <v>700</v>
      </c>
      <c r="F704" s="8" t="s">
        <v>1299</v>
      </c>
      <c r="G704" s="8" t="s">
        <v>1300</v>
      </c>
      <c r="H704" s="18">
        <v>4.1399999999999997</v>
      </c>
      <c r="I704" s="10">
        <v>4833</v>
      </c>
      <c r="J704" s="12">
        <v>169</v>
      </c>
      <c r="K704" s="8" t="str">
        <f t="shared" si="10"/>
        <v>700Trust: America's Best Chance</v>
      </c>
    </row>
    <row r="705" spans="5:11" x14ac:dyDescent="0.25">
      <c r="E705" s="8">
        <v>701</v>
      </c>
      <c r="F705" s="8" t="s">
        <v>1301</v>
      </c>
      <c r="G705" s="8" t="s">
        <v>1302</v>
      </c>
      <c r="H705" s="18">
        <v>3.88</v>
      </c>
      <c r="I705" s="10">
        <v>17830</v>
      </c>
      <c r="J705" s="12">
        <v>169</v>
      </c>
      <c r="K705" s="8" t="str">
        <f t="shared" si="10"/>
        <v>701The Mermaid of Black Conch</v>
      </c>
    </row>
    <row r="706" spans="5:11" x14ac:dyDescent="0.25">
      <c r="E706" s="8">
        <v>702</v>
      </c>
      <c r="F706" s="8" t="s">
        <v>1303</v>
      </c>
      <c r="G706" s="8" t="s">
        <v>1304</v>
      </c>
      <c r="H706" s="18">
        <v>4.3600000000000003</v>
      </c>
      <c r="I706" s="10">
        <v>2029</v>
      </c>
      <c r="J706" s="12">
        <v>168</v>
      </c>
      <c r="K706" s="8" t="str">
        <f t="shared" si="10"/>
        <v>702Made in China: A Prisoner, an SOS Letter, and the Hidden Cost of America's Cheap Goods</v>
      </c>
    </row>
    <row r="707" spans="5:11" x14ac:dyDescent="0.25">
      <c r="E707" s="8">
        <v>703</v>
      </c>
      <c r="F707" s="8" t="s">
        <v>1305</v>
      </c>
      <c r="G707" s="8" t="s">
        <v>1306</v>
      </c>
      <c r="H707" s="18">
        <v>4.09</v>
      </c>
      <c r="I707" s="10">
        <v>19237</v>
      </c>
      <c r="J707" s="12">
        <v>168</v>
      </c>
      <c r="K707" s="8" t="str">
        <f t="shared" si="10"/>
        <v>703Peril</v>
      </c>
    </row>
    <row r="708" spans="5:11" x14ac:dyDescent="0.25">
      <c r="E708" s="8">
        <v>704</v>
      </c>
      <c r="F708" s="8" t="s">
        <v>1307</v>
      </c>
      <c r="G708" s="8" t="s">
        <v>1308</v>
      </c>
      <c r="H708" s="18">
        <v>4.2</v>
      </c>
      <c r="I708" s="10">
        <v>3511</v>
      </c>
      <c r="J708" s="12">
        <v>168</v>
      </c>
      <c r="K708" s="8" t="str">
        <f t="shared" si="10"/>
        <v>704School Trip (New Kid, #3)</v>
      </c>
    </row>
    <row r="709" spans="5:11" x14ac:dyDescent="0.25">
      <c r="E709" s="8">
        <v>705</v>
      </c>
      <c r="F709" s="8" t="s">
        <v>1309</v>
      </c>
      <c r="G709" s="8" t="s">
        <v>1310</v>
      </c>
      <c r="H709" s="18">
        <v>4.25</v>
      </c>
      <c r="I709" s="10">
        <v>23797</v>
      </c>
      <c r="J709" s="12">
        <v>168</v>
      </c>
      <c r="K709" s="8" t="str">
        <f t="shared" si="10"/>
        <v>705Iron Heart (Crier's War, #2)</v>
      </c>
    </row>
    <row r="710" spans="5:11" x14ac:dyDescent="0.25">
      <c r="E710" s="8">
        <v>706</v>
      </c>
      <c r="F710" s="8" t="s">
        <v>1311</v>
      </c>
      <c r="G710" s="8" t="s">
        <v>1312</v>
      </c>
      <c r="H710" s="18">
        <v>4.37</v>
      </c>
      <c r="I710" s="10">
        <v>75858</v>
      </c>
      <c r="J710" s="12">
        <v>168</v>
      </c>
      <c r="K710" s="8" t="str">
        <f t="shared" ref="K710:K773" si="11">E710&amp;F710</f>
        <v>706Three Sisters (The Tattooist of Auschwitz, #3)</v>
      </c>
    </row>
    <row r="711" spans="5:11" x14ac:dyDescent="0.25">
      <c r="E711" s="8">
        <v>707</v>
      </c>
      <c r="F711" s="8" t="s">
        <v>1313</v>
      </c>
      <c r="G711" s="8" t="s">
        <v>1314</v>
      </c>
      <c r="H711" s="18">
        <v>4.37</v>
      </c>
      <c r="I711" s="10">
        <v>62118</v>
      </c>
      <c r="J711" s="12">
        <v>168</v>
      </c>
      <c r="K711" s="8" t="str">
        <f t="shared" si="11"/>
        <v>707Outlive: The Science &amp; Art of Longevity</v>
      </c>
    </row>
    <row r="712" spans="5:11" x14ac:dyDescent="0.25">
      <c r="E712" s="8">
        <v>708</v>
      </c>
      <c r="F712" s="8" t="s">
        <v>1315</v>
      </c>
      <c r="G712" s="8" t="s">
        <v>1316</v>
      </c>
      <c r="H712" s="18">
        <v>4.3499999999999996</v>
      </c>
      <c r="I712" s="10">
        <v>97148</v>
      </c>
      <c r="J712" s="12">
        <v>167</v>
      </c>
      <c r="K712" s="8" t="str">
        <f t="shared" si="11"/>
        <v>708In an Instant</v>
      </c>
    </row>
    <row r="713" spans="5:11" x14ac:dyDescent="0.25">
      <c r="E713" s="8">
        <v>709</v>
      </c>
      <c r="F713" s="8" t="s">
        <v>1317</v>
      </c>
      <c r="G713" s="8" t="s">
        <v>752</v>
      </c>
      <c r="H713" s="18">
        <v>4.3499999999999996</v>
      </c>
      <c r="I713" s="10">
        <v>3186</v>
      </c>
      <c r="J713" s="12">
        <v>167</v>
      </c>
      <c r="K713" s="8" t="str">
        <f t="shared" si="11"/>
        <v>709The Eagle's Claw</v>
      </c>
    </row>
    <row r="714" spans="5:11" x14ac:dyDescent="0.25">
      <c r="E714" s="8">
        <v>710</v>
      </c>
      <c r="F714" s="8" t="s">
        <v>1318</v>
      </c>
      <c r="G714" s="8" t="s">
        <v>1284</v>
      </c>
      <c r="H714" s="18">
        <v>3.96</v>
      </c>
      <c r="I714" s="10">
        <v>1434</v>
      </c>
      <c r="J714" s="12">
        <v>167</v>
      </c>
      <c r="K714" s="8" t="str">
        <f t="shared" si="11"/>
        <v>710Soulswift</v>
      </c>
    </row>
    <row r="715" spans="5:11" x14ac:dyDescent="0.25">
      <c r="E715" s="8">
        <v>711</v>
      </c>
      <c r="F715" s="8" t="s">
        <v>1319</v>
      </c>
      <c r="G715" s="8" t="s">
        <v>1320</v>
      </c>
      <c r="H715" s="18">
        <v>3.83</v>
      </c>
      <c r="I715" s="10">
        <v>4079</v>
      </c>
      <c r="J715" s="12">
        <v>166</v>
      </c>
      <c r="K715" s="8" t="str">
        <f t="shared" si="11"/>
        <v>711The Perfect World of Miwako Sumida</v>
      </c>
    </row>
    <row r="716" spans="5:11" x14ac:dyDescent="0.25">
      <c r="E716" s="8">
        <v>712</v>
      </c>
      <c r="F716" s="8" t="s">
        <v>1321</v>
      </c>
      <c r="G716" s="8" t="s">
        <v>1322</v>
      </c>
      <c r="H716" s="18">
        <v>3.52</v>
      </c>
      <c r="I716" s="10">
        <v>125654</v>
      </c>
      <c r="J716" s="12">
        <v>166</v>
      </c>
      <c r="K716" s="8" t="str">
        <f t="shared" si="11"/>
        <v>712Blood &amp; Honey (Serpent &amp; Dove, #2)</v>
      </c>
    </row>
    <row r="717" spans="5:11" x14ac:dyDescent="0.25">
      <c r="E717" s="8">
        <v>713</v>
      </c>
      <c r="F717" s="8" t="s">
        <v>1323</v>
      </c>
      <c r="G717" s="8" t="s">
        <v>1324</v>
      </c>
      <c r="H717" s="18">
        <v>3.58</v>
      </c>
      <c r="I717" s="10">
        <v>61205</v>
      </c>
      <c r="J717" s="12">
        <v>166</v>
      </c>
      <c r="K717" s="8" t="str">
        <f t="shared" si="11"/>
        <v>713The Holiday Swap</v>
      </c>
    </row>
    <row r="718" spans="5:11" x14ac:dyDescent="0.25">
      <c r="E718" s="8">
        <v>714</v>
      </c>
      <c r="F718" s="8" t="s">
        <v>1325</v>
      </c>
      <c r="G718" s="8" t="s">
        <v>156</v>
      </c>
      <c r="H718" s="18">
        <v>4.3499999999999996</v>
      </c>
      <c r="I718" s="10">
        <v>10739</v>
      </c>
      <c r="J718" s="12">
        <v>166</v>
      </c>
      <c r="K718" s="8" t="str">
        <f t="shared" si="11"/>
        <v>714Foul Heart Huntsman (Foul Lady Fortune, #2)</v>
      </c>
    </row>
    <row r="719" spans="5:11" x14ac:dyDescent="0.25">
      <c r="E719" s="8">
        <v>715</v>
      </c>
      <c r="F719" s="8" t="s">
        <v>1326</v>
      </c>
      <c r="G719" s="8" t="s">
        <v>1327</v>
      </c>
      <c r="H719" s="18">
        <v>3.15</v>
      </c>
      <c r="I719" s="10">
        <v>94482</v>
      </c>
      <c r="J719" s="12">
        <v>165</v>
      </c>
      <c r="K719" s="8" t="str">
        <f t="shared" si="11"/>
        <v>715Really Good, Actually</v>
      </c>
    </row>
    <row r="720" spans="5:11" x14ac:dyDescent="0.25">
      <c r="E720" s="8">
        <v>716</v>
      </c>
      <c r="F720" s="8" t="s">
        <v>1328</v>
      </c>
      <c r="G720" s="8" t="s">
        <v>1165</v>
      </c>
      <c r="H720" s="18">
        <v>4.17</v>
      </c>
      <c r="I720" s="10">
        <v>37491</v>
      </c>
      <c r="J720" s="12">
        <v>165</v>
      </c>
      <c r="K720" s="8" t="str">
        <f t="shared" si="11"/>
        <v>71621st Birthday (Women's Murder Club, #21)</v>
      </c>
    </row>
    <row r="721" spans="5:11" x14ac:dyDescent="0.25">
      <c r="E721" s="8">
        <v>717</v>
      </c>
      <c r="F721" s="8" t="s">
        <v>1329</v>
      </c>
      <c r="G721" s="8" t="s">
        <v>1330</v>
      </c>
      <c r="H721" s="18">
        <v>3.81</v>
      </c>
      <c r="I721" s="10">
        <v>1421</v>
      </c>
      <c r="J721" s="12">
        <v>164</v>
      </c>
      <c r="K721" s="8" t="str">
        <f t="shared" si="11"/>
        <v>717Easy Crafts for the Insane: A Mostly Funny Memoir of Mental Illness and Making Things</v>
      </c>
    </row>
    <row r="722" spans="5:11" x14ac:dyDescent="0.25">
      <c r="E722" s="8">
        <v>718</v>
      </c>
      <c r="F722" s="8" t="s">
        <v>1331</v>
      </c>
      <c r="G722" s="8" t="s">
        <v>1294</v>
      </c>
      <c r="H722" s="18">
        <v>4.1100000000000003</v>
      </c>
      <c r="I722" s="10">
        <v>183210</v>
      </c>
      <c r="J722" s="12">
        <v>164</v>
      </c>
      <c r="K722" s="8" t="str">
        <f t="shared" si="11"/>
        <v>718Kingdom of the Cursed (Kingdom of the Wicked, #2)</v>
      </c>
    </row>
    <row r="723" spans="5:11" x14ac:dyDescent="0.25">
      <c r="E723" s="8">
        <v>719</v>
      </c>
      <c r="F723" s="8" t="s">
        <v>1332</v>
      </c>
      <c r="G723" s="8" t="s">
        <v>1333</v>
      </c>
      <c r="H723" s="18">
        <v>4.0599999999999996</v>
      </c>
      <c r="I723" s="10">
        <v>83881</v>
      </c>
      <c r="J723" s="12">
        <v>164</v>
      </c>
      <c r="K723" s="8" t="str">
        <f t="shared" si="11"/>
        <v>719These Silent Woods</v>
      </c>
    </row>
    <row r="724" spans="5:11" x14ac:dyDescent="0.25">
      <c r="E724" s="8">
        <v>720</v>
      </c>
      <c r="F724" s="8" t="s">
        <v>1334</v>
      </c>
      <c r="G724" s="8" t="s">
        <v>98</v>
      </c>
      <c r="H724" s="18">
        <v>4.4000000000000004</v>
      </c>
      <c r="I724" s="10">
        <v>27720</v>
      </c>
      <c r="J724" s="12">
        <v>164</v>
      </c>
      <c r="K724" s="8" t="str">
        <f t="shared" si="11"/>
        <v>720The Heartstopper Yearbook</v>
      </c>
    </row>
    <row r="725" spans="5:11" x14ac:dyDescent="0.25">
      <c r="E725" s="8">
        <v>721</v>
      </c>
      <c r="F725" s="8" t="s">
        <v>1335</v>
      </c>
      <c r="G725" s="8" t="s">
        <v>1336</v>
      </c>
      <c r="H725" s="18">
        <v>4.3099999999999996</v>
      </c>
      <c r="I725" s="10">
        <v>11922</v>
      </c>
      <c r="J725" s="12">
        <v>164</v>
      </c>
      <c r="K725" s="8" t="str">
        <f t="shared" si="11"/>
        <v>721City Spies (City Spies, #1)</v>
      </c>
    </row>
    <row r="726" spans="5:11" x14ac:dyDescent="0.25">
      <c r="E726" s="8">
        <v>722</v>
      </c>
      <c r="F726" s="8" t="s">
        <v>1337</v>
      </c>
      <c r="G726" s="8" t="s">
        <v>775</v>
      </c>
      <c r="H726" s="18">
        <v>4.38</v>
      </c>
      <c r="I726" s="10">
        <v>228338</v>
      </c>
      <c r="J726" s="12">
        <v>164</v>
      </c>
      <c r="K726" s="8" t="str">
        <f t="shared" si="11"/>
        <v>722Reckless (Chestnut Springs, #4)</v>
      </c>
    </row>
    <row r="727" spans="5:11" x14ac:dyDescent="0.25">
      <c r="E727" s="8">
        <v>723</v>
      </c>
      <c r="F727" s="8" t="s">
        <v>1338</v>
      </c>
      <c r="G727" s="8" t="s">
        <v>156</v>
      </c>
      <c r="H727" s="18">
        <v>4.2300000000000004</v>
      </c>
      <c r="I727" s="10">
        <v>27199</v>
      </c>
      <c r="J727" s="12">
        <v>164</v>
      </c>
      <c r="K727" s="8" t="str">
        <f t="shared" si="11"/>
        <v>723Foul Lady Fortune (Foul Lady Fortune, #1)</v>
      </c>
    </row>
    <row r="728" spans="5:11" x14ac:dyDescent="0.25">
      <c r="E728" s="8">
        <v>724</v>
      </c>
      <c r="F728" s="8" t="s">
        <v>1339</v>
      </c>
      <c r="G728" s="8" t="s">
        <v>1340</v>
      </c>
      <c r="H728" s="18">
        <v>4.33</v>
      </c>
      <c r="I728" s="10">
        <v>8827</v>
      </c>
      <c r="J728" s="12">
        <v>163</v>
      </c>
      <c r="K728" s="8" t="str">
        <f t="shared" si="11"/>
        <v>724Dragon Hoops</v>
      </c>
    </row>
    <row r="729" spans="5:11" x14ac:dyDescent="0.25">
      <c r="E729" s="8">
        <v>725</v>
      </c>
      <c r="F729" s="8" t="s">
        <v>1341</v>
      </c>
      <c r="G729" s="8" t="s">
        <v>1342</v>
      </c>
      <c r="H729" s="18">
        <v>3.77</v>
      </c>
      <c r="I729" s="10">
        <v>28251</v>
      </c>
      <c r="J729" s="12">
        <v>162</v>
      </c>
      <c r="K729" s="8" t="str">
        <f t="shared" si="11"/>
        <v>725What Comes After</v>
      </c>
    </row>
    <row r="730" spans="5:11" x14ac:dyDescent="0.25">
      <c r="E730" s="8">
        <v>726</v>
      </c>
      <c r="F730" s="8" t="s">
        <v>1343</v>
      </c>
      <c r="G730" s="8" t="s">
        <v>1344</v>
      </c>
      <c r="H730" s="18">
        <v>4.38</v>
      </c>
      <c r="I730" s="10">
        <v>40767</v>
      </c>
      <c r="J730" s="12">
        <v>162</v>
      </c>
      <c r="K730" s="8" t="str">
        <f t="shared" si="11"/>
        <v>726Kate (Madison Kate, #4)</v>
      </c>
    </row>
    <row r="731" spans="5:11" x14ac:dyDescent="0.25">
      <c r="E731" s="8">
        <v>727</v>
      </c>
      <c r="F731" s="8" t="s">
        <v>1345</v>
      </c>
      <c r="G731" s="8" t="s">
        <v>1346</v>
      </c>
      <c r="H731" s="18">
        <v>4.3499999999999996</v>
      </c>
      <c r="I731" s="10">
        <v>29810</v>
      </c>
      <c r="J731" s="12">
        <v>162</v>
      </c>
      <c r="K731" s="8" t="str">
        <f t="shared" si="11"/>
        <v>727Find Me (WITSEC, #1)</v>
      </c>
    </row>
    <row r="732" spans="5:11" x14ac:dyDescent="0.25">
      <c r="E732" s="8">
        <v>728</v>
      </c>
      <c r="F732" s="8" t="s">
        <v>1347</v>
      </c>
      <c r="G732" s="8" t="s">
        <v>266</v>
      </c>
      <c r="H732" s="18">
        <v>3.42</v>
      </c>
      <c r="I732" s="10">
        <v>10150</v>
      </c>
      <c r="J732" s="12">
        <v>162</v>
      </c>
      <c r="K732" s="8" t="str">
        <f t="shared" si="11"/>
        <v>728Haven</v>
      </c>
    </row>
    <row r="733" spans="5:11" x14ac:dyDescent="0.25">
      <c r="E733" s="8">
        <v>729</v>
      </c>
      <c r="F733" s="8" t="s">
        <v>1348</v>
      </c>
      <c r="G733" s="8" t="s">
        <v>373</v>
      </c>
      <c r="H733" s="18">
        <v>4.12</v>
      </c>
      <c r="I733" s="10">
        <v>13144</v>
      </c>
      <c r="J733" s="12">
        <v>162</v>
      </c>
      <c r="K733" s="8" t="str">
        <f t="shared" si="11"/>
        <v>729Our Last Days in Barcelona (The Perez Family, #5)</v>
      </c>
    </row>
    <row r="734" spans="5:11" x14ac:dyDescent="0.25">
      <c r="E734" s="8">
        <v>730</v>
      </c>
      <c r="F734" s="8" t="s">
        <v>1349</v>
      </c>
      <c r="G734" s="8" t="s">
        <v>1350</v>
      </c>
      <c r="H734" s="18">
        <v>4.26</v>
      </c>
      <c r="I734" s="10">
        <v>3388</v>
      </c>
      <c r="J734" s="12">
        <v>161</v>
      </c>
      <c r="K734" s="8" t="str">
        <f t="shared" si="11"/>
        <v>730Unsettled: What Climate Science Tells Us, What It Doesnâ€™t, and Why It Matters</v>
      </c>
    </row>
    <row r="735" spans="5:11" x14ac:dyDescent="0.25">
      <c r="E735" s="8">
        <v>731</v>
      </c>
      <c r="F735" s="8" t="s">
        <v>1351</v>
      </c>
      <c r="G735" s="8" t="s">
        <v>1352</v>
      </c>
      <c r="H735" s="18">
        <v>4.01</v>
      </c>
      <c r="I735" s="10">
        <v>2334</v>
      </c>
      <c r="J735" s="12">
        <v>161</v>
      </c>
      <c r="K735" s="8" t="str">
        <f t="shared" si="11"/>
        <v>731One Damn Thing After Another: Memoirs of an Attorney General</v>
      </c>
    </row>
    <row r="736" spans="5:11" x14ac:dyDescent="0.25">
      <c r="E736" s="8">
        <v>732</v>
      </c>
      <c r="F736" s="8" t="s">
        <v>1353</v>
      </c>
      <c r="G736" s="8" t="s">
        <v>1354</v>
      </c>
      <c r="H736" s="18">
        <v>4.29</v>
      </c>
      <c r="I736" s="10">
        <v>26120</v>
      </c>
      <c r="J736" s="12">
        <v>161</v>
      </c>
      <c r="K736" s="8" t="str">
        <f t="shared" si="11"/>
        <v>732Again, Rachel (Walsh Family, #6)</v>
      </c>
    </row>
    <row r="737" spans="5:11" x14ac:dyDescent="0.25">
      <c r="E737" s="8">
        <v>733</v>
      </c>
      <c r="F737" s="8" t="s">
        <v>1355</v>
      </c>
      <c r="G737" s="8" t="s">
        <v>604</v>
      </c>
      <c r="H737" s="18">
        <v>4.0999999999999996</v>
      </c>
      <c r="I737" s="10">
        <v>77596</v>
      </c>
      <c r="J737" s="12">
        <v>161</v>
      </c>
      <c r="K737" s="8" t="str">
        <f t="shared" si="11"/>
        <v>733Betting on You</v>
      </c>
    </row>
    <row r="738" spans="5:11" x14ac:dyDescent="0.25">
      <c r="E738" s="8">
        <v>734</v>
      </c>
      <c r="F738" s="8" t="s">
        <v>1356</v>
      </c>
      <c r="G738" s="8" t="s">
        <v>1357</v>
      </c>
      <c r="H738" s="18">
        <v>3.94</v>
      </c>
      <c r="I738" s="8">
        <v>492</v>
      </c>
      <c r="J738" s="12">
        <v>160</v>
      </c>
      <c r="K738" s="8" t="str">
        <f t="shared" si="11"/>
        <v>734The Last Voyage of the Andrea Doria: The Sinking of the World's Most Glamorous Ship</v>
      </c>
    </row>
    <row r="739" spans="5:11" x14ac:dyDescent="0.25">
      <c r="E739" s="8">
        <v>735</v>
      </c>
      <c r="F739" s="8" t="s">
        <v>1358</v>
      </c>
      <c r="G739" s="8" t="s">
        <v>1359</v>
      </c>
      <c r="H739" s="18">
        <v>4.2699999999999996</v>
      </c>
      <c r="I739" s="10">
        <v>12904</v>
      </c>
      <c r="J739" s="12">
        <v>160</v>
      </c>
      <c r="K739" s="8" t="str">
        <f t="shared" si="11"/>
        <v>735Everything Beautiful in Its Time: Seasons of Love and Loss</v>
      </c>
    </row>
    <row r="740" spans="5:11" x14ac:dyDescent="0.25">
      <c r="E740" s="8">
        <v>736</v>
      </c>
      <c r="F740" s="8" t="s">
        <v>1360</v>
      </c>
      <c r="G740" s="8" t="s">
        <v>1361</v>
      </c>
      <c r="H740" s="18">
        <v>3.9</v>
      </c>
      <c r="I740" s="10">
        <v>10082</v>
      </c>
      <c r="J740" s="12">
        <v>160</v>
      </c>
      <c r="K740" s="8" t="str">
        <f t="shared" si="11"/>
        <v>736The Bear</v>
      </c>
    </row>
    <row r="741" spans="5:11" x14ac:dyDescent="0.25">
      <c r="E741" s="8">
        <v>737</v>
      </c>
      <c r="F741" s="8" t="s">
        <v>1362</v>
      </c>
      <c r="G741" s="8" t="s">
        <v>1165</v>
      </c>
      <c r="H741" s="18">
        <v>4.07</v>
      </c>
      <c r="I741" s="10">
        <v>32450</v>
      </c>
      <c r="J741" s="12">
        <v>160</v>
      </c>
      <c r="K741" s="8" t="str">
        <f t="shared" si="11"/>
        <v>737The 20th Victim (Women's Murder Club #20)</v>
      </c>
    </row>
    <row r="742" spans="5:11" x14ac:dyDescent="0.25">
      <c r="E742" s="8">
        <v>738</v>
      </c>
      <c r="F742" s="8" t="s">
        <v>1363</v>
      </c>
      <c r="G742" s="8" t="s">
        <v>1364</v>
      </c>
      <c r="H742" s="18">
        <v>3.8</v>
      </c>
      <c r="I742" s="10">
        <v>27446</v>
      </c>
      <c r="J742" s="12">
        <v>160</v>
      </c>
      <c r="K742" s="8" t="str">
        <f t="shared" si="11"/>
        <v>738Lies and Weddings</v>
      </c>
    </row>
    <row r="743" spans="5:11" x14ac:dyDescent="0.25">
      <c r="E743" s="8">
        <v>739</v>
      </c>
      <c r="F743" s="8" t="s">
        <v>1365</v>
      </c>
      <c r="G743" s="8" t="s">
        <v>1366</v>
      </c>
      <c r="H743" s="18">
        <v>4.17</v>
      </c>
      <c r="I743" s="10">
        <v>26280</v>
      </c>
      <c r="J743" s="12">
        <v>159</v>
      </c>
      <c r="K743" s="8" t="str">
        <f t="shared" si="11"/>
        <v>739Beyond Order: 12 More Rules For Life</v>
      </c>
    </row>
    <row r="744" spans="5:11" x14ac:dyDescent="0.25">
      <c r="E744" s="8">
        <v>740</v>
      </c>
      <c r="F744" s="8" t="s">
        <v>1367</v>
      </c>
      <c r="G744" s="8" t="s">
        <v>1368</v>
      </c>
      <c r="H744" s="18">
        <v>4.28</v>
      </c>
      <c r="I744" s="10">
        <v>12074</v>
      </c>
      <c r="J744" s="12">
        <v>159</v>
      </c>
      <c r="K744" s="8" t="str">
        <f t="shared" si="11"/>
        <v>740The Song of the Cell: An Exploration of Medicine and the New Human</v>
      </c>
    </row>
    <row r="745" spans="5:11" x14ac:dyDescent="0.25">
      <c r="E745" s="8">
        <v>741</v>
      </c>
      <c r="F745" s="8" t="s">
        <v>1369</v>
      </c>
      <c r="G745" s="8" t="s">
        <v>1370</v>
      </c>
      <c r="H745" s="18">
        <v>4.1900000000000004</v>
      </c>
      <c r="I745" s="10">
        <v>59091</v>
      </c>
      <c r="J745" s="12">
        <v>159</v>
      </c>
      <c r="K745" s="8" t="str">
        <f t="shared" si="11"/>
        <v>741Iona Iverson's Rules for Commuting</v>
      </c>
    </row>
    <row r="746" spans="5:11" x14ac:dyDescent="0.25">
      <c r="E746" s="8">
        <v>742</v>
      </c>
      <c r="F746" s="8" t="s">
        <v>1371</v>
      </c>
      <c r="G746" s="8" t="s">
        <v>1372</v>
      </c>
      <c r="H746" s="18">
        <v>3.7</v>
      </c>
      <c r="I746" s="10">
        <v>2738</v>
      </c>
      <c r="J746" s="12">
        <v>158</v>
      </c>
      <c r="K746" s="8" t="str">
        <f t="shared" si="11"/>
        <v>742The Girl in White Gloves</v>
      </c>
    </row>
    <row r="747" spans="5:11" x14ac:dyDescent="0.25">
      <c r="E747" s="8">
        <v>743</v>
      </c>
      <c r="F747" s="8" t="s">
        <v>1373</v>
      </c>
      <c r="G747" s="8" t="s">
        <v>1374</v>
      </c>
      <c r="H747" s="18">
        <v>4.07</v>
      </c>
      <c r="I747" s="10">
        <v>10986</v>
      </c>
      <c r="J747" s="12">
        <v>158</v>
      </c>
      <c r="K747" s="8" t="str">
        <f t="shared" si="11"/>
        <v>743Band of Sisters</v>
      </c>
    </row>
    <row r="748" spans="5:11" x14ac:dyDescent="0.25">
      <c r="E748" s="8">
        <v>744</v>
      </c>
      <c r="F748" s="8" t="s">
        <v>1375</v>
      </c>
      <c r="G748" s="8" t="s">
        <v>428</v>
      </c>
      <c r="H748" s="18">
        <v>3.66</v>
      </c>
      <c r="I748" s="10">
        <v>40421</v>
      </c>
      <c r="J748" s="12">
        <v>158</v>
      </c>
      <c r="K748" s="8" t="str">
        <f t="shared" si="11"/>
        <v>744The Dragon's Bride (A Deal With a Demon, #1)</v>
      </c>
    </row>
    <row r="749" spans="5:11" x14ac:dyDescent="0.25">
      <c r="E749" s="8">
        <v>745</v>
      </c>
      <c r="F749" s="8" t="s">
        <v>1376</v>
      </c>
      <c r="G749" s="8" t="s">
        <v>1377</v>
      </c>
      <c r="H749" s="18">
        <v>4.01</v>
      </c>
      <c r="I749" s="10">
        <v>1067</v>
      </c>
      <c r="J749" s="12">
        <v>157</v>
      </c>
      <c r="K749" s="8" t="str">
        <f t="shared" si="11"/>
        <v>745Eden Mine</v>
      </c>
    </row>
    <row r="750" spans="5:11" x14ac:dyDescent="0.25">
      <c r="E750" s="8">
        <v>746</v>
      </c>
      <c r="F750" s="8" t="s">
        <v>1378</v>
      </c>
      <c r="G750" s="8" t="s">
        <v>673</v>
      </c>
      <c r="H750" s="18">
        <v>4.18</v>
      </c>
      <c r="I750" s="10">
        <v>28927</v>
      </c>
      <c r="J750" s="12">
        <v>157</v>
      </c>
      <c r="K750" s="8" t="str">
        <f t="shared" si="11"/>
        <v>746Lords of Wrath (Royals of Forsyth University, #2)</v>
      </c>
    </row>
    <row r="751" spans="5:11" x14ac:dyDescent="0.25">
      <c r="E751" s="8">
        <v>747</v>
      </c>
      <c r="F751" s="8" t="s">
        <v>1379</v>
      </c>
      <c r="G751" s="8" t="s">
        <v>401</v>
      </c>
      <c r="H751" s="18">
        <v>3.61</v>
      </c>
      <c r="I751" s="10">
        <v>128259</v>
      </c>
      <c r="J751" s="12">
        <v>157</v>
      </c>
      <c r="K751" s="8" t="str">
        <f t="shared" si="11"/>
        <v>747My Killer Vacation</v>
      </c>
    </row>
    <row r="752" spans="5:11" x14ac:dyDescent="0.25">
      <c r="E752" s="8">
        <v>748</v>
      </c>
      <c r="F752" s="8" t="s">
        <v>1380</v>
      </c>
      <c r="G752" s="8" t="s">
        <v>1381</v>
      </c>
      <c r="H752" s="18">
        <v>4.03</v>
      </c>
      <c r="I752" s="10">
        <v>33880</v>
      </c>
      <c r="J752" s="12">
        <v>157</v>
      </c>
      <c r="K752" s="8" t="str">
        <f t="shared" si="11"/>
        <v>748Isn't It Bromantic? (Bromance Book Club, #4)</v>
      </c>
    </row>
    <row r="753" spans="5:11" x14ac:dyDescent="0.25">
      <c r="E753" s="8">
        <v>749</v>
      </c>
      <c r="F753" s="8" t="s">
        <v>1382</v>
      </c>
      <c r="G753" s="8" t="s">
        <v>1383</v>
      </c>
      <c r="H753" s="18">
        <v>4.1500000000000004</v>
      </c>
      <c r="I753" s="10">
        <v>13053</v>
      </c>
      <c r="J753" s="12">
        <v>157</v>
      </c>
      <c r="K753" s="8" t="str">
        <f t="shared" si="11"/>
        <v>749Wandering Souls</v>
      </c>
    </row>
    <row r="754" spans="5:11" x14ac:dyDescent="0.25">
      <c r="E754" s="8">
        <v>750</v>
      </c>
      <c r="F754" s="8" t="s">
        <v>1384</v>
      </c>
      <c r="G754" s="8" t="s">
        <v>1385</v>
      </c>
      <c r="H754" s="18">
        <v>4.1900000000000004</v>
      </c>
      <c r="I754" s="10">
        <v>43653</v>
      </c>
      <c r="J754" s="12">
        <v>157</v>
      </c>
      <c r="K754" s="8" t="str">
        <f t="shared" si="11"/>
        <v>750Those Empty Eyes</v>
      </c>
    </row>
    <row r="755" spans="5:11" x14ac:dyDescent="0.25">
      <c r="E755" s="8">
        <v>751</v>
      </c>
      <c r="F755" s="8" t="s">
        <v>1386</v>
      </c>
      <c r="G755" s="8" t="s">
        <v>1387</v>
      </c>
      <c r="H755" s="18">
        <v>3.49</v>
      </c>
      <c r="I755" s="10">
        <v>7904</v>
      </c>
      <c r="J755" s="12">
        <v>157</v>
      </c>
      <c r="K755" s="8" t="str">
        <f t="shared" si="11"/>
        <v>751A Shining</v>
      </c>
    </row>
    <row r="756" spans="5:11" x14ac:dyDescent="0.25">
      <c r="E756" s="8">
        <v>752</v>
      </c>
      <c r="F756" s="8" t="s">
        <v>1388</v>
      </c>
      <c r="G756" s="8" t="s">
        <v>1389</v>
      </c>
      <c r="H756" s="18">
        <v>3.88</v>
      </c>
      <c r="I756" s="10">
        <v>20294</v>
      </c>
      <c r="J756" s="12">
        <v>157</v>
      </c>
      <c r="K756" s="8" t="str">
        <f t="shared" si="11"/>
        <v>752Wandering Stars</v>
      </c>
    </row>
    <row r="757" spans="5:11" x14ac:dyDescent="0.25">
      <c r="E757" s="8">
        <v>753</v>
      </c>
      <c r="F757" s="8" t="s">
        <v>1390</v>
      </c>
      <c r="G757" s="8" t="s">
        <v>1391</v>
      </c>
      <c r="H757" s="18">
        <v>3.83</v>
      </c>
      <c r="I757" s="10">
        <v>1375</v>
      </c>
      <c r="J757" s="12">
        <v>156</v>
      </c>
      <c r="K757" s="8" t="str">
        <f t="shared" si="11"/>
        <v>753Personal Effects: What Recovering the Dead Teaches Me About Caring for the Living</v>
      </c>
    </row>
    <row r="758" spans="5:11" x14ac:dyDescent="0.25">
      <c r="E758" s="8">
        <v>754</v>
      </c>
      <c r="F758" s="8" t="s">
        <v>1392</v>
      </c>
      <c r="G758" s="8" t="s">
        <v>1393</v>
      </c>
      <c r="H758" s="18">
        <v>3.85</v>
      </c>
      <c r="I758" s="10">
        <v>58113</v>
      </c>
      <c r="J758" s="12">
        <v>156</v>
      </c>
      <c r="K758" s="8" t="str">
        <f t="shared" si="11"/>
        <v>754When the Stars Go Dark</v>
      </c>
    </row>
    <row r="759" spans="5:11" x14ac:dyDescent="0.25">
      <c r="E759" s="8">
        <v>755</v>
      </c>
      <c r="F759" s="8" t="s">
        <v>1394</v>
      </c>
      <c r="G759" s="8" t="s">
        <v>1395</v>
      </c>
      <c r="H759" s="18">
        <v>4.3</v>
      </c>
      <c r="I759" s="10">
        <v>1281</v>
      </c>
      <c r="J759" s="12">
        <v>156</v>
      </c>
      <c r="K759" s="8" t="str">
        <f t="shared" si="11"/>
        <v>755Girls That Never Die: Poems</v>
      </c>
    </row>
    <row r="760" spans="5:11" x14ac:dyDescent="0.25">
      <c r="E760" s="8">
        <v>756</v>
      </c>
      <c r="F760" s="8" t="s">
        <v>1396</v>
      </c>
      <c r="G760" s="8" t="s">
        <v>1397</v>
      </c>
      <c r="H760" s="18">
        <v>3.72</v>
      </c>
      <c r="I760" s="10">
        <v>86477</v>
      </c>
      <c r="J760" s="12">
        <v>156</v>
      </c>
      <c r="K760" s="8" t="str">
        <f t="shared" si="11"/>
        <v>756The Christie Affair</v>
      </c>
    </row>
    <row r="761" spans="5:11" x14ac:dyDescent="0.25">
      <c r="E761" s="8">
        <v>757</v>
      </c>
      <c r="F761" s="8" t="s">
        <v>1398</v>
      </c>
      <c r="G761" s="8" t="s">
        <v>105</v>
      </c>
      <c r="H761" s="18">
        <v>3.65</v>
      </c>
      <c r="I761" s="10">
        <v>587147</v>
      </c>
      <c r="J761" s="12">
        <v>156</v>
      </c>
      <c r="K761" s="8" t="str">
        <f t="shared" si="11"/>
        <v>757The Paris Apartment</v>
      </c>
    </row>
    <row r="762" spans="5:11" x14ac:dyDescent="0.25">
      <c r="E762" s="8">
        <v>758</v>
      </c>
      <c r="F762" s="8" t="s">
        <v>1399</v>
      </c>
      <c r="G762" s="8" t="s">
        <v>1400</v>
      </c>
      <c r="H762" s="18">
        <v>3.85</v>
      </c>
      <c r="I762" s="10">
        <v>2398</v>
      </c>
      <c r="J762" s="12">
        <v>155</v>
      </c>
      <c r="K762" s="8" t="str">
        <f t="shared" si="11"/>
        <v>758All the Quiet Places</v>
      </c>
    </row>
    <row r="763" spans="5:11" x14ac:dyDescent="0.25">
      <c r="E763" s="8">
        <v>759</v>
      </c>
      <c r="F763" s="8" t="s">
        <v>1401</v>
      </c>
      <c r="G763" s="8" t="s">
        <v>536</v>
      </c>
      <c r="H763" s="18">
        <v>3.9</v>
      </c>
      <c r="I763" s="10">
        <v>139021</v>
      </c>
      <c r="J763" s="12">
        <v>155</v>
      </c>
      <c r="K763" s="8" t="str">
        <f t="shared" si="11"/>
        <v>759When in Rome (When in Rome, #1)</v>
      </c>
    </row>
    <row r="764" spans="5:11" x14ac:dyDescent="0.25">
      <c r="E764" s="8">
        <v>760</v>
      </c>
      <c r="F764" s="8" t="s">
        <v>1402</v>
      </c>
      <c r="G764" s="8" t="s">
        <v>1403</v>
      </c>
      <c r="H764" s="18">
        <v>4.03</v>
      </c>
      <c r="I764" s="10">
        <v>3894</v>
      </c>
      <c r="J764" s="12">
        <v>154</v>
      </c>
      <c r="K764" s="8" t="str">
        <f t="shared" si="11"/>
        <v>760I Left The House Today!</v>
      </c>
    </row>
    <row r="765" spans="5:11" x14ac:dyDescent="0.25">
      <c r="E765" s="8">
        <v>761</v>
      </c>
      <c r="F765" s="8" t="s">
        <v>1404</v>
      </c>
      <c r="G765" s="8" t="s">
        <v>179</v>
      </c>
      <c r="H765" s="18">
        <v>3.78</v>
      </c>
      <c r="I765" s="10">
        <v>118177</v>
      </c>
      <c r="J765" s="12">
        <v>154</v>
      </c>
      <c r="K765" s="8" t="str">
        <f t="shared" si="11"/>
        <v>761The Book of Cold Cases</v>
      </c>
    </row>
    <row r="766" spans="5:11" x14ac:dyDescent="0.25">
      <c r="E766" s="8">
        <v>762</v>
      </c>
      <c r="F766" s="8" t="s">
        <v>1405</v>
      </c>
      <c r="G766" s="8" t="s">
        <v>200</v>
      </c>
      <c r="H766" s="18">
        <v>4.29</v>
      </c>
      <c r="I766" s="10">
        <v>9288</v>
      </c>
      <c r="J766" s="12">
        <v>154</v>
      </c>
      <c r="K766" s="8" t="str">
        <f t="shared" si="11"/>
        <v>762The River of Silver: Tales from the Daevabad Trilogy</v>
      </c>
    </row>
    <row r="767" spans="5:11" x14ac:dyDescent="0.25">
      <c r="E767" s="8">
        <v>763</v>
      </c>
      <c r="F767" s="8" t="s">
        <v>1406</v>
      </c>
      <c r="G767" s="8" t="s">
        <v>1407</v>
      </c>
      <c r="H767" s="18">
        <v>3.2</v>
      </c>
      <c r="I767" s="10">
        <v>2446</v>
      </c>
      <c r="J767" s="12">
        <v>153</v>
      </c>
      <c r="K767" s="8" t="str">
        <f t="shared" si="11"/>
        <v>763The End of the Day</v>
      </c>
    </row>
    <row r="768" spans="5:11" x14ac:dyDescent="0.25">
      <c r="E768" s="8">
        <v>764</v>
      </c>
      <c r="F768" s="8" t="s">
        <v>1408</v>
      </c>
      <c r="G768" s="8" t="s">
        <v>1409</v>
      </c>
      <c r="H768" s="18">
        <v>3.81</v>
      </c>
      <c r="I768" s="10">
        <v>40073</v>
      </c>
      <c r="J768" s="12">
        <v>153</v>
      </c>
      <c r="K768" s="8" t="str">
        <f t="shared" si="11"/>
        <v>764The Year of the Witching (Bethel, #1)</v>
      </c>
    </row>
    <row r="769" spans="5:11" x14ac:dyDescent="0.25">
      <c r="E769" s="8">
        <v>765</v>
      </c>
      <c r="F769" s="8" t="s">
        <v>1410</v>
      </c>
      <c r="G769" s="8" t="s">
        <v>1411</v>
      </c>
      <c r="H769" s="18">
        <v>3.84</v>
      </c>
      <c r="I769" s="10">
        <v>12529</v>
      </c>
      <c r="J769" s="12">
        <v>153</v>
      </c>
      <c r="K769" s="8" t="str">
        <f t="shared" si="11"/>
        <v>765The Power of Regret: How Looking Backward Moves Us Forward</v>
      </c>
    </row>
    <row r="770" spans="5:11" x14ac:dyDescent="0.25">
      <c r="E770" s="8">
        <v>766</v>
      </c>
      <c r="F770" s="8" t="s">
        <v>1412</v>
      </c>
      <c r="G770" s="8" t="s">
        <v>1344</v>
      </c>
      <c r="H770" s="18">
        <v>4.3499999999999996</v>
      </c>
      <c r="I770" s="10">
        <v>46795</v>
      </c>
      <c r="J770" s="12">
        <v>152</v>
      </c>
      <c r="K770" s="8" t="str">
        <f t="shared" si="11"/>
        <v>766Liar (Madison Kate, #2)</v>
      </c>
    </row>
    <row r="771" spans="5:11" x14ac:dyDescent="0.25">
      <c r="E771" s="8">
        <v>767</v>
      </c>
      <c r="F771" s="8" t="s">
        <v>1413</v>
      </c>
      <c r="G771" s="8" t="s">
        <v>1414</v>
      </c>
      <c r="H771" s="18">
        <v>3.36</v>
      </c>
      <c r="I771" s="10">
        <v>79801</v>
      </c>
      <c r="J771" s="12">
        <v>152</v>
      </c>
      <c r="K771" s="8" t="str">
        <f t="shared" si="11"/>
        <v>767The Other Black Girl</v>
      </c>
    </row>
    <row r="772" spans="5:11" x14ac:dyDescent="0.25">
      <c r="E772" s="8">
        <v>768</v>
      </c>
      <c r="F772" s="8" t="s">
        <v>1415</v>
      </c>
      <c r="G772" s="8" t="s">
        <v>1416</v>
      </c>
      <c r="H772" s="18">
        <v>4.3099999999999996</v>
      </c>
      <c r="I772" s="10">
        <v>6459</v>
      </c>
      <c r="J772" s="12">
        <v>152</v>
      </c>
      <c r="K772" s="8" t="str">
        <f t="shared" si="11"/>
        <v>768A Billion Years: My Escape From a Life in the Highest Ranks of Scientology</v>
      </c>
    </row>
    <row r="773" spans="5:11" x14ac:dyDescent="0.25">
      <c r="E773" s="8">
        <v>769</v>
      </c>
      <c r="F773" s="8" t="s">
        <v>1417</v>
      </c>
      <c r="G773" s="8" t="s">
        <v>1418</v>
      </c>
      <c r="H773" s="18">
        <v>4.43</v>
      </c>
      <c r="I773" s="10">
        <v>33279</v>
      </c>
      <c r="J773" s="12">
        <v>152</v>
      </c>
      <c r="K773" s="8" t="str">
        <f t="shared" si="11"/>
        <v>769Glucose Revolution: The Life-Changing Power of Balancing Your Blood Sugar</v>
      </c>
    </row>
    <row r="774" spans="5:11" x14ac:dyDescent="0.25">
      <c r="E774" s="8">
        <v>770</v>
      </c>
      <c r="F774" s="8" t="s">
        <v>1419</v>
      </c>
      <c r="G774" s="8" t="s">
        <v>1420</v>
      </c>
      <c r="H774" s="18">
        <v>3.81</v>
      </c>
      <c r="I774" s="10">
        <v>52450</v>
      </c>
      <c r="J774" s="12">
        <v>152</v>
      </c>
      <c r="K774" s="8" t="str">
        <f t="shared" ref="K774:K837" si="12">E774&amp;F774</f>
        <v>770Breakaway (Beyond the Play, #2)</v>
      </c>
    </row>
    <row r="775" spans="5:11" x14ac:dyDescent="0.25">
      <c r="E775" s="8">
        <v>771</v>
      </c>
      <c r="F775" s="8" t="s">
        <v>1421</v>
      </c>
      <c r="G775" s="8" t="s">
        <v>1422</v>
      </c>
      <c r="H775" s="18">
        <v>3.79</v>
      </c>
      <c r="I775" s="10">
        <v>1238</v>
      </c>
      <c r="J775" s="12">
        <v>151</v>
      </c>
      <c r="K775" s="8" t="str">
        <f t="shared" si="12"/>
        <v>771A Cat Story</v>
      </c>
    </row>
    <row r="776" spans="5:11" x14ac:dyDescent="0.25">
      <c r="E776" s="8">
        <v>772</v>
      </c>
      <c r="F776" s="8" t="s">
        <v>1423</v>
      </c>
      <c r="G776" s="8" t="s">
        <v>1424</v>
      </c>
      <c r="H776" s="18">
        <v>4.3499999999999996</v>
      </c>
      <c r="I776" s="10">
        <v>23011</v>
      </c>
      <c r="J776" s="12">
        <v>151</v>
      </c>
      <c r="K776" s="8" t="str">
        <f t="shared" si="12"/>
        <v>772Once Upon a Wardrobe</v>
      </c>
    </row>
    <row r="777" spans="5:11" x14ac:dyDescent="0.25">
      <c r="E777" s="8">
        <v>773</v>
      </c>
      <c r="F777" s="8" t="s">
        <v>1425</v>
      </c>
      <c r="G777" s="8" t="s">
        <v>1426</v>
      </c>
      <c r="H777" s="18">
        <v>3.36</v>
      </c>
      <c r="I777" s="10">
        <v>23221</v>
      </c>
      <c r="J777" s="12">
        <v>150</v>
      </c>
      <c r="K777" s="8" t="str">
        <f t="shared" si="12"/>
        <v>773Just Like You</v>
      </c>
    </row>
    <row r="778" spans="5:11" x14ac:dyDescent="0.25">
      <c r="E778" s="8">
        <v>774</v>
      </c>
      <c r="F778" s="8" t="s">
        <v>1427</v>
      </c>
      <c r="G778" s="8" t="s">
        <v>1428</v>
      </c>
      <c r="H778" s="18">
        <v>4.03</v>
      </c>
      <c r="I778" s="10">
        <v>120146</v>
      </c>
      <c r="J778" s="12">
        <v>150</v>
      </c>
      <c r="K778" s="8" t="str">
        <f t="shared" si="12"/>
        <v>774Darling Girls</v>
      </c>
    </row>
    <row r="779" spans="5:11" x14ac:dyDescent="0.25">
      <c r="E779" s="8">
        <v>775</v>
      </c>
      <c r="F779" s="8" t="s">
        <v>1429</v>
      </c>
      <c r="G779" s="8" t="s">
        <v>1344</v>
      </c>
      <c r="H779" s="18">
        <v>4.37</v>
      </c>
      <c r="I779" s="10">
        <v>43639</v>
      </c>
      <c r="J779" s="12">
        <v>149</v>
      </c>
      <c r="K779" s="8" t="str">
        <f t="shared" si="12"/>
        <v>775Fake (Madison Kate, #3)</v>
      </c>
    </row>
    <row r="780" spans="5:11" x14ac:dyDescent="0.25">
      <c r="E780" s="8">
        <v>776</v>
      </c>
      <c r="F780" s="8" t="s">
        <v>1430</v>
      </c>
      <c r="G780" s="8" t="s">
        <v>1431</v>
      </c>
      <c r="H780" s="18">
        <v>3.8</v>
      </c>
      <c r="I780" s="10">
        <v>33693</v>
      </c>
      <c r="J780" s="12">
        <v>149</v>
      </c>
      <c r="K780" s="8" t="str">
        <f t="shared" si="12"/>
        <v>776Two Wrongs Make a Right (The Wilmot Sisters #1)</v>
      </c>
    </row>
    <row r="781" spans="5:11" x14ac:dyDescent="0.25">
      <c r="E781" s="8">
        <v>777</v>
      </c>
      <c r="F781" s="8" t="s">
        <v>1432</v>
      </c>
      <c r="G781" s="8" t="s">
        <v>1433</v>
      </c>
      <c r="H781" s="18">
        <v>4.67</v>
      </c>
      <c r="I781" s="8">
        <v>51</v>
      </c>
      <c r="J781" s="12">
        <v>148</v>
      </c>
      <c r="K781" s="8" t="str">
        <f t="shared" si="12"/>
        <v>777Under The Great Elm: A Life of Luck &amp; Wonder</v>
      </c>
    </row>
    <row r="782" spans="5:11" x14ac:dyDescent="0.25">
      <c r="E782" s="8">
        <v>778</v>
      </c>
      <c r="F782" s="8" t="s">
        <v>1434</v>
      </c>
      <c r="G782" s="8" t="s">
        <v>595</v>
      </c>
      <c r="H782" s="18">
        <v>3.86</v>
      </c>
      <c r="I782" s="10">
        <v>319869</v>
      </c>
      <c r="J782" s="12">
        <v>148</v>
      </c>
      <c r="K782" s="8" t="str">
        <f t="shared" si="12"/>
        <v>778Wildfire (Maple Hills, #2)</v>
      </c>
    </row>
    <row r="783" spans="5:11" x14ac:dyDescent="0.25">
      <c r="E783" s="8">
        <v>779</v>
      </c>
      <c r="F783" s="8" t="s">
        <v>1435</v>
      </c>
      <c r="G783" s="8" t="s">
        <v>1436</v>
      </c>
      <c r="H783" s="18">
        <v>3.96</v>
      </c>
      <c r="I783" s="10">
        <v>204768</v>
      </c>
      <c r="J783" s="12">
        <v>148</v>
      </c>
      <c r="K783" s="8" t="str">
        <f t="shared" si="12"/>
        <v>779Someone Else's Shoes</v>
      </c>
    </row>
    <row r="784" spans="5:11" x14ac:dyDescent="0.25">
      <c r="E784" s="8">
        <v>780</v>
      </c>
      <c r="F784" s="8" t="s">
        <v>1437</v>
      </c>
      <c r="G784" s="8" t="s">
        <v>241</v>
      </c>
      <c r="H784" s="18">
        <v>4.0999999999999996</v>
      </c>
      <c r="I784" s="10">
        <v>150669</v>
      </c>
      <c r="J784" s="12">
        <v>147</v>
      </c>
      <c r="K784" s="8" t="str">
        <f t="shared" si="12"/>
        <v>780The True Love Experiment</v>
      </c>
    </row>
    <row r="785" spans="5:11" x14ac:dyDescent="0.25">
      <c r="E785" s="8">
        <v>781</v>
      </c>
      <c r="F785" s="8" t="s">
        <v>1438</v>
      </c>
      <c r="G785" s="8" t="s">
        <v>1439</v>
      </c>
      <c r="H785" s="18">
        <v>3.84</v>
      </c>
      <c r="I785" s="10">
        <v>26378</v>
      </c>
      <c r="J785" s="12">
        <v>147</v>
      </c>
      <c r="K785" s="8" t="str">
        <f t="shared" si="12"/>
        <v>781Her Majesty's Royal Coven (Her Majesty's Royal Coven, #1)</v>
      </c>
    </row>
    <row r="786" spans="5:11" x14ac:dyDescent="0.25">
      <c r="E786" s="8">
        <v>782</v>
      </c>
      <c r="F786" s="8" t="s">
        <v>1440</v>
      </c>
      <c r="G786" s="8" t="s">
        <v>1420</v>
      </c>
      <c r="H786" s="18">
        <v>3.66</v>
      </c>
      <c r="I786" s="10">
        <v>64818</v>
      </c>
      <c r="J786" s="12">
        <v>147</v>
      </c>
      <c r="K786" s="8" t="str">
        <f t="shared" si="12"/>
        <v>782First Down (Beyond the Play, #1)</v>
      </c>
    </row>
    <row r="787" spans="5:11" x14ac:dyDescent="0.25">
      <c r="E787" s="8">
        <v>783</v>
      </c>
      <c r="F787" s="8" t="s">
        <v>1441</v>
      </c>
      <c r="G787" s="8" t="s">
        <v>1442</v>
      </c>
      <c r="H787" s="18">
        <v>3.77</v>
      </c>
      <c r="I787" s="10">
        <v>7212</v>
      </c>
      <c r="J787" s="12">
        <v>146</v>
      </c>
      <c r="K787" s="8" t="str">
        <f t="shared" si="12"/>
        <v>783Indians on Vacation</v>
      </c>
    </row>
    <row r="788" spans="5:11" x14ac:dyDescent="0.25">
      <c r="E788" s="8">
        <v>784</v>
      </c>
      <c r="F788" s="8" t="s">
        <v>1443</v>
      </c>
      <c r="G788" s="8" t="s">
        <v>1444</v>
      </c>
      <c r="H788" s="19">
        <v>4</v>
      </c>
      <c r="I788" s="10">
        <v>2063</v>
      </c>
      <c r="J788" s="12">
        <v>146</v>
      </c>
      <c r="K788" s="8" t="str">
        <f t="shared" si="12"/>
        <v>784Wandering in Strange Lands: A Daughter of the Great Migration Reclaims Her Roots</v>
      </c>
    </row>
    <row r="789" spans="5:11" x14ac:dyDescent="0.25">
      <c r="E789" s="8">
        <v>785</v>
      </c>
      <c r="F789" s="8" t="s">
        <v>1445</v>
      </c>
      <c r="G789" s="8" t="s">
        <v>1446</v>
      </c>
      <c r="H789" s="18">
        <v>4.28</v>
      </c>
      <c r="I789" s="10">
        <v>43929</v>
      </c>
      <c r="J789" s="12">
        <v>146</v>
      </c>
      <c r="K789" s="8" t="str">
        <f t="shared" si="12"/>
        <v>785Slewfoot: A Tale of Bewitchery</v>
      </c>
    </row>
    <row r="790" spans="5:11" x14ac:dyDescent="0.25">
      <c r="E790" s="8">
        <v>786</v>
      </c>
      <c r="F790" s="8" t="s">
        <v>1447</v>
      </c>
      <c r="G790" s="8" t="s">
        <v>1448</v>
      </c>
      <c r="H790" s="18">
        <v>4.24</v>
      </c>
      <c r="I790" s="10">
        <v>2700</v>
      </c>
      <c r="J790" s="12">
        <v>146</v>
      </c>
      <c r="K790" s="8" t="str">
        <f t="shared" si="12"/>
        <v>786Defy or Defend (Delightfully Deadly, #2)</v>
      </c>
    </row>
    <row r="791" spans="5:11" x14ac:dyDescent="0.25">
      <c r="E791" s="8">
        <v>787</v>
      </c>
      <c r="F791" s="8" t="s">
        <v>1449</v>
      </c>
      <c r="G791" s="8" t="s">
        <v>230</v>
      </c>
      <c r="H791" s="18">
        <v>3.57</v>
      </c>
      <c r="I791" s="10">
        <v>36703</v>
      </c>
      <c r="J791" s="12">
        <v>146</v>
      </c>
      <c r="K791" s="8" t="str">
        <f t="shared" si="12"/>
        <v>787The Wake-Up Call</v>
      </c>
    </row>
    <row r="792" spans="5:11" x14ac:dyDescent="0.25">
      <c r="E792" s="8">
        <v>788</v>
      </c>
      <c r="F792" s="8" t="s">
        <v>1450</v>
      </c>
      <c r="G792" s="8" t="s">
        <v>1451</v>
      </c>
      <c r="H792" s="18">
        <v>4.3499999999999996</v>
      </c>
      <c r="I792" s="10">
        <v>27657</v>
      </c>
      <c r="J792" s="12">
        <v>146</v>
      </c>
      <c r="K792" s="8" t="str">
        <f t="shared" si="12"/>
        <v>788We Were Dreamers: An Immigrant Superhero Origin Story</v>
      </c>
    </row>
    <row r="793" spans="5:11" x14ac:dyDescent="0.25">
      <c r="E793" s="8">
        <v>789</v>
      </c>
      <c r="F793" s="8" t="s">
        <v>1452</v>
      </c>
      <c r="G793" s="8" t="s">
        <v>1428</v>
      </c>
      <c r="H793" s="18">
        <v>4.16</v>
      </c>
      <c r="I793" s="10">
        <v>198290</v>
      </c>
      <c r="J793" s="12">
        <v>145</v>
      </c>
      <c r="K793" s="8" t="str">
        <f t="shared" si="12"/>
        <v>789The Good Sister</v>
      </c>
    </row>
    <row r="794" spans="5:11" x14ac:dyDescent="0.25">
      <c r="E794" s="8">
        <v>790</v>
      </c>
      <c r="F794" s="8" t="s">
        <v>1453</v>
      </c>
      <c r="G794" s="8" t="s">
        <v>1344</v>
      </c>
      <c r="H794" s="18">
        <v>4.2</v>
      </c>
      <c r="I794" s="10">
        <v>54417</v>
      </c>
      <c r="J794" s="12">
        <v>145</v>
      </c>
      <c r="K794" s="8" t="str">
        <f t="shared" si="12"/>
        <v>790Hate (Madison Kate, #1)</v>
      </c>
    </row>
    <row r="795" spans="5:11" x14ac:dyDescent="0.25">
      <c r="E795" s="8">
        <v>791</v>
      </c>
      <c r="F795" s="8" t="s">
        <v>1454</v>
      </c>
      <c r="G795" s="8" t="s">
        <v>1455</v>
      </c>
      <c r="H795" s="18">
        <v>3.79</v>
      </c>
      <c r="I795" s="10">
        <v>14090</v>
      </c>
      <c r="J795" s="12">
        <v>144</v>
      </c>
      <c r="K795" s="8" t="str">
        <f t="shared" si="12"/>
        <v>791Bombshell (Hell's Belles, #1)</v>
      </c>
    </row>
    <row r="796" spans="5:11" x14ac:dyDescent="0.25">
      <c r="E796" s="8">
        <v>792</v>
      </c>
      <c r="F796" s="8" t="s">
        <v>1456</v>
      </c>
      <c r="G796" s="8" t="s">
        <v>1457</v>
      </c>
      <c r="H796" s="18">
        <v>3.76</v>
      </c>
      <c r="I796" s="10">
        <v>47463</v>
      </c>
      <c r="J796" s="12">
        <v>144</v>
      </c>
      <c r="K796" s="8" t="str">
        <f t="shared" si="12"/>
        <v>792Sparring Partners (Jake Brigance, #4)</v>
      </c>
    </row>
    <row r="797" spans="5:11" x14ac:dyDescent="0.25">
      <c r="E797" s="8">
        <v>793</v>
      </c>
      <c r="F797" s="8" t="s">
        <v>1458</v>
      </c>
      <c r="G797" s="8" t="s">
        <v>1459</v>
      </c>
      <c r="H797" s="18">
        <v>4.0199999999999996</v>
      </c>
      <c r="I797" s="10">
        <v>24297</v>
      </c>
      <c r="J797" s="12">
        <v>144</v>
      </c>
      <c r="K797" s="8" t="str">
        <f t="shared" si="12"/>
        <v>793Bad Cruz</v>
      </c>
    </row>
    <row r="798" spans="5:11" x14ac:dyDescent="0.25">
      <c r="E798" s="8">
        <v>794</v>
      </c>
      <c r="F798" s="8" t="s">
        <v>1460</v>
      </c>
      <c r="G798" s="8" t="s">
        <v>1461</v>
      </c>
      <c r="H798" s="18">
        <v>4.2</v>
      </c>
      <c r="I798" s="10">
        <v>614038</v>
      </c>
      <c r="J798" s="12">
        <v>144</v>
      </c>
      <c r="K798" s="8" t="str">
        <f t="shared" si="12"/>
        <v>794Every Summer After</v>
      </c>
    </row>
    <row r="799" spans="5:11" x14ac:dyDescent="0.25">
      <c r="E799" s="8">
        <v>795</v>
      </c>
      <c r="F799" s="8" t="s">
        <v>1462</v>
      </c>
      <c r="G799" s="8" t="s">
        <v>78</v>
      </c>
      <c r="H799" s="18">
        <v>4.25</v>
      </c>
      <c r="I799" s="10">
        <v>645422</v>
      </c>
      <c r="J799" s="12">
        <v>144</v>
      </c>
      <c r="K799" s="8" t="str">
        <f t="shared" si="12"/>
        <v>795Funny Story</v>
      </c>
    </row>
    <row r="800" spans="5:11" x14ac:dyDescent="0.25">
      <c r="E800" s="8">
        <v>796</v>
      </c>
      <c r="F800" s="8" t="s">
        <v>1463</v>
      </c>
      <c r="G800" s="8" t="s">
        <v>1464</v>
      </c>
      <c r="H800" s="18">
        <v>3.99</v>
      </c>
      <c r="I800" s="10">
        <v>13538</v>
      </c>
      <c r="J800" s="12">
        <v>144</v>
      </c>
      <c r="K800" s="8" t="str">
        <f t="shared" si="12"/>
        <v>796Liberation Day</v>
      </c>
    </row>
    <row r="801" spans="5:11" x14ac:dyDescent="0.25">
      <c r="E801" s="8">
        <v>797</v>
      </c>
      <c r="F801" s="8" t="s">
        <v>1465</v>
      </c>
      <c r="G801" s="8" t="s">
        <v>1466</v>
      </c>
      <c r="H801" s="18">
        <v>4.2300000000000004</v>
      </c>
      <c r="I801" s="10">
        <v>4415</v>
      </c>
      <c r="J801" s="12">
        <v>143</v>
      </c>
      <c r="K801" s="8" t="str">
        <f t="shared" si="12"/>
        <v>797Once Upon an Eid</v>
      </c>
    </row>
    <row r="802" spans="5:11" x14ac:dyDescent="0.25">
      <c r="E802" s="8">
        <v>798</v>
      </c>
      <c r="F802" s="8" t="s">
        <v>1467</v>
      </c>
      <c r="G802" s="8" t="s">
        <v>1468</v>
      </c>
      <c r="H802" s="18">
        <v>4.13</v>
      </c>
      <c r="I802" s="10">
        <v>2905</v>
      </c>
      <c r="J802" s="12">
        <v>143</v>
      </c>
      <c r="K802" s="8" t="str">
        <f t="shared" si="12"/>
        <v>798The Empire of Dreams (Fire and Thorns, #4)</v>
      </c>
    </row>
    <row r="803" spans="5:11" x14ac:dyDescent="0.25">
      <c r="E803" s="8">
        <v>799</v>
      </c>
      <c r="F803" s="8" t="s">
        <v>1469</v>
      </c>
      <c r="G803" s="8" t="s">
        <v>1470</v>
      </c>
      <c r="H803" s="18">
        <v>3.9</v>
      </c>
      <c r="I803" s="10">
        <v>57886</v>
      </c>
      <c r="J803" s="12">
        <v>143</v>
      </c>
      <c r="K803" s="8" t="str">
        <f t="shared" si="12"/>
        <v>799A Good Marriage</v>
      </c>
    </row>
    <row r="804" spans="5:11" x14ac:dyDescent="0.25">
      <c r="E804" s="8">
        <v>800</v>
      </c>
      <c r="F804" s="8" t="s">
        <v>1471</v>
      </c>
      <c r="G804" s="8" t="s">
        <v>1472</v>
      </c>
      <c r="H804" s="18">
        <v>3.32</v>
      </c>
      <c r="I804" s="10">
        <v>5507</v>
      </c>
      <c r="J804" s="12">
        <v>143</v>
      </c>
      <c r="K804" s="8" t="str">
        <f t="shared" si="12"/>
        <v>800The Book of V.</v>
      </c>
    </row>
    <row r="805" spans="5:11" x14ac:dyDescent="0.25">
      <c r="E805" s="8">
        <v>801</v>
      </c>
      <c r="F805" s="8" t="s">
        <v>1473</v>
      </c>
      <c r="G805" s="8" t="s">
        <v>1474</v>
      </c>
      <c r="H805" s="18">
        <v>4.33</v>
      </c>
      <c r="I805" s="8">
        <v>33</v>
      </c>
      <c r="J805" s="12">
        <v>143</v>
      </c>
      <c r="K805" s="8" t="str">
        <f t="shared" si="12"/>
        <v>801Where the Line Breaks</v>
      </c>
    </row>
    <row r="806" spans="5:11" x14ac:dyDescent="0.25">
      <c r="E806" s="8">
        <v>802</v>
      </c>
      <c r="F806" s="8" t="s">
        <v>1475</v>
      </c>
      <c r="G806" s="8" t="s">
        <v>1476</v>
      </c>
      <c r="H806" s="18">
        <v>4.04</v>
      </c>
      <c r="I806" s="10">
        <v>12485</v>
      </c>
      <c r="J806" s="12">
        <v>143</v>
      </c>
      <c r="K806" s="8" t="str">
        <f t="shared" si="12"/>
        <v>802Greta &amp; Valdin</v>
      </c>
    </row>
    <row r="807" spans="5:11" x14ac:dyDescent="0.25">
      <c r="E807" s="8">
        <v>803</v>
      </c>
      <c r="F807" s="8" t="s">
        <v>1477</v>
      </c>
      <c r="G807" s="8" t="s">
        <v>1344</v>
      </c>
      <c r="H807" s="18">
        <v>4.46</v>
      </c>
      <c r="I807" s="10">
        <v>9578</v>
      </c>
      <c r="J807" s="12">
        <v>143</v>
      </c>
      <c r="K807" s="8" t="str">
        <f t="shared" si="12"/>
        <v>803Kill Order (The Guild, #3)</v>
      </c>
    </row>
    <row r="808" spans="5:11" x14ac:dyDescent="0.25">
      <c r="E808" s="8">
        <v>804</v>
      </c>
      <c r="F808" s="8" t="s">
        <v>1478</v>
      </c>
      <c r="G808" s="8" t="s">
        <v>1479</v>
      </c>
      <c r="H808" s="18">
        <v>3.24</v>
      </c>
      <c r="I808" s="10">
        <v>45571</v>
      </c>
      <c r="J808" s="12">
        <v>142</v>
      </c>
      <c r="K808" s="8" t="str">
        <f t="shared" si="12"/>
        <v>804Death in Her Hands</v>
      </c>
    </row>
    <row r="809" spans="5:11" x14ac:dyDescent="0.25">
      <c r="E809" s="8">
        <v>805</v>
      </c>
      <c r="F809" s="8" t="s">
        <v>1480</v>
      </c>
      <c r="G809" s="8" t="s">
        <v>1481</v>
      </c>
      <c r="H809" s="18">
        <v>4.3</v>
      </c>
      <c r="I809" s="10">
        <v>4180</v>
      </c>
      <c r="J809" s="12">
        <v>142</v>
      </c>
      <c r="K809" s="8" t="str">
        <f t="shared" si="12"/>
        <v>805New from Here</v>
      </c>
    </row>
    <row r="810" spans="5:11" x14ac:dyDescent="0.25">
      <c r="E810" s="8">
        <v>806</v>
      </c>
      <c r="F810" s="8" t="s">
        <v>1482</v>
      </c>
      <c r="G810" s="8" t="s">
        <v>1483</v>
      </c>
      <c r="H810" s="18">
        <v>3.71</v>
      </c>
      <c r="I810" s="10">
        <v>18808</v>
      </c>
      <c r="J810" s="12">
        <v>142</v>
      </c>
      <c r="K810" s="8" t="str">
        <f t="shared" si="12"/>
        <v>806The Night Country (The Hazel Wood, #2)</v>
      </c>
    </row>
    <row r="811" spans="5:11" x14ac:dyDescent="0.25">
      <c r="E811" s="8">
        <v>807</v>
      </c>
      <c r="F811" s="8" t="s">
        <v>1484</v>
      </c>
      <c r="G811" s="8" t="s">
        <v>1165</v>
      </c>
      <c r="H811" s="18">
        <v>3.9</v>
      </c>
      <c r="I811" s="10">
        <v>12506</v>
      </c>
      <c r="J811" s="12">
        <v>141</v>
      </c>
      <c r="K811" s="8" t="str">
        <f t="shared" si="12"/>
        <v>807The House of Kennedy</v>
      </c>
    </row>
    <row r="812" spans="5:11" x14ac:dyDescent="0.25">
      <c r="E812" s="8">
        <v>808</v>
      </c>
      <c r="F812" s="8" t="s">
        <v>1485</v>
      </c>
      <c r="G812" s="8" t="s">
        <v>673</v>
      </c>
      <c r="H812" s="18">
        <v>4.0199999999999996</v>
      </c>
      <c r="I812" s="10">
        <v>38202</v>
      </c>
      <c r="J812" s="12">
        <v>141</v>
      </c>
      <c r="K812" s="8" t="str">
        <f t="shared" si="12"/>
        <v>808Lords of Pain (Royals of Forsyth University, #1)</v>
      </c>
    </row>
    <row r="813" spans="5:11" x14ac:dyDescent="0.25">
      <c r="E813" s="8">
        <v>809</v>
      </c>
      <c r="F813" s="8" t="s">
        <v>1486</v>
      </c>
      <c r="G813" s="8" t="s">
        <v>1487</v>
      </c>
      <c r="H813" s="18">
        <v>3.42</v>
      </c>
      <c r="I813" s="10">
        <v>3348</v>
      </c>
      <c r="J813" s="12">
        <v>141</v>
      </c>
      <c r="K813" s="8" t="str">
        <f t="shared" si="12"/>
        <v>809The Latinist</v>
      </c>
    </row>
    <row r="814" spans="5:11" x14ac:dyDescent="0.25">
      <c r="E814" s="8">
        <v>810</v>
      </c>
      <c r="F814" s="8" t="s">
        <v>1488</v>
      </c>
      <c r="G814" s="8" t="s">
        <v>1489</v>
      </c>
      <c r="H814" s="18">
        <v>4.33</v>
      </c>
      <c r="I814" s="10">
        <v>2364</v>
      </c>
      <c r="J814" s="12">
        <v>141</v>
      </c>
      <c r="K814" s="8" t="str">
        <f t="shared" si="12"/>
        <v>810Perhaps the Stars</v>
      </c>
    </row>
    <row r="815" spans="5:11" x14ac:dyDescent="0.25">
      <c r="E815" s="8">
        <v>811</v>
      </c>
      <c r="F815" s="8" t="s">
        <v>1490</v>
      </c>
      <c r="G815" s="8" t="s">
        <v>953</v>
      </c>
      <c r="H815" s="18">
        <v>4.0199999999999996</v>
      </c>
      <c r="I815" s="10">
        <v>44359</v>
      </c>
      <c r="J815" s="12">
        <v>140</v>
      </c>
      <c r="K815" s="8" t="str">
        <f t="shared" si="12"/>
        <v>811The Wind Knows My Name</v>
      </c>
    </row>
    <row r="816" spans="5:11" x14ac:dyDescent="0.25">
      <c r="E816" s="8">
        <v>812</v>
      </c>
      <c r="F816" s="8" t="s">
        <v>1491</v>
      </c>
      <c r="G816" s="8" t="s">
        <v>1344</v>
      </c>
      <c r="H816" s="18">
        <v>4.4800000000000004</v>
      </c>
      <c r="I816" s="10">
        <v>10841</v>
      </c>
      <c r="J816" s="12">
        <v>139</v>
      </c>
      <c r="K816" s="8" t="str">
        <f t="shared" si="12"/>
        <v>812Dead Drop (The Guild, #2)</v>
      </c>
    </row>
    <row r="817" spans="5:11" x14ac:dyDescent="0.25">
      <c r="E817" s="8">
        <v>813</v>
      </c>
      <c r="F817" s="8" t="s">
        <v>1492</v>
      </c>
      <c r="G817" s="8" t="s">
        <v>1493</v>
      </c>
      <c r="H817" s="18">
        <v>3.81</v>
      </c>
      <c r="I817" s="10">
        <v>14221</v>
      </c>
      <c r="J817" s="12">
        <v>139</v>
      </c>
      <c r="K817" s="8" t="str">
        <f t="shared" si="12"/>
        <v>813When Stars Collide (Chicago Stars, #9)</v>
      </c>
    </row>
    <row r="818" spans="5:11" x14ac:dyDescent="0.25">
      <c r="E818" s="8">
        <v>814</v>
      </c>
      <c r="F818" s="8" t="s">
        <v>1494</v>
      </c>
      <c r="G818" s="8" t="s">
        <v>1495</v>
      </c>
      <c r="H818" s="18">
        <v>4.18</v>
      </c>
      <c r="I818" s="10">
        <v>26912</v>
      </c>
      <c r="J818" s="12">
        <v>137</v>
      </c>
      <c r="K818" s="8" t="str">
        <f t="shared" si="12"/>
        <v>814Lost Hills (Eve Ronin, #1)</v>
      </c>
    </row>
    <row r="819" spans="5:11" x14ac:dyDescent="0.25">
      <c r="E819" s="8">
        <v>815</v>
      </c>
      <c r="F819" s="8" t="s">
        <v>1496</v>
      </c>
      <c r="G819" s="8" t="s">
        <v>1497</v>
      </c>
      <c r="H819" s="18">
        <v>3.95</v>
      </c>
      <c r="I819" s="10">
        <v>21866</v>
      </c>
      <c r="J819" s="12">
        <v>137</v>
      </c>
      <c r="K819" s="8" t="str">
        <f t="shared" si="12"/>
        <v>815The Children's Blizzard</v>
      </c>
    </row>
    <row r="820" spans="5:11" x14ac:dyDescent="0.25">
      <c r="E820" s="8">
        <v>816</v>
      </c>
      <c r="F820" s="8" t="s">
        <v>1498</v>
      </c>
      <c r="G820" s="8" t="s">
        <v>1499</v>
      </c>
      <c r="H820" s="18">
        <v>3.8</v>
      </c>
      <c r="I820" s="10">
        <v>57388</v>
      </c>
      <c r="J820" s="12">
        <v>136</v>
      </c>
      <c r="K820" s="8" t="str">
        <f t="shared" si="12"/>
        <v>816The Anomaly</v>
      </c>
    </row>
    <row r="821" spans="5:11" x14ac:dyDescent="0.25">
      <c r="E821" s="8">
        <v>817</v>
      </c>
      <c r="F821" s="8" t="s">
        <v>1500</v>
      </c>
      <c r="G821" s="8" t="s">
        <v>1501</v>
      </c>
      <c r="H821" s="18">
        <v>4.0199999999999996</v>
      </c>
      <c r="I821" s="10">
        <v>7054</v>
      </c>
      <c r="J821" s="12">
        <v>135</v>
      </c>
      <c r="K821" s="8" t="str">
        <f t="shared" si="12"/>
        <v>817A Private Cathedral (Dave Robicheaux, #23)</v>
      </c>
    </row>
    <row r="822" spans="5:11" x14ac:dyDescent="0.25">
      <c r="E822" s="8">
        <v>818</v>
      </c>
      <c r="F822" s="8" t="s">
        <v>1502</v>
      </c>
      <c r="G822" s="8" t="s">
        <v>282</v>
      </c>
      <c r="H822" s="18">
        <v>3.81</v>
      </c>
      <c r="I822" s="10">
        <v>88980</v>
      </c>
      <c r="J822" s="12">
        <v>135</v>
      </c>
      <c r="K822" s="8" t="str">
        <f t="shared" si="12"/>
        <v>818Alone With You in the Ether</v>
      </c>
    </row>
    <row r="823" spans="5:11" x14ac:dyDescent="0.25">
      <c r="E823" s="8">
        <v>819</v>
      </c>
      <c r="F823" s="8" t="s">
        <v>1503</v>
      </c>
      <c r="G823" s="8" t="s">
        <v>1087</v>
      </c>
      <c r="H823" s="18">
        <v>4.2699999999999996</v>
      </c>
      <c r="I823" s="10">
        <v>26940</v>
      </c>
      <c r="J823" s="12">
        <v>135</v>
      </c>
      <c r="K823" s="8" t="str">
        <f t="shared" si="12"/>
        <v>819Lightning Strike (Cork Oâ€™Connor, #0)</v>
      </c>
    </row>
    <row r="824" spans="5:11" x14ac:dyDescent="0.25">
      <c r="E824" s="8">
        <v>820</v>
      </c>
      <c r="F824" s="8" t="s">
        <v>1504</v>
      </c>
      <c r="G824" s="8" t="s">
        <v>1505</v>
      </c>
      <c r="H824" s="18">
        <v>3.73</v>
      </c>
      <c r="I824" s="10">
        <v>3690</v>
      </c>
      <c r="J824" s="12">
        <v>134</v>
      </c>
      <c r="K824" s="8" t="str">
        <f t="shared" si="12"/>
        <v>820Under the Rainbow</v>
      </c>
    </row>
    <row r="825" spans="5:11" x14ac:dyDescent="0.25">
      <c r="E825" s="8">
        <v>821</v>
      </c>
      <c r="F825" s="8" t="s">
        <v>1506</v>
      </c>
      <c r="G825" s="8" t="s">
        <v>1507</v>
      </c>
      <c r="H825" s="18">
        <v>4.09</v>
      </c>
      <c r="I825" s="10">
        <v>108336</v>
      </c>
      <c r="J825" s="12">
        <v>134</v>
      </c>
      <c r="K825" s="8" t="str">
        <f t="shared" si="12"/>
        <v>821Sorrow and Bliss</v>
      </c>
    </row>
    <row r="826" spans="5:11" x14ac:dyDescent="0.25">
      <c r="E826" s="8">
        <v>822</v>
      </c>
      <c r="F826" s="8" t="s">
        <v>1508</v>
      </c>
      <c r="G826" s="8" t="s">
        <v>727</v>
      </c>
      <c r="H826" s="18">
        <v>4.21</v>
      </c>
      <c r="I826" s="10">
        <v>23925</v>
      </c>
      <c r="J826" s="12">
        <v>134</v>
      </c>
      <c r="K826" s="8" t="str">
        <f t="shared" si="12"/>
        <v>822The Best of Me</v>
      </c>
    </row>
    <row r="827" spans="5:11" x14ac:dyDescent="0.25">
      <c r="E827" s="8">
        <v>823</v>
      </c>
      <c r="F827" s="8" t="s">
        <v>1509</v>
      </c>
      <c r="G827" s="8" t="s">
        <v>1510</v>
      </c>
      <c r="H827" s="18">
        <v>4.0999999999999996</v>
      </c>
      <c r="I827" s="10">
        <v>39561</v>
      </c>
      <c r="J827" s="12">
        <v>133</v>
      </c>
      <c r="K827" s="8" t="str">
        <f t="shared" si="12"/>
        <v>823How the Penguins Saved Veronica (Veronica McCreedy, #1)</v>
      </c>
    </row>
    <row r="828" spans="5:11" x14ac:dyDescent="0.25">
      <c r="E828" s="8">
        <v>824</v>
      </c>
      <c r="F828" s="8" t="s">
        <v>1511</v>
      </c>
      <c r="G828" s="8" t="s">
        <v>1512</v>
      </c>
      <c r="H828" s="18">
        <v>4.13</v>
      </c>
      <c r="I828" s="10">
        <v>22486</v>
      </c>
      <c r="J828" s="12">
        <v>132</v>
      </c>
      <c r="K828" s="8" t="str">
        <f t="shared" si="12"/>
        <v>824No Cure for Being Human: And Other Truths I Need to Hear</v>
      </c>
    </row>
    <row r="829" spans="5:11" x14ac:dyDescent="0.25">
      <c r="E829" s="8">
        <v>825</v>
      </c>
      <c r="F829" s="8" t="s">
        <v>1513</v>
      </c>
      <c r="G829" s="8" t="s">
        <v>1514</v>
      </c>
      <c r="H829" s="18">
        <v>4.17</v>
      </c>
      <c r="I829" s="10">
        <v>6202</v>
      </c>
      <c r="J829" s="12">
        <v>132</v>
      </c>
      <c r="K829" s="8" t="str">
        <f t="shared" si="12"/>
        <v>825Dress Coded</v>
      </c>
    </row>
    <row r="830" spans="5:11" x14ac:dyDescent="0.25">
      <c r="E830" s="8">
        <v>826</v>
      </c>
      <c r="F830" s="8" t="s">
        <v>1515</v>
      </c>
      <c r="G830" s="8" t="s">
        <v>1516</v>
      </c>
      <c r="H830" s="18">
        <v>3.64</v>
      </c>
      <c r="I830" s="10">
        <v>34001</v>
      </c>
      <c r="J830" s="12">
        <v>131</v>
      </c>
      <c r="K830" s="8" t="str">
        <f t="shared" si="12"/>
        <v>826Uncanny Valley</v>
      </c>
    </row>
    <row r="831" spans="5:11" x14ac:dyDescent="0.25">
      <c r="E831" s="8">
        <v>827</v>
      </c>
      <c r="F831" s="8" t="s">
        <v>1517</v>
      </c>
      <c r="G831" s="8" t="s">
        <v>787</v>
      </c>
      <c r="H831" s="18">
        <v>4.16</v>
      </c>
      <c r="I831" s="10">
        <v>84235</v>
      </c>
      <c r="J831" s="12">
        <v>131</v>
      </c>
      <c r="K831" s="8" t="str">
        <f t="shared" si="12"/>
        <v>827Glow (The Plated Prisoner, #4)</v>
      </c>
    </row>
    <row r="832" spans="5:11" x14ac:dyDescent="0.25">
      <c r="E832" s="8">
        <v>828</v>
      </c>
      <c r="F832" s="8" t="s">
        <v>1518</v>
      </c>
      <c r="G832" s="8" t="s">
        <v>1519</v>
      </c>
      <c r="H832" s="18">
        <v>4.55</v>
      </c>
      <c r="I832" s="8">
        <v>494</v>
      </c>
      <c r="J832" s="12">
        <v>130</v>
      </c>
      <c r="K832" s="8" t="str">
        <f t="shared" si="12"/>
        <v>828Voices from the Pandemic: Americans Tell Their Stories of Crisis, Courage and Resilience</v>
      </c>
    </row>
    <row r="833" spans="5:11" x14ac:dyDescent="0.25">
      <c r="E833" s="8">
        <v>829</v>
      </c>
      <c r="F833" s="8" t="s">
        <v>1520</v>
      </c>
      <c r="G833" s="8" t="s">
        <v>251</v>
      </c>
      <c r="H833" s="18">
        <v>4.16</v>
      </c>
      <c r="I833" s="10">
        <v>155415</v>
      </c>
      <c r="J833" s="12">
        <v>129</v>
      </c>
      <c r="K833" s="8" t="str">
        <f t="shared" si="12"/>
        <v>829Golden Girl</v>
      </c>
    </row>
    <row r="834" spans="5:11" x14ac:dyDescent="0.25">
      <c r="E834" s="8">
        <v>830</v>
      </c>
      <c r="F834" s="8" t="s">
        <v>1521</v>
      </c>
      <c r="G834" s="8" t="s">
        <v>1522</v>
      </c>
      <c r="H834" s="18">
        <v>4.03</v>
      </c>
      <c r="I834" s="10">
        <v>5611</v>
      </c>
      <c r="J834" s="12">
        <v>128</v>
      </c>
      <c r="K834" s="8" t="str">
        <f t="shared" si="12"/>
        <v>830The Queen of Paris: A Novel of Coco Chanel</v>
      </c>
    </row>
    <row r="835" spans="5:11" x14ac:dyDescent="0.25">
      <c r="E835" s="8">
        <v>831</v>
      </c>
      <c r="F835" s="8" t="s">
        <v>1523</v>
      </c>
      <c r="G835" s="8" t="s">
        <v>701</v>
      </c>
      <c r="H835" s="18">
        <v>3.85</v>
      </c>
      <c r="I835" s="10">
        <v>31993</v>
      </c>
      <c r="J835" s="12">
        <v>127</v>
      </c>
      <c r="K835" s="8" t="str">
        <f t="shared" si="12"/>
        <v>831A Dance with the Fae Prince (Married to Magic, #2)</v>
      </c>
    </row>
    <row r="836" spans="5:11" x14ac:dyDescent="0.25">
      <c r="E836" s="8">
        <v>832</v>
      </c>
      <c r="F836" s="8" t="s">
        <v>1524</v>
      </c>
      <c r="G836" s="8" t="s">
        <v>1525</v>
      </c>
      <c r="H836" s="18">
        <v>4.28</v>
      </c>
      <c r="I836" s="10">
        <v>8067</v>
      </c>
      <c r="J836" s="12">
        <v>127</v>
      </c>
      <c r="K836" s="8" t="str">
        <f t="shared" si="12"/>
        <v>832Funny Farm: My Unexpected Life with 600 Rescue Animals</v>
      </c>
    </row>
    <row r="837" spans="5:11" x14ac:dyDescent="0.25">
      <c r="E837" s="8">
        <v>833</v>
      </c>
      <c r="F837" s="8" t="s">
        <v>1526</v>
      </c>
      <c r="G837" s="8" t="s">
        <v>1527</v>
      </c>
      <c r="H837" s="18">
        <v>4.53</v>
      </c>
      <c r="I837" s="10">
        <v>5020</v>
      </c>
      <c r="J837" s="12">
        <v>127</v>
      </c>
      <c r="K837" s="8" t="str">
        <f t="shared" si="12"/>
        <v>833Watercress</v>
      </c>
    </row>
    <row r="838" spans="5:11" x14ac:dyDescent="0.25">
      <c r="E838" s="8">
        <v>834</v>
      </c>
      <c r="F838" s="8" t="s">
        <v>1528</v>
      </c>
      <c r="G838" s="8" t="s">
        <v>1529</v>
      </c>
      <c r="H838" s="18">
        <v>4.2699999999999996</v>
      </c>
      <c r="I838" s="10">
        <v>15349</v>
      </c>
      <c r="J838" s="12">
        <v>127</v>
      </c>
      <c r="K838" s="8" t="str">
        <f t="shared" ref="K838:K901" si="13">E838&amp;F838</f>
        <v>834A Sunlit Weapon (Maisie Dobbs, #17)</v>
      </c>
    </row>
    <row r="839" spans="5:11" x14ac:dyDescent="0.25">
      <c r="E839" s="8">
        <v>835</v>
      </c>
      <c r="F839" s="8" t="s">
        <v>1530</v>
      </c>
      <c r="G839" s="8" t="s">
        <v>78</v>
      </c>
      <c r="H839" s="18">
        <v>4.53</v>
      </c>
      <c r="I839" s="10">
        <v>7011</v>
      </c>
      <c r="J839" s="12">
        <v>127</v>
      </c>
      <c r="K839" s="8" t="str">
        <f t="shared" si="13"/>
        <v>835Layover</v>
      </c>
    </row>
    <row r="840" spans="5:11" x14ac:dyDescent="0.25">
      <c r="E840" s="8">
        <v>836</v>
      </c>
      <c r="F840" s="8" t="s">
        <v>1531</v>
      </c>
      <c r="G840" s="8" t="s">
        <v>541</v>
      </c>
      <c r="H840" s="18">
        <v>4.24</v>
      </c>
      <c r="I840" s="10">
        <v>13200</v>
      </c>
      <c r="J840" s="12">
        <v>127</v>
      </c>
      <c r="K840" s="8" t="str">
        <f t="shared" si="13"/>
        <v>836Dust Child</v>
      </c>
    </row>
    <row r="841" spans="5:11" x14ac:dyDescent="0.25">
      <c r="E841" s="8">
        <v>837</v>
      </c>
      <c r="F841" s="8" t="s">
        <v>1532</v>
      </c>
      <c r="G841" s="8" t="s">
        <v>1223</v>
      </c>
      <c r="H841" s="18">
        <v>3.93</v>
      </c>
      <c r="I841" s="8">
        <v>535</v>
      </c>
      <c r="J841" s="12">
        <v>126</v>
      </c>
      <c r="K841" s="8" t="str">
        <f t="shared" si="13"/>
        <v>837Pride of Eden</v>
      </c>
    </row>
    <row r="842" spans="5:11" x14ac:dyDescent="0.25">
      <c r="E842" s="8">
        <v>838</v>
      </c>
      <c r="F842" s="8" t="s">
        <v>1533</v>
      </c>
      <c r="G842" s="8" t="s">
        <v>1534</v>
      </c>
      <c r="H842" s="18">
        <v>3.82</v>
      </c>
      <c r="I842" s="10">
        <v>27473</v>
      </c>
      <c r="J842" s="12">
        <v>126</v>
      </c>
      <c r="K842" s="8" t="str">
        <f t="shared" si="13"/>
        <v>838The Drowning Kind</v>
      </c>
    </row>
    <row r="843" spans="5:11" x14ac:dyDescent="0.25">
      <c r="E843" s="8">
        <v>839</v>
      </c>
      <c r="F843" s="8" t="s">
        <v>1535</v>
      </c>
      <c r="G843" s="8" t="s">
        <v>1536</v>
      </c>
      <c r="H843" s="18">
        <v>3.7</v>
      </c>
      <c r="I843" s="10">
        <v>1255</v>
      </c>
      <c r="J843" s="12">
        <v>126</v>
      </c>
      <c r="K843" s="8" t="str">
        <f t="shared" si="13"/>
        <v>839Find Me in Havana</v>
      </c>
    </row>
    <row r="844" spans="5:11" x14ac:dyDescent="0.25">
      <c r="E844" s="8">
        <v>840</v>
      </c>
      <c r="F844" s="8" t="s">
        <v>1537</v>
      </c>
      <c r="G844" s="8" t="s">
        <v>1538</v>
      </c>
      <c r="H844" s="18">
        <v>4.07</v>
      </c>
      <c r="I844" s="8">
        <v>718</v>
      </c>
      <c r="J844" s="12">
        <v>126</v>
      </c>
      <c r="K844" s="8" t="str">
        <f t="shared" si="13"/>
        <v>840A Treacherous Tale (Cambridge Bookshop, #2)</v>
      </c>
    </row>
    <row r="845" spans="5:11" x14ac:dyDescent="0.25">
      <c r="E845" s="8">
        <v>841</v>
      </c>
      <c r="F845" s="8" t="s">
        <v>1539</v>
      </c>
      <c r="G845" s="8" t="s">
        <v>1540</v>
      </c>
      <c r="H845" s="18">
        <v>4.28</v>
      </c>
      <c r="I845" s="10">
        <v>8915</v>
      </c>
      <c r="J845" s="12">
        <v>126</v>
      </c>
      <c r="K845" s="8" t="str">
        <f t="shared" si="13"/>
        <v>841I Hope This Finds You Well: Poems</v>
      </c>
    </row>
    <row r="846" spans="5:11" x14ac:dyDescent="0.25">
      <c r="E846" s="8">
        <v>842</v>
      </c>
      <c r="F846" s="8" t="s">
        <v>1541</v>
      </c>
      <c r="G846" s="8" t="s">
        <v>1542</v>
      </c>
      <c r="H846" s="18">
        <v>4.28</v>
      </c>
      <c r="I846" s="10">
        <v>2887</v>
      </c>
      <c r="J846" s="12">
        <v>125</v>
      </c>
      <c r="K846" s="8" t="str">
        <f t="shared" si="13"/>
        <v>842Trans: When Ideology Meets Reality</v>
      </c>
    </row>
    <row r="847" spans="5:11" x14ac:dyDescent="0.25">
      <c r="E847" s="8">
        <v>843</v>
      </c>
      <c r="F847" s="8" t="s">
        <v>1543</v>
      </c>
      <c r="G847" s="8" t="s">
        <v>787</v>
      </c>
      <c r="H847" s="18">
        <v>3.59</v>
      </c>
      <c r="I847" s="10">
        <v>183875</v>
      </c>
      <c r="J847" s="12">
        <v>125</v>
      </c>
      <c r="K847" s="8" t="str">
        <f t="shared" si="13"/>
        <v>843Gild (The Plated Prisoner, #1)</v>
      </c>
    </row>
    <row r="848" spans="5:11" x14ac:dyDescent="0.25">
      <c r="E848" s="8">
        <v>844</v>
      </c>
      <c r="F848" s="8" t="s">
        <v>1544</v>
      </c>
      <c r="G848" s="8" t="s">
        <v>1545</v>
      </c>
      <c r="H848" s="18">
        <v>4.13</v>
      </c>
      <c r="I848" s="10">
        <v>60737</v>
      </c>
      <c r="J848" s="12">
        <v>125</v>
      </c>
      <c r="K848" s="8" t="str">
        <f t="shared" si="13"/>
        <v>844Defy the Night (Defy the Night, #1)</v>
      </c>
    </row>
    <row r="849" spans="5:11" x14ac:dyDescent="0.25">
      <c r="E849" s="8">
        <v>845</v>
      </c>
      <c r="F849" s="8" t="s">
        <v>1546</v>
      </c>
      <c r="G849" s="8" t="s">
        <v>1547</v>
      </c>
      <c r="H849" s="18">
        <v>3.84</v>
      </c>
      <c r="I849" s="10">
        <v>71233</v>
      </c>
      <c r="J849" s="12">
        <v>125</v>
      </c>
      <c r="K849" s="8" t="str">
        <f t="shared" si="13"/>
        <v>845The Family Game</v>
      </c>
    </row>
    <row r="850" spans="5:11" x14ac:dyDescent="0.25">
      <c r="E850" s="8">
        <v>846</v>
      </c>
      <c r="F850" s="8" t="s">
        <v>1548</v>
      </c>
      <c r="G850" s="8" t="s">
        <v>1549</v>
      </c>
      <c r="H850" s="18">
        <v>4.09</v>
      </c>
      <c r="I850" s="10">
        <v>156171</v>
      </c>
      <c r="J850" s="12">
        <v>125</v>
      </c>
      <c r="K850" s="8" t="str">
        <f t="shared" si="13"/>
        <v>846Nora Goes Off Script</v>
      </c>
    </row>
    <row r="851" spans="5:11" x14ac:dyDescent="0.25">
      <c r="E851" s="8">
        <v>847</v>
      </c>
      <c r="F851" s="8" t="s">
        <v>1550</v>
      </c>
      <c r="G851" s="8" t="s">
        <v>1551</v>
      </c>
      <c r="H851" s="18">
        <v>3.72</v>
      </c>
      <c r="I851" s="10">
        <v>127041</v>
      </c>
      <c r="J851" s="12">
        <v>124</v>
      </c>
      <c r="K851" s="8" t="str">
        <f t="shared" si="13"/>
        <v>847King of Battle and Blood (Adrian x Isolde, #1)</v>
      </c>
    </row>
    <row r="852" spans="5:11" x14ac:dyDescent="0.25">
      <c r="E852" s="8">
        <v>848</v>
      </c>
      <c r="F852" s="8" t="s">
        <v>1552</v>
      </c>
      <c r="G852" s="8" t="s">
        <v>1553</v>
      </c>
      <c r="H852" s="18">
        <v>4.4000000000000004</v>
      </c>
      <c r="I852" s="10">
        <v>19898</v>
      </c>
      <c r="J852" s="12">
        <v>124</v>
      </c>
      <c r="K852" s="8" t="str">
        <f t="shared" si="13"/>
        <v>848Kings of Anarchy (Brutal Boys of Everlake Prep #3)</v>
      </c>
    </row>
    <row r="853" spans="5:11" x14ac:dyDescent="0.25">
      <c r="E853" s="8">
        <v>849</v>
      </c>
      <c r="F853" s="8" t="s">
        <v>1554</v>
      </c>
      <c r="G853" s="8" t="s">
        <v>1555</v>
      </c>
      <c r="H853" s="18">
        <v>3.77</v>
      </c>
      <c r="I853" s="10">
        <v>5225</v>
      </c>
      <c r="J853" s="12">
        <v>123</v>
      </c>
      <c r="K853" s="8" t="str">
        <f t="shared" si="13"/>
        <v>849The Governess (Royal Outsiders, #1)</v>
      </c>
    </row>
    <row r="854" spans="5:11" x14ac:dyDescent="0.25">
      <c r="E854" s="8">
        <v>850</v>
      </c>
      <c r="F854" s="8" t="s">
        <v>1556</v>
      </c>
      <c r="G854" s="8" t="s">
        <v>1557</v>
      </c>
      <c r="H854" s="18">
        <v>4.43</v>
      </c>
      <c r="I854" s="10">
        <v>100914</v>
      </c>
      <c r="J854" s="12">
        <v>123</v>
      </c>
      <c r="K854" s="8" t="str">
        <f t="shared" si="13"/>
        <v>850Between Two Kingdoms: A Memoir of a Life Interrupted</v>
      </c>
    </row>
    <row r="855" spans="5:11" x14ac:dyDescent="0.25">
      <c r="E855" s="8">
        <v>851</v>
      </c>
      <c r="F855" s="8" t="s">
        <v>1558</v>
      </c>
      <c r="G855" s="8" t="s">
        <v>1559</v>
      </c>
      <c r="H855" s="18">
        <v>4.3499999999999996</v>
      </c>
      <c r="I855" s="10">
        <v>32527</v>
      </c>
      <c r="J855" s="12">
        <v>123</v>
      </c>
      <c r="K855" s="8" t="str">
        <f t="shared" si="13"/>
        <v>851Seven Perfect Things</v>
      </c>
    </row>
    <row r="856" spans="5:11" x14ac:dyDescent="0.25">
      <c r="E856" s="8">
        <v>852</v>
      </c>
      <c r="F856" s="8" t="s">
        <v>1560</v>
      </c>
      <c r="G856" s="8" t="s">
        <v>1561</v>
      </c>
      <c r="H856" s="18">
        <v>3.88</v>
      </c>
      <c r="I856" s="10">
        <v>7567</v>
      </c>
      <c r="J856" s="12">
        <v>123</v>
      </c>
      <c r="K856" s="8" t="str">
        <f t="shared" si="13"/>
        <v>852Sisters of the Lost Nation</v>
      </c>
    </row>
    <row r="857" spans="5:11" x14ac:dyDescent="0.25">
      <c r="E857" s="8">
        <v>853</v>
      </c>
      <c r="F857" s="8" t="s">
        <v>1562</v>
      </c>
      <c r="G857" s="8" t="s">
        <v>1461</v>
      </c>
      <c r="H857" s="18">
        <v>3.69</v>
      </c>
      <c r="I857" s="10">
        <v>267135</v>
      </c>
      <c r="J857" s="12">
        <v>123</v>
      </c>
      <c r="K857" s="8" t="str">
        <f t="shared" si="13"/>
        <v>853Meet Me at the Lake</v>
      </c>
    </row>
    <row r="858" spans="5:11" x14ac:dyDescent="0.25">
      <c r="E858" s="8">
        <v>854</v>
      </c>
      <c r="F858" s="8" t="s">
        <v>1563</v>
      </c>
      <c r="G858" s="8" t="s">
        <v>1564</v>
      </c>
      <c r="H858" s="18">
        <v>3.93</v>
      </c>
      <c r="I858" s="10">
        <v>1642</v>
      </c>
      <c r="J858" s="12">
        <v>122</v>
      </c>
      <c r="K858" s="8" t="str">
        <f t="shared" si="13"/>
        <v>854Officer Clemmons</v>
      </c>
    </row>
    <row r="859" spans="5:11" x14ac:dyDescent="0.25">
      <c r="E859" s="8">
        <v>855</v>
      </c>
      <c r="F859" s="8" t="s">
        <v>1565</v>
      </c>
      <c r="G859" s="8" t="s">
        <v>1566</v>
      </c>
      <c r="H859" s="18">
        <v>3.69</v>
      </c>
      <c r="I859" s="10">
        <v>14820</v>
      </c>
      <c r="J859" s="12">
        <v>122</v>
      </c>
      <c r="K859" s="8" t="str">
        <f t="shared" si="13"/>
        <v>855The Great Divide</v>
      </c>
    </row>
    <row r="860" spans="5:11" x14ac:dyDescent="0.25">
      <c r="E860" s="8">
        <v>856</v>
      </c>
      <c r="F860" s="8" t="s">
        <v>1567</v>
      </c>
      <c r="G860" s="8" t="s">
        <v>357</v>
      </c>
      <c r="H860" s="18">
        <v>3.54</v>
      </c>
      <c r="I860" s="10">
        <v>72718</v>
      </c>
      <c r="J860" s="12">
        <v>121</v>
      </c>
      <c r="K860" s="8" t="str">
        <f t="shared" si="13"/>
        <v>856Book of Night (Book of Night, #1)</v>
      </c>
    </row>
    <row r="861" spans="5:11" x14ac:dyDescent="0.25">
      <c r="E861" s="8">
        <v>857</v>
      </c>
      <c r="F861" s="8" t="s">
        <v>1568</v>
      </c>
      <c r="G861" s="8" t="s">
        <v>787</v>
      </c>
      <c r="H861" s="18">
        <v>4.0999999999999996</v>
      </c>
      <c r="I861" s="10">
        <v>41236</v>
      </c>
      <c r="J861" s="12">
        <v>120</v>
      </c>
      <c r="K861" s="8" t="str">
        <f t="shared" si="13"/>
        <v>857Gold (The Plated Prisoner, #5)</v>
      </c>
    </row>
    <row r="862" spans="5:11" x14ac:dyDescent="0.25">
      <c r="E862" s="8">
        <v>858</v>
      </c>
      <c r="F862" s="8" t="s">
        <v>1569</v>
      </c>
      <c r="G862" s="8" t="s">
        <v>1570</v>
      </c>
      <c r="H862" s="18">
        <v>3.74</v>
      </c>
      <c r="I862" s="10">
        <v>27657</v>
      </c>
      <c r="J862" s="12">
        <v>120</v>
      </c>
      <c r="K862" s="8" t="str">
        <f t="shared" si="13"/>
        <v>858All's Well</v>
      </c>
    </row>
    <row r="863" spans="5:11" x14ac:dyDescent="0.25">
      <c r="E863" s="8">
        <v>859</v>
      </c>
      <c r="F863" s="8" t="s">
        <v>1571</v>
      </c>
      <c r="G863" s="8" t="s">
        <v>413</v>
      </c>
      <c r="H863" s="18">
        <v>3.85</v>
      </c>
      <c r="I863" s="10">
        <v>264295</v>
      </c>
      <c r="J863" s="12">
        <v>120</v>
      </c>
      <c r="K863" s="8" t="str">
        <f t="shared" si="13"/>
        <v>859The It Girl</v>
      </c>
    </row>
    <row r="864" spans="5:11" x14ac:dyDescent="0.25">
      <c r="E864" s="8">
        <v>860</v>
      </c>
      <c r="F864" s="8" t="s">
        <v>1572</v>
      </c>
      <c r="G864" s="8" t="s">
        <v>1573</v>
      </c>
      <c r="H864" s="18">
        <v>4.32</v>
      </c>
      <c r="I864" s="10">
        <v>4775</v>
      </c>
      <c r="J864" s="12">
        <v>119</v>
      </c>
      <c r="K864" s="8" t="str">
        <f t="shared" si="13"/>
        <v>860All In: An Autobiography</v>
      </c>
    </row>
    <row r="865" spans="5:11" x14ac:dyDescent="0.25">
      <c r="E865" s="8">
        <v>861</v>
      </c>
      <c r="F865" s="8" t="s">
        <v>1574</v>
      </c>
      <c r="G865" s="8" t="s">
        <v>912</v>
      </c>
      <c r="H865" s="18">
        <v>4.43</v>
      </c>
      <c r="I865" s="10">
        <v>33332</v>
      </c>
      <c r="J865" s="12">
        <v>119</v>
      </c>
      <c r="K865" s="8" t="str">
        <f t="shared" si="13"/>
        <v>861Smoke Bitten (Mercy Thompson, #12)</v>
      </c>
    </row>
    <row r="866" spans="5:11" x14ac:dyDescent="0.25">
      <c r="E866" s="8">
        <v>862</v>
      </c>
      <c r="F866" s="8" t="s">
        <v>1575</v>
      </c>
      <c r="G866" s="8" t="s">
        <v>1576</v>
      </c>
      <c r="H866" s="18">
        <v>4.32</v>
      </c>
      <c r="I866" s="10">
        <v>6696</v>
      </c>
      <c r="J866" s="12">
        <v>118</v>
      </c>
      <c r="K866" s="8" t="str">
        <f t="shared" si="13"/>
        <v>862The Last Lifeboat</v>
      </c>
    </row>
    <row r="867" spans="5:11" x14ac:dyDescent="0.25">
      <c r="E867" s="8">
        <v>863</v>
      </c>
      <c r="F867" s="8" t="s">
        <v>1577</v>
      </c>
      <c r="G867" s="8" t="s">
        <v>241</v>
      </c>
      <c r="H867" s="19">
        <v>4</v>
      </c>
      <c r="I867" s="10">
        <v>255638</v>
      </c>
      <c r="J867" s="12">
        <v>117</v>
      </c>
      <c r="K867" s="8" t="str">
        <f t="shared" si="13"/>
        <v>863The Soulmate Equation</v>
      </c>
    </row>
    <row r="868" spans="5:11" x14ac:dyDescent="0.25">
      <c r="E868" s="8">
        <v>864</v>
      </c>
      <c r="F868" s="8" t="s">
        <v>1578</v>
      </c>
      <c r="G868" s="8" t="s">
        <v>1579</v>
      </c>
      <c r="H868" s="18">
        <v>4.3499999999999996</v>
      </c>
      <c r="I868" s="8">
        <v>898</v>
      </c>
      <c r="J868" s="12">
        <v>116</v>
      </c>
      <c r="K868" s="8" t="str">
        <f t="shared" si="13"/>
        <v>864Star of Persia:</v>
      </c>
    </row>
    <row r="869" spans="5:11" x14ac:dyDescent="0.25">
      <c r="E869" s="8">
        <v>865</v>
      </c>
      <c r="F869" s="8" t="s">
        <v>1580</v>
      </c>
      <c r="G869" s="8" t="s">
        <v>1581</v>
      </c>
      <c r="H869" s="18">
        <v>4.1900000000000004</v>
      </c>
      <c r="I869" s="8">
        <v>272</v>
      </c>
      <c r="J869" s="12">
        <v>116</v>
      </c>
      <c r="K869" s="8" t="str">
        <f t="shared" si="13"/>
        <v>865Undercover Epicenter Nurse: How Fraud, Negligence, and Greed Led to Unnecessary Deaths at Elmhurst Hospital</v>
      </c>
    </row>
    <row r="870" spans="5:11" x14ac:dyDescent="0.25">
      <c r="E870" s="8">
        <v>866</v>
      </c>
      <c r="F870" s="8" t="s">
        <v>1582</v>
      </c>
      <c r="G870" s="8" t="s">
        <v>1583</v>
      </c>
      <c r="H870" s="18">
        <v>3.16</v>
      </c>
      <c r="I870" s="8">
        <v>994</v>
      </c>
      <c r="J870" s="12">
        <v>116</v>
      </c>
      <c r="K870" s="8" t="str">
        <f t="shared" si="13"/>
        <v>866Chronicles from the Land of the Happiest People on Earth</v>
      </c>
    </row>
    <row r="871" spans="5:11" x14ac:dyDescent="0.25">
      <c r="E871" s="8">
        <v>867</v>
      </c>
      <c r="F871" s="8" t="s">
        <v>1584</v>
      </c>
      <c r="G871" s="8" t="s">
        <v>1585</v>
      </c>
      <c r="H871" s="18">
        <v>4.01</v>
      </c>
      <c r="I871" s="10">
        <v>2138</v>
      </c>
      <c r="J871" s="12">
        <v>115</v>
      </c>
      <c r="K871" s="8" t="str">
        <f t="shared" si="13"/>
        <v>867Clash of Steel: A Treasure Island Remix</v>
      </c>
    </row>
    <row r="872" spans="5:11" x14ac:dyDescent="0.25">
      <c r="E872" s="8">
        <v>868</v>
      </c>
      <c r="F872" s="8" t="s">
        <v>1586</v>
      </c>
      <c r="G872" s="8" t="s">
        <v>1587</v>
      </c>
      <c r="H872" s="18">
        <v>3.69</v>
      </c>
      <c r="I872" s="10">
        <v>17954</v>
      </c>
      <c r="J872" s="12">
        <v>114</v>
      </c>
      <c r="K872" s="8" t="str">
        <f t="shared" si="13"/>
        <v>868The Murder of Mr. Wickham (Mr. Darcy &amp; Miss Tilney, #1)</v>
      </c>
    </row>
    <row r="873" spans="5:11" x14ac:dyDescent="0.25">
      <c r="E873" s="8">
        <v>869</v>
      </c>
      <c r="F873" s="8" t="s">
        <v>1588</v>
      </c>
      <c r="G873" s="8" t="s">
        <v>1589</v>
      </c>
      <c r="H873" s="18">
        <v>3.67</v>
      </c>
      <c r="I873" s="10">
        <v>1522</v>
      </c>
      <c r="J873" s="12">
        <v>113</v>
      </c>
      <c r="K873" s="8" t="str">
        <f t="shared" si="13"/>
        <v>869Cartier's Hope</v>
      </c>
    </row>
    <row r="874" spans="5:11" x14ac:dyDescent="0.25">
      <c r="E874" s="8">
        <v>870</v>
      </c>
      <c r="F874" s="8" t="s">
        <v>1590</v>
      </c>
      <c r="G874" s="8" t="s">
        <v>1591</v>
      </c>
      <c r="H874" s="18">
        <v>4.3099999999999996</v>
      </c>
      <c r="I874" s="10">
        <v>4855</v>
      </c>
      <c r="J874" s="12">
        <v>113</v>
      </c>
      <c r="K874" s="8" t="str">
        <f t="shared" si="13"/>
        <v>870All the Frequent Troubles of Our Days: The True Story of the American Woman at the Heart of the German Resistance to Hitler</v>
      </c>
    </row>
    <row r="875" spans="5:11" x14ac:dyDescent="0.25">
      <c r="E875" s="8">
        <v>871</v>
      </c>
      <c r="F875" s="8" t="s">
        <v>1592</v>
      </c>
      <c r="G875" s="8" t="s">
        <v>857</v>
      </c>
      <c r="H875" s="18">
        <v>4.1500000000000004</v>
      </c>
      <c r="I875" s="10">
        <v>116244</v>
      </c>
      <c r="J875" s="12">
        <v>112</v>
      </c>
      <c r="K875" s="8" t="str">
        <f t="shared" si="13"/>
        <v>871Broken Bonds (The Bonds that Tie, #1)</v>
      </c>
    </row>
    <row r="876" spans="5:11" x14ac:dyDescent="0.25">
      <c r="E876" s="8">
        <v>872</v>
      </c>
      <c r="F876" s="8" t="s">
        <v>1593</v>
      </c>
      <c r="G876" s="8" t="s">
        <v>490</v>
      </c>
      <c r="H876" s="18">
        <v>3.77</v>
      </c>
      <c r="I876" s="10">
        <v>33290</v>
      </c>
      <c r="J876" s="12">
        <v>112</v>
      </c>
      <c r="K876" s="8" t="str">
        <f t="shared" si="13"/>
        <v>872The Vaster Wilds</v>
      </c>
    </row>
    <row r="877" spans="5:11" x14ac:dyDescent="0.25">
      <c r="E877" s="8">
        <v>873</v>
      </c>
      <c r="F877" s="8" t="s">
        <v>1594</v>
      </c>
      <c r="G877" s="8" t="s">
        <v>1595</v>
      </c>
      <c r="H877" s="18">
        <v>4.5999999999999996</v>
      </c>
      <c r="I877" s="8">
        <v>726</v>
      </c>
      <c r="J877" s="12">
        <v>110</v>
      </c>
      <c r="K877" s="8" t="str">
        <f t="shared" si="13"/>
        <v>873From The Foster House To The White House</v>
      </c>
    </row>
    <row r="878" spans="5:11" x14ac:dyDescent="0.25">
      <c r="E878" s="8">
        <v>874</v>
      </c>
      <c r="F878" s="8" t="s">
        <v>1596</v>
      </c>
      <c r="G878" s="8" t="s">
        <v>234</v>
      </c>
      <c r="H878" s="18">
        <v>4.2300000000000004</v>
      </c>
      <c r="I878" s="10">
        <v>14580</v>
      </c>
      <c r="J878" s="12">
        <v>110</v>
      </c>
      <c r="K878" s="8" t="str">
        <f t="shared" si="13"/>
        <v>874Paladin's Strength (The Saint of Steel, #2)</v>
      </c>
    </row>
    <row r="879" spans="5:11" x14ac:dyDescent="0.25">
      <c r="E879" s="8">
        <v>875</v>
      </c>
      <c r="F879" s="8" t="s">
        <v>1597</v>
      </c>
      <c r="G879" s="8" t="s">
        <v>1598</v>
      </c>
      <c r="H879" s="18">
        <v>4.4800000000000004</v>
      </c>
      <c r="I879" s="10">
        <v>2226</v>
      </c>
      <c r="J879" s="12">
        <v>110</v>
      </c>
      <c r="K879" s="8" t="str">
        <f t="shared" si="13"/>
        <v>875Outside, Inside</v>
      </c>
    </row>
    <row r="880" spans="5:11" x14ac:dyDescent="0.25">
      <c r="E880" s="8">
        <v>876</v>
      </c>
      <c r="F880" s="8" t="s">
        <v>1599</v>
      </c>
      <c r="G880" s="8" t="s">
        <v>1600</v>
      </c>
      <c r="H880" s="18">
        <v>4.0199999999999996</v>
      </c>
      <c r="I880" s="10">
        <v>26065</v>
      </c>
      <c r="J880" s="12">
        <v>110</v>
      </c>
      <c r="K880" s="8" t="str">
        <f t="shared" si="13"/>
        <v>876After Annie</v>
      </c>
    </row>
    <row r="881" spans="5:11" x14ac:dyDescent="0.25">
      <c r="E881" s="8">
        <v>877</v>
      </c>
      <c r="F881" s="8" t="s">
        <v>1601</v>
      </c>
      <c r="G881" s="8" t="s">
        <v>1602</v>
      </c>
      <c r="H881" s="18">
        <v>3.33</v>
      </c>
      <c r="I881" s="10">
        <v>10816</v>
      </c>
      <c r="J881" s="12">
        <v>109</v>
      </c>
      <c r="K881" s="8" t="str">
        <f t="shared" si="13"/>
        <v>877The Deep: We all know the story of the Titanic . . . don't we?</v>
      </c>
    </row>
    <row r="882" spans="5:11" x14ac:dyDescent="0.25">
      <c r="E882" s="8">
        <v>878</v>
      </c>
      <c r="F882" s="8" t="s">
        <v>1603</v>
      </c>
      <c r="G882" s="8" t="s">
        <v>1604</v>
      </c>
      <c r="H882" s="18">
        <v>4.6100000000000003</v>
      </c>
      <c r="I882" s="10">
        <v>3499</v>
      </c>
      <c r="J882" s="12">
        <v>109</v>
      </c>
      <c r="K882" s="8" t="str">
        <f t="shared" si="13"/>
        <v>878The Oldest Student: How Mary Walker Learned to Read</v>
      </c>
    </row>
    <row r="883" spans="5:11" x14ac:dyDescent="0.25">
      <c r="E883" s="8">
        <v>879</v>
      </c>
      <c r="F883" s="8" t="s">
        <v>1605</v>
      </c>
      <c r="G883" s="8" t="s">
        <v>1606</v>
      </c>
      <c r="H883" s="18">
        <v>4.12</v>
      </c>
      <c r="I883" s="8">
        <v>711</v>
      </c>
      <c r="J883" s="12">
        <v>109</v>
      </c>
      <c r="K883" s="8" t="str">
        <f t="shared" si="13"/>
        <v>879Classified: The Secret Career of Mary Golda Ross, Cherokee Aerospace Engineer</v>
      </c>
    </row>
    <row r="884" spans="5:11" x14ac:dyDescent="0.25">
      <c r="E884" s="8">
        <v>880</v>
      </c>
      <c r="F884" s="8" t="s">
        <v>1607</v>
      </c>
      <c r="G884" s="8" t="s">
        <v>1608</v>
      </c>
      <c r="H884" s="18">
        <v>3.87</v>
      </c>
      <c r="I884" s="10">
        <v>25565</v>
      </c>
      <c r="J884" s="12">
        <v>109</v>
      </c>
      <c r="K884" s="8" t="str">
        <f t="shared" si="13"/>
        <v>880The Many Daughters of Afong Moy</v>
      </c>
    </row>
    <row r="885" spans="5:11" x14ac:dyDescent="0.25">
      <c r="E885" s="8">
        <v>881</v>
      </c>
      <c r="F885" s="8" t="s">
        <v>1609</v>
      </c>
      <c r="G885" s="8" t="s">
        <v>1610</v>
      </c>
      <c r="H885" s="18">
        <v>3.71</v>
      </c>
      <c r="I885" s="10">
        <v>1909</v>
      </c>
      <c r="J885" s="12">
        <v>108</v>
      </c>
      <c r="K885" s="8" t="str">
        <f t="shared" si="13"/>
        <v>881A Most English Princess: A Novel of Queen Victoria's Daughter</v>
      </c>
    </row>
    <row r="886" spans="5:11" x14ac:dyDescent="0.25">
      <c r="E886" s="8">
        <v>882</v>
      </c>
      <c r="F886" s="8" t="s">
        <v>1611</v>
      </c>
      <c r="G886" s="8" t="s">
        <v>1612</v>
      </c>
      <c r="H886" s="18">
        <v>3.82</v>
      </c>
      <c r="I886" s="10">
        <v>145959</v>
      </c>
      <c r="J886" s="12">
        <v>108</v>
      </c>
      <c r="K886" s="8" t="str">
        <f t="shared" si="13"/>
        <v>882Pucking Around (Jacksonville Rays, #1)</v>
      </c>
    </row>
    <row r="887" spans="5:11" x14ac:dyDescent="0.25">
      <c r="E887" s="8">
        <v>883</v>
      </c>
      <c r="F887" s="8" t="s">
        <v>1613</v>
      </c>
      <c r="G887" s="8" t="s">
        <v>1553</v>
      </c>
      <c r="H887" s="18">
        <v>4.1900000000000004</v>
      </c>
      <c r="I887" s="10">
        <v>27832</v>
      </c>
      <c r="J887" s="12">
        <v>107</v>
      </c>
      <c r="K887" s="8" t="str">
        <f t="shared" si="13"/>
        <v>883Kings of Quarantine (Brutal Boys of Everlake Prep, #1)</v>
      </c>
    </row>
    <row r="888" spans="5:11" x14ac:dyDescent="0.25">
      <c r="E888" s="8">
        <v>884</v>
      </c>
      <c r="F888" s="8" t="s">
        <v>1614</v>
      </c>
      <c r="G888" s="8" t="s">
        <v>1615</v>
      </c>
      <c r="H888" s="18">
        <v>3.78</v>
      </c>
      <c r="I888" s="10">
        <v>3028</v>
      </c>
      <c r="J888" s="12">
        <v>107</v>
      </c>
      <c r="K888" s="8" t="str">
        <f t="shared" si="13"/>
        <v>884Snotgirl, Vol. 3: Is This Real Life?</v>
      </c>
    </row>
    <row r="889" spans="5:11" x14ac:dyDescent="0.25">
      <c r="E889" s="8">
        <v>885</v>
      </c>
      <c r="F889" s="8" t="s">
        <v>1616</v>
      </c>
      <c r="G889" s="8" t="s">
        <v>100</v>
      </c>
      <c r="H889" s="18">
        <v>3.57</v>
      </c>
      <c r="I889" s="10">
        <v>34518</v>
      </c>
      <c r="J889" s="12">
        <v>107</v>
      </c>
      <c r="K889" s="8" t="str">
        <f t="shared" si="13"/>
        <v>885The Daughter of Doctor Moreau</v>
      </c>
    </row>
    <row r="890" spans="5:11" x14ac:dyDescent="0.25">
      <c r="E890" s="8">
        <v>886</v>
      </c>
      <c r="F890" s="8" t="s">
        <v>1617</v>
      </c>
      <c r="G890" s="8" t="s">
        <v>1618</v>
      </c>
      <c r="H890" s="18">
        <v>4.13</v>
      </c>
      <c r="I890" s="10">
        <v>7384</v>
      </c>
      <c r="J890" s="12">
        <v>106</v>
      </c>
      <c r="K890" s="8" t="str">
        <f t="shared" si="13"/>
        <v>886Did Ye Hear Mammy Died? A Memoir</v>
      </c>
    </row>
    <row r="891" spans="5:11" x14ac:dyDescent="0.25">
      <c r="E891" s="8">
        <v>887</v>
      </c>
      <c r="F891" s="8" t="s">
        <v>1619</v>
      </c>
      <c r="G891" s="8" t="s">
        <v>1620</v>
      </c>
      <c r="H891" s="18">
        <v>4.18</v>
      </c>
      <c r="I891" s="10">
        <v>35803</v>
      </c>
      <c r="J891" s="12">
        <v>105</v>
      </c>
      <c r="K891" s="8" t="str">
        <f t="shared" si="13"/>
        <v>887Beautiful Country: A Memoir</v>
      </c>
    </row>
    <row r="892" spans="5:11" x14ac:dyDescent="0.25">
      <c r="E892" s="8">
        <v>888</v>
      </c>
      <c r="F892" s="8" t="s">
        <v>1621</v>
      </c>
      <c r="G892" s="8" t="s">
        <v>959</v>
      </c>
      <c r="H892" s="18">
        <v>3.86</v>
      </c>
      <c r="I892" s="10">
        <v>84037</v>
      </c>
      <c r="J892" s="12">
        <v>105</v>
      </c>
      <c r="K892" s="8" t="str">
        <f t="shared" si="13"/>
        <v>888Oh William!</v>
      </c>
    </row>
    <row r="893" spans="5:11" x14ac:dyDescent="0.25">
      <c r="E893" s="8">
        <v>889</v>
      </c>
      <c r="F893" s="8" t="s">
        <v>1622</v>
      </c>
      <c r="G893" s="8" t="s">
        <v>1623</v>
      </c>
      <c r="H893" s="18">
        <v>3.88</v>
      </c>
      <c r="I893" s="10">
        <v>1041</v>
      </c>
      <c r="J893" s="12">
        <v>105</v>
      </c>
      <c r="K893" s="8" t="str">
        <f t="shared" si="13"/>
        <v>889Travelers Along the Way: A Robin Hood Remix</v>
      </c>
    </row>
    <row r="894" spans="5:11" x14ac:dyDescent="0.25">
      <c r="E894" s="8">
        <v>890</v>
      </c>
      <c r="F894" s="8" t="s">
        <v>1624</v>
      </c>
      <c r="G894" s="8" t="s">
        <v>1625</v>
      </c>
      <c r="H894" s="18">
        <v>4.1500000000000004</v>
      </c>
      <c r="I894" s="10">
        <v>28332</v>
      </c>
      <c r="J894" s="12">
        <v>105</v>
      </c>
      <c r="K894" s="8" t="str">
        <f t="shared" si="13"/>
        <v>890The Nurse's Secret</v>
      </c>
    </row>
    <row r="895" spans="5:11" x14ac:dyDescent="0.25">
      <c r="E895" s="8">
        <v>891</v>
      </c>
      <c r="F895" s="8" t="s">
        <v>1626</v>
      </c>
      <c r="G895" s="8" t="s">
        <v>1087</v>
      </c>
      <c r="H895" s="18">
        <v>4.21</v>
      </c>
      <c r="I895" s="10">
        <v>15699</v>
      </c>
      <c r="J895" s="12">
        <v>105</v>
      </c>
      <c r="K895" s="8" t="str">
        <f t="shared" si="13"/>
        <v>891Fox Creek (Cork Oâ€™Connor, #19)</v>
      </c>
    </row>
    <row r="896" spans="5:11" x14ac:dyDescent="0.25">
      <c r="E896" s="8">
        <v>892</v>
      </c>
      <c r="F896" s="8" t="s">
        <v>1627</v>
      </c>
      <c r="G896" s="8" t="s">
        <v>1628</v>
      </c>
      <c r="H896" s="18">
        <v>3.91</v>
      </c>
      <c r="I896" s="10">
        <v>3138</v>
      </c>
      <c r="J896" s="12">
        <v>102</v>
      </c>
      <c r="K896" s="8" t="str">
        <f t="shared" si="13"/>
        <v>892So Many Beginnings: A Little Women Remix</v>
      </c>
    </row>
    <row r="897" spans="5:11" x14ac:dyDescent="0.25">
      <c r="E897" s="8">
        <v>893</v>
      </c>
      <c r="F897" s="8" t="s">
        <v>1629</v>
      </c>
      <c r="G897" s="8" t="s">
        <v>1630</v>
      </c>
      <c r="H897" s="18">
        <v>4.71</v>
      </c>
      <c r="I897" s="10">
        <v>16663</v>
      </c>
      <c r="J897" s="12">
        <v>101</v>
      </c>
      <c r="K897" s="8" t="str">
        <f t="shared" si="13"/>
        <v>893Invisible Child: Poverty, Survival &amp; Hope in an American City</v>
      </c>
    </row>
    <row r="898" spans="5:11" x14ac:dyDescent="0.25">
      <c r="E898" s="8">
        <v>894</v>
      </c>
      <c r="F898" s="8" t="s">
        <v>1631</v>
      </c>
      <c r="G898" s="8" t="s">
        <v>1632</v>
      </c>
      <c r="H898" s="18">
        <v>3.84</v>
      </c>
      <c r="I898" s="10">
        <v>264361</v>
      </c>
      <c r="J898" s="12">
        <v>101</v>
      </c>
      <c r="K898" s="8" t="str">
        <f t="shared" si="13"/>
        <v>894All Good People Here</v>
      </c>
    </row>
    <row r="899" spans="5:11" x14ac:dyDescent="0.25">
      <c r="E899" s="8">
        <v>895</v>
      </c>
      <c r="F899" s="8" t="s">
        <v>1633</v>
      </c>
      <c r="G899" s="8" t="s">
        <v>1634</v>
      </c>
      <c r="H899" s="18">
        <v>3.59</v>
      </c>
      <c r="I899" s="8">
        <v>223</v>
      </c>
      <c r="J899" s="12">
        <v>100</v>
      </c>
      <c r="K899" s="8" t="str">
        <f t="shared" si="13"/>
        <v>895Figure It Out</v>
      </c>
    </row>
    <row r="900" spans="5:11" x14ac:dyDescent="0.25">
      <c r="E900" s="8">
        <v>896</v>
      </c>
      <c r="F900" s="8" t="s">
        <v>1635</v>
      </c>
      <c r="G900" s="8" t="s">
        <v>1636</v>
      </c>
      <c r="H900" s="18">
        <v>4.3899999999999997</v>
      </c>
      <c r="I900" s="8">
        <v>112</v>
      </c>
      <c r="J900" s="12">
        <v>100</v>
      </c>
      <c r="K900" s="8" t="str">
        <f t="shared" si="13"/>
        <v>896The Lost Boys of London (Bianca Goddard Mysteries, #5)</v>
      </c>
    </row>
    <row r="901" spans="5:11" x14ac:dyDescent="0.25">
      <c r="E901" s="8">
        <v>897</v>
      </c>
      <c r="F901" s="8" t="s">
        <v>1637</v>
      </c>
      <c r="G901" s="8" t="s">
        <v>1638</v>
      </c>
      <c r="H901" s="18">
        <v>3.4</v>
      </c>
      <c r="I901" s="8">
        <v>5</v>
      </c>
      <c r="J901" s="12">
        <v>100</v>
      </c>
      <c r="K901" s="8" t="str">
        <f t="shared" si="13"/>
        <v>897After The Storm</v>
      </c>
    </row>
    <row r="902" spans="5:11" x14ac:dyDescent="0.25">
      <c r="E902" s="8">
        <v>898</v>
      </c>
      <c r="F902" s="8" t="s">
        <v>1639</v>
      </c>
      <c r="G902" s="8" t="s">
        <v>1640</v>
      </c>
      <c r="H902" s="18">
        <v>4.2699999999999996</v>
      </c>
      <c r="I902" s="10">
        <v>3849</v>
      </c>
      <c r="J902" s="12">
        <v>100</v>
      </c>
      <c r="K902" s="8" t="str">
        <f t="shared" ref="K902:K965" si="14">E902&amp;F902</f>
        <v>898Before I Called You Mine</v>
      </c>
    </row>
    <row r="903" spans="5:11" x14ac:dyDescent="0.25">
      <c r="E903" s="8">
        <v>899</v>
      </c>
      <c r="F903" s="8" t="s">
        <v>1641</v>
      </c>
      <c r="G903" s="8" t="s">
        <v>1642</v>
      </c>
      <c r="H903" s="18">
        <v>3.64</v>
      </c>
      <c r="I903" s="10">
        <v>17992</v>
      </c>
      <c r="J903" s="12">
        <v>100</v>
      </c>
      <c r="K903" s="8" t="str">
        <f t="shared" si="14"/>
        <v>899You Exist Too Much</v>
      </c>
    </row>
    <row r="904" spans="5:11" x14ac:dyDescent="0.25">
      <c r="E904" s="8">
        <v>900</v>
      </c>
      <c r="F904" s="8" t="s">
        <v>1643</v>
      </c>
      <c r="G904" s="8" t="s">
        <v>1644</v>
      </c>
      <c r="H904" s="18">
        <v>3.36</v>
      </c>
      <c r="I904" s="8">
        <v>905</v>
      </c>
      <c r="J904" s="12">
        <v>100</v>
      </c>
      <c r="K904" s="8" t="str">
        <f t="shared" si="14"/>
        <v>900The Glass Magician</v>
      </c>
    </row>
    <row r="905" spans="5:11" x14ac:dyDescent="0.25">
      <c r="E905" s="8">
        <v>901</v>
      </c>
      <c r="F905" s="8" t="s">
        <v>1645</v>
      </c>
      <c r="G905" s="8" t="s">
        <v>1646</v>
      </c>
      <c r="H905" s="18">
        <v>3.36</v>
      </c>
      <c r="I905" s="8">
        <v>11</v>
      </c>
      <c r="J905" s="12">
        <v>100</v>
      </c>
      <c r="K905" s="8" t="str">
        <f t="shared" si="14"/>
        <v>901Sunbathing I Want To</v>
      </c>
    </row>
    <row r="906" spans="5:11" x14ac:dyDescent="0.25">
      <c r="E906" s="8">
        <v>902</v>
      </c>
      <c r="F906" s="8" t="s">
        <v>1647</v>
      </c>
      <c r="G906" s="8" t="s">
        <v>1648</v>
      </c>
      <c r="H906" s="18">
        <v>4.29</v>
      </c>
      <c r="I906" s="8">
        <v>35</v>
      </c>
      <c r="J906" s="12">
        <v>100</v>
      </c>
      <c r="K906" s="8" t="str">
        <f t="shared" si="14"/>
        <v>902The Renascent World</v>
      </c>
    </row>
    <row r="907" spans="5:11" x14ac:dyDescent="0.25">
      <c r="E907" s="8">
        <v>903</v>
      </c>
      <c r="F907" s="8" t="s">
        <v>1649</v>
      </c>
      <c r="G907" s="8" t="s">
        <v>1650</v>
      </c>
      <c r="H907" s="18">
        <v>4.16</v>
      </c>
      <c r="I907" s="10">
        <v>1852</v>
      </c>
      <c r="J907" s="12">
        <v>100</v>
      </c>
      <c r="K907" s="8" t="str">
        <f t="shared" si="14"/>
        <v>903The Duke of Diamonds (A Lady to Suit, #1)</v>
      </c>
    </row>
    <row r="908" spans="5:11" x14ac:dyDescent="0.25">
      <c r="E908" s="8">
        <v>904</v>
      </c>
      <c r="F908" s="8" t="s">
        <v>1651</v>
      </c>
      <c r="G908" s="8" t="s">
        <v>1652</v>
      </c>
      <c r="H908" s="18">
        <v>4.58</v>
      </c>
      <c r="I908" s="8">
        <v>302</v>
      </c>
      <c r="J908" s="12">
        <v>100</v>
      </c>
      <c r="K908" s="8" t="str">
        <f t="shared" si="14"/>
        <v>904I Am Not Your Slave: A Memoir</v>
      </c>
    </row>
    <row r="909" spans="5:11" x14ac:dyDescent="0.25">
      <c r="E909" s="8">
        <v>905</v>
      </c>
      <c r="F909" s="8" t="s">
        <v>1653</v>
      </c>
      <c r="G909" s="8" t="s">
        <v>1654</v>
      </c>
      <c r="H909" s="18">
        <v>3.66</v>
      </c>
      <c r="I909" s="10">
        <v>5145</v>
      </c>
      <c r="J909" s="12">
        <v>100</v>
      </c>
      <c r="K909" s="8" t="str">
        <f t="shared" si="14"/>
        <v>905A Traveler at the Gates of Wisdom</v>
      </c>
    </row>
    <row r="910" spans="5:11" x14ac:dyDescent="0.25">
      <c r="E910" s="8">
        <v>906</v>
      </c>
      <c r="F910" s="8" t="s">
        <v>1655</v>
      </c>
      <c r="G910" s="8" t="s">
        <v>1656</v>
      </c>
      <c r="H910" s="18">
        <v>4.41</v>
      </c>
      <c r="I910" s="10">
        <v>3460</v>
      </c>
      <c r="J910" s="12">
        <v>100</v>
      </c>
      <c r="K910" s="8" t="str">
        <f t="shared" si="14"/>
        <v>906Wraithblade (The Wraithblade Saga, #1)</v>
      </c>
    </row>
    <row r="911" spans="5:11" x14ac:dyDescent="0.25">
      <c r="E911" s="8">
        <v>907</v>
      </c>
      <c r="F911" s="8" t="s">
        <v>1657</v>
      </c>
      <c r="G911" s="8" t="s">
        <v>1658</v>
      </c>
      <c r="H911" s="18">
        <v>3.79</v>
      </c>
      <c r="I911" s="10">
        <v>2952</v>
      </c>
      <c r="J911" s="12">
        <v>100</v>
      </c>
      <c r="K911" s="8" t="str">
        <f t="shared" si="14"/>
        <v>907The Living Dead</v>
      </c>
    </row>
    <row r="912" spans="5:11" x14ac:dyDescent="0.25">
      <c r="E912" s="8">
        <v>908</v>
      </c>
      <c r="F912" s="8" t="s">
        <v>1659</v>
      </c>
      <c r="G912" s="8" t="s">
        <v>1660</v>
      </c>
      <c r="H912" s="18">
        <v>3.9</v>
      </c>
      <c r="I912" s="8">
        <v>327</v>
      </c>
      <c r="J912" s="12">
        <v>100</v>
      </c>
      <c r="K912" s="8" t="str">
        <f t="shared" si="14"/>
        <v>908Unseen City</v>
      </c>
    </row>
    <row r="913" spans="5:11" x14ac:dyDescent="0.25">
      <c r="E913" s="8">
        <v>909</v>
      </c>
      <c r="F913" s="8" t="s">
        <v>1661</v>
      </c>
      <c r="G913" s="8" t="s">
        <v>1662</v>
      </c>
      <c r="H913" s="18">
        <v>4.0999999999999996</v>
      </c>
      <c r="I913" s="8">
        <v>10</v>
      </c>
      <c r="J913" s="12">
        <v>100</v>
      </c>
      <c r="K913" s="8" t="str">
        <f t="shared" si="14"/>
        <v>909The Salon of Exiled Artists in California</v>
      </c>
    </row>
    <row r="914" spans="5:11" x14ac:dyDescent="0.25">
      <c r="E914" s="8">
        <v>910</v>
      </c>
      <c r="F914" s="8" t="s">
        <v>1663</v>
      </c>
      <c r="G914" s="8" t="s">
        <v>1664</v>
      </c>
      <c r="H914" s="18">
        <v>3.84</v>
      </c>
      <c r="I914" s="10">
        <v>4239</v>
      </c>
      <c r="J914" s="12">
        <v>100</v>
      </c>
      <c r="K914" s="8" t="str">
        <f t="shared" si="14"/>
        <v>910The Book of Moods: How I Turned My Worst Emotions Into My Best Life</v>
      </c>
    </row>
    <row r="915" spans="5:11" x14ac:dyDescent="0.25">
      <c r="E915" s="8">
        <v>911</v>
      </c>
      <c r="F915" s="8" t="s">
        <v>1665</v>
      </c>
      <c r="G915" s="8" t="s">
        <v>1666</v>
      </c>
      <c r="H915" s="18">
        <v>3.98</v>
      </c>
      <c r="I915" s="10">
        <v>1942</v>
      </c>
      <c r="J915" s="12">
        <v>100</v>
      </c>
      <c r="K915" s="8" t="str">
        <f t="shared" si="14"/>
        <v>911The Ever Cruel Kingdom (The Never Tilting World, #2)</v>
      </c>
    </row>
    <row r="916" spans="5:11" x14ac:dyDescent="0.25">
      <c r="E916" s="8">
        <v>912</v>
      </c>
      <c r="F916" s="8" t="s">
        <v>1667</v>
      </c>
      <c r="G916" s="8" t="s">
        <v>1668</v>
      </c>
      <c r="H916" s="18">
        <v>3.61</v>
      </c>
      <c r="I916" s="10">
        <v>2930</v>
      </c>
      <c r="J916" s="12">
        <v>100</v>
      </c>
      <c r="K916" s="8" t="str">
        <f t="shared" si="14"/>
        <v>912The Portrait of a Mirror</v>
      </c>
    </row>
    <row r="917" spans="5:11" x14ac:dyDescent="0.25">
      <c r="E917" s="8">
        <v>913</v>
      </c>
      <c r="F917" s="8" t="s">
        <v>1669</v>
      </c>
      <c r="G917" s="8" t="s">
        <v>1670</v>
      </c>
      <c r="H917" s="18">
        <v>4.25</v>
      </c>
      <c r="I917" s="10">
        <v>24193</v>
      </c>
      <c r="J917" s="12">
        <v>100</v>
      </c>
      <c r="K917" s="8" t="str">
        <f t="shared" si="14"/>
        <v>913Unlocked (Keeper of the Lost Cities, #8.5)</v>
      </c>
    </row>
    <row r="918" spans="5:11" x14ac:dyDescent="0.25">
      <c r="E918" s="8">
        <v>914</v>
      </c>
      <c r="F918" s="8" t="s">
        <v>1671</v>
      </c>
      <c r="G918" s="8" t="s">
        <v>1672</v>
      </c>
      <c r="H918" s="18">
        <v>4.01</v>
      </c>
      <c r="I918" s="10">
        <v>2081</v>
      </c>
      <c r="J918" s="12">
        <v>100</v>
      </c>
      <c r="K918" s="8" t="str">
        <f t="shared" si="14"/>
        <v>914The Castle of Tangled Magic</v>
      </c>
    </row>
    <row r="919" spans="5:11" x14ac:dyDescent="0.25">
      <c r="E919" s="8">
        <v>915</v>
      </c>
      <c r="F919" s="8" t="s">
        <v>1673</v>
      </c>
      <c r="G919" s="8" t="s">
        <v>1674</v>
      </c>
      <c r="H919" s="18">
        <v>3.95</v>
      </c>
      <c r="I919" s="8">
        <v>73</v>
      </c>
      <c r="J919" s="12">
        <v>100</v>
      </c>
      <c r="K919" s="8" t="str">
        <f t="shared" si="14"/>
        <v>915A Necessary Blessing</v>
      </c>
    </row>
    <row r="920" spans="5:11" x14ac:dyDescent="0.25">
      <c r="E920" s="8">
        <v>916</v>
      </c>
      <c r="F920" s="8" t="s">
        <v>1675</v>
      </c>
      <c r="G920" s="8" t="s">
        <v>1676</v>
      </c>
      <c r="H920" s="18">
        <v>4.21</v>
      </c>
      <c r="I920" s="8">
        <v>519</v>
      </c>
      <c r="J920" s="12">
        <v>100</v>
      </c>
      <c r="K920" s="8" t="str">
        <f t="shared" si="14"/>
        <v>916The Briarmen</v>
      </c>
    </row>
    <row r="921" spans="5:11" x14ac:dyDescent="0.25">
      <c r="E921" s="8">
        <v>917</v>
      </c>
      <c r="F921" s="8" t="s">
        <v>1677</v>
      </c>
      <c r="G921" s="8" t="s">
        <v>1678</v>
      </c>
      <c r="H921" s="18">
        <v>3.6</v>
      </c>
      <c r="I921" s="8">
        <v>710</v>
      </c>
      <c r="J921" s="12">
        <v>100</v>
      </c>
      <c r="K921" s="8" t="str">
        <f t="shared" si="14"/>
        <v>917The House of Dust</v>
      </c>
    </row>
    <row r="922" spans="5:11" x14ac:dyDescent="0.25">
      <c r="E922" s="8">
        <v>918</v>
      </c>
      <c r="F922" s="8" t="s">
        <v>1679</v>
      </c>
      <c r="G922" s="8" t="s">
        <v>1680</v>
      </c>
      <c r="H922" s="18">
        <v>3.7</v>
      </c>
      <c r="I922" s="10">
        <v>1837</v>
      </c>
      <c r="J922" s="12">
        <v>100</v>
      </c>
      <c r="K922" s="8" t="str">
        <f t="shared" si="14"/>
        <v>918Before Familiar Woods</v>
      </c>
    </row>
    <row r="923" spans="5:11" x14ac:dyDescent="0.25">
      <c r="E923" s="8">
        <v>919</v>
      </c>
      <c r="F923" s="8" t="s">
        <v>1681</v>
      </c>
      <c r="G923" s="8" t="s">
        <v>1682</v>
      </c>
      <c r="H923" s="18">
        <v>3.9</v>
      </c>
      <c r="I923" s="10">
        <v>5070</v>
      </c>
      <c r="J923" s="12">
        <v>100</v>
      </c>
      <c r="K923" s="8" t="str">
        <f t="shared" si="14"/>
        <v>919My Contrary Mary (Mary, #1)</v>
      </c>
    </row>
    <row r="924" spans="5:11" x14ac:dyDescent="0.25">
      <c r="E924" s="8">
        <v>920</v>
      </c>
      <c r="F924" s="8" t="s">
        <v>1683</v>
      </c>
      <c r="G924" s="8" t="s">
        <v>1684</v>
      </c>
      <c r="H924" s="18">
        <v>4.1399999999999997</v>
      </c>
      <c r="I924" s="8">
        <v>618</v>
      </c>
      <c r="J924" s="12">
        <v>100</v>
      </c>
      <c r="K924" s="8" t="str">
        <f t="shared" si="14"/>
        <v>920Bad Best Friend</v>
      </c>
    </row>
    <row r="925" spans="5:11" x14ac:dyDescent="0.25">
      <c r="E925" s="8">
        <v>921</v>
      </c>
      <c r="F925" s="8" t="s">
        <v>1685</v>
      </c>
      <c r="G925" s="8" t="s">
        <v>1686</v>
      </c>
      <c r="H925" s="18">
        <v>3.68</v>
      </c>
      <c r="I925" s="8">
        <v>100</v>
      </c>
      <c r="J925" s="12">
        <v>100</v>
      </c>
      <c r="K925" s="8" t="str">
        <f t="shared" si="14"/>
        <v>921Everything You Wanted</v>
      </c>
    </row>
    <row r="926" spans="5:11" x14ac:dyDescent="0.25">
      <c r="E926" s="8">
        <v>922</v>
      </c>
      <c r="F926" s="8" t="s">
        <v>1687</v>
      </c>
      <c r="G926" s="8" t="s">
        <v>1688</v>
      </c>
      <c r="H926" s="18">
        <v>3.86</v>
      </c>
      <c r="I926" s="8">
        <v>7</v>
      </c>
      <c r="J926" s="12">
        <v>100</v>
      </c>
      <c r="K926" s="8" t="str">
        <f t="shared" si="14"/>
        <v>922Deianira Queen of Laires Rellik (Deianira, #1)</v>
      </c>
    </row>
    <row r="927" spans="5:11" x14ac:dyDescent="0.25">
      <c r="E927" s="8">
        <v>923</v>
      </c>
      <c r="F927" s="8" t="s">
        <v>1689</v>
      </c>
      <c r="G927" s="8" t="s">
        <v>1555</v>
      </c>
      <c r="H927" s="18">
        <v>3.98</v>
      </c>
      <c r="I927" s="10">
        <v>2318</v>
      </c>
      <c r="J927" s="12">
        <v>100</v>
      </c>
      <c r="K927" s="8" t="str">
        <f t="shared" si="14"/>
        <v>923The Duchess (Royal Outsiders, #2)</v>
      </c>
    </row>
    <row r="928" spans="5:11" x14ac:dyDescent="0.25">
      <c r="E928" s="8">
        <v>924</v>
      </c>
      <c r="F928" s="8" t="s">
        <v>1690</v>
      </c>
      <c r="G928" s="8" t="s">
        <v>1691</v>
      </c>
      <c r="H928" s="18">
        <v>2.83</v>
      </c>
      <c r="I928" s="8">
        <v>47</v>
      </c>
      <c r="J928" s="12">
        <v>100</v>
      </c>
      <c r="K928" s="8" t="str">
        <f t="shared" si="14"/>
        <v>924Chaos and Grime: A Year in the Life of a Chinese City</v>
      </c>
    </row>
    <row r="929" spans="5:11" x14ac:dyDescent="0.25">
      <c r="E929" s="8">
        <v>925</v>
      </c>
      <c r="F929" s="8" t="s">
        <v>1692</v>
      </c>
      <c r="G929" s="8" t="s">
        <v>1693</v>
      </c>
      <c r="H929" s="18">
        <v>4.12</v>
      </c>
      <c r="I929" s="10">
        <v>187033</v>
      </c>
      <c r="J929" s="12">
        <v>100</v>
      </c>
      <c r="K929" s="8" t="str">
        <f t="shared" si="14"/>
        <v>925Flock (The Ravenhood, #1)</v>
      </c>
    </row>
    <row r="930" spans="5:11" x14ac:dyDescent="0.25">
      <c r="E930" s="8">
        <v>926</v>
      </c>
      <c r="F930" s="8" t="s">
        <v>1694</v>
      </c>
      <c r="G930" s="8" t="s">
        <v>1695</v>
      </c>
      <c r="H930" s="19">
        <v>5</v>
      </c>
      <c r="I930" s="8">
        <v>4</v>
      </c>
      <c r="J930" s="12">
        <v>100</v>
      </c>
      <c r="K930" s="8" t="str">
        <f t="shared" si="14"/>
        <v>926ÎœÎµ Î»Î¬Î¸Î¿Ï‚ ÏƒÎºÎ¹Î¬</v>
      </c>
    </row>
    <row r="931" spans="5:11" x14ac:dyDescent="0.25">
      <c r="E931" s="8">
        <v>927</v>
      </c>
      <c r="F931" s="8" t="s">
        <v>1696</v>
      </c>
      <c r="G931" s="8" t="s">
        <v>1697</v>
      </c>
      <c r="H931" s="18">
        <v>4.79</v>
      </c>
      <c r="I931" s="8">
        <v>594</v>
      </c>
      <c r="J931" s="12">
        <v>100</v>
      </c>
      <c r="K931" s="8" t="str">
        <f t="shared" si="14"/>
        <v>927Redeeming Justice: From Defendant to Defender, My Fight for Equity on Both Sides of a Broken System</v>
      </c>
    </row>
    <row r="932" spans="5:11" x14ac:dyDescent="0.25">
      <c r="E932" s="8">
        <v>928</v>
      </c>
      <c r="F932" s="8" t="s">
        <v>1698</v>
      </c>
      <c r="G932" s="8" t="s">
        <v>1699</v>
      </c>
      <c r="H932" s="18">
        <v>3.97</v>
      </c>
      <c r="I932" s="10">
        <v>5225</v>
      </c>
      <c r="J932" s="12">
        <v>100</v>
      </c>
      <c r="K932" s="8" t="str">
        <f t="shared" si="14"/>
        <v>928De Duistere Bank: De schokkende ontmaskering van Deutsche Bank</v>
      </c>
    </row>
    <row r="933" spans="5:11" x14ac:dyDescent="0.25">
      <c r="E933" s="8">
        <v>929</v>
      </c>
      <c r="F933" s="8" t="s">
        <v>1700</v>
      </c>
      <c r="G933" s="8" t="s">
        <v>1701</v>
      </c>
      <c r="H933" s="18">
        <v>3.67</v>
      </c>
      <c r="I933" s="10">
        <v>2382</v>
      </c>
      <c r="J933" s="12">
        <v>100</v>
      </c>
      <c r="K933" s="8" t="str">
        <f t="shared" si="14"/>
        <v>929Innate Magic (Marrowbone Spells, #1)</v>
      </c>
    </row>
    <row r="934" spans="5:11" x14ac:dyDescent="0.25">
      <c r="E934" s="8">
        <v>930</v>
      </c>
      <c r="F934" s="8" t="s">
        <v>1702</v>
      </c>
      <c r="G934" s="8" t="s">
        <v>1703</v>
      </c>
      <c r="H934" s="18">
        <v>4.5599999999999996</v>
      </c>
      <c r="I934" s="8">
        <v>59</v>
      </c>
      <c r="J934" s="12">
        <v>100</v>
      </c>
      <c r="K934" s="8" t="str">
        <f t="shared" si="14"/>
        <v>930Live Yet Another Day</v>
      </c>
    </row>
    <row r="935" spans="5:11" x14ac:dyDescent="0.25">
      <c r="E935" s="8">
        <v>931</v>
      </c>
      <c r="F935" s="8" t="s">
        <v>1704</v>
      </c>
      <c r="G935" s="8" t="s">
        <v>1705</v>
      </c>
      <c r="H935" s="18">
        <v>4.33</v>
      </c>
      <c r="I935" s="8">
        <v>3</v>
      </c>
      <c r="J935" s="12">
        <v>100</v>
      </c>
      <c r="K935" s="8" t="str">
        <f t="shared" si="14"/>
        <v>931The Unexpected Gate: Chapter 1-â€œThe Journey Beginsâ€</v>
      </c>
    </row>
    <row r="936" spans="5:11" x14ac:dyDescent="0.25">
      <c r="E936" s="8">
        <v>932</v>
      </c>
      <c r="F936" s="8" t="s">
        <v>1706</v>
      </c>
      <c r="G936" s="8" t="s">
        <v>1707</v>
      </c>
      <c r="H936" s="18">
        <v>4.1100000000000003</v>
      </c>
      <c r="I936" s="10">
        <v>3802</v>
      </c>
      <c r="J936" s="12">
        <v>100</v>
      </c>
      <c r="K936" s="8" t="str">
        <f t="shared" si="14"/>
        <v>932The Disordered Cosmos: A Journey into Dark Matter, Spacetime, and Dreams Deferred</v>
      </c>
    </row>
    <row r="937" spans="5:11" x14ac:dyDescent="0.25">
      <c r="E937" s="8">
        <v>933</v>
      </c>
      <c r="F937" s="8" t="s">
        <v>1708</v>
      </c>
      <c r="G937" s="8" t="s">
        <v>1709</v>
      </c>
      <c r="H937" s="18">
        <v>4.1900000000000004</v>
      </c>
      <c r="I937" s="10">
        <v>1418</v>
      </c>
      <c r="J937" s="12">
        <v>100</v>
      </c>
      <c r="K937" s="8" t="str">
        <f t="shared" si="14"/>
        <v>933In Search of a Prince (In Search of a Prince, #1)</v>
      </c>
    </row>
    <row r="938" spans="5:11" x14ac:dyDescent="0.25">
      <c r="E938" s="8">
        <v>934</v>
      </c>
      <c r="F938" s="8" t="s">
        <v>1710</v>
      </c>
      <c r="G938" s="8" t="s">
        <v>1711</v>
      </c>
      <c r="H938" s="18">
        <v>4.05</v>
      </c>
      <c r="I938" s="8">
        <v>93</v>
      </c>
      <c r="J938" s="12">
        <v>100</v>
      </c>
      <c r="K938" s="8" t="str">
        <f t="shared" si="14"/>
        <v>934Pirate's Protector (Sentinels of Savannah #7)</v>
      </c>
    </row>
    <row r="939" spans="5:11" x14ac:dyDescent="0.25">
      <c r="E939" s="8">
        <v>935</v>
      </c>
      <c r="F939" s="8" t="s">
        <v>1712</v>
      </c>
      <c r="G939" s="8" t="s">
        <v>1713</v>
      </c>
      <c r="H939" s="18">
        <v>4.0599999999999996</v>
      </c>
      <c r="I939" s="10">
        <v>54199</v>
      </c>
      <c r="J939" s="12">
        <v>100</v>
      </c>
      <c r="K939" s="8" t="str">
        <f t="shared" si="14"/>
        <v>935Moonflower Murders (Susan Ryeland, #2)</v>
      </c>
    </row>
    <row r="940" spans="5:11" x14ac:dyDescent="0.25">
      <c r="E940" s="8">
        <v>936</v>
      </c>
      <c r="F940" s="8" t="s">
        <v>1714</v>
      </c>
      <c r="G940" s="8" t="s">
        <v>1715</v>
      </c>
      <c r="H940" s="18">
        <v>3.64</v>
      </c>
      <c r="I940" s="8">
        <v>568</v>
      </c>
      <c r="J940" s="12">
        <v>100</v>
      </c>
      <c r="K940" s="8" t="str">
        <f t="shared" si="14"/>
        <v>936Afterlift</v>
      </c>
    </row>
    <row r="941" spans="5:11" x14ac:dyDescent="0.25">
      <c r="E941" s="8">
        <v>937</v>
      </c>
      <c r="F941" s="8" t="s">
        <v>1716</v>
      </c>
      <c r="G941" s="8" t="s">
        <v>1717</v>
      </c>
      <c r="H941" s="18">
        <v>3.69</v>
      </c>
      <c r="I941" s="10">
        <v>7975</v>
      </c>
      <c r="J941" s="12">
        <v>100</v>
      </c>
      <c r="K941" s="8" t="str">
        <f t="shared" si="14"/>
        <v>937The Nine Lives of Rose Napolitano</v>
      </c>
    </row>
    <row r="942" spans="5:11" x14ac:dyDescent="0.25">
      <c r="E942" s="8">
        <v>938</v>
      </c>
      <c r="F942" s="8" t="s">
        <v>1718</v>
      </c>
      <c r="G942" s="8" t="s">
        <v>1719</v>
      </c>
      <c r="H942" s="18">
        <v>4.1100000000000003</v>
      </c>
      <c r="I942" s="10">
        <v>10404</v>
      </c>
      <c r="J942" s="12">
        <v>100</v>
      </c>
      <c r="K942" s="8" t="str">
        <f t="shared" si="14"/>
        <v>938Sunset</v>
      </c>
    </row>
    <row r="943" spans="5:11" x14ac:dyDescent="0.25">
      <c r="E943" s="8">
        <v>939</v>
      </c>
      <c r="F943" s="8" t="s">
        <v>1720</v>
      </c>
      <c r="G943" s="8" t="s">
        <v>1721</v>
      </c>
      <c r="H943" s="18">
        <v>3.37</v>
      </c>
      <c r="I943" s="10">
        <v>4430</v>
      </c>
      <c r="J943" s="12">
        <v>100</v>
      </c>
      <c r="K943" s="8" t="str">
        <f t="shared" si="14"/>
        <v>939The Alpha's Son (The Alpha's Son #1)</v>
      </c>
    </row>
    <row r="944" spans="5:11" x14ac:dyDescent="0.25">
      <c r="E944" s="8">
        <v>940</v>
      </c>
      <c r="F944" s="8" t="s">
        <v>1722</v>
      </c>
      <c r="G944" s="8" t="s">
        <v>1723</v>
      </c>
      <c r="H944" s="18">
        <v>3.74</v>
      </c>
      <c r="I944" s="10">
        <v>3432</v>
      </c>
      <c r="J944" s="12">
        <v>100</v>
      </c>
      <c r="K944" s="8" t="str">
        <f t="shared" si="14"/>
        <v>940Stealing Infinity (Stolen Beauty, #1)</v>
      </c>
    </row>
    <row r="945" spans="5:11" x14ac:dyDescent="0.25">
      <c r="E945" s="8">
        <v>941</v>
      </c>
      <c r="F945" s="8" t="s">
        <v>1724</v>
      </c>
      <c r="G945" s="8" t="s">
        <v>1725</v>
      </c>
      <c r="H945" s="18">
        <v>4.13</v>
      </c>
      <c r="I945" s="10">
        <v>2400</v>
      </c>
      <c r="J945" s="12">
        <v>100</v>
      </c>
      <c r="K945" s="8" t="str">
        <f t="shared" si="14"/>
        <v>941The Family Roe: An American Story</v>
      </c>
    </row>
    <row r="946" spans="5:11" x14ac:dyDescent="0.25">
      <c r="E946" s="8">
        <v>942</v>
      </c>
      <c r="F946" s="8" t="s">
        <v>1726</v>
      </c>
      <c r="G946" s="8" t="s">
        <v>1727</v>
      </c>
      <c r="H946" s="18">
        <v>4.13</v>
      </c>
      <c r="I946" s="8">
        <v>801</v>
      </c>
      <c r="J946" s="12">
        <v>100</v>
      </c>
      <c r="K946" s="8" t="str">
        <f t="shared" si="14"/>
        <v>942The Goddess of Nothing At All</v>
      </c>
    </row>
    <row r="947" spans="5:11" x14ac:dyDescent="0.25">
      <c r="E947" s="8">
        <v>943</v>
      </c>
      <c r="F947" s="8" t="s">
        <v>1728</v>
      </c>
      <c r="G947" s="8" t="s">
        <v>1729</v>
      </c>
      <c r="H947" s="18">
        <v>4.71</v>
      </c>
      <c r="I947" s="8">
        <v>24</v>
      </c>
      <c r="J947" s="12">
        <v>100</v>
      </c>
      <c r="K947" s="8" t="str">
        <f t="shared" si="14"/>
        <v>943MUTTS</v>
      </c>
    </row>
    <row r="948" spans="5:11" x14ac:dyDescent="0.25">
      <c r="E948" s="8">
        <v>944</v>
      </c>
      <c r="F948" s="8" t="s">
        <v>1730</v>
      </c>
      <c r="G948" s="8" t="s">
        <v>1731</v>
      </c>
      <c r="H948" s="18">
        <v>4.25</v>
      </c>
      <c r="I948" s="10">
        <v>8952</v>
      </c>
      <c r="J948" s="12">
        <v>100</v>
      </c>
      <c r="K948" s="8" t="str">
        <f t="shared" si="14"/>
        <v>944Notes on a Silencing: A Memoir</v>
      </c>
    </row>
    <row r="949" spans="5:11" x14ac:dyDescent="0.25">
      <c r="E949" s="8">
        <v>945</v>
      </c>
      <c r="F949" s="8" t="s">
        <v>1732</v>
      </c>
      <c r="G949" s="8" t="s">
        <v>1733</v>
      </c>
      <c r="H949" s="18">
        <v>4.62</v>
      </c>
      <c r="I949" s="8">
        <v>94</v>
      </c>
      <c r="J949" s="12">
        <v>100</v>
      </c>
      <c r="K949" s="8" t="str">
        <f t="shared" si="14"/>
        <v>945The Old Coal Miner's Lamp</v>
      </c>
    </row>
    <row r="950" spans="5:11" x14ac:dyDescent="0.25">
      <c r="E950" s="8">
        <v>946</v>
      </c>
      <c r="F950" s="8" t="s">
        <v>1734</v>
      </c>
      <c r="G950" s="8" t="s">
        <v>1628</v>
      </c>
      <c r="H950" s="18">
        <v>3.74</v>
      </c>
      <c r="I950" s="10">
        <v>11675</v>
      </c>
      <c r="J950" s="12">
        <v>100</v>
      </c>
      <c r="K950" s="8" t="str">
        <f t="shared" si="14"/>
        <v>946A Song Below Water (A Song Below Water, #1)</v>
      </c>
    </row>
    <row r="951" spans="5:11" x14ac:dyDescent="0.25">
      <c r="E951" s="8">
        <v>947</v>
      </c>
      <c r="F951" s="8" t="s">
        <v>1735</v>
      </c>
      <c r="G951" s="8" t="s">
        <v>1736</v>
      </c>
      <c r="H951" s="18">
        <v>4.2699999999999996</v>
      </c>
      <c r="I951" s="8">
        <v>113</v>
      </c>
      <c r="J951" s="12">
        <v>100</v>
      </c>
      <c r="K951" s="8" t="str">
        <f t="shared" si="14"/>
        <v>947Forty-Ninth</v>
      </c>
    </row>
    <row r="952" spans="5:11" x14ac:dyDescent="0.25">
      <c r="E952" s="8">
        <v>948</v>
      </c>
      <c r="F952" s="8" t="s">
        <v>1737</v>
      </c>
      <c r="G952" s="8" t="s">
        <v>1738</v>
      </c>
      <c r="H952" s="18">
        <v>4.3099999999999996</v>
      </c>
      <c r="I952" s="8">
        <v>42</v>
      </c>
      <c r="J952" s="12">
        <v>100</v>
      </c>
      <c r="K952" s="8" t="str">
        <f t="shared" si="14"/>
        <v>948Not in Search of Love</v>
      </c>
    </row>
    <row r="953" spans="5:11" x14ac:dyDescent="0.25">
      <c r="E953" s="8">
        <v>949</v>
      </c>
      <c r="F953" s="8" t="s">
        <v>1739</v>
      </c>
      <c r="G953" s="8" t="s">
        <v>1740</v>
      </c>
      <c r="H953" s="18">
        <v>3.91</v>
      </c>
      <c r="I953" s="10">
        <v>2538</v>
      </c>
      <c r="J953" s="12">
        <v>100</v>
      </c>
      <c r="K953" s="8" t="str">
        <f t="shared" si="14"/>
        <v>949Existential Physics: A Scientist's Guide to Life's Biggest Questions</v>
      </c>
    </row>
    <row r="954" spans="5:11" x14ac:dyDescent="0.25">
      <c r="E954" s="8">
        <v>950</v>
      </c>
      <c r="F954" s="8" t="s">
        <v>1741</v>
      </c>
      <c r="G954" s="8" t="s">
        <v>1742</v>
      </c>
      <c r="H954" s="18">
        <v>4.21</v>
      </c>
      <c r="I954" s="8">
        <v>597</v>
      </c>
      <c r="J954" s="12">
        <v>100</v>
      </c>
      <c r="K954" s="8" t="str">
        <f t="shared" si="14"/>
        <v>950Under a Veiled Moon (Inspector Corravan, #2)</v>
      </c>
    </row>
    <row r="955" spans="5:11" x14ac:dyDescent="0.25">
      <c r="E955" s="8">
        <v>951</v>
      </c>
      <c r="F955" s="8" t="s">
        <v>1743</v>
      </c>
      <c r="G955" s="8" t="s">
        <v>1744</v>
      </c>
      <c r="H955" s="18">
        <v>3.71</v>
      </c>
      <c r="I955" s="8">
        <v>77</v>
      </c>
      <c r="J955" s="12">
        <v>100</v>
      </c>
      <c r="K955" s="8" t="str">
        <f t="shared" si="14"/>
        <v>951She Chose to Love</v>
      </c>
    </row>
    <row r="956" spans="5:11" x14ac:dyDescent="0.25">
      <c r="E956" s="8">
        <v>952</v>
      </c>
      <c r="F956" s="8" t="s">
        <v>1745</v>
      </c>
      <c r="G956" s="8" t="s">
        <v>1746</v>
      </c>
      <c r="H956" s="18">
        <v>3.78</v>
      </c>
      <c r="I956" s="10">
        <v>19780</v>
      </c>
      <c r="J956" s="12">
        <v>100</v>
      </c>
      <c r="K956" s="8" t="str">
        <f t="shared" si="14"/>
        <v>952The End of Men</v>
      </c>
    </row>
    <row r="957" spans="5:11" x14ac:dyDescent="0.25">
      <c r="E957" s="8">
        <v>953</v>
      </c>
      <c r="F957" s="8" t="s">
        <v>1747</v>
      </c>
      <c r="G957" s="8" t="s">
        <v>1748</v>
      </c>
      <c r="H957" s="18">
        <v>3.82</v>
      </c>
      <c r="I957" s="10">
        <v>3586</v>
      </c>
      <c r="J957" s="12">
        <v>100</v>
      </c>
      <c r="K957" s="8" t="str">
        <f t="shared" si="14"/>
        <v>953The Obsidian Tower (Rooks and Ruin, #1)</v>
      </c>
    </row>
    <row r="958" spans="5:11" x14ac:dyDescent="0.25">
      <c r="E958" s="8">
        <v>954</v>
      </c>
      <c r="F958" s="8" t="s">
        <v>1749</v>
      </c>
      <c r="G958" s="8" t="s">
        <v>1750</v>
      </c>
      <c r="H958" s="18">
        <v>4.34</v>
      </c>
      <c r="I958" s="10">
        <v>23815</v>
      </c>
      <c r="J958" s="12">
        <v>100</v>
      </c>
      <c r="K958" s="8" t="str">
        <f t="shared" si="14"/>
        <v>954Freezing Order: A True Story of Money Laundering, Murder, and Surviving Vladimir Putin's Wrath</v>
      </c>
    </row>
    <row r="959" spans="5:11" x14ac:dyDescent="0.25">
      <c r="E959" s="8">
        <v>955</v>
      </c>
      <c r="F959" s="8" t="s">
        <v>1751</v>
      </c>
      <c r="G959" s="8" t="s">
        <v>1752</v>
      </c>
      <c r="H959" s="18">
        <v>4.71</v>
      </c>
      <c r="I959" s="8">
        <v>55</v>
      </c>
      <c r="J959" s="12">
        <v>100</v>
      </c>
      <c r="K959" s="8" t="str">
        <f t="shared" si="14"/>
        <v>955The Grey Wolf</v>
      </c>
    </row>
    <row r="960" spans="5:11" x14ac:dyDescent="0.25">
      <c r="E960" s="8">
        <v>956</v>
      </c>
      <c r="F960" s="8" t="s">
        <v>1753</v>
      </c>
      <c r="G960" s="8" t="s">
        <v>1754</v>
      </c>
      <c r="H960" s="18">
        <v>3.49</v>
      </c>
      <c r="I960" s="8">
        <v>78</v>
      </c>
      <c r="J960" s="12">
        <v>100</v>
      </c>
      <c r="K960" s="8" t="str">
        <f t="shared" si="14"/>
        <v>956The Backrooms</v>
      </c>
    </row>
    <row r="961" spans="5:11" x14ac:dyDescent="0.25">
      <c r="E961" s="8">
        <v>957</v>
      </c>
      <c r="F961" s="8" t="s">
        <v>1755</v>
      </c>
      <c r="G961" s="8" t="s">
        <v>1756</v>
      </c>
      <c r="H961" s="18">
        <v>4.3499999999999996</v>
      </c>
      <c r="I961" s="8">
        <v>417</v>
      </c>
      <c r="J961" s="12">
        <v>100</v>
      </c>
      <c r="K961" s="8" t="str">
        <f t="shared" si="14"/>
        <v>957Of Fire and Ash (The Fireborn Epic, #1)</v>
      </c>
    </row>
    <row r="962" spans="5:11" x14ac:dyDescent="0.25">
      <c r="E962" s="8">
        <v>958</v>
      </c>
      <c r="F962" s="8" t="s">
        <v>1757</v>
      </c>
      <c r="G962" s="8" t="s">
        <v>1758</v>
      </c>
      <c r="H962" s="18">
        <v>3.42</v>
      </c>
      <c r="I962" s="10">
        <v>2426</v>
      </c>
      <c r="J962" s="12">
        <v>100</v>
      </c>
      <c r="K962" s="8" t="str">
        <f t="shared" si="14"/>
        <v>958The Engagement Party</v>
      </c>
    </row>
    <row r="963" spans="5:11" x14ac:dyDescent="0.25">
      <c r="E963" s="8">
        <v>959</v>
      </c>
      <c r="F963" s="8" t="s">
        <v>1759</v>
      </c>
      <c r="G963" s="8" t="s">
        <v>1760</v>
      </c>
      <c r="H963" s="18">
        <v>3.67</v>
      </c>
      <c r="I963" s="10">
        <v>7200</v>
      </c>
      <c r="J963" s="12">
        <v>100</v>
      </c>
      <c r="K963" s="8" t="str">
        <f t="shared" si="14"/>
        <v>959Small Angels</v>
      </c>
    </row>
    <row r="964" spans="5:11" x14ac:dyDescent="0.25">
      <c r="E964" s="8">
        <v>960</v>
      </c>
      <c r="F964" s="8" t="s">
        <v>1761</v>
      </c>
      <c r="G964" s="8" t="s">
        <v>1762</v>
      </c>
      <c r="H964" s="18">
        <v>3.84</v>
      </c>
      <c r="I964" s="10">
        <v>13113</v>
      </c>
      <c r="J964" s="12">
        <v>100</v>
      </c>
      <c r="K964" s="8" t="str">
        <f t="shared" si="14"/>
        <v>960Watch Over Me</v>
      </c>
    </row>
    <row r="965" spans="5:11" x14ac:dyDescent="0.25">
      <c r="E965" s="8">
        <v>961</v>
      </c>
      <c r="F965" s="8" t="s">
        <v>1763</v>
      </c>
      <c r="G965" s="8" t="s">
        <v>1764</v>
      </c>
      <c r="H965" s="18">
        <v>3.51</v>
      </c>
      <c r="I965" s="10">
        <v>6351</v>
      </c>
      <c r="J965" s="12">
        <v>100</v>
      </c>
      <c r="K965" s="8" t="str">
        <f t="shared" si="14"/>
        <v>961All-Night Pharmacy</v>
      </c>
    </row>
    <row r="966" spans="5:11" x14ac:dyDescent="0.25">
      <c r="E966" s="8">
        <v>962</v>
      </c>
      <c r="F966" s="8" t="s">
        <v>1765</v>
      </c>
      <c r="G966" s="8" t="s">
        <v>1766</v>
      </c>
      <c r="H966" s="18">
        <v>4.2</v>
      </c>
      <c r="I966" s="8">
        <v>40</v>
      </c>
      <c r="J966" s="12">
        <v>100</v>
      </c>
      <c r="K966" s="8" t="str">
        <f t="shared" ref="K966:K1029" si="15">E966&amp;F966</f>
        <v>962There Are Wolves Here Too</v>
      </c>
    </row>
    <row r="967" spans="5:11" x14ac:dyDescent="0.25">
      <c r="E967" s="8">
        <v>963</v>
      </c>
      <c r="F967" s="8" t="s">
        <v>1767</v>
      </c>
      <c r="G967" s="8" t="s">
        <v>1570</v>
      </c>
      <c r="H967" s="18">
        <v>3.55</v>
      </c>
      <c r="I967" s="10">
        <v>30456</v>
      </c>
      <c r="J967" s="12">
        <v>100</v>
      </c>
      <c r="K967" s="8" t="str">
        <f t="shared" si="15"/>
        <v>963Rouge</v>
      </c>
    </row>
    <row r="968" spans="5:11" x14ac:dyDescent="0.25">
      <c r="E968" s="8">
        <v>964</v>
      </c>
      <c r="F968" s="8" t="s">
        <v>1768</v>
      </c>
      <c r="G968" s="8" t="s">
        <v>1769</v>
      </c>
      <c r="H968" s="18">
        <v>4.3600000000000003</v>
      </c>
      <c r="I968" s="10">
        <v>1192</v>
      </c>
      <c r="J968" s="12">
        <v>100</v>
      </c>
      <c r="K968" s="8" t="str">
        <f t="shared" si="15"/>
        <v>964The Mechanics of Lust (Mackenzie Country, #2)</v>
      </c>
    </row>
    <row r="969" spans="5:11" x14ac:dyDescent="0.25">
      <c r="E969" s="8">
        <v>965</v>
      </c>
      <c r="F969" s="8" t="s">
        <v>1770</v>
      </c>
      <c r="G969" s="8" t="s">
        <v>1752</v>
      </c>
      <c r="H969" s="18">
        <v>4.1100000000000003</v>
      </c>
      <c r="I969" s="8">
        <v>37</v>
      </c>
      <c r="J969" s="12">
        <v>100</v>
      </c>
      <c r="K969" s="8" t="str">
        <f t="shared" si="15"/>
        <v>965Azriel</v>
      </c>
    </row>
    <row r="970" spans="5:11" x14ac:dyDescent="0.25">
      <c r="E970" s="8">
        <v>966</v>
      </c>
      <c r="F970" s="8" t="s">
        <v>1771</v>
      </c>
      <c r="G970" s="8" t="s">
        <v>1772</v>
      </c>
      <c r="H970" s="18">
        <v>4.47</v>
      </c>
      <c r="I970" s="10">
        <v>2761</v>
      </c>
      <c r="J970" s="12">
        <v>100</v>
      </c>
      <c r="K970" s="8" t="str">
        <f t="shared" si="15"/>
        <v>966A Whisper of Solace</v>
      </c>
    </row>
    <row r="971" spans="5:11" x14ac:dyDescent="0.25">
      <c r="E971" s="8">
        <v>967</v>
      </c>
      <c r="F971" s="8" t="s">
        <v>1773</v>
      </c>
      <c r="G971" s="8" t="s">
        <v>1654</v>
      </c>
      <c r="H971" s="18">
        <v>4.5</v>
      </c>
      <c r="I971" s="10">
        <v>63692</v>
      </c>
      <c r="J971" s="12">
        <v>100</v>
      </c>
      <c r="K971" s="8" t="str">
        <f t="shared" si="15"/>
        <v>967All the Broken Places (The Boy in the Striped Pajamas, #2)</v>
      </c>
    </row>
    <row r="972" spans="5:11" x14ac:dyDescent="0.25">
      <c r="E972" s="8">
        <v>968</v>
      </c>
      <c r="F972" s="8" t="s">
        <v>1774</v>
      </c>
      <c r="G972" s="8" t="s">
        <v>1775</v>
      </c>
      <c r="H972" s="18">
        <v>4.3</v>
      </c>
      <c r="I972" s="10">
        <v>24204</v>
      </c>
      <c r="J972" s="12">
        <v>100</v>
      </c>
      <c r="K972" s="8" t="str">
        <f t="shared" si="15"/>
        <v>968Consent: A Memoir</v>
      </c>
    </row>
    <row r="973" spans="5:11" x14ac:dyDescent="0.25">
      <c r="E973" s="8">
        <v>969</v>
      </c>
      <c r="F973" s="8" t="s">
        <v>1776</v>
      </c>
      <c r="G973" s="8" t="s">
        <v>1777</v>
      </c>
      <c r="H973" s="18">
        <v>3.58</v>
      </c>
      <c r="I973" s="10">
        <v>32246</v>
      </c>
      <c r="J973" s="12">
        <v>100</v>
      </c>
      <c r="K973" s="8" t="str">
        <f t="shared" si="15"/>
        <v>969The Passenger (The Passenger #1)</v>
      </c>
    </row>
    <row r="974" spans="5:11" x14ac:dyDescent="0.25">
      <c r="E974" s="8">
        <v>970</v>
      </c>
      <c r="F974" s="8" t="s">
        <v>1778</v>
      </c>
      <c r="G974" s="8" t="s">
        <v>1779</v>
      </c>
      <c r="H974" s="18">
        <v>4.26</v>
      </c>
      <c r="I974" s="8">
        <v>361</v>
      </c>
      <c r="J974" s="12">
        <v>100</v>
      </c>
      <c r="K974" s="8" t="str">
        <f t="shared" si="15"/>
        <v>970On the Line: A Story of Class, Solidarity, and Two Women's Epic Fight to Build a Union</v>
      </c>
    </row>
    <row r="975" spans="5:11" x14ac:dyDescent="0.25">
      <c r="E975" s="8">
        <v>971</v>
      </c>
      <c r="F975" s="8" t="s">
        <v>1780</v>
      </c>
      <c r="G975" s="8" t="s">
        <v>1781</v>
      </c>
      <c r="H975" s="18">
        <v>4.54</v>
      </c>
      <c r="I975" s="8">
        <v>97</v>
      </c>
      <c r="J975" s="12">
        <v>100</v>
      </c>
      <c r="K975" s="8" t="str">
        <f t="shared" si="15"/>
        <v>971Storm of the Seven Sins (The Seven Sins, #3)</v>
      </c>
    </row>
    <row r="976" spans="5:11" x14ac:dyDescent="0.25">
      <c r="E976" s="8">
        <v>972</v>
      </c>
      <c r="F976" s="8" t="s">
        <v>1782</v>
      </c>
      <c r="G976" s="8" t="s">
        <v>1783</v>
      </c>
      <c r="H976" s="18">
        <v>3.87</v>
      </c>
      <c r="I976" s="10">
        <v>14370</v>
      </c>
      <c r="J976" s="12">
        <v>100</v>
      </c>
      <c r="K976" s="8" t="str">
        <f t="shared" si="15"/>
        <v>972Daughters of Sparta</v>
      </c>
    </row>
    <row r="977" spans="5:11" x14ac:dyDescent="0.25">
      <c r="E977" s="8">
        <v>973</v>
      </c>
      <c r="F977" s="8" t="s">
        <v>1784</v>
      </c>
      <c r="G977" s="8" t="s">
        <v>1785</v>
      </c>
      <c r="H977" s="18">
        <v>4.91</v>
      </c>
      <c r="I977" s="8">
        <v>47</v>
      </c>
      <c r="J977" s="12">
        <v>100</v>
      </c>
      <c r="K977" s="8" t="str">
        <f t="shared" si="15"/>
        <v>973The Water Walls</v>
      </c>
    </row>
    <row r="978" spans="5:11" x14ac:dyDescent="0.25">
      <c r="E978" s="8">
        <v>974</v>
      </c>
      <c r="F978" s="8" t="s">
        <v>1786</v>
      </c>
      <c r="G978" s="8" t="s">
        <v>1787</v>
      </c>
      <c r="H978" s="18">
        <v>3.32</v>
      </c>
      <c r="I978" s="10">
        <v>3597</v>
      </c>
      <c r="J978" s="12">
        <v>100</v>
      </c>
      <c r="K978" s="8" t="str">
        <f t="shared" si="15"/>
        <v>974Super Host</v>
      </c>
    </row>
    <row r="979" spans="5:11" x14ac:dyDescent="0.25">
      <c r="E979" s="8">
        <v>975</v>
      </c>
      <c r="F979" s="8" t="s">
        <v>1788</v>
      </c>
      <c r="G979" s="8" t="s">
        <v>1789</v>
      </c>
      <c r="H979" s="18">
        <v>4.32</v>
      </c>
      <c r="I979" s="10">
        <v>24379</v>
      </c>
      <c r="J979" s="12">
        <v>100</v>
      </c>
      <c r="K979" s="8" t="str">
        <f t="shared" si="15"/>
        <v>975The Myth of Normal: Trauma, Illness, and Healing in a Toxic Culture</v>
      </c>
    </row>
    <row r="980" spans="5:11" x14ac:dyDescent="0.25">
      <c r="E980" s="8">
        <v>976</v>
      </c>
      <c r="F980" s="8" t="s">
        <v>1790</v>
      </c>
      <c r="G980" s="8" t="s">
        <v>1791</v>
      </c>
      <c r="H980" s="18">
        <v>3.85</v>
      </c>
      <c r="I980" s="10">
        <v>23322</v>
      </c>
      <c r="J980" s="12">
        <v>100</v>
      </c>
      <c r="K980" s="8" t="str">
        <f t="shared" si="15"/>
        <v>976Nightwatching</v>
      </c>
    </row>
    <row r="981" spans="5:11" x14ac:dyDescent="0.25">
      <c r="E981" s="8">
        <v>977</v>
      </c>
      <c r="F981" s="8" t="s">
        <v>1792</v>
      </c>
      <c r="G981" s="8" t="s">
        <v>86</v>
      </c>
      <c r="H981" s="18">
        <v>3.94</v>
      </c>
      <c r="I981" s="10">
        <v>103373</v>
      </c>
      <c r="J981" s="12">
        <v>100</v>
      </c>
      <c r="K981" s="8" t="str">
        <f t="shared" si="15"/>
        <v>977The Brothers Hawthorne (The Inheritance Games, #4)</v>
      </c>
    </row>
    <row r="982" spans="5:11" x14ac:dyDescent="0.25">
      <c r="E982" s="8">
        <v>978</v>
      </c>
      <c r="F982" s="8" t="s">
        <v>1793</v>
      </c>
      <c r="G982" s="8" t="s">
        <v>1794</v>
      </c>
      <c r="H982" s="18">
        <v>4.7</v>
      </c>
      <c r="I982" s="10">
        <v>2512</v>
      </c>
      <c r="J982" s="12">
        <v>100</v>
      </c>
      <c r="K982" s="8" t="str">
        <f t="shared" si="15"/>
        <v>978Arlindo</v>
      </c>
    </row>
    <row r="983" spans="5:11" x14ac:dyDescent="0.25">
      <c r="E983" s="8">
        <v>979</v>
      </c>
      <c r="F983" s="8" t="s">
        <v>1795</v>
      </c>
      <c r="G983" s="8" t="s">
        <v>1796</v>
      </c>
      <c r="H983" s="18">
        <v>3.86</v>
      </c>
      <c r="I983" s="10">
        <v>2140</v>
      </c>
      <c r="J983" s="12">
        <v>100</v>
      </c>
      <c r="K983" s="8" t="str">
        <f t="shared" si="15"/>
        <v>979Red River Road</v>
      </c>
    </row>
    <row r="984" spans="5:11" x14ac:dyDescent="0.25">
      <c r="E984" s="8">
        <v>980</v>
      </c>
      <c r="F984" s="8" t="s">
        <v>1797</v>
      </c>
      <c r="G984" s="8" t="s">
        <v>1798</v>
      </c>
      <c r="H984" s="18">
        <v>4.34</v>
      </c>
      <c r="I984" s="10">
        <v>6363</v>
      </c>
      <c r="J984" s="12">
        <v>100</v>
      </c>
      <c r="K984" s="8" t="str">
        <f t="shared" si="15"/>
        <v>980The Hurting Kind: Poems</v>
      </c>
    </row>
    <row r="985" spans="5:11" x14ac:dyDescent="0.25">
      <c r="E985" s="8">
        <v>981</v>
      </c>
      <c r="F985" s="8" t="s">
        <v>1799</v>
      </c>
      <c r="G985" s="8" t="s">
        <v>1800</v>
      </c>
      <c r="H985" s="18">
        <v>3.66</v>
      </c>
      <c r="I985" s="8">
        <v>56</v>
      </c>
      <c r="J985" s="12">
        <v>100</v>
      </c>
      <c r="K985" s="8" t="str">
        <f t="shared" si="15"/>
        <v>981The First Paper Cut: An Anniversary to Die For</v>
      </c>
    </row>
    <row r="986" spans="5:11" x14ac:dyDescent="0.25">
      <c r="E986" s="8">
        <v>982</v>
      </c>
      <c r="F986" s="8" t="s">
        <v>1801</v>
      </c>
      <c r="G986" s="8" t="s">
        <v>1802</v>
      </c>
      <c r="H986" s="18">
        <v>3.87</v>
      </c>
      <c r="I986" s="10">
        <v>4827</v>
      </c>
      <c r="J986" s="12">
        <v>100</v>
      </c>
      <c r="K986" s="8" t="str">
        <f t="shared" si="15"/>
        <v>982We Are All So Good at Smiling</v>
      </c>
    </row>
    <row r="987" spans="5:11" x14ac:dyDescent="0.25">
      <c r="E987" s="8">
        <v>983</v>
      </c>
      <c r="F987" s="8" t="s">
        <v>1803</v>
      </c>
      <c r="G987" s="8" t="s">
        <v>1804</v>
      </c>
      <c r="H987" s="18">
        <v>4.49</v>
      </c>
      <c r="I987" s="10">
        <v>66626</v>
      </c>
      <c r="J987" s="12">
        <v>100</v>
      </c>
      <c r="K987" s="8" t="str">
        <f t="shared" si="15"/>
        <v>983As Long as the Lemon Trees Grow</v>
      </c>
    </row>
    <row r="988" spans="5:11" x14ac:dyDescent="0.25">
      <c r="E988" s="8">
        <v>984</v>
      </c>
      <c r="F988" s="8" t="s">
        <v>1805</v>
      </c>
      <c r="G988" s="8" t="s">
        <v>1806</v>
      </c>
      <c r="H988" s="18">
        <v>4.2</v>
      </c>
      <c r="I988" s="8">
        <v>707</v>
      </c>
      <c r="J988" s="12">
        <v>100</v>
      </c>
      <c r="K988" s="8" t="str">
        <f t="shared" si="15"/>
        <v>984Body High</v>
      </c>
    </row>
    <row r="989" spans="5:11" x14ac:dyDescent="0.25">
      <c r="E989" s="8">
        <v>985</v>
      </c>
      <c r="F989" s="8" t="s">
        <v>1807</v>
      </c>
      <c r="G989" s="8" t="s">
        <v>1808</v>
      </c>
      <c r="H989" s="18">
        <v>4.0199999999999996</v>
      </c>
      <c r="I989" s="8">
        <v>990</v>
      </c>
      <c r="J989" s="12">
        <v>100</v>
      </c>
      <c r="K989" s="8" t="str">
        <f t="shared" si="15"/>
        <v>985Tenement Kid</v>
      </c>
    </row>
    <row r="990" spans="5:11" x14ac:dyDescent="0.25">
      <c r="E990" s="8">
        <v>986</v>
      </c>
      <c r="F990" s="8" t="s">
        <v>1809</v>
      </c>
      <c r="G990" s="8" t="s">
        <v>1810</v>
      </c>
      <c r="H990" s="18">
        <v>4.29</v>
      </c>
      <c r="I990" s="8">
        <v>823</v>
      </c>
      <c r="J990" s="12">
        <v>100</v>
      </c>
      <c r="K990" s="8" t="str">
        <f t="shared" si="15"/>
        <v>986Calculated (Calculated #1)</v>
      </c>
    </row>
    <row r="991" spans="5:11" x14ac:dyDescent="0.25">
      <c r="E991" s="8">
        <v>987</v>
      </c>
      <c r="F991" s="8" t="s">
        <v>1811</v>
      </c>
      <c r="G991" s="8" t="s">
        <v>1812</v>
      </c>
      <c r="H991" s="18">
        <v>4.47</v>
      </c>
      <c r="I991" s="10">
        <v>1773</v>
      </c>
      <c r="J991" s="12">
        <v>100</v>
      </c>
      <c r="K991" s="8" t="str">
        <f t="shared" si="15"/>
        <v>987Everyone Who Is Gone Is Here: The United States, Central America, and the Making of a Crisis</v>
      </c>
    </row>
    <row r="992" spans="5:11" x14ac:dyDescent="0.25">
      <c r="E992" s="8">
        <v>988</v>
      </c>
      <c r="F992" s="8" t="s">
        <v>1813</v>
      </c>
      <c r="G992" s="8" t="s">
        <v>1814</v>
      </c>
      <c r="H992" s="18">
        <v>3.98</v>
      </c>
      <c r="I992" s="10">
        <v>48457</v>
      </c>
      <c r="J992" s="12">
        <v>100</v>
      </c>
      <c r="K992" s="8" t="str">
        <f t="shared" si="15"/>
        <v>988Shark Heart</v>
      </c>
    </row>
    <row r="993" spans="5:11" x14ac:dyDescent="0.25">
      <c r="E993" s="8">
        <v>989</v>
      </c>
      <c r="F993" s="8" t="s">
        <v>1815</v>
      </c>
      <c r="G993" s="8" t="s">
        <v>1816</v>
      </c>
      <c r="H993" s="18">
        <v>4.4800000000000004</v>
      </c>
      <c r="I993" s="10">
        <v>10930</v>
      </c>
      <c r="J993" s="12">
        <v>100</v>
      </c>
      <c r="K993" s="8" t="str">
        <f t="shared" si="15"/>
        <v>989Return of the Thief (The Queen's Thief, #6)</v>
      </c>
    </row>
    <row r="994" spans="5:11" x14ac:dyDescent="0.25">
      <c r="E994" s="8">
        <v>990</v>
      </c>
      <c r="F994" s="8" t="s">
        <v>1817</v>
      </c>
      <c r="G994" s="8" t="s">
        <v>1818</v>
      </c>
      <c r="H994" s="18">
        <v>3.76</v>
      </c>
      <c r="I994" s="10">
        <v>39425</v>
      </c>
      <c r="J994" s="12">
        <v>100</v>
      </c>
      <c r="K994" s="8" t="str">
        <f t="shared" si="15"/>
        <v>990All Fours</v>
      </c>
    </row>
    <row r="995" spans="5:11" x14ac:dyDescent="0.25">
      <c r="E995" s="8">
        <v>991</v>
      </c>
      <c r="F995" s="8" t="s">
        <v>1819</v>
      </c>
      <c r="G995" s="8" t="s">
        <v>1820</v>
      </c>
      <c r="H995" s="18">
        <v>3.74</v>
      </c>
      <c r="I995" s="10">
        <v>7265</v>
      </c>
      <c r="J995" s="12">
        <v>100</v>
      </c>
      <c r="K995" s="8" t="str">
        <f t="shared" si="15"/>
        <v>991Chasing Lucky</v>
      </c>
    </row>
    <row r="996" spans="5:11" x14ac:dyDescent="0.25">
      <c r="E996" s="8">
        <v>992</v>
      </c>
      <c r="F996" s="8" t="s">
        <v>1821</v>
      </c>
      <c r="G996" s="8" t="s">
        <v>1822</v>
      </c>
      <c r="H996" s="18">
        <v>4.21</v>
      </c>
      <c r="I996" s="10">
        <v>8351</v>
      </c>
      <c r="J996" s="12">
        <v>100</v>
      </c>
      <c r="K996" s="8" t="str">
        <f t="shared" si="15"/>
        <v>992It's Lonely at the Centre of the Earth</v>
      </c>
    </row>
    <row r="997" spans="5:11" x14ac:dyDescent="0.25">
      <c r="E997" s="8">
        <v>993</v>
      </c>
      <c r="F997" s="8" t="s">
        <v>1823</v>
      </c>
      <c r="G997" s="8" t="s">
        <v>1824</v>
      </c>
      <c r="H997" s="18">
        <v>4.16</v>
      </c>
      <c r="I997" s="10">
        <v>22767</v>
      </c>
      <c r="J997" s="12">
        <v>100</v>
      </c>
      <c r="K997" s="8" t="str">
        <f t="shared" si="15"/>
        <v>993Saltan chispas (Bad Ash, #1)</v>
      </c>
    </row>
    <row r="998" spans="5:11" x14ac:dyDescent="0.25">
      <c r="E998" s="8">
        <v>994</v>
      </c>
      <c r="F998" s="8" t="s">
        <v>1825</v>
      </c>
      <c r="G998" s="8" t="s">
        <v>1826</v>
      </c>
      <c r="H998" s="18">
        <v>4.4000000000000004</v>
      </c>
      <c r="I998" s="10">
        <v>27663</v>
      </c>
      <c r="J998" s="12">
        <v>100</v>
      </c>
      <c r="K998" s="8" t="str">
        <f t="shared" si="15"/>
        <v>994Lola in the Mirror</v>
      </c>
    </row>
    <row r="999" spans="5:11" x14ac:dyDescent="0.25">
      <c r="E999" s="8">
        <v>995</v>
      </c>
      <c r="F999" s="8" t="s">
        <v>1827</v>
      </c>
      <c r="G999" s="8" t="s">
        <v>1828</v>
      </c>
      <c r="H999" s="18">
        <v>3.9</v>
      </c>
      <c r="I999" s="10">
        <v>2586</v>
      </c>
      <c r="J999" s="12">
        <v>100</v>
      </c>
      <c r="K999" s="8" t="str">
        <f t="shared" si="15"/>
        <v>995Takeaway: Stories from a Childhood Behind the Counter</v>
      </c>
    </row>
    <row r="1000" spans="5:11" x14ac:dyDescent="0.25">
      <c r="E1000" s="8">
        <v>996</v>
      </c>
      <c r="F1000" s="8" t="s">
        <v>1829</v>
      </c>
      <c r="G1000" s="8" t="s">
        <v>1830</v>
      </c>
      <c r="H1000" s="18">
        <v>4.53</v>
      </c>
      <c r="I1000" s="10">
        <v>41592</v>
      </c>
      <c r="J1000" s="12">
        <v>100</v>
      </c>
      <c r="K1000" s="8" t="str">
        <f t="shared" si="15"/>
        <v>996In Memoriam</v>
      </c>
    </row>
    <row r="1001" spans="5:11" x14ac:dyDescent="0.25">
      <c r="E1001" s="8">
        <v>997</v>
      </c>
      <c r="F1001" s="8" t="s">
        <v>1831</v>
      </c>
      <c r="G1001" s="8" t="s">
        <v>1832</v>
      </c>
      <c r="H1001" s="18">
        <v>4.01</v>
      </c>
      <c r="I1001" s="10">
        <v>144552</v>
      </c>
      <c r="J1001" s="12">
        <v>100</v>
      </c>
      <c r="K1001" s="8" t="str">
        <f t="shared" si="15"/>
        <v>997Bright Young Women</v>
      </c>
    </row>
    <row r="1002" spans="5:11" x14ac:dyDescent="0.25">
      <c r="E1002" s="8">
        <v>998</v>
      </c>
      <c r="F1002" s="8" t="s">
        <v>1833</v>
      </c>
      <c r="G1002" s="8" t="s">
        <v>1834</v>
      </c>
      <c r="H1002" s="18">
        <v>3.46</v>
      </c>
      <c r="I1002" s="10">
        <v>17478</v>
      </c>
      <c r="J1002" s="12">
        <v>100</v>
      </c>
      <c r="K1002" s="8" t="str">
        <f t="shared" si="15"/>
        <v>998Woman, Eating</v>
      </c>
    </row>
    <row r="1003" spans="5:11" x14ac:dyDescent="0.25">
      <c r="E1003" s="8">
        <v>999</v>
      </c>
      <c r="F1003" s="8" t="s">
        <v>1835</v>
      </c>
      <c r="G1003" s="8" t="s">
        <v>1836</v>
      </c>
      <c r="H1003" s="18">
        <v>3.97</v>
      </c>
      <c r="I1003" s="10">
        <v>16352</v>
      </c>
      <c r="J1003" s="12">
        <v>100</v>
      </c>
      <c r="K1003" s="8" t="str">
        <f t="shared" si="15"/>
        <v>999The Jasad Heir (The Scorched Throne, #1)</v>
      </c>
    </row>
    <row r="1004" spans="5:11" x14ac:dyDescent="0.25">
      <c r="E1004" s="8">
        <v>1000</v>
      </c>
      <c r="F1004" s="8" t="s">
        <v>1837</v>
      </c>
      <c r="G1004" s="8" t="s">
        <v>1838</v>
      </c>
      <c r="H1004" s="18">
        <v>3.49</v>
      </c>
      <c r="I1004" s="10">
        <v>1438</v>
      </c>
      <c r="J1004" s="12">
        <v>100</v>
      </c>
      <c r="K1004" s="8" t="str">
        <f t="shared" si="15"/>
        <v>1000Wrath Goddess Sing</v>
      </c>
    </row>
    <row r="1005" spans="5:11" x14ac:dyDescent="0.25">
      <c r="E1005" s="8">
        <v>1001</v>
      </c>
      <c r="F1005" s="8" t="s">
        <v>1839</v>
      </c>
      <c r="G1005" s="8" t="s">
        <v>1840</v>
      </c>
      <c r="H1005" s="18">
        <v>4.88</v>
      </c>
      <c r="I1005" s="8">
        <v>17</v>
      </c>
      <c r="J1005" s="12">
        <v>100</v>
      </c>
      <c r="K1005" s="8" t="str">
        <f t="shared" si="15"/>
        <v>1001Anzulla: According to ISH (New Beginnings M/M Series)</v>
      </c>
    </row>
    <row r="1006" spans="5:11" x14ac:dyDescent="0.25">
      <c r="E1006" s="8">
        <v>1002</v>
      </c>
      <c r="F1006" s="8" t="s">
        <v>1841</v>
      </c>
      <c r="G1006" s="8" t="s">
        <v>1842</v>
      </c>
      <c r="H1006" s="18">
        <v>3.97</v>
      </c>
      <c r="I1006" s="8">
        <v>375</v>
      </c>
      <c r="J1006" s="12">
        <v>100</v>
      </c>
      <c r="K1006" s="8" t="str">
        <f t="shared" si="15"/>
        <v>1002A Kingdom of Blood and Magic (Hallowed Fates, #1)</v>
      </c>
    </row>
    <row r="1007" spans="5:11" x14ac:dyDescent="0.25">
      <c r="E1007" s="8">
        <v>1003</v>
      </c>
      <c r="F1007" s="8" t="s">
        <v>1843</v>
      </c>
      <c r="G1007" s="8" t="s">
        <v>1844</v>
      </c>
      <c r="H1007" s="18">
        <v>4.2699999999999996</v>
      </c>
      <c r="I1007" s="10">
        <v>1235</v>
      </c>
      <c r="J1007" s="12">
        <v>99</v>
      </c>
      <c r="K1007" s="8" t="str">
        <f t="shared" si="15"/>
        <v>1003Woman of Sunlight (Brides of Hope Mountain, #2)</v>
      </c>
    </row>
    <row r="1008" spans="5:11" x14ac:dyDescent="0.25">
      <c r="E1008" s="8">
        <v>1004</v>
      </c>
      <c r="F1008" s="8" t="s">
        <v>1845</v>
      </c>
      <c r="G1008" s="8" t="s">
        <v>1846</v>
      </c>
      <c r="H1008" s="18">
        <v>4.3899999999999997</v>
      </c>
      <c r="I1008" s="8">
        <v>201</v>
      </c>
      <c r="J1008" s="12">
        <v>99</v>
      </c>
      <c r="K1008" s="8" t="str">
        <f t="shared" si="15"/>
        <v>1004Hope in the Mail: Reflections on Writing and Life</v>
      </c>
    </row>
    <row r="1009" spans="5:11" x14ac:dyDescent="0.25">
      <c r="E1009" s="8">
        <v>1005</v>
      </c>
      <c r="F1009" s="8" t="s">
        <v>1847</v>
      </c>
      <c r="G1009" s="8" t="s">
        <v>1848</v>
      </c>
      <c r="H1009" s="18">
        <v>3.95</v>
      </c>
      <c r="I1009" s="10">
        <v>2058</v>
      </c>
      <c r="J1009" s="12">
        <v>99</v>
      </c>
      <c r="K1009" s="8" t="str">
        <f t="shared" si="15"/>
        <v>1005The River Home</v>
      </c>
    </row>
    <row r="1010" spans="5:11" x14ac:dyDescent="0.25">
      <c r="E1010" s="8">
        <v>1006</v>
      </c>
      <c r="F1010" s="8" t="s">
        <v>1849</v>
      </c>
      <c r="G1010" s="8" t="s">
        <v>1850</v>
      </c>
      <c r="H1010" s="18">
        <v>4.28</v>
      </c>
      <c r="I1010" s="8">
        <v>214</v>
      </c>
      <c r="J1010" s="12">
        <v>99</v>
      </c>
      <c r="K1010" s="8" t="str">
        <f t="shared" si="15"/>
        <v>1006A Graceful Swan for the Fearless Marquess</v>
      </c>
    </row>
    <row r="1011" spans="5:11" x14ac:dyDescent="0.25">
      <c r="E1011" s="8">
        <v>1007</v>
      </c>
      <c r="F1011" s="8" t="s">
        <v>1851</v>
      </c>
      <c r="G1011" s="8" t="s">
        <v>1852</v>
      </c>
      <c r="H1011" s="18">
        <v>4.04</v>
      </c>
      <c r="I1011" s="10">
        <v>36277</v>
      </c>
      <c r="J1011" s="12">
        <v>99</v>
      </c>
      <c r="K1011" s="8" t="str">
        <f t="shared" si="15"/>
        <v>1007Cat Kid Comic Club</v>
      </c>
    </row>
    <row r="1012" spans="5:11" x14ac:dyDescent="0.25">
      <c r="E1012" s="8">
        <v>1008</v>
      </c>
      <c r="F1012" s="8" t="s">
        <v>1853</v>
      </c>
      <c r="G1012" s="8" t="s">
        <v>1854</v>
      </c>
      <c r="H1012" s="18">
        <v>4.5199999999999996</v>
      </c>
      <c r="I1012" s="8">
        <v>543</v>
      </c>
      <c r="J1012" s="12">
        <v>99</v>
      </c>
      <c r="K1012" s="8" t="str">
        <f t="shared" si="15"/>
        <v>1008What Does It Mean to Be Chosen?: An Interactive Bible Study (The Chosen Bible Study Series, #1)</v>
      </c>
    </row>
    <row r="1013" spans="5:11" x14ac:dyDescent="0.25">
      <c r="E1013" s="8">
        <v>1009</v>
      </c>
      <c r="F1013" s="8" t="s">
        <v>1855</v>
      </c>
      <c r="G1013" s="8" t="s">
        <v>1856</v>
      </c>
      <c r="H1013" s="18">
        <v>4.41</v>
      </c>
      <c r="I1013" s="8">
        <v>957</v>
      </c>
      <c r="J1013" s="12">
        <v>99</v>
      </c>
      <c r="K1013" s="8" t="str">
        <f t="shared" si="15"/>
        <v>1009Sorrow</v>
      </c>
    </row>
    <row r="1014" spans="5:11" x14ac:dyDescent="0.25">
      <c r="E1014" s="8">
        <v>1010</v>
      </c>
      <c r="F1014" s="8" t="s">
        <v>1857</v>
      </c>
      <c r="G1014" s="8" t="s">
        <v>1693</v>
      </c>
      <c r="H1014" s="18">
        <v>4.41</v>
      </c>
      <c r="I1014" s="10">
        <v>148201</v>
      </c>
      <c r="J1014" s="12">
        <v>99</v>
      </c>
      <c r="K1014" s="8" t="str">
        <f t="shared" si="15"/>
        <v>1010Exodus (The Ravenhood Duet, #2)</v>
      </c>
    </row>
    <row r="1015" spans="5:11" x14ac:dyDescent="0.25">
      <c r="E1015" s="8">
        <v>1011</v>
      </c>
      <c r="F1015" s="8" t="s">
        <v>1858</v>
      </c>
      <c r="G1015" s="8" t="s">
        <v>1859</v>
      </c>
      <c r="H1015" s="18">
        <v>3.65</v>
      </c>
      <c r="I1015" s="10">
        <v>2772</v>
      </c>
      <c r="J1015" s="12">
        <v>99</v>
      </c>
      <c r="K1015" s="8" t="str">
        <f t="shared" si="15"/>
        <v>1011The Vanishing Deep</v>
      </c>
    </row>
    <row r="1016" spans="5:11" x14ac:dyDescent="0.25">
      <c r="E1016" s="8">
        <v>1012</v>
      </c>
      <c r="F1016" s="8" t="s">
        <v>1860</v>
      </c>
      <c r="G1016" s="8" t="s">
        <v>1861</v>
      </c>
      <c r="H1016" s="19">
        <v>5</v>
      </c>
      <c r="I1016" s="8" t="s">
        <v>1862</v>
      </c>
      <c r="J1016" s="12">
        <v>99</v>
      </c>
      <c r="K1016" s="8" t="str">
        <f t="shared" si="15"/>
        <v>1012Î ÏÎ¿ÏƒÎºÏŒÎ¼Î¼Î±Ï„Î± ÎºÎ±Î¹ Ï€Î¿Î¹Î¼Î±Î½Ï„Î¹ÎºÎ­Ï‚ Î»ÏÏƒÎµÎ¹Ï‚ Î³Î¹Î± Ï„Î·Î½ ÎºÎ±Ï„Î¬Î²Î±ÏƒÎ· Ï„Î·Ï‚ Î±Î³Î­Î»Î·Ï‚ ÏƒÏ„Î¿Î½ ÎºÎ¬Î¼Ï€Î¿ ÏƒÎµ Ï€ÎµÏÎ¯Ï€Ï„Ï‰ÏƒÎ· Î±Î½Ï„Î¬ÏÎ±Ï‚</v>
      </c>
    </row>
    <row r="1017" spans="5:11" x14ac:dyDescent="0.25">
      <c r="E1017" s="8">
        <v>1013</v>
      </c>
      <c r="F1017" s="8" t="s">
        <v>1863</v>
      </c>
      <c r="G1017" s="8" t="s">
        <v>1864</v>
      </c>
      <c r="H1017" s="18">
        <v>4.54</v>
      </c>
      <c r="I1017" s="10">
        <v>3153</v>
      </c>
      <c r="J1017" s="12">
        <v>99</v>
      </c>
      <c r="K1017" s="8" t="str">
        <f t="shared" si="15"/>
        <v>1013Revolusi: IndonesiÃ« en het ontstaan van de moderne wereld</v>
      </c>
    </row>
    <row r="1018" spans="5:11" x14ac:dyDescent="0.25">
      <c r="E1018" s="8">
        <v>1014</v>
      </c>
      <c r="F1018" s="8" t="s">
        <v>1865</v>
      </c>
      <c r="G1018" s="8" t="s">
        <v>1866</v>
      </c>
      <c r="H1018" s="18">
        <v>4.07</v>
      </c>
      <c r="I1018" s="8">
        <v>134</v>
      </c>
      <c r="J1018" s="12">
        <v>99</v>
      </c>
      <c r="K1018" s="8" t="str">
        <f t="shared" si="15"/>
        <v>1014Amazing Spider-Man Epic Collection, Vol. 5: The Secret of the Petrified Tablet</v>
      </c>
    </row>
    <row r="1019" spans="5:11" x14ac:dyDescent="0.25">
      <c r="E1019" s="8">
        <v>1015</v>
      </c>
      <c r="F1019" s="8" t="s">
        <v>1867</v>
      </c>
      <c r="G1019" s="8" t="s">
        <v>1868</v>
      </c>
      <c r="H1019" s="19">
        <v>5</v>
      </c>
      <c r="I1019" s="8" t="s">
        <v>1862</v>
      </c>
      <c r="J1019" s="12">
        <v>99</v>
      </c>
      <c r="K1019" s="8" t="str">
        <f t="shared" si="15"/>
        <v>1015The Civil War on Film</v>
      </c>
    </row>
    <row r="1020" spans="5:11" x14ac:dyDescent="0.25">
      <c r="E1020" s="8">
        <v>1016</v>
      </c>
      <c r="F1020" s="8" t="s">
        <v>1869</v>
      </c>
      <c r="G1020" s="8" t="s">
        <v>1870</v>
      </c>
      <c r="H1020" s="18">
        <v>4.3600000000000003</v>
      </c>
      <c r="I1020" s="8">
        <v>328</v>
      </c>
      <c r="J1020" s="12">
        <v>99</v>
      </c>
      <c r="K1020" s="8" t="str">
        <f t="shared" si="15"/>
        <v>1016Mrs. Witherspoon Goes to War</v>
      </c>
    </row>
    <row r="1021" spans="5:11" x14ac:dyDescent="0.25">
      <c r="E1021" s="8">
        <v>1017</v>
      </c>
      <c r="F1021" s="8" t="s">
        <v>1871</v>
      </c>
      <c r="G1021" s="8" t="s">
        <v>1872</v>
      </c>
      <c r="H1021" s="18">
        <v>3.73</v>
      </c>
      <c r="I1021" s="8">
        <v>244</v>
      </c>
      <c r="J1021" s="12">
        <v>99</v>
      </c>
      <c r="K1021" s="8" t="str">
        <f t="shared" si="15"/>
        <v>1017The Breath Between Waves</v>
      </c>
    </row>
    <row r="1022" spans="5:11" x14ac:dyDescent="0.25">
      <c r="E1022" s="8">
        <v>1018</v>
      </c>
      <c r="F1022" s="8" t="s">
        <v>1873</v>
      </c>
      <c r="G1022" s="8" t="s">
        <v>1874</v>
      </c>
      <c r="H1022" s="18">
        <v>4.13</v>
      </c>
      <c r="I1022" s="10">
        <v>21396</v>
      </c>
      <c r="J1022" s="12">
        <v>99</v>
      </c>
      <c r="K1022" s="8" t="str">
        <f t="shared" si="15"/>
        <v>1018Elsewhere</v>
      </c>
    </row>
    <row r="1023" spans="5:11" x14ac:dyDescent="0.25">
      <c r="E1023" s="8">
        <v>1019</v>
      </c>
      <c r="F1023" s="8" t="s">
        <v>1875</v>
      </c>
      <c r="G1023" s="8" t="s">
        <v>1876</v>
      </c>
      <c r="H1023" s="18">
        <v>3.71</v>
      </c>
      <c r="I1023" s="10">
        <v>1806</v>
      </c>
      <c r="J1023" s="12">
        <v>99</v>
      </c>
      <c r="K1023" s="8" t="str">
        <f t="shared" si="15"/>
        <v>1019The Valkyrie's Daughter (The Helheim Prophecy #1)</v>
      </c>
    </row>
    <row r="1024" spans="5:11" x14ac:dyDescent="0.25">
      <c r="E1024" s="8">
        <v>1020</v>
      </c>
      <c r="F1024" s="8" t="s">
        <v>1877</v>
      </c>
      <c r="G1024" s="8" t="s">
        <v>1202</v>
      </c>
      <c r="H1024" s="19">
        <v>4</v>
      </c>
      <c r="I1024" s="8">
        <v>11</v>
      </c>
      <c r="J1024" s="12">
        <v>99</v>
      </c>
      <c r="K1024" s="8" t="str">
        <f t="shared" si="15"/>
        <v>1020Pharaoh's Ticks</v>
      </c>
    </row>
    <row r="1025" spans="5:11" x14ac:dyDescent="0.25">
      <c r="E1025" s="8">
        <v>1021</v>
      </c>
      <c r="F1025" s="8" t="s">
        <v>1878</v>
      </c>
      <c r="G1025" s="8" t="s">
        <v>1879</v>
      </c>
      <c r="H1025" s="19">
        <v>5</v>
      </c>
      <c r="I1025" s="8">
        <v>2</v>
      </c>
      <c r="J1025" s="12">
        <v>99</v>
      </c>
      <c r="K1025" s="8" t="str">
        <f t="shared" si="15"/>
        <v>1021Kundiman for Kin/Information Retrieval for Monsters</v>
      </c>
    </row>
    <row r="1026" spans="5:11" x14ac:dyDescent="0.25">
      <c r="E1026" s="8">
        <v>1022</v>
      </c>
      <c r="F1026" s="8" t="s">
        <v>1880</v>
      </c>
      <c r="G1026" s="8" t="s">
        <v>1881</v>
      </c>
      <c r="H1026" s="18">
        <v>4.4800000000000004</v>
      </c>
      <c r="I1026" s="8">
        <v>718</v>
      </c>
      <c r="J1026" s="12">
        <v>99</v>
      </c>
      <c r="K1026" s="8" t="str">
        <f t="shared" si="15"/>
        <v>1022Things I Have Withheld</v>
      </c>
    </row>
    <row r="1027" spans="5:11" x14ac:dyDescent="0.25">
      <c r="E1027" s="8">
        <v>1023</v>
      </c>
      <c r="F1027" s="8" t="s">
        <v>1882</v>
      </c>
      <c r="G1027" s="8" t="s">
        <v>1883</v>
      </c>
      <c r="H1027" s="18">
        <v>3.95</v>
      </c>
      <c r="I1027" s="10">
        <v>8820</v>
      </c>
      <c r="J1027" s="12">
        <v>99</v>
      </c>
      <c r="K1027" s="8" t="str">
        <f t="shared" si="15"/>
        <v>1023The Visit (Black Stars, #1)</v>
      </c>
    </row>
    <row r="1028" spans="5:11" x14ac:dyDescent="0.25">
      <c r="E1028" s="8">
        <v>1024</v>
      </c>
      <c r="F1028" s="8" t="s">
        <v>1884</v>
      </c>
      <c r="G1028" s="8" t="s">
        <v>1885</v>
      </c>
      <c r="H1028" s="18">
        <v>4.24</v>
      </c>
      <c r="I1028" s="10">
        <v>4585</v>
      </c>
      <c r="J1028" s="12">
        <v>99</v>
      </c>
      <c r="K1028" s="8" t="str">
        <f t="shared" si="15"/>
        <v>1024How Moon Fuentez Fell in Love with the Universe</v>
      </c>
    </row>
    <row r="1029" spans="5:11" x14ac:dyDescent="0.25">
      <c r="E1029" s="8">
        <v>1025</v>
      </c>
      <c r="F1029" s="8" t="s">
        <v>1886</v>
      </c>
      <c r="G1029" s="8" t="s">
        <v>1887</v>
      </c>
      <c r="H1029" s="18">
        <v>4.26</v>
      </c>
      <c r="I1029" s="8">
        <v>247</v>
      </c>
      <c r="J1029" s="12">
        <v>99</v>
      </c>
      <c r="K1029" s="8" t="str">
        <f t="shared" si="15"/>
        <v>1025Maggots Screaming!</v>
      </c>
    </row>
    <row r="1030" spans="5:11" x14ac:dyDescent="0.25">
      <c r="E1030" s="8">
        <v>1026</v>
      </c>
      <c r="F1030" s="8" t="s">
        <v>1888</v>
      </c>
      <c r="G1030" s="8" t="s">
        <v>1889</v>
      </c>
      <c r="H1030" s="18">
        <v>3.78</v>
      </c>
      <c r="I1030" s="8">
        <v>64</v>
      </c>
      <c r="J1030" s="12">
        <v>99</v>
      </c>
      <c r="K1030" s="8" t="str">
        <f t="shared" ref="K1030:K1093" si="16">E1030&amp;F1030</f>
        <v>1026Best Canadian Poetry 2021</v>
      </c>
    </row>
    <row r="1031" spans="5:11" x14ac:dyDescent="0.25">
      <c r="E1031" s="8">
        <v>1027</v>
      </c>
      <c r="F1031" s="8" t="s">
        <v>1890</v>
      </c>
      <c r="G1031" s="8" t="s">
        <v>1748</v>
      </c>
      <c r="H1031" s="18">
        <v>4.21</v>
      </c>
      <c r="I1031" s="10">
        <v>1277</v>
      </c>
      <c r="J1031" s="12">
        <v>99</v>
      </c>
      <c r="K1031" s="8" t="str">
        <f t="shared" si="16"/>
        <v>1027The Quicksilver Court (Rooks and Ruin, #2)</v>
      </c>
    </row>
    <row r="1032" spans="5:11" x14ac:dyDescent="0.25">
      <c r="E1032" s="8">
        <v>1028</v>
      </c>
      <c r="F1032" s="8" t="s">
        <v>1891</v>
      </c>
      <c r="G1032" s="8" t="s">
        <v>1892</v>
      </c>
      <c r="H1032" s="18">
        <v>3.85</v>
      </c>
      <c r="I1032" s="10">
        <v>11440</v>
      </c>
      <c r="J1032" s="12">
        <v>99</v>
      </c>
      <c r="K1032" s="8" t="str">
        <f t="shared" si="16"/>
        <v>1028Biography of X</v>
      </c>
    </row>
    <row r="1033" spans="5:11" x14ac:dyDescent="0.25">
      <c r="E1033" s="8">
        <v>1029</v>
      </c>
      <c r="F1033" s="8" t="s">
        <v>1893</v>
      </c>
      <c r="G1033" s="8" t="s">
        <v>1894</v>
      </c>
      <c r="H1033" s="18">
        <v>4.4400000000000004</v>
      </c>
      <c r="I1033" s="10">
        <v>52238</v>
      </c>
      <c r="J1033" s="12">
        <v>99</v>
      </c>
      <c r="K1033" s="8" t="str">
        <f t="shared" si="16"/>
        <v>1029The Almanack of Naval Ravikant: A Guide to Wealth and Happiness</v>
      </c>
    </row>
    <row r="1034" spans="5:11" x14ac:dyDescent="0.25">
      <c r="E1034" s="8">
        <v>1030</v>
      </c>
      <c r="F1034" s="8" t="s">
        <v>1895</v>
      </c>
      <c r="G1034" s="8" t="s">
        <v>1896</v>
      </c>
      <c r="H1034" s="18">
        <v>4.07</v>
      </c>
      <c r="I1034" s="10">
        <v>39943</v>
      </c>
      <c r="J1034" s="12">
        <v>99</v>
      </c>
      <c r="K1034" s="8" t="str">
        <f t="shared" si="16"/>
        <v>1030Get Out of Your Head: Stopping the Spiral of Toxic Thoughts</v>
      </c>
    </row>
    <row r="1035" spans="5:11" x14ac:dyDescent="0.25">
      <c r="E1035" s="8">
        <v>1031</v>
      </c>
      <c r="F1035" s="8" t="s">
        <v>1897</v>
      </c>
      <c r="G1035" s="8" t="s">
        <v>1898</v>
      </c>
      <c r="H1035" s="18">
        <v>3.34</v>
      </c>
      <c r="I1035" s="8">
        <v>86</v>
      </c>
      <c r="J1035" s="12">
        <v>99</v>
      </c>
      <c r="K1035" s="8" t="str">
        <f t="shared" si="16"/>
        <v>1031Dark Factory</v>
      </c>
    </row>
    <row r="1036" spans="5:11" x14ac:dyDescent="0.25">
      <c r="E1036" s="8">
        <v>1032</v>
      </c>
      <c r="F1036" s="8" t="s">
        <v>1899</v>
      </c>
      <c r="G1036" s="8" t="s">
        <v>1900</v>
      </c>
      <c r="H1036" s="18">
        <v>4.47</v>
      </c>
      <c r="I1036" s="10">
        <v>5806</v>
      </c>
      <c r="J1036" s="12">
        <v>99</v>
      </c>
      <c r="K1036" s="8" t="str">
        <f t="shared" si="16"/>
        <v>1032Lor (Monstrous, #7)</v>
      </c>
    </row>
    <row r="1037" spans="5:11" x14ac:dyDescent="0.25">
      <c r="E1037" s="8">
        <v>1033</v>
      </c>
      <c r="F1037" s="8" t="s">
        <v>1901</v>
      </c>
      <c r="G1037" s="8" t="s">
        <v>1902</v>
      </c>
      <c r="H1037" s="18">
        <v>4.1500000000000004</v>
      </c>
      <c r="I1037" s="8">
        <v>118</v>
      </c>
      <c r="J1037" s="12">
        <v>99</v>
      </c>
      <c r="K1037" s="8" t="str">
        <f t="shared" si="16"/>
        <v>1033Fall</v>
      </c>
    </row>
    <row r="1038" spans="5:11" x14ac:dyDescent="0.25">
      <c r="E1038" s="8">
        <v>1034</v>
      </c>
      <c r="F1038" s="8" t="s">
        <v>1903</v>
      </c>
      <c r="G1038" s="8" t="s">
        <v>1772</v>
      </c>
      <c r="H1038" s="18">
        <v>4.45</v>
      </c>
      <c r="I1038" s="10">
        <v>3681</v>
      </c>
      <c r="J1038" s="12">
        <v>99</v>
      </c>
      <c r="K1038" s="8" t="str">
        <f t="shared" si="16"/>
        <v>1034The Headmistress (The Headmistress, #1)</v>
      </c>
    </row>
    <row r="1039" spans="5:11" x14ac:dyDescent="0.25">
      <c r="E1039" s="8">
        <v>1035</v>
      </c>
      <c r="F1039" s="8" t="s">
        <v>1904</v>
      </c>
      <c r="G1039" s="8" t="s">
        <v>1165</v>
      </c>
      <c r="H1039" s="18">
        <v>4.41</v>
      </c>
      <c r="I1039" s="10">
        <v>21615</v>
      </c>
      <c r="J1039" s="12">
        <v>99</v>
      </c>
      <c r="K1039" s="8" t="str">
        <f t="shared" si="16"/>
        <v>1035Cross Down (Alex Cross #31)</v>
      </c>
    </row>
    <row r="1040" spans="5:11" x14ac:dyDescent="0.25">
      <c r="E1040" s="8">
        <v>1036</v>
      </c>
      <c r="F1040" s="8" t="s">
        <v>1905</v>
      </c>
      <c r="G1040" s="8" t="s">
        <v>1906</v>
      </c>
      <c r="H1040" s="18">
        <v>4.05</v>
      </c>
      <c r="I1040" s="10">
        <v>113945</v>
      </c>
      <c r="J1040" s="12">
        <v>99</v>
      </c>
      <c r="K1040" s="8" t="str">
        <f t="shared" si="16"/>
        <v>1036Love Redesigned (Lakefront Billionaires, #1)</v>
      </c>
    </row>
    <row r="1041" spans="5:11" x14ac:dyDescent="0.25">
      <c r="E1041" s="8">
        <v>1037</v>
      </c>
      <c r="F1041" s="8" t="s">
        <v>1907</v>
      </c>
      <c r="G1041" s="8" t="s">
        <v>1908</v>
      </c>
      <c r="H1041" s="18">
        <v>3.66</v>
      </c>
      <c r="I1041" s="10">
        <v>29636</v>
      </c>
      <c r="J1041" s="12">
        <v>99</v>
      </c>
      <c r="K1041" s="8" t="str">
        <f t="shared" si="16"/>
        <v>1037Have I Told You This Already?: Stories I Donâ€™t Want to Forget to Remember</v>
      </c>
    </row>
    <row r="1042" spans="5:11" x14ac:dyDescent="0.25">
      <c r="E1042" s="8">
        <v>1038</v>
      </c>
      <c r="F1042" s="8" t="s">
        <v>1909</v>
      </c>
      <c r="G1042" s="8" t="s">
        <v>1910</v>
      </c>
      <c r="H1042" s="18">
        <v>4.6399999999999997</v>
      </c>
      <c r="I1042" s="10">
        <v>9803</v>
      </c>
      <c r="J1042" s="12">
        <v>99</v>
      </c>
      <c r="K1042" s="8" t="str">
        <f t="shared" si="16"/>
        <v>1038Beyond The Story: 10-Year Record of BTS</v>
      </c>
    </row>
    <row r="1043" spans="5:11" x14ac:dyDescent="0.25">
      <c r="E1043" s="8">
        <v>1039</v>
      </c>
      <c r="F1043" s="8" t="s">
        <v>1911</v>
      </c>
      <c r="G1043" s="8" t="s">
        <v>1912</v>
      </c>
      <c r="H1043" s="19">
        <v>4</v>
      </c>
      <c r="I1043" s="8">
        <v>283</v>
      </c>
      <c r="J1043" s="12">
        <v>99</v>
      </c>
      <c r="K1043" s="8" t="str">
        <f t="shared" si="16"/>
        <v>1039Sunbelt Blues: The Failure of American Housing</v>
      </c>
    </row>
    <row r="1044" spans="5:11" x14ac:dyDescent="0.25">
      <c r="E1044" s="8">
        <v>1040</v>
      </c>
      <c r="F1044" s="8" t="s">
        <v>1913</v>
      </c>
      <c r="G1044" s="8" t="s">
        <v>1914</v>
      </c>
      <c r="H1044" s="18">
        <v>4.53</v>
      </c>
      <c r="I1044" s="10">
        <v>29602</v>
      </c>
      <c r="J1044" s="12">
        <v>99</v>
      </c>
      <c r="K1044" s="8" t="str">
        <f t="shared" si="16"/>
        <v>1040The Light in Hidden Place</v>
      </c>
    </row>
    <row r="1045" spans="5:11" x14ac:dyDescent="0.25">
      <c r="E1045" s="8">
        <v>1041</v>
      </c>
      <c r="F1045" s="8" t="s">
        <v>1915</v>
      </c>
      <c r="G1045" s="8" t="s">
        <v>1916</v>
      </c>
      <c r="H1045" s="18">
        <v>3.97</v>
      </c>
      <c r="I1045" s="10">
        <v>1264</v>
      </c>
      <c r="J1045" s="12">
        <v>99</v>
      </c>
      <c r="K1045" s="8" t="str">
        <f t="shared" si="16"/>
        <v>1041The Black Coast (The God-King Chronicles, #1)</v>
      </c>
    </row>
    <row r="1046" spans="5:11" x14ac:dyDescent="0.25">
      <c r="E1046" s="8">
        <v>1042</v>
      </c>
      <c r="F1046" s="8" t="s">
        <v>1917</v>
      </c>
      <c r="G1046" s="8" t="s">
        <v>1918</v>
      </c>
      <c r="H1046" s="18">
        <v>4.29</v>
      </c>
      <c r="I1046" s="10">
        <v>6269</v>
      </c>
      <c r="J1046" s="12">
        <v>99</v>
      </c>
      <c r="K1046" s="8" t="str">
        <f t="shared" si="16"/>
        <v>1042Der Horror der frÃ¼hen Chirurgie</v>
      </c>
    </row>
    <row r="1047" spans="5:11" x14ac:dyDescent="0.25">
      <c r="E1047" s="8">
        <v>1043</v>
      </c>
      <c r="F1047" s="8" t="s">
        <v>1919</v>
      </c>
      <c r="G1047" s="8" t="s">
        <v>1920</v>
      </c>
      <c r="H1047" s="18">
        <v>3.52</v>
      </c>
      <c r="I1047" s="10">
        <v>4053</v>
      </c>
      <c r="J1047" s="12">
        <v>99</v>
      </c>
      <c r="K1047" s="8" t="str">
        <f t="shared" si="16"/>
        <v>1043Herc</v>
      </c>
    </row>
    <row r="1048" spans="5:11" x14ac:dyDescent="0.25">
      <c r="E1048" s="8">
        <v>1044</v>
      </c>
      <c r="F1048" s="8" t="s">
        <v>1921</v>
      </c>
      <c r="G1048" s="8" t="s">
        <v>1922</v>
      </c>
      <c r="H1048" s="18">
        <v>4.26</v>
      </c>
      <c r="I1048" s="10">
        <v>37531</v>
      </c>
      <c r="J1048" s="12">
        <v>99</v>
      </c>
      <c r="K1048" s="8" t="str">
        <f t="shared" si="16"/>
        <v>1044Aurora Burning (Aurora Cycle, #2)</v>
      </c>
    </row>
    <row r="1049" spans="5:11" x14ac:dyDescent="0.25">
      <c r="E1049" s="8">
        <v>1045</v>
      </c>
      <c r="F1049" s="8" t="s">
        <v>1923</v>
      </c>
      <c r="G1049" s="8" t="s">
        <v>1800</v>
      </c>
      <c r="H1049" s="19">
        <v>4</v>
      </c>
      <c r="I1049" s="8">
        <v>30</v>
      </c>
      <c r="J1049" s="12">
        <v>99</v>
      </c>
      <c r="K1049" s="8" t="str">
        <f t="shared" si="16"/>
        <v>1045Our Perfect Murder</v>
      </c>
    </row>
    <row r="1050" spans="5:11" x14ac:dyDescent="0.25">
      <c r="E1050" s="8">
        <v>1046</v>
      </c>
      <c r="F1050" s="8" t="s">
        <v>1924</v>
      </c>
      <c r="G1050" s="8" t="s">
        <v>1802</v>
      </c>
      <c r="H1050" s="18">
        <v>4.07</v>
      </c>
      <c r="I1050" s="10">
        <v>7893</v>
      </c>
      <c r="J1050" s="12">
        <v>99</v>
      </c>
      <c r="K1050" s="8" t="str">
        <f t="shared" si="16"/>
        <v>1046Me: Moth</v>
      </c>
    </row>
    <row r="1051" spans="5:11" x14ac:dyDescent="0.25">
      <c r="E1051" s="8">
        <v>1047</v>
      </c>
      <c r="F1051" s="8" t="s">
        <v>1925</v>
      </c>
      <c r="G1051" s="8" t="s">
        <v>1926</v>
      </c>
      <c r="H1051" s="18">
        <v>4.3600000000000003</v>
      </c>
      <c r="I1051" s="10">
        <v>74114</v>
      </c>
      <c r="J1051" s="12">
        <v>99</v>
      </c>
      <c r="K1051" s="8" t="str">
        <f t="shared" si="16"/>
        <v>1047Before I Let Go (Skyland, #1)</v>
      </c>
    </row>
    <row r="1052" spans="5:11" x14ac:dyDescent="0.25">
      <c r="E1052" s="8">
        <v>1048</v>
      </c>
      <c r="F1052" s="8" t="s">
        <v>1927</v>
      </c>
      <c r="G1052" s="8" t="s">
        <v>325</v>
      </c>
      <c r="H1052" s="18">
        <v>4.13</v>
      </c>
      <c r="I1052" s="10">
        <v>232703</v>
      </c>
      <c r="J1052" s="12">
        <v>99</v>
      </c>
      <c r="K1052" s="8" t="str">
        <f t="shared" si="16"/>
        <v>1048A Curse for True Love (Once Upon a Broken Heart, #3)</v>
      </c>
    </row>
    <row r="1053" spans="5:11" x14ac:dyDescent="0.25">
      <c r="E1053" s="8">
        <v>1049</v>
      </c>
      <c r="F1053" s="8" t="s">
        <v>1928</v>
      </c>
      <c r="G1053" s="8" t="s">
        <v>1929</v>
      </c>
      <c r="H1053" s="18">
        <v>4.5999999999999996</v>
      </c>
      <c r="I1053" s="10">
        <v>8802</v>
      </c>
      <c r="J1053" s="12">
        <v>99</v>
      </c>
      <c r="K1053" s="8" t="str">
        <f t="shared" si="16"/>
        <v>1049A Little Devil in America: Notes in Praise of Black Performance</v>
      </c>
    </row>
    <row r="1054" spans="5:11" x14ac:dyDescent="0.25">
      <c r="E1054" s="8">
        <v>1050</v>
      </c>
      <c r="F1054" s="8" t="s">
        <v>1930</v>
      </c>
      <c r="G1054" s="8" t="s">
        <v>1931</v>
      </c>
      <c r="H1054" s="18">
        <v>4.46</v>
      </c>
      <c r="I1054" s="8">
        <v>357</v>
      </c>
      <c r="J1054" s="12">
        <v>99</v>
      </c>
      <c r="K1054" s="8" t="str">
        <f t="shared" si="16"/>
        <v>1050Nur ein Wort mit sieben Buchstaben</v>
      </c>
    </row>
    <row r="1055" spans="5:11" x14ac:dyDescent="0.25">
      <c r="E1055" s="8">
        <v>1051</v>
      </c>
      <c r="F1055" s="8" t="s">
        <v>1932</v>
      </c>
      <c r="G1055" s="8" t="s">
        <v>1933</v>
      </c>
      <c r="H1055" s="18">
        <v>4.24</v>
      </c>
      <c r="I1055" s="8">
        <v>833</v>
      </c>
      <c r="J1055" s="12">
        <v>99</v>
      </c>
      <c r="K1055" s="8" t="str">
        <f t="shared" si="16"/>
        <v>1051In the Roses of Pieria (The Blood Files, #1)</v>
      </c>
    </row>
    <row r="1056" spans="5:11" x14ac:dyDescent="0.25">
      <c r="E1056" s="8">
        <v>1052</v>
      </c>
      <c r="F1056" s="8" t="s">
        <v>1934</v>
      </c>
      <c r="G1056" s="8" t="s">
        <v>1935</v>
      </c>
      <c r="H1056" s="18">
        <v>3.56</v>
      </c>
      <c r="I1056" s="10">
        <v>45644</v>
      </c>
      <c r="J1056" s="12">
        <v>99</v>
      </c>
      <c r="K1056" s="8" t="str">
        <f t="shared" si="16"/>
        <v>1052The Cassandra Complex</v>
      </c>
    </row>
    <row r="1057" spans="5:11" x14ac:dyDescent="0.25">
      <c r="E1057" s="8">
        <v>1053</v>
      </c>
      <c r="F1057" s="8" t="s">
        <v>1936</v>
      </c>
      <c r="G1057" s="8" t="s">
        <v>1937</v>
      </c>
      <c r="H1057" s="18">
        <v>4.43</v>
      </c>
      <c r="I1057" s="10">
        <v>27347</v>
      </c>
      <c r="J1057" s="12">
        <v>99</v>
      </c>
      <c r="K1057" s="8" t="str">
        <f t="shared" si="16"/>
        <v>1053Chip War: The Fight for the World's Most Critical Technology</v>
      </c>
    </row>
    <row r="1058" spans="5:11" x14ac:dyDescent="0.25">
      <c r="E1058" s="8">
        <v>1054</v>
      </c>
      <c r="F1058" s="8" t="s">
        <v>1938</v>
      </c>
      <c r="G1058" s="8" t="s">
        <v>1939</v>
      </c>
      <c r="H1058" s="18">
        <v>3.39</v>
      </c>
      <c r="I1058" s="10">
        <v>1814</v>
      </c>
      <c r="J1058" s="12">
        <v>99</v>
      </c>
      <c r="K1058" s="8" t="str">
        <f t="shared" si="16"/>
        <v>1054The Sunken Land Begins to Rise Again</v>
      </c>
    </row>
    <row r="1059" spans="5:11" x14ac:dyDescent="0.25">
      <c r="E1059" s="8">
        <v>1055</v>
      </c>
      <c r="F1059" s="8" t="s">
        <v>1940</v>
      </c>
      <c r="G1059" s="8" t="s">
        <v>1941</v>
      </c>
      <c r="H1059" s="18">
        <v>4.07</v>
      </c>
      <c r="I1059" s="10">
        <v>3113</v>
      </c>
      <c r="J1059" s="12">
        <v>99</v>
      </c>
      <c r="K1059" s="8" t="str">
        <f t="shared" si="16"/>
        <v>1055Artificial Wisdom</v>
      </c>
    </row>
    <row r="1060" spans="5:11" x14ac:dyDescent="0.25">
      <c r="E1060" s="8">
        <v>1056</v>
      </c>
      <c r="F1060" s="8" t="s">
        <v>1942</v>
      </c>
      <c r="G1060" s="8" t="s">
        <v>1943</v>
      </c>
      <c r="H1060" s="18">
        <v>4.0599999999999996</v>
      </c>
      <c r="I1060" s="10">
        <v>60082</v>
      </c>
      <c r="J1060" s="12">
        <v>99</v>
      </c>
      <c r="K1060" s="8" t="str">
        <f t="shared" si="16"/>
        <v>1056Crossroads</v>
      </c>
    </row>
    <row r="1061" spans="5:11" x14ac:dyDescent="0.25">
      <c r="E1061" s="8">
        <v>1057</v>
      </c>
      <c r="F1061" s="8" t="s">
        <v>1944</v>
      </c>
      <c r="G1061" s="8" t="s">
        <v>1133</v>
      </c>
      <c r="H1061" s="18">
        <v>4.46</v>
      </c>
      <c r="I1061" s="10">
        <v>1263</v>
      </c>
      <c r="J1061" s="12">
        <v>99</v>
      </c>
      <c r="K1061" s="8" t="str">
        <f t="shared" si="16"/>
        <v>1057Lost and Lassoed (Rebel Blue Ranch, #3)</v>
      </c>
    </row>
    <row r="1062" spans="5:11" x14ac:dyDescent="0.25">
      <c r="E1062" s="8">
        <v>1058</v>
      </c>
      <c r="F1062" s="8" t="s">
        <v>1945</v>
      </c>
      <c r="G1062" s="8" t="s">
        <v>1946</v>
      </c>
      <c r="H1062" s="18">
        <v>4.1399999999999997</v>
      </c>
      <c r="I1062" s="10">
        <v>99215</v>
      </c>
      <c r="J1062" s="12">
        <v>99</v>
      </c>
      <c r="K1062" s="8" t="str">
        <f t="shared" si="16"/>
        <v>1058Aristotle and Dante Dive into the Waters of the World (Aristotle and Dante, #2)</v>
      </c>
    </row>
    <row r="1063" spans="5:11" x14ac:dyDescent="0.25">
      <c r="E1063" s="8">
        <v>1059</v>
      </c>
      <c r="F1063" s="8" t="s">
        <v>1947</v>
      </c>
      <c r="G1063" s="8" t="s">
        <v>411</v>
      </c>
      <c r="H1063" s="18">
        <v>4.2300000000000004</v>
      </c>
      <c r="I1063" s="10">
        <v>67890</v>
      </c>
      <c r="J1063" s="12">
        <v>99</v>
      </c>
      <c r="K1063" s="8" t="str">
        <f t="shared" si="16"/>
        <v>1059All The Sinners Bleed</v>
      </c>
    </row>
    <row r="1064" spans="5:11" x14ac:dyDescent="0.25">
      <c r="E1064" s="8">
        <v>1060</v>
      </c>
      <c r="F1064" s="8" t="s">
        <v>1948</v>
      </c>
      <c r="G1064" s="8" t="s">
        <v>1949</v>
      </c>
      <c r="H1064" s="18">
        <v>3.01</v>
      </c>
      <c r="I1064" s="8">
        <v>166</v>
      </c>
      <c r="J1064" s="12">
        <v>98</v>
      </c>
      <c r="K1064" s="8" t="str">
        <f t="shared" si="16"/>
        <v>1060The Silver Swan: In Search of Doris Duke</v>
      </c>
    </row>
    <row r="1065" spans="5:11" x14ac:dyDescent="0.25">
      <c r="E1065" s="8">
        <v>1061</v>
      </c>
      <c r="F1065" s="8" t="s">
        <v>1950</v>
      </c>
      <c r="G1065" s="8" t="s">
        <v>1951</v>
      </c>
      <c r="H1065" s="18">
        <v>3.46</v>
      </c>
      <c r="I1065" s="10">
        <v>2768</v>
      </c>
      <c r="J1065" s="12">
        <v>98</v>
      </c>
      <c r="K1065" s="8" t="str">
        <f t="shared" si="16"/>
        <v>1061Blood Countess (Lady Slayers, #1)</v>
      </c>
    </row>
    <row r="1066" spans="5:11" x14ac:dyDescent="0.25">
      <c r="E1066" s="8">
        <v>1062</v>
      </c>
      <c r="F1066" s="8" t="s">
        <v>1952</v>
      </c>
      <c r="G1066" s="8" t="s">
        <v>1953</v>
      </c>
      <c r="H1066" s="18">
        <v>3.85</v>
      </c>
      <c r="I1066" s="8">
        <v>803</v>
      </c>
      <c r="J1066" s="12">
        <v>98</v>
      </c>
      <c r="K1066" s="8" t="str">
        <f t="shared" si="16"/>
        <v>1062How the Lady Was Won (The Survivors, #7)</v>
      </c>
    </row>
    <row r="1067" spans="5:11" x14ac:dyDescent="0.25">
      <c r="E1067" s="8">
        <v>1063</v>
      </c>
      <c r="F1067" s="8" t="s">
        <v>1954</v>
      </c>
      <c r="G1067" s="8" t="s">
        <v>1955</v>
      </c>
      <c r="H1067" s="18">
        <v>3.94</v>
      </c>
      <c r="I1067" s="10">
        <v>6361</v>
      </c>
      <c r="J1067" s="12">
        <v>98</v>
      </c>
      <c r="K1067" s="8" t="str">
        <f t="shared" si="16"/>
        <v>1063Every Other Weekend</v>
      </c>
    </row>
    <row r="1068" spans="5:11" x14ac:dyDescent="0.25">
      <c r="E1068" s="8">
        <v>1064</v>
      </c>
      <c r="F1068" s="8" t="s">
        <v>1956</v>
      </c>
      <c r="G1068" s="8" t="s">
        <v>1957</v>
      </c>
      <c r="H1068" s="18">
        <v>4.21</v>
      </c>
      <c r="I1068" s="10">
        <v>3650</v>
      </c>
      <c r="J1068" s="12">
        <v>98</v>
      </c>
      <c r="K1068" s="8" t="str">
        <f t="shared" si="16"/>
        <v>1064The Court of Mortals (Stariel, #3)</v>
      </c>
    </row>
    <row r="1069" spans="5:11" x14ac:dyDescent="0.25">
      <c r="E1069" s="8">
        <v>1065</v>
      </c>
      <c r="F1069" s="8" t="s">
        <v>1958</v>
      </c>
      <c r="G1069" s="8" t="s">
        <v>1959</v>
      </c>
      <c r="H1069" s="18">
        <v>4.1399999999999997</v>
      </c>
      <c r="I1069" s="10">
        <v>5278</v>
      </c>
      <c r="J1069" s="12">
        <v>98</v>
      </c>
      <c r="K1069" s="8" t="str">
        <f t="shared" si="16"/>
        <v>1065All the Little Hopes</v>
      </c>
    </row>
    <row r="1070" spans="5:11" x14ac:dyDescent="0.25">
      <c r="E1070" s="8">
        <v>1066</v>
      </c>
      <c r="F1070" s="8" t="s">
        <v>1960</v>
      </c>
      <c r="G1070" s="8" t="s">
        <v>1889</v>
      </c>
      <c r="H1070" s="18">
        <v>3.84</v>
      </c>
      <c r="I1070" s="10">
        <v>18446</v>
      </c>
      <c r="J1070" s="12">
        <v>98</v>
      </c>
      <c r="K1070" s="8" t="str">
        <f t="shared" si="16"/>
        <v>1066How to Pronounce Knife: Stories</v>
      </c>
    </row>
    <row r="1071" spans="5:11" x14ac:dyDescent="0.25">
      <c r="E1071" s="8">
        <v>1067</v>
      </c>
      <c r="F1071" s="8" t="s">
        <v>1961</v>
      </c>
      <c r="G1071" s="8" t="s">
        <v>1962</v>
      </c>
      <c r="H1071" s="19">
        <v>5</v>
      </c>
      <c r="I1071" s="8" t="s">
        <v>1862</v>
      </c>
      <c r="J1071" s="12">
        <v>98</v>
      </c>
      <c r="K1071" s="8" t="str">
        <f t="shared" si="16"/>
        <v>1067Î¤Î¿ ÎºÎ¿ÏÎ¯Ï„ÏƒÎ¹ Î¼Îµ Ï„Î¿ Î¾ÏÎ»Î¹Î½Î¿ Ï†ÏŒÏÎµÎ¼Î±</v>
      </c>
    </row>
    <row r="1072" spans="5:11" x14ac:dyDescent="0.25">
      <c r="E1072" s="8">
        <v>1068</v>
      </c>
      <c r="F1072" s="8" t="s">
        <v>1963</v>
      </c>
      <c r="G1072" s="8" t="s">
        <v>1693</v>
      </c>
      <c r="H1072" s="18">
        <v>4.26</v>
      </c>
      <c r="I1072" s="10">
        <v>108442</v>
      </c>
      <c r="J1072" s="12">
        <v>98</v>
      </c>
      <c r="K1072" s="8" t="str">
        <f t="shared" si="16"/>
        <v>1068The Finish Line (The Ravenhood, #3)</v>
      </c>
    </row>
    <row r="1073" spans="5:11" x14ac:dyDescent="0.25">
      <c r="E1073" s="8">
        <v>1069</v>
      </c>
      <c r="F1073" s="8" t="s">
        <v>1964</v>
      </c>
      <c r="G1073" s="8" t="s">
        <v>1965</v>
      </c>
      <c r="H1073" s="18">
        <v>4.32</v>
      </c>
      <c r="I1073" s="10">
        <v>6015</v>
      </c>
      <c r="J1073" s="12">
        <v>98</v>
      </c>
      <c r="K1073" s="8" t="str">
        <f t="shared" si="16"/>
        <v>1069The Lincoln Conspiracy: The Secret Plot to Kill America's 16th Presidentâ â€”and Why It Failed</v>
      </c>
    </row>
    <row r="1074" spans="5:11" x14ac:dyDescent="0.25">
      <c r="E1074" s="8">
        <v>1070</v>
      </c>
      <c r="F1074" s="8" t="s">
        <v>1966</v>
      </c>
      <c r="G1074" s="8" t="s">
        <v>1967</v>
      </c>
      <c r="H1074" s="18">
        <v>3.99</v>
      </c>
      <c r="I1074" s="10">
        <v>1306</v>
      </c>
      <c r="J1074" s="12">
        <v>98</v>
      </c>
      <c r="K1074" s="8" t="str">
        <f t="shared" si="16"/>
        <v>1070Die Around Sundown (Inspector Henri Lefort, #1)</v>
      </c>
    </row>
    <row r="1075" spans="5:11" x14ac:dyDescent="0.25">
      <c r="E1075" s="8">
        <v>1071</v>
      </c>
      <c r="F1075" s="8" t="s">
        <v>1968</v>
      </c>
      <c r="G1075" s="8" t="s">
        <v>1969</v>
      </c>
      <c r="H1075" s="18">
        <v>3.7</v>
      </c>
      <c r="I1075" s="10">
        <v>4324</v>
      </c>
      <c r="J1075" s="12">
        <v>98</v>
      </c>
      <c r="K1075" s="8" t="str">
        <f t="shared" si="16"/>
        <v>1071The Living Sea of Waking Dreams</v>
      </c>
    </row>
    <row r="1076" spans="5:11" x14ac:dyDescent="0.25">
      <c r="E1076" s="8">
        <v>1072</v>
      </c>
      <c r="F1076" s="8" t="s">
        <v>1970</v>
      </c>
      <c r="G1076" s="8" t="s">
        <v>1971</v>
      </c>
      <c r="H1076" s="18">
        <v>4.0599999999999996</v>
      </c>
      <c r="I1076" s="10">
        <v>3407</v>
      </c>
      <c r="J1076" s="12">
        <v>98</v>
      </c>
      <c r="K1076" s="8" t="str">
        <f t="shared" si="16"/>
        <v>1072Heaven and Hell: A History of the Afterlife</v>
      </c>
    </row>
    <row r="1077" spans="5:11" x14ac:dyDescent="0.25">
      <c r="E1077" s="8">
        <v>1073</v>
      </c>
      <c r="F1077" s="8" t="s">
        <v>1972</v>
      </c>
      <c r="G1077" s="8" t="s">
        <v>1973</v>
      </c>
      <c r="H1077" s="18">
        <v>3.6</v>
      </c>
      <c r="I1077" s="8">
        <v>823</v>
      </c>
      <c r="J1077" s="12">
        <v>98</v>
      </c>
      <c r="K1077" s="8" t="str">
        <f t="shared" si="16"/>
        <v>1073Mark Rutte</v>
      </c>
    </row>
    <row r="1078" spans="5:11" x14ac:dyDescent="0.25">
      <c r="E1078" s="8">
        <v>1074</v>
      </c>
      <c r="F1078" s="8" t="s">
        <v>1974</v>
      </c>
      <c r="G1078" s="8" t="s">
        <v>1975</v>
      </c>
      <c r="H1078" s="18">
        <v>3.55</v>
      </c>
      <c r="I1078" s="8">
        <v>199</v>
      </c>
      <c r="J1078" s="12">
        <v>98</v>
      </c>
      <c r="K1078" s="8" t="str">
        <f t="shared" si="16"/>
        <v>1074Amazing Spider-Man Epic Collection, Vol. 25: Maximum Carnage</v>
      </c>
    </row>
    <row r="1079" spans="5:11" x14ac:dyDescent="0.25">
      <c r="E1079" s="8">
        <v>1075</v>
      </c>
      <c r="F1079" s="8" t="s">
        <v>1976</v>
      </c>
      <c r="G1079" s="8" t="s">
        <v>1977</v>
      </c>
      <c r="H1079" s="18">
        <v>3.82</v>
      </c>
      <c r="I1079" s="8">
        <v>905</v>
      </c>
      <c r="J1079" s="12">
        <v>98</v>
      </c>
      <c r="K1079" s="8" t="str">
        <f t="shared" si="16"/>
        <v>1075To Be Honest: A Memoir</v>
      </c>
    </row>
    <row r="1080" spans="5:11" x14ac:dyDescent="0.25">
      <c r="E1080" s="8">
        <v>1076</v>
      </c>
      <c r="F1080" s="8" t="s">
        <v>1978</v>
      </c>
      <c r="G1080" s="8" t="s">
        <v>1979</v>
      </c>
      <c r="H1080" s="18">
        <v>4.29</v>
      </c>
      <c r="I1080" s="8">
        <v>241</v>
      </c>
      <c r="J1080" s="12">
        <v>98</v>
      </c>
      <c r="K1080" s="8" t="str">
        <f t="shared" si="16"/>
        <v>1076Love's Fortress</v>
      </c>
    </row>
    <row r="1081" spans="5:11" x14ac:dyDescent="0.25">
      <c r="E1081" s="8">
        <v>1077</v>
      </c>
      <c r="F1081" s="8" t="s">
        <v>1980</v>
      </c>
      <c r="G1081" s="8" t="s">
        <v>1854</v>
      </c>
      <c r="H1081" s="18">
        <v>4.5199999999999996</v>
      </c>
      <c r="I1081" s="8">
        <v>215</v>
      </c>
      <c r="J1081" s="12">
        <v>98</v>
      </c>
      <c r="K1081" s="8" t="str">
        <f t="shared" si="16"/>
        <v>1077Blessed Are the Chosen: An Interactive Bible Study (The Chosen Bible Study Series, #2)</v>
      </c>
    </row>
    <row r="1082" spans="5:11" x14ac:dyDescent="0.25">
      <c r="E1082" s="8">
        <v>1078</v>
      </c>
      <c r="F1082" s="8" t="s">
        <v>1981</v>
      </c>
      <c r="G1082" s="8" t="s">
        <v>1872</v>
      </c>
      <c r="H1082" s="18">
        <v>3.62</v>
      </c>
      <c r="I1082" s="8">
        <v>102</v>
      </c>
      <c r="J1082" s="12">
        <v>98</v>
      </c>
      <c r="K1082" s="8" t="str">
        <f t="shared" si="16"/>
        <v>1078Of Trust &amp; Heart</v>
      </c>
    </row>
    <row r="1083" spans="5:11" x14ac:dyDescent="0.25">
      <c r="E1083" s="8">
        <v>1079</v>
      </c>
      <c r="F1083" s="8" t="s">
        <v>1982</v>
      </c>
      <c r="G1083" s="8" t="s">
        <v>1983</v>
      </c>
      <c r="H1083" s="18">
        <v>4.25</v>
      </c>
      <c r="I1083" s="8">
        <v>664</v>
      </c>
      <c r="J1083" s="12">
        <v>98</v>
      </c>
      <c r="K1083" s="8" t="str">
        <f t="shared" si="16"/>
        <v>1079Every Missing Piece</v>
      </c>
    </row>
    <row r="1084" spans="5:11" x14ac:dyDescent="0.25">
      <c r="E1084" s="8">
        <v>1080</v>
      </c>
      <c r="F1084" s="8" t="s">
        <v>1984</v>
      </c>
      <c r="G1084" s="8" t="s">
        <v>1985</v>
      </c>
      <c r="H1084" s="18">
        <v>3.53</v>
      </c>
      <c r="I1084" s="10">
        <v>1245</v>
      </c>
      <c r="J1084" s="12">
        <v>98</v>
      </c>
      <c r="K1084" s="8" t="str">
        <f t="shared" si="16"/>
        <v>1080Polar Vortex</v>
      </c>
    </row>
    <row r="1085" spans="5:11" x14ac:dyDescent="0.25">
      <c r="E1085" s="8">
        <v>1081</v>
      </c>
      <c r="F1085" s="8" t="s">
        <v>1986</v>
      </c>
      <c r="G1085" s="8" t="s">
        <v>1987</v>
      </c>
      <c r="H1085" s="18">
        <v>4.16</v>
      </c>
      <c r="I1085" s="10">
        <v>90466</v>
      </c>
      <c r="J1085" s="12">
        <v>98</v>
      </c>
      <c r="K1085" s="8" t="str">
        <f t="shared" si="16"/>
        <v>1081Ace of Spades</v>
      </c>
    </row>
    <row r="1086" spans="5:11" x14ac:dyDescent="0.25">
      <c r="E1086" s="8">
        <v>1082</v>
      </c>
      <c r="F1086" s="8" t="s">
        <v>1988</v>
      </c>
      <c r="G1086" s="8" t="s">
        <v>1294</v>
      </c>
      <c r="H1086" s="18">
        <v>3.86</v>
      </c>
      <c r="I1086" s="10">
        <v>121284</v>
      </c>
      <c r="J1086" s="12">
        <v>98</v>
      </c>
      <c r="K1086" s="8" t="str">
        <f t="shared" si="16"/>
        <v>1082Kingdom of the Feared (Kingdom of the Wicked, #3)</v>
      </c>
    </row>
    <row r="1087" spans="5:11" x14ac:dyDescent="0.25">
      <c r="E1087" s="8">
        <v>1083</v>
      </c>
      <c r="F1087" s="8" t="s">
        <v>1989</v>
      </c>
      <c r="G1087" s="8" t="s">
        <v>1990</v>
      </c>
      <c r="H1087" s="18">
        <v>3.83</v>
      </c>
      <c r="I1087" s="10">
        <v>18132</v>
      </c>
      <c r="J1087" s="12">
        <v>98</v>
      </c>
      <c r="K1087" s="8" t="str">
        <f t="shared" si="16"/>
        <v>1083Termination Shock</v>
      </c>
    </row>
    <row r="1088" spans="5:11" x14ac:dyDescent="0.25">
      <c r="E1088" s="8">
        <v>1084</v>
      </c>
      <c r="F1088" s="8" t="s">
        <v>1991</v>
      </c>
      <c r="G1088" s="8" t="s">
        <v>320</v>
      </c>
      <c r="H1088" s="18">
        <v>3.7</v>
      </c>
      <c r="I1088" s="10">
        <v>15066</v>
      </c>
      <c r="J1088" s="12">
        <v>98</v>
      </c>
      <c r="K1088" s="8" t="str">
        <f t="shared" si="16"/>
        <v>1084The Mitford Affair</v>
      </c>
    </row>
    <row r="1089" spans="5:11" x14ac:dyDescent="0.25">
      <c r="E1089" s="8">
        <v>1085</v>
      </c>
      <c r="F1089" s="8" t="s">
        <v>1992</v>
      </c>
      <c r="G1089" s="8" t="s">
        <v>1993</v>
      </c>
      <c r="H1089" s="18">
        <v>3.62</v>
      </c>
      <c r="I1089" s="10">
        <v>6056</v>
      </c>
      <c r="J1089" s="12">
        <v>98</v>
      </c>
      <c r="K1089" s="8" t="str">
        <f t="shared" si="16"/>
        <v>1085Love from Scratch</v>
      </c>
    </row>
    <row r="1090" spans="5:11" x14ac:dyDescent="0.25">
      <c r="E1090" s="8">
        <v>1086</v>
      </c>
      <c r="F1090" s="8" t="s">
        <v>1994</v>
      </c>
      <c r="G1090" s="8" t="s">
        <v>1995</v>
      </c>
      <c r="H1090" s="18">
        <v>4.0999999999999996</v>
      </c>
      <c r="I1090" s="10">
        <v>2065</v>
      </c>
      <c r="J1090" s="12">
        <v>98</v>
      </c>
      <c r="K1090" s="8" t="str">
        <f t="shared" si="16"/>
        <v>1086Shadow Fallen (Dream-Hunters, #6; Hellchaser, #8; Dark-Hunter, #28)</v>
      </c>
    </row>
    <row r="1091" spans="5:11" x14ac:dyDescent="0.25">
      <c r="E1091" s="8">
        <v>1087</v>
      </c>
      <c r="F1091" s="8" t="s">
        <v>1996</v>
      </c>
      <c r="G1091" s="8" t="s">
        <v>1997</v>
      </c>
      <c r="H1091" s="18">
        <v>4.18</v>
      </c>
      <c r="I1091" s="10">
        <v>1205</v>
      </c>
      <c r="J1091" s="12">
        <v>98</v>
      </c>
      <c r="K1091" s="8" t="str">
        <f t="shared" si="16"/>
        <v>1087The Scavenger Door (Finder Chronicles, #3)</v>
      </c>
    </row>
    <row r="1092" spans="5:11" x14ac:dyDescent="0.25">
      <c r="E1092" s="8">
        <v>1088</v>
      </c>
      <c r="F1092" s="8" t="s">
        <v>1998</v>
      </c>
      <c r="G1092" s="8" t="s">
        <v>1748</v>
      </c>
      <c r="H1092" s="18">
        <v>4.33</v>
      </c>
      <c r="I1092" s="8">
        <v>873</v>
      </c>
      <c r="J1092" s="12">
        <v>98</v>
      </c>
      <c r="K1092" s="8" t="str">
        <f t="shared" si="16"/>
        <v>1088The Ivory Tomb (Rooks and Ruin, #3)</v>
      </c>
    </row>
    <row r="1093" spans="5:11" x14ac:dyDescent="0.25">
      <c r="E1093" s="8">
        <v>1089</v>
      </c>
      <c r="F1093" s="8" t="s">
        <v>1999</v>
      </c>
      <c r="G1093" s="8" t="s">
        <v>2000</v>
      </c>
      <c r="H1093" s="18">
        <v>4.1500000000000004</v>
      </c>
      <c r="I1093" s="10">
        <v>21994</v>
      </c>
      <c r="J1093" s="12">
        <v>98</v>
      </c>
      <c r="K1093" s="8" t="str">
        <f t="shared" si="16"/>
        <v>1089Stranded</v>
      </c>
    </row>
    <row r="1094" spans="5:11" x14ac:dyDescent="0.25">
      <c r="E1094" s="8">
        <v>1090</v>
      </c>
      <c r="F1094" s="8" t="s">
        <v>2001</v>
      </c>
      <c r="G1094" s="8" t="s">
        <v>2002</v>
      </c>
      <c r="H1094" s="18">
        <v>4.37</v>
      </c>
      <c r="I1094" s="10">
        <v>20515</v>
      </c>
      <c r="J1094" s="12">
        <v>98</v>
      </c>
      <c r="K1094" s="8" t="str">
        <f t="shared" ref="K1094:K1157" si="17">E1094&amp;F1094</f>
        <v>1090The Escape Artist: The Man Who Broke Out of Auschwitz to Warn the World</v>
      </c>
    </row>
    <row r="1095" spans="5:11" x14ac:dyDescent="0.25">
      <c r="E1095" s="8">
        <v>1091</v>
      </c>
      <c r="F1095" s="8" t="s">
        <v>2003</v>
      </c>
      <c r="G1095" s="8" t="s">
        <v>2004</v>
      </c>
      <c r="H1095" s="18">
        <v>4.04</v>
      </c>
      <c r="I1095" s="8">
        <v>45</v>
      </c>
      <c r="J1095" s="12">
        <v>98</v>
      </c>
      <c r="K1095" s="8" t="str">
        <f t="shared" si="17"/>
        <v>1091A History of Touch (22) (First Poets Series)</v>
      </c>
    </row>
    <row r="1096" spans="5:11" x14ac:dyDescent="0.25">
      <c r="E1096" s="8">
        <v>1092</v>
      </c>
      <c r="F1096" s="8" t="s">
        <v>2005</v>
      </c>
      <c r="G1096" s="8" t="s">
        <v>2006</v>
      </c>
      <c r="H1096" s="18">
        <v>3.68</v>
      </c>
      <c r="I1096" s="10">
        <v>3718</v>
      </c>
      <c r="J1096" s="12">
        <v>98</v>
      </c>
      <c r="K1096" s="8" t="str">
        <f t="shared" si="17"/>
        <v>1092The Pole</v>
      </c>
    </row>
    <row r="1097" spans="5:11" x14ac:dyDescent="0.25">
      <c r="E1097" s="8">
        <v>1093</v>
      </c>
      <c r="F1097" s="8" t="s">
        <v>2007</v>
      </c>
      <c r="G1097" s="8" t="s">
        <v>2008</v>
      </c>
      <c r="H1097" s="18">
        <v>3.22</v>
      </c>
      <c r="I1097" s="10">
        <v>68400</v>
      </c>
      <c r="J1097" s="12">
        <v>98</v>
      </c>
      <c r="K1097" s="8" t="str">
        <f t="shared" si="17"/>
        <v>1093Exciting Times</v>
      </c>
    </row>
    <row r="1098" spans="5:11" x14ac:dyDescent="0.25">
      <c r="E1098" s="8">
        <v>1094</v>
      </c>
      <c r="F1098" s="8" t="s">
        <v>2009</v>
      </c>
      <c r="G1098" s="8" t="s">
        <v>2010</v>
      </c>
      <c r="H1098" s="18">
        <v>4.43</v>
      </c>
      <c r="I1098" s="8">
        <v>223</v>
      </c>
      <c r="J1098" s="12">
        <v>98</v>
      </c>
      <c r="K1098" s="8" t="str">
        <f t="shared" si="17"/>
        <v>1094Å»ycie mimo wszystko. Rozmowy o samobÃ³jstwie</v>
      </c>
    </row>
    <row r="1099" spans="5:11" x14ac:dyDescent="0.25">
      <c r="E1099" s="8">
        <v>1095</v>
      </c>
      <c r="F1099" s="8" t="s">
        <v>2011</v>
      </c>
      <c r="G1099" s="8" t="s">
        <v>2012</v>
      </c>
      <c r="H1099" s="18">
        <v>3.94</v>
      </c>
      <c r="I1099" s="10">
        <v>4161</v>
      </c>
      <c r="J1099" s="12">
        <v>98</v>
      </c>
      <c r="K1099" s="8" t="str">
        <f t="shared" si="17"/>
        <v>1095Monica</v>
      </c>
    </row>
    <row r="1100" spans="5:11" x14ac:dyDescent="0.25">
      <c r="E1100" s="8">
        <v>1096</v>
      </c>
      <c r="F1100" s="8" t="s">
        <v>2013</v>
      </c>
      <c r="G1100" s="8" t="s">
        <v>2014</v>
      </c>
      <c r="H1100" s="18">
        <v>3.84</v>
      </c>
      <c r="I1100" s="10">
        <v>7975</v>
      </c>
      <c r="J1100" s="12">
        <v>98</v>
      </c>
      <c r="K1100" s="8" t="str">
        <f t="shared" si="17"/>
        <v>1096Stay Gold</v>
      </c>
    </row>
    <row r="1101" spans="5:11" x14ac:dyDescent="0.25">
      <c r="E1101" s="8">
        <v>1097</v>
      </c>
      <c r="F1101" s="8" t="s">
        <v>2015</v>
      </c>
      <c r="G1101" s="8" t="s">
        <v>2016</v>
      </c>
      <c r="H1101" s="18">
        <v>3.94</v>
      </c>
      <c r="I1101" s="10">
        <v>14966</v>
      </c>
      <c r="J1101" s="12">
        <v>98</v>
      </c>
      <c r="K1101" s="8" t="str">
        <f t="shared" si="17"/>
        <v>1097Kids Run the Show</v>
      </c>
    </row>
    <row r="1102" spans="5:11" x14ac:dyDescent="0.25">
      <c r="E1102" s="8">
        <v>1098</v>
      </c>
      <c r="F1102" s="8" t="s">
        <v>2017</v>
      </c>
      <c r="G1102" s="8" t="s">
        <v>2018</v>
      </c>
      <c r="H1102" s="18">
        <v>3.74</v>
      </c>
      <c r="I1102" s="10">
        <v>14557</v>
      </c>
      <c r="J1102" s="12">
        <v>98</v>
      </c>
      <c r="K1102" s="8" t="str">
        <f t="shared" si="17"/>
        <v>1098Weihnachten im kleinen Inselhotel (Floras KÃ¼che #4)</v>
      </c>
    </row>
    <row r="1103" spans="5:11" x14ac:dyDescent="0.25">
      <c r="E1103" s="8">
        <v>1099</v>
      </c>
      <c r="F1103" s="8" t="s">
        <v>2019</v>
      </c>
      <c r="G1103" s="8" t="s">
        <v>224</v>
      </c>
      <c r="H1103" s="18">
        <v>4.0599999999999996</v>
      </c>
      <c r="I1103" s="10">
        <v>24667</v>
      </c>
      <c r="J1103" s="12">
        <v>98</v>
      </c>
      <c r="K1103" s="8" t="str">
        <f t="shared" si="17"/>
        <v>1099The Bookbinder of Jericho</v>
      </c>
    </row>
    <row r="1104" spans="5:11" x14ac:dyDescent="0.25">
      <c r="E1104" s="8">
        <v>1100</v>
      </c>
      <c r="F1104" s="8" t="s">
        <v>2020</v>
      </c>
      <c r="G1104" s="8" t="s">
        <v>2021</v>
      </c>
      <c r="H1104" s="18">
        <v>4.2</v>
      </c>
      <c r="I1104" s="10">
        <v>1419</v>
      </c>
      <c r="J1104" s="12">
        <v>98</v>
      </c>
      <c r="K1104" s="8" t="str">
        <f t="shared" si="17"/>
        <v>1100Becoming Wild: How Animals Learn Who They Are</v>
      </c>
    </row>
    <row r="1105" spans="5:11" x14ac:dyDescent="0.25">
      <c r="E1105" s="8">
        <v>1101</v>
      </c>
      <c r="F1105" s="8" t="s">
        <v>2022</v>
      </c>
      <c r="G1105" s="8" t="s">
        <v>2023</v>
      </c>
      <c r="H1105" s="18">
        <v>4.07</v>
      </c>
      <c r="I1105" s="10">
        <v>1973</v>
      </c>
      <c r="J1105" s="12">
        <v>98</v>
      </c>
      <c r="K1105" s="8" t="str">
        <f t="shared" si="17"/>
        <v>1101The Once and Future Sex: Going Medieval on Women's Roles in Society</v>
      </c>
    </row>
    <row r="1106" spans="5:11" x14ac:dyDescent="0.25">
      <c r="E1106" s="8">
        <v>1102</v>
      </c>
      <c r="F1106" s="8" t="s">
        <v>2024</v>
      </c>
      <c r="G1106" s="8" t="s">
        <v>629</v>
      </c>
      <c r="H1106" s="18">
        <v>4.0599999999999996</v>
      </c>
      <c r="I1106" s="10">
        <v>34790</v>
      </c>
      <c r="J1106" s="12">
        <v>98</v>
      </c>
      <c r="K1106" s="8" t="str">
        <f t="shared" si="17"/>
        <v>1102Die BÃ¤ume</v>
      </c>
    </row>
    <row r="1107" spans="5:11" x14ac:dyDescent="0.25">
      <c r="E1107" s="8">
        <v>1103</v>
      </c>
      <c r="F1107" s="8" t="s">
        <v>2025</v>
      </c>
      <c r="G1107" s="8" t="s">
        <v>2026</v>
      </c>
      <c r="H1107" s="18">
        <v>4.0999999999999996</v>
      </c>
      <c r="I1107" s="10">
        <v>22442</v>
      </c>
      <c r="J1107" s="12">
        <v>98</v>
      </c>
      <c r="K1107" s="8" t="str">
        <f t="shared" si="17"/>
        <v>1103Vespertine</v>
      </c>
    </row>
    <row r="1108" spans="5:11" x14ac:dyDescent="0.25">
      <c r="E1108" s="8">
        <v>1104</v>
      </c>
      <c r="F1108" s="8" t="s">
        <v>2027</v>
      </c>
      <c r="G1108" s="8" t="s">
        <v>2028</v>
      </c>
      <c r="H1108" s="18">
        <v>3.78</v>
      </c>
      <c r="I1108" s="10">
        <v>1930</v>
      </c>
      <c r="J1108" s="12">
        <v>98</v>
      </c>
      <c r="K1108" s="8" t="str">
        <f t="shared" si="17"/>
        <v>1104Musical Tables: Poems</v>
      </c>
    </row>
    <row r="1109" spans="5:11" x14ac:dyDescent="0.25">
      <c r="E1109" s="8">
        <v>1105</v>
      </c>
      <c r="F1109" s="8" t="s">
        <v>2029</v>
      </c>
      <c r="G1109" s="8" t="s">
        <v>2030</v>
      </c>
      <c r="H1109" s="18">
        <v>3.67</v>
      </c>
      <c r="I1109" s="10">
        <v>1289</v>
      </c>
      <c r="J1109" s="12">
        <v>98</v>
      </c>
      <c r="K1109" s="8" t="str">
        <f t="shared" si="17"/>
        <v>1105To Break a Covenant</v>
      </c>
    </row>
    <row r="1110" spans="5:11" x14ac:dyDescent="0.25">
      <c r="E1110" s="8">
        <v>1106</v>
      </c>
      <c r="F1110" s="8" t="s">
        <v>2031</v>
      </c>
      <c r="G1110" s="8" t="s">
        <v>1772</v>
      </c>
      <c r="H1110" s="18">
        <v>4.57</v>
      </c>
      <c r="I1110" s="10">
        <v>1076</v>
      </c>
      <c r="J1110" s="12">
        <v>98</v>
      </c>
      <c r="K1110" s="8" t="str">
        <f t="shared" si="17"/>
        <v>1106Magdalene Nox (The Headmistress, #2)</v>
      </c>
    </row>
    <row r="1111" spans="5:11" x14ac:dyDescent="0.25">
      <c r="E1111" s="8">
        <v>1107</v>
      </c>
      <c r="F1111" s="8" t="s">
        <v>2032</v>
      </c>
      <c r="G1111" s="8" t="s">
        <v>2033</v>
      </c>
      <c r="H1111" s="18">
        <v>4.4000000000000004</v>
      </c>
      <c r="I1111" s="10">
        <v>37054</v>
      </c>
      <c r="J1111" s="12">
        <v>98</v>
      </c>
      <c r="K1111" s="8" t="str">
        <f t="shared" si="17"/>
        <v>1107Honeybee</v>
      </c>
    </row>
    <row r="1112" spans="5:11" x14ac:dyDescent="0.25">
      <c r="E1112" s="8">
        <v>1108</v>
      </c>
      <c r="F1112" s="8" t="s">
        <v>2034</v>
      </c>
      <c r="G1112" s="8" t="s">
        <v>2035</v>
      </c>
      <c r="H1112" s="18">
        <v>4.16</v>
      </c>
      <c r="I1112" s="10">
        <v>3753</v>
      </c>
      <c r="J1112" s="12">
        <v>98</v>
      </c>
      <c r="K1112" s="8" t="str">
        <f t="shared" si="17"/>
        <v>1108With All My Heart (Play On #3)</v>
      </c>
    </row>
    <row r="1113" spans="5:11" x14ac:dyDescent="0.25">
      <c r="E1113" s="8">
        <v>1109</v>
      </c>
      <c r="F1113" s="8" t="s">
        <v>2036</v>
      </c>
      <c r="G1113" s="8" t="s">
        <v>1933</v>
      </c>
      <c r="H1113" s="18">
        <v>4.28</v>
      </c>
      <c r="I1113" s="10">
        <v>1513</v>
      </c>
      <c r="J1113" s="12">
        <v>98</v>
      </c>
      <c r="K1113" s="8" t="str">
        <f t="shared" si="17"/>
        <v>1109Nottingham: The True Story of Robyn Hood</v>
      </c>
    </row>
    <row r="1114" spans="5:11" x14ac:dyDescent="0.25">
      <c r="E1114" s="8">
        <v>1110</v>
      </c>
      <c r="F1114" s="8" t="s">
        <v>2037</v>
      </c>
      <c r="G1114" s="8" t="s">
        <v>2038</v>
      </c>
      <c r="H1114" s="18">
        <v>4.22</v>
      </c>
      <c r="I1114" s="8">
        <v>412</v>
      </c>
      <c r="J1114" s="12">
        <v>98</v>
      </c>
      <c r="K1114" s="8" t="str">
        <f t="shared" si="17"/>
        <v>1110The Arc of a Covenant: The United States, Israel, and the Fate of the Jewish People</v>
      </c>
    </row>
    <row r="1115" spans="5:11" x14ac:dyDescent="0.25">
      <c r="E1115" s="8">
        <v>1111</v>
      </c>
      <c r="F1115" s="8" t="s">
        <v>2039</v>
      </c>
      <c r="G1115" s="8" t="s">
        <v>2040</v>
      </c>
      <c r="H1115" s="18">
        <v>3.8</v>
      </c>
      <c r="I1115" s="10">
        <v>33583</v>
      </c>
      <c r="J1115" s="12">
        <v>98</v>
      </c>
      <c r="K1115" s="8" t="str">
        <f t="shared" si="17"/>
        <v>1111Love, Pamela: A Memoir</v>
      </c>
    </row>
    <row r="1116" spans="5:11" x14ac:dyDescent="0.25">
      <c r="E1116" s="8">
        <v>1112</v>
      </c>
      <c r="F1116" s="8" t="s">
        <v>2041</v>
      </c>
      <c r="G1116" s="8" t="s">
        <v>2042</v>
      </c>
      <c r="H1116" s="18">
        <v>3.91</v>
      </c>
      <c r="I1116" s="10">
        <v>25202</v>
      </c>
      <c r="J1116" s="12">
        <v>98</v>
      </c>
      <c r="K1116" s="8" t="str">
        <f t="shared" si="17"/>
        <v>1112A Thousand Heartbeats</v>
      </c>
    </row>
    <row r="1117" spans="5:11" x14ac:dyDescent="0.25">
      <c r="E1117" s="8">
        <v>1113</v>
      </c>
      <c r="F1117" s="8" t="s">
        <v>2043</v>
      </c>
      <c r="G1117" s="8" t="s">
        <v>2044</v>
      </c>
      <c r="H1117" s="18">
        <v>4.0999999999999996</v>
      </c>
      <c r="I1117" s="10">
        <v>104652</v>
      </c>
      <c r="J1117" s="12">
        <v>98</v>
      </c>
      <c r="K1117" s="8" t="str">
        <f t="shared" si="17"/>
        <v>1113When the Moon Hatched (Moonfall, #1)</v>
      </c>
    </row>
    <row r="1118" spans="5:11" x14ac:dyDescent="0.25">
      <c r="E1118" s="8">
        <v>1114</v>
      </c>
      <c r="F1118" s="8" t="s">
        <v>2045</v>
      </c>
      <c r="G1118" s="8" t="s">
        <v>2046</v>
      </c>
      <c r="H1118" s="18">
        <v>3.57</v>
      </c>
      <c r="I1118" s="8">
        <v>423</v>
      </c>
      <c r="J1118" s="12">
        <v>98</v>
      </c>
      <c r="K1118" s="8" t="str">
        <f t="shared" si="17"/>
        <v>1114DAVE</v>
      </c>
    </row>
    <row r="1119" spans="5:11" x14ac:dyDescent="0.25">
      <c r="E1119" s="8">
        <v>1115</v>
      </c>
      <c r="F1119" s="8" t="s">
        <v>2047</v>
      </c>
      <c r="G1119" s="8" t="s">
        <v>192</v>
      </c>
      <c r="H1119" s="18">
        <v>4.22</v>
      </c>
      <c r="I1119" s="10">
        <v>123890</v>
      </c>
      <c r="J1119" s="12">
        <v>98</v>
      </c>
      <c r="K1119" s="8" t="str">
        <f t="shared" si="17"/>
        <v>1115The God of the Woods</v>
      </c>
    </row>
    <row r="1120" spans="5:11" x14ac:dyDescent="0.25">
      <c r="E1120" s="8">
        <v>1116</v>
      </c>
      <c r="F1120" s="8" t="s">
        <v>2048</v>
      </c>
      <c r="G1120" s="8" t="s">
        <v>2049</v>
      </c>
      <c r="H1120" s="18">
        <v>3.62</v>
      </c>
      <c r="I1120" s="10">
        <v>61285</v>
      </c>
      <c r="J1120" s="12">
        <v>98</v>
      </c>
      <c r="K1120" s="8" t="str">
        <f t="shared" si="17"/>
        <v>1116The Ministry of Time</v>
      </c>
    </row>
    <row r="1121" spans="5:11" x14ac:dyDescent="0.25">
      <c r="E1121" s="8">
        <v>1117</v>
      </c>
      <c r="F1121" s="8" t="s">
        <v>2050</v>
      </c>
      <c r="G1121" s="8" t="s">
        <v>2051</v>
      </c>
      <c r="H1121" s="18">
        <v>4.22</v>
      </c>
      <c r="I1121" s="10">
        <v>27174</v>
      </c>
      <c r="J1121" s="12">
        <v>98</v>
      </c>
      <c r="K1121" s="8" t="str">
        <f t="shared" si="17"/>
        <v>1117The Blacktongue Thief (Blacktongue, #1)</v>
      </c>
    </row>
    <row r="1122" spans="5:11" x14ac:dyDescent="0.25">
      <c r="E1122" s="8">
        <v>1118</v>
      </c>
      <c r="F1122" s="8" t="s">
        <v>2052</v>
      </c>
      <c r="G1122" s="8" t="s">
        <v>2053</v>
      </c>
      <c r="H1122" s="19">
        <v>4</v>
      </c>
      <c r="I1122" s="10">
        <v>36963</v>
      </c>
      <c r="J1122" s="12">
        <v>98</v>
      </c>
      <c r="K1122" s="8" t="str">
        <f t="shared" si="17"/>
        <v>1118We All Want Impossible Things</v>
      </c>
    </row>
    <row r="1123" spans="5:11" x14ac:dyDescent="0.25">
      <c r="E1123" s="8">
        <v>1119</v>
      </c>
      <c r="F1123" s="8" t="s">
        <v>2054</v>
      </c>
      <c r="G1123" s="8" t="s">
        <v>1534</v>
      </c>
      <c r="H1123" s="18">
        <v>3.86</v>
      </c>
      <c r="I1123" s="10">
        <v>31725</v>
      </c>
      <c r="J1123" s="12">
        <v>98</v>
      </c>
      <c r="K1123" s="8" t="str">
        <f t="shared" si="17"/>
        <v>1119The Children on the Hill</v>
      </c>
    </row>
    <row r="1124" spans="5:11" x14ac:dyDescent="0.25">
      <c r="E1124" s="8">
        <v>1120</v>
      </c>
      <c r="F1124" s="8" t="s">
        <v>2055</v>
      </c>
      <c r="G1124" s="8" t="s">
        <v>2056</v>
      </c>
      <c r="H1124" s="18">
        <v>4.25</v>
      </c>
      <c r="I1124" s="10">
        <v>10928</v>
      </c>
      <c r="J1124" s="12">
        <v>98</v>
      </c>
      <c r="K1124" s="8" t="str">
        <f t="shared" si="17"/>
        <v>1120Heat 2</v>
      </c>
    </row>
    <row r="1125" spans="5:11" x14ac:dyDescent="0.25">
      <c r="E1125" s="8">
        <v>1121</v>
      </c>
      <c r="F1125" s="8" t="s">
        <v>2057</v>
      </c>
      <c r="G1125" s="8" t="s">
        <v>2058</v>
      </c>
      <c r="H1125" s="18">
        <v>3.4</v>
      </c>
      <c r="I1125" s="10">
        <v>7162</v>
      </c>
      <c r="J1125" s="12">
        <v>98</v>
      </c>
      <c r="K1125" s="8" t="str">
        <f t="shared" si="17"/>
        <v>1121Reprieve</v>
      </c>
    </row>
    <row r="1126" spans="5:11" x14ac:dyDescent="0.25">
      <c r="E1126" s="8">
        <v>1122</v>
      </c>
      <c r="F1126" s="8" t="s">
        <v>2059</v>
      </c>
      <c r="G1126" s="8" t="s">
        <v>2060</v>
      </c>
      <c r="H1126" s="18">
        <v>3.36</v>
      </c>
      <c r="I1126" s="8">
        <v>451</v>
      </c>
      <c r="J1126" s="12">
        <v>97</v>
      </c>
      <c r="K1126" s="8" t="str">
        <f t="shared" si="17"/>
        <v>1122My Mother's House</v>
      </c>
    </row>
    <row r="1127" spans="5:11" x14ac:dyDescent="0.25">
      <c r="E1127" s="8">
        <v>1123</v>
      </c>
      <c r="F1127" s="8" t="s">
        <v>2061</v>
      </c>
      <c r="G1127" s="8" t="s">
        <v>2062</v>
      </c>
      <c r="H1127" s="18">
        <v>4.6500000000000004</v>
      </c>
      <c r="I1127" s="10">
        <v>2373</v>
      </c>
      <c r="J1127" s="12">
        <v>97</v>
      </c>
      <c r="K1127" s="8" t="str">
        <f t="shared" si="17"/>
        <v>1123Like Flames in the Night (Cities of Refuge, #4)</v>
      </c>
    </row>
    <row r="1128" spans="5:11" x14ac:dyDescent="0.25">
      <c r="E1128" s="8">
        <v>1124</v>
      </c>
      <c r="F1128" s="8" t="s">
        <v>2063</v>
      </c>
      <c r="G1128" s="8" t="s">
        <v>1953</v>
      </c>
      <c r="H1128" s="18">
        <v>4.0199999999999996</v>
      </c>
      <c r="I1128" s="8">
        <v>574</v>
      </c>
      <c r="J1128" s="12">
        <v>97</v>
      </c>
      <c r="K1128" s="8" t="str">
        <f t="shared" si="17"/>
        <v>1124The Highlander's Excellent Adventure (The Survivors, #8)</v>
      </c>
    </row>
    <row r="1129" spans="5:11" x14ac:dyDescent="0.25">
      <c r="E1129" s="8">
        <v>1125</v>
      </c>
      <c r="F1129" s="8" t="s">
        <v>2064</v>
      </c>
      <c r="G1129" s="8" t="s">
        <v>2065</v>
      </c>
      <c r="H1129" s="18">
        <v>3.71</v>
      </c>
      <c r="I1129" s="10">
        <v>27690</v>
      </c>
      <c r="J1129" s="12">
        <v>97</v>
      </c>
      <c r="K1129" s="8" t="str">
        <f t="shared" si="17"/>
        <v>1125Black Buck</v>
      </c>
    </row>
    <row r="1130" spans="5:11" x14ac:dyDescent="0.25">
      <c r="E1130" s="8">
        <v>1126</v>
      </c>
      <c r="F1130" s="8" t="s">
        <v>2066</v>
      </c>
      <c r="G1130" s="8" t="s">
        <v>2067</v>
      </c>
      <c r="H1130" s="18">
        <v>4.53</v>
      </c>
      <c r="I1130" s="8">
        <v>116</v>
      </c>
      <c r="J1130" s="12">
        <v>97</v>
      </c>
      <c r="K1130" s="8" t="str">
        <f t="shared" si="17"/>
        <v>1126Î‘ÏƒÏ„Î¹ÎºÎ¬ Î´ÏÏƒÏ„Ï…Ï‡Î±</v>
      </c>
    </row>
    <row r="1131" spans="5:11" x14ac:dyDescent="0.25">
      <c r="E1131" s="8">
        <v>1127</v>
      </c>
      <c r="F1131" s="8" t="s">
        <v>2068</v>
      </c>
      <c r="G1131" s="8" t="s">
        <v>2069</v>
      </c>
      <c r="H1131" s="18">
        <v>3.82</v>
      </c>
      <c r="I1131" s="10">
        <v>22967</v>
      </c>
      <c r="J1131" s="12">
        <v>97</v>
      </c>
      <c r="K1131" s="8" t="str">
        <f t="shared" si="17"/>
        <v>1127Mother May I</v>
      </c>
    </row>
    <row r="1132" spans="5:11" x14ac:dyDescent="0.25">
      <c r="E1132" s="8">
        <v>1128</v>
      </c>
      <c r="F1132" s="8" t="s">
        <v>2070</v>
      </c>
      <c r="G1132" s="8" t="s">
        <v>2071</v>
      </c>
      <c r="H1132" s="18">
        <v>4.07</v>
      </c>
      <c r="I1132" s="10">
        <v>6102</v>
      </c>
      <c r="J1132" s="12">
        <v>97</v>
      </c>
      <c r="K1132" s="8" t="str">
        <f t="shared" si="17"/>
        <v>1128Riviera Gold (Mary Russell and Sherlock Holmes, #16)</v>
      </c>
    </row>
    <row r="1133" spans="5:11" x14ac:dyDescent="0.25">
      <c r="E1133" s="8">
        <v>1129</v>
      </c>
      <c r="F1133" s="8" t="s">
        <v>2072</v>
      </c>
      <c r="G1133" s="8" t="s">
        <v>2073</v>
      </c>
      <c r="H1133" s="18">
        <v>3.81</v>
      </c>
      <c r="I1133" s="8">
        <v>508</v>
      </c>
      <c r="J1133" s="12">
        <v>97</v>
      </c>
      <c r="K1133" s="8" t="str">
        <f t="shared" si="17"/>
        <v>1129Mijn meningen zijn feiten: de wording van Thierry Baudet</v>
      </c>
    </row>
    <row r="1134" spans="5:11" x14ac:dyDescent="0.25">
      <c r="E1134" s="8">
        <v>1130</v>
      </c>
      <c r="F1134" s="8" t="s">
        <v>2074</v>
      </c>
      <c r="G1134" s="8" t="s">
        <v>2075</v>
      </c>
      <c r="H1134" s="18">
        <v>4.1500000000000004</v>
      </c>
      <c r="I1134" s="8">
        <v>97</v>
      </c>
      <c r="J1134" s="12">
        <v>97</v>
      </c>
      <c r="K1134" s="8" t="str">
        <f t="shared" si="17"/>
        <v>1130Unsporting: How Trans Activism and Science Denial are Destroying Sport</v>
      </c>
    </row>
    <row r="1135" spans="5:11" x14ac:dyDescent="0.25">
      <c r="E1135" s="8">
        <v>1131</v>
      </c>
      <c r="F1135" s="8" t="s">
        <v>2076</v>
      </c>
      <c r="G1135" s="8" t="s">
        <v>2077</v>
      </c>
      <c r="H1135" s="18">
        <v>3.77</v>
      </c>
      <c r="I1135" s="10">
        <v>1422</v>
      </c>
      <c r="J1135" s="12">
        <v>97</v>
      </c>
      <c r="K1135" s="8" t="str">
        <f t="shared" si="17"/>
        <v>1131A Curse of Roses</v>
      </c>
    </row>
    <row r="1136" spans="5:11" x14ac:dyDescent="0.25">
      <c r="E1136" s="8">
        <v>1132</v>
      </c>
      <c r="F1136" s="8" t="s">
        <v>2078</v>
      </c>
      <c r="G1136" s="8" t="s">
        <v>2079</v>
      </c>
      <c r="H1136" s="18">
        <v>3.89</v>
      </c>
      <c r="I1136" s="10">
        <v>1550</v>
      </c>
      <c r="J1136" s="12">
        <v>97</v>
      </c>
      <c r="K1136" s="8" t="str">
        <f t="shared" si="17"/>
        <v>1132Last of the Talons (Talon, #1)</v>
      </c>
    </row>
    <row r="1137" spans="5:11" x14ac:dyDescent="0.25">
      <c r="E1137" s="8">
        <v>1133</v>
      </c>
      <c r="F1137" s="8" t="s">
        <v>2080</v>
      </c>
      <c r="G1137" s="8" t="s">
        <v>2081</v>
      </c>
      <c r="H1137" s="18">
        <v>3.77</v>
      </c>
      <c r="I1137" s="8">
        <v>847</v>
      </c>
      <c r="J1137" s="12">
        <v>97</v>
      </c>
      <c r="K1137" s="8" t="str">
        <f t="shared" si="17"/>
        <v>1133Lurking: How a Person Became a User</v>
      </c>
    </row>
    <row r="1138" spans="5:11" x14ac:dyDescent="0.25">
      <c r="E1138" s="8">
        <v>1134</v>
      </c>
      <c r="F1138" s="8" t="s">
        <v>2082</v>
      </c>
      <c r="G1138" s="8" t="s">
        <v>2083</v>
      </c>
      <c r="H1138" s="18">
        <v>4.57</v>
      </c>
      <c r="I1138" s="10">
        <v>1255</v>
      </c>
      <c r="J1138" s="12">
        <v>97</v>
      </c>
      <c r="K1138" s="8" t="str">
        <f t="shared" si="17"/>
        <v>1134Journey to the Cross: A 40-Day Lenten Devotional</v>
      </c>
    </row>
    <row r="1139" spans="5:11" x14ac:dyDescent="0.25">
      <c r="E1139" s="8">
        <v>1135</v>
      </c>
      <c r="F1139" s="8" t="s">
        <v>2084</v>
      </c>
      <c r="G1139" s="8" t="s">
        <v>2085</v>
      </c>
      <c r="H1139" s="18">
        <v>4.24</v>
      </c>
      <c r="I1139" s="10">
        <v>2953</v>
      </c>
      <c r="J1139" s="12">
        <v>97</v>
      </c>
      <c r="K1139" s="8" t="str">
        <f t="shared" si="17"/>
        <v>1135The Dragons, the Giant, the Women: A Memoir</v>
      </c>
    </row>
    <row r="1140" spans="5:11" x14ac:dyDescent="0.25">
      <c r="E1140" s="8">
        <v>1136</v>
      </c>
      <c r="F1140" s="8" t="s">
        <v>2086</v>
      </c>
      <c r="G1140" s="8" t="s">
        <v>1346</v>
      </c>
      <c r="H1140" s="18">
        <v>4.28</v>
      </c>
      <c r="I1140" s="10">
        <v>18836</v>
      </c>
      <c r="J1140" s="12">
        <v>97</v>
      </c>
      <c r="K1140" s="8" t="str">
        <f t="shared" si="17"/>
        <v>1136Love Me (WITSEC, #3)</v>
      </c>
    </row>
    <row r="1141" spans="5:11" x14ac:dyDescent="0.25">
      <c r="E1141" s="8">
        <v>1137</v>
      </c>
      <c r="F1141" s="8" t="s">
        <v>2087</v>
      </c>
      <c r="G1141" s="8" t="s">
        <v>2088</v>
      </c>
      <c r="H1141" s="18">
        <v>4.45</v>
      </c>
      <c r="I1141" s="10">
        <v>81721</v>
      </c>
      <c r="J1141" s="12">
        <v>97</v>
      </c>
      <c r="K1141" s="8" t="str">
        <f t="shared" si="17"/>
        <v>1137Quando accadrÃ  dillo alle api (Outlander, #9)</v>
      </c>
    </row>
    <row r="1142" spans="5:11" x14ac:dyDescent="0.25">
      <c r="E1142" s="8">
        <v>1138</v>
      </c>
      <c r="F1142" s="8" t="s">
        <v>2089</v>
      </c>
      <c r="G1142" s="8" t="s">
        <v>2090</v>
      </c>
      <c r="H1142" s="18">
        <v>4.5199999999999996</v>
      </c>
      <c r="I1142" s="10">
        <v>5903</v>
      </c>
      <c r="J1142" s="12">
        <v>97</v>
      </c>
      <c r="K1142" s="8" t="str">
        <f t="shared" si="17"/>
        <v>1138Hero of Two Worlds: The Marquis de Lafayette in the Age of Revolution</v>
      </c>
    </row>
    <row r="1143" spans="5:11" x14ac:dyDescent="0.25">
      <c r="E1143" s="8">
        <v>1139</v>
      </c>
      <c r="F1143" s="8" t="s">
        <v>2091</v>
      </c>
      <c r="G1143" s="8" t="s">
        <v>2092</v>
      </c>
      <c r="H1143" s="18">
        <v>3.41</v>
      </c>
      <c r="I1143" s="8">
        <v>94</v>
      </c>
      <c r="J1143" s="12">
        <v>97</v>
      </c>
      <c r="K1143" s="8" t="str">
        <f t="shared" si="17"/>
        <v>1139The Happily Ever After: A Memoir of an Unlikely Romance Novelist</v>
      </c>
    </row>
    <row r="1144" spans="5:11" x14ac:dyDescent="0.25">
      <c r="E1144" s="8">
        <v>1140</v>
      </c>
      <c r="F1144" s="8" t="s">
        <v>2093</v>
      </c>
      <c r="G1144" s="8" t="s">
        <v>2094</v>
      </c>
      <c r="H1144" s="18">
        <v>3.8</v>
      </c>
      <c r="I1144" s="10">
        <v>3331</v>
      </c>
      <c r="J1144" s="12">
        <v>97</v>
      </c>
      <c r="K1144" s="8" t="str">
        <f t="shared" si="17"/>
        <v>1140The Philosophy of Modern Song</v>
      </c>
    </row>
    <row r="1145" spans="5:11" x14ac:dyDescent="0.25">
      <c r="E1145" s="8">
        <v>1141</v>
      </c>
      <c r="F1145" s="8" t="s">
        <v>2095</v>
      </c>
      <c r="G1145" s="8" t="s">
        <v>1995</v>
      </c>
      <c r="H1145" s="18">
        <v>3.91</v>
      </c>
      <c r="I1145" s="8">
        <v>413</v>
      </c>
      <c r="J1145" s="12">
        <v>97</v>
      </c>
      <c r="K1145" s="8" t="str">
        <f t="shared" si="17"/>
        <v>1141Dark Places</v>
      </c>
    </row>
    <row r="1146" spans="5:11" x14ac:dyDescent="0.25">
      <c r="E1146" s="8">
        <v>1142</v>
      </c>
      <c r="F1146" s="8" t="s">
        <v>2096</v>
      </c>
      <c r="G1146" s="8" t="s">
        <v>2097</v>
      </c>
      <c r="H1146" s="18">
        <v>4.5199999999999996</v>
      </c>
      <c r="I1146" s="10">
        <v>19395</v>
      </c>
      <c r="J1146" s="12">
        <v>97</v>
      </c>
      <c r="K1146" s="8" t="str">
        <f t="shared" si="17"/>
        <v>1142The Girl Behind the Gates</v>
      </c>
    </row>
    <row r="1147" spans="5:11" x14ac:dyDescent="0.25">
      <c r="E1147" s="8">
        <v>1143</v>
      </c>
      <c r="F1147" s="8" t="s">
        <v>2098</v>
      </c>
      <c r="G1147" s="8" t="s">
        <v>2099</v>
      </c>
      <c r="H1147" s="18">
        <v>4.5</v>
      </c>
      <c r="I1147" s="10">
        <v>20870</v>
      </c>
      <c r="J1147" s="12">
        <v>97</v>
      </c>
      <c r="K1147" s="8" t="str">
        <f t="shared" si="17"/>
        <v>1143The Tea Dragon Tapestry (Tea Dragon, #3)</v>
      </c>
    </row>
    <row r="1148" spans="5:11" x14ac:dyDescent="0.25">
      <c r="E1148" s="8">
        <v>1144</v>
      </c>
      <c r="F1148" s="8" t="s">
        <v>2100</v>
      </c>
      <c r="G1148" s="8" t="s">
        <v>2101</v>
      </c>
      <c r="H1148" s="18">
        <v>3.4</v>
      </c>
      <c r="I1148" s="10">
        <v>62571</v>
      </c>
      <c r="J1148" s="12">
        <v>97</v>
      </c>
      <c r="K1148" s="8" t="str">
        <f t="shared" si="17"/>
        <v>1144The Cloisters</v>
      </c>
    </row>
    <row r="1149" spans="5:11" x14ac:dyDescent="0.25">
      <c r="E1149" s="8">
        <v>1145</v>
      </c>
      <c r="F1149" s="8" t="s">
        <v>2102</v>
      </c>
      <c r="G1149" s="8" t="s">
        <v>2103</v>
      </c>
      <c r="H1149" s="18">
        <v>3.95</v>
      </c>
      <c r="I1149" s="8">
        <v>574</v>
      </c>
      <c r="J1149" s="12">
        <v>97</v>
      </c>
      <c r="K1149" s="8" t="str">
        <f t="shared" si="17"/>
        <v>1145Me and Banksy</v>
      </c>
    </row>
    <row r="1150" spans="5:11" x14ac:dyDescent="0.25">
      <c r="E1150" s="8">
        <v>1146</v>
      </c>
      <c r="F1150" s="8" t="s">
        <v>2104</v>
      </c>
      <c r="G1150" s="8" t="s">
        <v>2105</v>
      </c>
      <c r="H1150" s="18">
        <v>4.1399999999999997</v>
      </c>
      <c r="I1150" s="8">
        <v>657</v>
      </c>
      <c r="J1150" s="12">
        <v>97</v>
      </c>
      <c r="K1150" s="8" t="str">
        <f t="shared" si="17"/>
        <v>1146The Eighth Wonder of the World: The True Story of AndrÃ© the Giant</v>
      </c>
    </row>
    <row r="1151" spans="5:11" x14ac:dyDescent="0.25">
      <c r="E1151" s="8">
        <v>1147</v>
      </c>
      <c r="F1151" s="8" t="s">
        <v>2106</v>
      </c>
      <c r="G1151" s="8" t="s">
        <v>765</v>
      </c>
      <c r="H1151" s="18">
        <v>4.05</v>
      </c>
      <c r="I1151" s="10">
        <v>11388</v>
      </c>
      <c r="J1151" s="12">
        <v>97</v>
      </c>
      <c r="K1151" s="8" t="str">
        <f t="shared" si="17"/>
        <v>1147Cinema Speculation</v>
      </c>
    </row>
    <row r="1152" spans="5:11" x14ac:dyDescent="0.25">
      <c r="E1152" s="8">
        <v>1148</v>
      </c>
      <c r="F1152" s="8" t="s">
        <v>2107</v>
      </c>
      <c r="G1152" s="8" t="s">
        <v>2108</v>
      </c>
      <c r="H1152" s="18">
        <v>4.04</v>
      </c>
      <c r="I1152" s="8">
        <v>24</v>
      </c>
      <c r="J1152" s="12">
        <v>97</v>
      </c>
      <c r="K1152" s="8" t="str">
        <f t="shared" si="17"/>
        <v>1148The Running Trees</v>
      </c>
    </row>
    <row r="1153" spans="5:11" x14ac:dyDescent="0.25">
      <c r="E1153" s="8">
        <v>1149</v>
      </c>
      <c r="F1153" s="8" t="s">
        <v>2109</v>
      </c>
      <c r="G1153" s="8" t="s">
        <v>2110</v>
      </c>
      <c r="H1153" s="18">
        <v>3.85</v>
      </c>
      <c r="I1153" s="10">
        <v>8989</v>
      </c>
      <c r="J1153" s="12">
        <v>97</v>
      </c>
      <c r="K1153" s="8" t="str">
        <f t="shared" si="17"/>
        <v>1149Storia di due anime</v>
      </c>
    </row>
    <row r="1154" spans="5:11" x14ac:dyDescent="0.25">
      <c r="E1154" s="8">
        <v>1150</v>
      </c>
      <c r="F1154" s="8" t="s">
        <v>2111</v>
      </c>
      <c r="G1154" s="8" t="s">
        <v>1165</v>
      </c>
      <c r="H1154" s="18">
        <v>4.24</v>
      </c>
      <c r="I1154" s="10">
        <v>9519</v>
      </c>
      <c r="J1154" s="12">
        <v>97</v>
      </c>
      <c r="K1154" s="8" t="str">
        <f t="shared" si="17"/>
        <v>1150Private Moscow (Private #15)</v>
      </c>
    </row>
    <row r="1155" spans="5:11" x14ac:dyDescent="0.25">
      <c r="E1155" s="8">
        <v>1151</v>
      </c>
      <c r="F1155" s="8" t="s">
        <v>2112</v>
      </c>
      <c r="G1155" s="8" t="s">
        <v>2113</v>
      </c>
      <c r="H1155" s="18">
        <v>4.18</v>
      </c>
      <c r="I1155" s="10">
        <v>4191</v>
      </c>
      <c r="J1155" s="12">
        <v>97</v>
      </c>
      <c r="K1155" s="8" t="str">
        <f t="shared" si="17"/>
        <v>1151If Tomorrow Doesn't Come</v>
      </c>
    </row>
    <row r="1156" spans="5:11" x14ac:dyDescent="0.25">
      <c r="E1156" s="8">
        <v>1152</v>
      </c>
      <c r="F1156" s="8" t="s">
        <v>2114</v>
      </c>
      <c r="G1156" s="8" t="s">
        <v>2115</v>
      </c>
      <c r="H1156" s="18">
        <v>4.4000000000000004</v>
      </c>
      <c r="I1156" s="10">
        <v>23013</v>
      </c>
      <c r="J1156" s="12">
        <v>97</v>
      </c>
      <c r="K1156" s="8" t="str">
        <f t="shared" si="17"/>
        <v>1152Wrony</v>
      </c>
    </row>
    <row r="1157" spans="5:11" x14ac:dyDescent="0.25">
      <c r="E1157" s="8">
        <v>1153</v>
      </c>
      <c r="F1157" s="8" t="s">
        <v>2116</v>
      </c>
      <c r="G1157" s="8" t="s">
        <v>2117</v>
      </c>
      <c r="H1157" s="18">
        <v>4.34</v>
      </c>
      <c r="I1157" s="10">
        <v>13878</v>
      </c>
      <c r="J1157" s="12">
        <v>97</v>
      </c>
      <c r="K1157" s="8" t="str">
        <f t="shared" si="17"/>
        <v>1153Goodbye, Eri</v>
      </c>
    </row>
    <row r="1158" spans="5:11" x14ac:dyDescent="0.25">
      <c r="E1158" s="8">
        <v>1154</v>
      </c>
      <c r="F1158" s="8" t="s">
        <v>2118</v>
      </c>
      <c r="G1158" s="8" t="s">
        <v>2119</v>
      </c>
      <c r="H1158" s="18">
        <v>4.08</v>
      </c>
      <c r="I1158" s="8">
        <v>135</v>
      </c>
      <c r="J1158" s="12">
        <v>97</v>
      </c>
      <c r="K1158" s="8" t="str">
        <f t="shared" ref="K1158:K1221" si="18">E1158&amp;F1158</f>
        <v>1154Whispers in the Woods (Cryptid Alliance, #1)</v>
      </c>
    </row>
    <row r="1159" spans="5:11" x14ac:dyDescent="0.25">
      <c r="E1159" s="8">
        <v>1155</v>
      </c>
      <c r="F1159" s="8" t="s">
        <v>2120</v>
      </c>
      <c r="G1159" s="8" t="s">
        <v>2121</v>
      </c>
      <c r="H1159" s="18">
        <v>4.08</v>
      </c>
      <c r="I1159" s="10">
        <v>10282</v>
      </c>
      <c r="J1159" s="12">
        <v>97</v>
      </c>
      <c r="K1159" s="8" t="str">
        <f t="shared" si="18"/>
        <v>1155The Queen of Dirt Island</v>
      </c>
    </row>
    <row r="1160" spans="5:11" x14ac:dyDescent="0.25">
      <c r="E1160" s="8">
        <v>1156</v>
      </c>
      <c r="F1160" s="8" t="s">
        <v>2122</v>
      </c>
      <c r="G1160" s="8" t="s">
        <v>696</v>
      </c>
      <c r="H1160" s="18">
        <v>4.16</v>
      </c>
      <c r="I1160" s="10">
        <v>16692</v>
      </c>
      <c r="J1160" s="12">
        <v>97</v>
      </c>
      <c r="K1160" s="8" t="str">
        <f t="shared" si="18"/>
        <v>1156Unruly: The Ridiculous History of England's Kings and Queens</v>
      </c>
    </row>
    <row r="1161" spans="5:11" x14ac:dyDescent="0.25">
      <c r="E1161" s="8">
        <v>1157</v>
      </c>
      <c r="F1161" s="8" t="s">
        <v>2123</v>
      </c>
      <c r="G1161" s="8" t="s">
        <v>2124</v>
      </c>
      <c r="H1161" s="18">
        <v>4.1900000000000004</v>
      </c>
      <c r="I1161" s="10">
        <v>5557</v>
      </c>
      <c r="J1161" s="12">
        <v>97</v>
      </c>
      <c r="K1161" s="8" t="str">
        <f t="shared" si="18"/>
        <v>1157The Good Wife of Bath</v>
      </c>
    </row>
    <row r="1162" spans="5:11" x14ac:dyDescent="0.25">
      <c r="E1162" s="8">
        <v>1158</v>
      </c>
      <c r="F1162" s="8" t="s">
        <v>2125</v>
      </c>
      <c r="G1162" s="8" t="s">
        <v>2126</v>
      </c>
      <c r="H1162" s="18">
        <v>4.07</v>
      </c>
      <c r="I1162" s="10">
        <v>2563</v>
      </c>
      <c r="J1162" s="12">
        <v>97</v>
      </c>
      <c r="K1162" s="8" t="str">
        <f t="shared" si="18"/>
        <v>1158Of Time and Turtles: Mending the World, Shell by Shattered Shell: A heartwarming compassionate portrait of injured turtles, perfect for nature lovers.</v>
      </c>
    </row>
    <row r="1163" spans="5:11" x14ac:dyDescent="0.25">
      <c r="E1163" s="8">
        <v>1159</v>
      </c>
      <c r="F1163" s="8" t="s">
        <v>2127</v>
      </c>
      <c r="G1163" s="8" t="s">
        <v>2128</v>
      </c>
      <c r="H1163" s="18">
        <v>3.8</v>
      </c>
      <c r="I1163" s="10">
        <v>2924</v>
      </c>
      <c r="J1163" s="12">
        <v>97</v>
      </c>
      <c r="K1163" s="8" t="str">
        <f t="shared" si="18"/>
        <v>1159Hotel Laguna</v>
      </c>
    </row>
    <row r="1164" spans="5:11" x14ac:dyDescent="0.25">
      <c r="E1164" s="8">
        <v>1160</v>
      </c>
      <c r="F1164" s="8" t="s">
        <v>2129</v>
      </c>
      <c r="G1164" s="8" t="s">
        <v>2130</v>
      </c>
      <c r="H1164" s="18">
        <v>4.18</v>
      </c>
      <c r="I1164" s="10">
        <v>11591</v>
      </c>
      <c r="J1164" s="12">
        <v>97</v>
      </c>
      <c r="K1164" s="8" t="str">
        <f t="shared" si="18"/>
        <v>1160Die geheimste Erinnerung der Menschen</v>
      </c>
    </row>
    <row r="1165" spans="5:11" x14ac:dyDescent="0.25">
      <c r="E1165" s="8">
        <v>1161</v>
      </c>
      <c r="F1165" s="8" t="s">
        <v>2131</v>
      </c>
      <c r="G1165" s="8" t="s">
        <v>2132</v>
      </c>
      <c r="H1165" s="18">
        <v>3.51</v>
      </c>
      <c r="I1165" s="10">
        <v>3123</v>
      </c>
      <c r="J1165" s="12">
        <v>97</v>
      </c>
      <c r="K1165" s="8" t="str">
        <f t="shared" si="18"/>
        <v>1161Zhara (Guardians of Dawn, #1)</v>
      </c>
    </row>
    <row r="1166" spans="5:11" x14ac:dyDescent="0.25">
      <c r="E1166" s="8">
        <v>1162</v>
      </c>
      <c r="F1166" s="8" t="s">
        <v>2133</v>
      </c>
      <c r="G1166" s="8" t="s">
        <v>2134</v>
      </c>
      <c r="H1166" s="18">
        <v>4.03</v>
      </c>
      <c r="I1166" s="8">
        <v>448</v>
      </c>
      <c r="J1166" s="12">
        <v>97</v>
      </c>
      <c r="K1166" s="8" t="str">
        <f t="shared" si="18"/>
        <v>1162Nonbinary: A Memoir</v>
      </c>
    </row>
    <row r="1167" spans="5:11" x14ac:dyDescent="0.25">
      <c r="E1167" s="8">
        <v>1163</v>
      </c>
      <c r="F1167" s="8" t="s">
        <v>2135</v>
      </c>
      <c r="G1167" s="8" t="s">
        <v>2030</v>
      </c>
      <c r="H1167" s="18">
        <v>3.67</v>
      </c>
      <c r="I1167" s="8">
        <v>839</v>
      </c>
      <c r="J1167" s="12">
        <v>97</v>
      </c>
      <c r="K1167" s="8" t="str">
        <f t="shared" si="18"/>
        <v>1163It Looks Like Us</v>
      </c>
    </row>
    <row r="1168" spans="5:11" x14ac:dyDescent="0.25">
      <c r="E1168" s="8">
        <v>1164</v>
      </c>
      <c r="F1168" s="8" t="s">
        <v>2136</v>
      </c>
      <c r="G1168" s="8" t="s">
        <v>2137</v>
      </c>
      <c r="H1168" s="18">
        <v>4.66</v>
      </c>
      <c r="I1168" s="8">
        <v>237</v>
      </c>
      <c r="J1168" s="12">
        <v>97</v>
      </c>
      <c r="K1168" s="8" t="str">
        <f t="shared" si="18"/>
        <v>1164You're Not the Problem: The Impact of Narcissism and Emotional Abuse and How to Heal</v>
      </c>
    </row>
    <row r="1169" spans="5:11" x14ac:dyDescent="0.25">
      <c r="E1169" s="8">
        <v>1165</v>
      </c>
      <c r="F1169" s="8" t="s">
        <v>2138</v>
      </c>
      <c r="G1169" s="8" t="s">
        <v>2139</v>
      </c>
      <c r="H1169" s="18">
        <v>3.57</v>
      </c>
      <c r="I1169" s="10">
        <v>2058</v>
      </c>
      <c r="J1169" s="12">
        <v>97</v>
      </c>
      <c r="K1169" s="8" t="str">
        <f t="shared" si="18"/>
        <v>1165People to Follow</v>
      </c>
    </row>
    <row r="1170" spans="5:11" x14ac:dyDescent="0.25">
      <c r="E1170" s="8">
        <v>1166</v>
      </c>
      <c r="F1170" s="8" t="s">
        <v>2140</v>
      </c>
      <c r="G1170" s="8" t="s">
        <v>2141</v>
      </c>
      <c r="H1170" s="18">
        <v>4.03</v>
      </c>
      <c r="I1170" s="10">
        <v>455744</v>
      </c>
      <c r="J1170" s="12">
        <v>97</v>
      </c>
      <c r="K1170" s="8" t="str">
        <f t="shared" si="18"/>
        <v>1166First Lie Wins</v>
      </c>
    </row>
    <row r="1171" spans="5:11" x14ac:dyDescent="0.25">
      <c r="E1171" s="8">
        <v>1167</v>
      </c>
      <c r="F1171" s="8" t="s">
        <v>2142</v>
      </c>
      <c r="G1171" s="8" t="s">
        <v>2143</v>
      </c>
      <c r="H1171" s="18">
        <v>3.94</v>
      </c>
      <c r="I1171" s="10">
        <v>13015</v>
      </c>
      <c r="J1171" s="12">
        <v>97</v>
      </c>
      <c r="K1171" s="8" t="str">
        <f t="shared" si="18"/>
        <v>1167Role Playing</v>
      </c>
    </row>
    <row r="1172" spans="5:11" x14ac:dyDescent="0.25">
      <c r="E1172" s="8">
        <v>1168</v>
      </c>
      <c r="F1172" s="8" t="s">
        <v>2144</v>
      </c>
      <c r="G1172" s="8" t="s">
        <v>2145</v>
      </c>
      <c r="H1172" s="18">
        <v>3.54</v>
      </c>
      <c r="I1172" s="10">
        <v>2186</v>
      </c>
      <c r="J1172" s="12">
        <v>97</v>
      </c>
      <c r="K1172" s="8" t="str">
        <f t="shared" si="18"/>
        <v>1168Thrust</v>
      </c>
    </row>
    <row r="1173" spans="5:11" x14ac:dyDescent="0.25">
      <c r="E1173" s="8">
        <v>1169</v>
      </c>
      <c r="F1173" s="8" t="s">
        <v>2146</v>
      </c>
      <c r="G1173" s="8" t="s">
        <v>2147</v>
      </c>
      <c r="H1173" s="18">
        <v>3.99</v>
      </c>
      <c r="I1173" s="10">
        <v>1527</v>
      </c>
      <c r="J1173" s="12">
        <v>97</v>
      </c>
      <c r="K1173" s="8" t="str">
        <f t="shared" si="18"/>
        <v>1169Golden Heritage (Crumbling Hearts #2)</v>
      </c>
    </row>
    <row r="1174" spans="5:11" x14ac:dyDescent="0.25">
      <c r="E1174" s="8">
        <v>1170</v>
      </c>
      <c r="F1174" s="8" t="s">
        <v>2148</v>
      </c>
      <c r="G1174" s="8" t="s">
        <v>2149</v>
      </c>
      <c r="H1174" s="18">
        <v>3.99</v>
      </c>
      <c r="I1174" s="10">
        <v>250833</v>
      </c>
      <c r="J1174" s="12">
        <v>97</v>
      </c>
      <c r="K1174" s="8" t="str">
        <f t="shared" si="18"/>
        <v>1170The Measure</v>
      </c>
    </row>
    <row r="1175" spans="5:11" x14ac:dyDescent="0.25">
      <c r="E1175" s="8">
        <v>1171</v>
      </c>
      <c r="F1175" s="8" t="s">
        <v>2150</v>
      </c>
      <c r="G1175" s="8" t="s">
        <v>401</v>
      </c>
      <c r="H1175" s="18">
        <v>3.79</v>
      </c>
      <c r="I1175" s="10">
        <v>86528</v>
      </c>
      <c r="J1175" s="12">
        <v>97</v>
      </c>
      <c r="K1175" s="8" t="str">
        <f t="shared" si="18"/>
        <v>1171Unfortunately Yours (A Vine Mess, #2)</v>
      </c>
    </row>
    <row r="1176" spans="5:11" x14ac:dyDescent="0.25">
      <c r="E1176" s="8">
        <v>1172</v>
      </c>
      <c r="F1176" s="8" t="s">
        <v>2151</v>
      </c>
      <c r="G1176" s="8" t="s">
        <v>2152</v>
      </c>
      <c r="H1176" s="18">
        <v>4.28</v>
      </c>
      <c r="I1176" s="10">
        <v>36955</v>
      </c>
      <c r="J1176" s="12">
        <v>97</v>
      </c>
      <c r="K1176" s="8" t="str">
        <f t="shared" si="18"/>
        <v>1172The Code Breaker: Jennifer Doudna, Gene Editing, and the Future of the Human Race</v>
      </c>
    </row>
    <row r="1177" spans="5:11" x14ac:dyDescent="0.25">
      <c r="E1177" s="8">
        <v>1173</v>
      </c>
      <c r="F1177" s="8" t="s">
        <v>2153</v>
      </c>
      <c r="G1177" s="8" t="s">
        <v>2154</v>
      </c>
      <c r="H1177" s="18">
        <v>4.6100000000000003</v>
      </c>
      <c r="I1177" s="10">
        <v>11388</v>
      </c>
      <c r="J1177" s="12">
        <v>97</v>
      </c>
      <c r="K1177" s="8" t="str">
        <f t="shared" si="18"/>
        <v>1173The Jakarta Method: Washington's Anticommunist Crusade and the Mass Murder Program that Shaped Our World</v>
      </c>
    </row>
    <row r="1178" spans="5:11" x14ac:dyDescent="0.25">
      <c r="E1178" s="8">
        <v>1174</v>
      </c>
      <c r="F1178" s="8" t="s">
        <v>2155</v>
      </c>
      <c r="G1178" s="8" t="s">
        <v>2156</v>
      </c>
      <c r="H1178" s="18">
        <v>4.49</v>
      </c>
      <c r="I1178" s="10">
        <v>19245</v>
      </c>
      <c r="J1178" s="12">
        <v>97</v>
      </c>
      <c r="K1178" s="8" t="str">
        <f t="shared" si="18"/>
        <v>1174The Lion Women of Tehran</v>
      </c>
    </row>
    <row r="1179" spans="5:11" x14ac:dyDescent="0.25">
      <c r="E1179" s="8">
        <v>1175</v>
      </c>
      <c r="F1179" s="8" t="s">
        <v>2157</v>
      </c>
      <c r="G1179" s="8" t="s">
        <v>2158</v>
      </c>
      <c r="H1179" s="18">
        <v>4.0599999999999996</v>
      </c>
      <c r="I1179" s="10">
        <v>10900</v>
      </c>
      <c r="J1179" s="12">
        <v>97</v>
      </c>
      <c r="K1179" s="8" t="str">
        <f t="shared" si="18"/>
        <v>1175Ãœber Menschen</v>
      </c>
    </row>
    <row r="1180" spans="5:11" x14ac:dyDescent="0.25">
      <c r="E1180" s="8">
        <v>1176</v>
      </c>
      <c r="F1180" s="8" t="s">
        <v>2159</v>
      </c>
      <c r="G1180" s="8" t="s">
        <v>2160</v>
      </c>
      <c r="H1180" s="18">
        <v>3.92</v>
      </c>
      <c r="I1180" s="10">
        <v>8979</v>
      </c>
      <c r="J1180" s="12">
        <v>97</v>
      </c>
      <c r="K1180" s="8" t="str">
        <f t="shared" si="18"/>
        <v>1176Moment of Truth (Love, Life, and the List, #3)</v>
      </c>
    </row>
    <row r="1181" spans="5:11" x14ac:dyDescent="0.25">
      <c r="E1181" s="8">
        <v>1177</v>
      </c>
      <c r="F1181" s="8" t="s">
        <v>2161</v>
      </c>
      <c r="G1181" s="8" t="s">
        <v>280</v>
      </c>
      <c r="H1181" s="18">
        <v>4.2300000000000004</v>
      </c>
      <c r="I1181" s="10">
        <v>43249</v>
      </c>
      <c r="J1181" s="12">
        <v>97</v>
      </c>
      <c r="K1181" s="8" t="str">
        <f t="shared" si="18"/>
        <v>1177The Armour of Light (Kingsbridge, #4)</v>
      </c>
    </row>
    <row r="1182" spans="5:11" x14ac:dyDescent="0.25">
      <c r="E1182" s="8">
        <v>1178</v>
      </c>
      <c r="F1182" s="8" t="s">
        <v>2162</v>
      </c>
      <c r="G1182" s="8" t="s">
        <v>2163</v>
      </c>
      <c r="H1182" s="18">
        <v>3.97</v>
      </c>
      <c r="I1182" s="8">
        <v>405</v>
      </c>
      <c r="J1182" s="12">
        <v>97</v>
      </c>
      <c r="K1182" s="8" t="str">
        <f t="shared" si="18"/>
        <v>1178Yeonnam-dong's Smiley Laundromat</v>
      </c>
    </row>
    <row r="1183" spans="5:11" x14ac:dyDescent="0.25">
      <c r="E1183" s="8">
        <v>1179</v>
      </c>
      <c r="F1183" s="8" t="s">
        <v>2164</v>
      </c>
      <c r="G1183" s="8" t="s">
        <v>2165</v>
      </c>
      <c r="H1183" s="18">
        <v>3.99</v>
      </c>
      <c r="I1183" s="10">
        <v>15179</v>
      </c>
      <c r="J1183" s="12">
        <v>97</v>
      </c>
      <c r="K1183" s="8" t="str">
        <f t="shared" si="18"/>
        <v>1179The Sad Ghost Club</v>
      </c>
    </row>
    <row r="1184" spans="5:11" x14ac:dyDescent="0.25">
      <c r="E1184" s="8">
        <v>1180</v>
      </c>
      <c r="F1184" s="8" t="s">
        <v>2166</v>
      </c>
      <c r="G1184" s="8" t="s">
        <v>2167</v>
      </c>
      <c r="H1184" s="18">
        <v>4.33</v>
      </c>
      <c r="I1184" s="10">
        <v>21370</v>
      </c>
      <c r="J1184" s="12">
        <v>97</v>
      </c>
      <c r="K1184" s="8" t="str">
        <f t="shared" si="18"/>
        <v>118022 Bahnen</v>
      </c>
    </row>
    <row r="1185" spans="5:11" x14ac:dyDescent="0.25">
      <c r="E1185" s="8">
        <v>1181</v>
      </c>
      <c r="F1185" s="8" t="s">
        <v>2168</v>
      </c>
      <c r="G1185" s="8" t="s">
        <v>2169</v>
      </c>
      <c r="H1185" s="18">
        <v>4.3499999999999996</v>
      </c>
      <c r="I1185" s="10">
        <v>10167</v>
      </c>
      <c r="J1185" s="12">
        <v>97</v>
      </c>
      <c r="K1185" s="8" t="str">
        <f t="shared" si="18"/>
        <v>1181Wash Day Diaries</v>
      </c>
    </row>
    <row r="1186" spans="5:11" x14ac:dyDescent="0.25">
      <c r="E1186" s="8">
        <v>1182</v>
      </c>
      <c r="F1186" s="8" t="s">
        <v>2170</v>
      </c>
      <c r="G1186" s="8" t="s">
        <v>1777</v>
      </c>
      <c r="H1186" s="18">
        <v>3.87</v>
      </c>
      <c r="I1186" s="10">
        <v>19296</v>
      </c>
      <c r="J1186" s="12">
        <v>97</v>
      </c>
      <c r="K1186" s="8" t="str">
        <f t="shared" si="18"/>
        <v>1182Stella Maris (The Passenger, #2)</v>
      </c>
    </row>
    <row r="1187" spans="5:11" x14ac:dyDescent="0.25">
      <c r="E1187" s="8">
        <v>1183</v>
      </c>
      <c r="F1187" s="8" t="s">
        <v>2171</v>
      </c>
      <c r="G1187" s="8" t="s">
        <v>2172</v>
      </c>
      <c r="H1187" s="18">
        <v>4.1500000000000004</v>
      </c>
      <c r="I1187" s="10">
        <v>56413</v>
      </c>
      <c r="J1187" s="12">
        <v>97</v>
      </c>
      <c r="K1187" s="8" t="str">
        <f t="shared" si="18"/>
        <v>1183Starter Villain</v>
      </c>
    </row>
    <row r="1188" spans="5:11" x14ac:dyDescent="0.25">
      <c r="E1188" s="8">
        <v>1184</v>
      </c>
      <c r="F1188" s="8" t="s">
        <v>2173</v>
      </c>
      <c r="G1188" s="8" t="s">
        <v>2174</v>
      </c>
      <c r="H1188" s="18">
        <v>4.21</v>
      </c>
      <c r="I1188" s="10">
        <v>2947</v>
      </c>
      <c r="J1188" s="12">
        <v>97</v>
      </c>
      <c r="K1188" s="8" t="str">
        <f t="shared" si="18"/>
        <v>1184TiohtiÃ¡ : ke</v>
      </c>
    </row>
    <row r="1189" spans="5:11" x14ac:dyDescent="0.25">
      <c r="E1189" s="8">
        <v>1185</v>
      </c>
      <c r="F1189" s="8" t="s">
        <v>2175</v>
      </c>
      <c r="G1189" s="8" t="s">
        <v>2176</v>
      </c>
      <c r="H1189" s="18">
        <v>4.2</v>
      </c>
      <c r="I1189" s="10">
        <v>8738</v>
      </c>
      <c r="J1189" s="12">
        <v>96</v>
      </c>
      <c r="K1189" s="8" t="str">
        <f t="shared" si="18"/>
        <v>1185The Dirty South (Charlie Parker, #18)</v>
      </c>
    </row>
    <row r="1190" spans="5:11" x14ac:dyDescent="0.25">
      <c r="E1190" s="8">
        <v>1186</v>
      </c>
      <c r="F1190" s="8" t="s">
        <v>2177</v>
      </c>
      <c r="G1190" s="8" t="s">
        <v>2178</v>
      </c>
      <c r="H1190" s="18">
        <v>3.51</v>
      </c>
      <c r="I1190" s="10">
        <v>4373</v>
      </c>
      <c r="J1190" s="12">
        <v>96</v>
      </c>
      <c r="K1190" s="8" t="str">
        <f t="shared" si="18"/>
        <v>1186Spirit Run: A 6,000-Mile Marathon Through North America's Stolen Land</v>
      </c>
    </row>
    <row r="1191" spans="5:11" x14ac:dyDescent="0.25">
      <c r="E1191" s="8">
        <v>1187</v>
      </c>
      <c r="F1191" s="8" t="s">
        <v>2179</v>
      </c>
      <c r="G1191" s="8" t="s">
        <v>2180</v>
      </c>
      <c r="H1191" s="18">
        <v>3.36</v>
      </c>
      <c r="I1191" s="10">
        <v>3812</v>
      </c>
      <c r="J1191" s="12">
        <v>96</v>
      </c>
      <c r="K1191" s="8" t="str">
        <f t="shared" si="18"/>
        <v>1187Imperfect Women</v>
      </c>
    </row>
    <row r="1192" spans="5:11" x14ac:dyDescent="0.25">
      <c r="E1192" s="8">
        <v>1188</v>
      </c>
      <c r="F1192" s="8" t="s">
        <v>2181</v>
      </c>
      <c r="G1192" s="8" t="s">
        <v>2182</v>
      </c>
      <c r="H1192" s="18">
        <v>4.41</v>
      </c>
      <c r="I1192" s="8">
        <v>80</v>
      </c>
      <c r="J1192" s="12">
        <v>96</v>
      </c>
      <c r="K1192" s="8" t="str">
        <f t="shared" si="18"/>
        <v>1188Wicked Liaison</v>
      </c>
    </row>
    <row r="1193" spans="5:11" x14ac:dyDescent="0.25">
      <c r="E1193" s="8">
        <v>1189</v>
      </c>
      <c r="F1193" s="8" t="s">
        <v>2183</v>
      </c>
      <c r="G1193" s="8" t="s">
        <v>2184</v>
      </c>
      <c r="H1193" s="18">
        <v>4.49</v>
      </c>
      <c r="I1193" s="8">
        <v>90</v>
      </c>
      <c r="J1193" s="12">
        <v>96</v>
      </c>
      <c r="K1193" s="8" t="str">
        <f t="shared" si="18"/>
        <v>1189Lessons From the Least of These: The Woodson Principles</v>
      </c>
    </row>
    <row r="1194" spans="5:11" x14ac:dyDescent="0.25">
      <c r="E1194" s="8">
        <v>1190</v>
      </c>
      <c r="F1194" s="8" t="s">
        <v>2185</v>
      </c>
      <c r="G1194" s="8" t="s">
        <v>2186</v>
      </c>
      <c r="H1194" s="18">
        <v>3.84</v>
      </c>
      <c r="I1194" s="10">
        <v>2899</v>
      </c>
      <c r="J1194" s="12">
        <v>96</v>
      </c>
      <c r="K1194" s="8" t="str">
        <f t="shared" si="18"/>
        <v>1190The Rakess (Society of Sirens, #1)</v>
      </c>
    </row>
    <row r="1195" spans="5:11" x14ac:dyDescent="0.25">
      <c r="E1195" s="8">
        <v>1191</v>
      </c>
      <c r="F1195" s="8" t="s">
        <v>2187</v>
      </c>
      <c r="G1195" s="8" t="s">
        <v>2188</v>
      </c>
      <c r="H1195" s="18">
        <v>4.08</v>
      </c>
      <c r="I1195" s="8">
        <v>149</v>
      </c>
      <c r="J1195" s="12">
        <v>96</v>
      </c>
      <c r="K1195" s="8" t="str">
        <f t="shared" si="18"/>
        <v>1191ÎŸ Î”Î¿Î½ Î¥Ï€Î±ÏƒÏ„Ï…Î½ÏŒÎ¼Î¿Ï‚</v>
      </c>
    </row>
    <row r="1196" spans="5:11" x14ac:dyDescent="0.25">
      <c r="E1196" s="8">
        <v>1192</v>
      </c>
      <c r="F1196" s="8" t="s">
        <v>2189</v>
      </c>
      <c r="G1196" s="8" t="s">
        <v>2190</v>
      </c>
      <c r="H1196" s="18">
        <v>4.22</v>
      </c>
      <c r="I1196" s="10">
        <v>1981</v>
      </c>
      <c r="J1196" s="12">
        <v>96</v>
      </c>
      <c r="K1196" s="8" t="str">
        <f t="shared" si="18"/>
        <v>1192Material Girls: Why Reality Matters for Feminism</v>
      </c>
    </row>
    <row r="1197" spans="5:11" x14ac:dyDescent="0.25">
      <c r="E1197" s="8">
        <v>1193</v>
      </c>
      <c r="F1197" s="8" t="s">
        <v>2191</v>
      </c>
      <c r="G1197" s="8" t="s">
        <v>2192</v>
      </c>
      <c r="H1197" s="18">
        <v>4.41</v>
      </c>
      <c r="I1197" s="8">
        <v>727</v>
      </c>
      <c r="J1197" s="12">
        <v>96</v>
      </c>
      <c r="K1197" s="8" t="str">
        <f t="shared" si="18"/>
        <v>1193High Risk: Stories of Pregnancy, Birth, and the Unexpected</v>
      </c>
    </row>
    <row r="1198" spans="5:11" x14ac:dyDescent="0.25">
      <c r="E1198" s="8">
        <v>1194</v>
      </c>
      <c r="F1198" s="8" t="s">
        <v>2193</v>
      </c>
      <c r="G1198" s="8" t="s">
        <v>2194</v>
      </c>
      <c r="H1198" s="18">
        <v>4.17</v>
      </c>
      <c r="I1198" s="10">
        <v>8094</v>
      </c>
      <c r="J1198" s="12">
        <v>96</v>
      </c>
      <c r="K1198" s="8" t="str">
        <f t="shared" si="18"/>
        <v>1194The Captive Kingdom (Ascendance, #4)</v>
      </c>
    </row>
    <row r="1199" spans="5:11" x14ac:dyDescent="0.25">
      <c r="E1199" s="8">
        <v>1195</v>
      </c>
      <c r="F1199" s="8" t="s">
        <v>2195</v>
      </c>
      <c r="G1199" s="8" t="s">
        <v>2196</v>
      </c>
      <c r="H1199" s="18">
        <v>3.86</v>
      </c>
      <c r="I1199" s="10">
        <v>8864</v>
      </c>
      <c r="J1199" s="12">
        <v>96</v>
      </c>
      <c r="K1199" s="8" t="str">
        <f t="shared" si="18"/>
        <v>1195The Liar's Crown (Dominions, #1)</v>
      </c>
    </row>
    <row r="1200" spans="5:11" x14ac:dyDescent="0.25">
      <c r="E1200" s="8">
        <v>1196</v>
      </c>
      <c r="F1200" s="8" t="s">
        <v>2197</v>
      </c>
      <c r="G1200" s="8" t="s">
        <v>2198</v>
      </c>
      <c r="H1200" s="18">
        <v>3.67</v>
      </c>
      <c r="I1200" s="8">
        <v>576</v>
      </c>
      <c r="J1200" s="12">
        <v>96</v>
      </c>
      <c r="K1200" s="8" t="str">
        <f t="shared" si="18"/>
        <v>1196The Love Song of Ivy K. Harlowe</v>
      </c>
    </row>
    <row r="1201" spans="5:11" x14ac:dyDescent="0.25">
      <c r="E1201" s="8">
        <v>1197</v>
      </c>
      <c r="F1201" s="8" t="s">
        <v>2199</v>
      </c>
      <c r="G1201" s="8" t="s">
        <v>2200</v>
      </c>
      <c r="H1201" s="18">
        <v>3.74</v>
      </c>
      <c r="I1201" s="10">
        <v>14772</v>
      </c>
      <c r="J1201" s="12">
        <v>96</v>
      </c>
      <c r="K1201" s="8" t="str">
        <f t="shared" si="18"/>
        <v>1197What Are You Going Through</v>
      </c>
    </row>
    <row r="1202" spans="5:11" x14ac:dyDescent="0.25">
      <c r="E1202" s="8">
        <v>1198</v>
      </c>
      <c r="F1202" s="8" t="s">
        <v>2201</v>
      </c>
      <c r="G1202" s="8" t="s">
        <v>2202</v>
      </c>
      <c r="H1202" s="18">
        <v>4.05</v>
      </c>
      <c r="I1202" s="10">
        <v>1029</v>
      </c>
      <c r="J1202" s="12">
        <v>96</v>
      </c>
      <c r="K1202" s="8" t="str">
        <f t="shared" si="18"/>
        <v>1198Festival Days</v>
      </c>
    </row>
    <row r="1203" spans="5:11" x14ac:dyDescent="0.25">
      <c r="E1203" s="8">
        <v>1199</v>
      </c>
      <c r="F1203" s="8" t="s">
        <v>2203</v>
      </c>
      <c r="G1203" s="8" t="s">
        <v>2204</v>
      </c>
      <c r="H1203" s="18">
        <v>3.97</v>
      </c>
      <c r="I1203" s="10">
        <v>3609</v>
      </c>
      <c r="J1203" s="12">
        <v>96</v>
      </c>
      <c r="K1203" s="8" t="str">
        <f t="shared" si="18"/>
        <v>1199The High House</v>
      </c>
    </row>
    <row r="1204" spans="5:11" x14ac:dyDescent="0.25">
      <c r="E1204" s="8">
        <v>1200</v>
      </c>
      <c r="F1204" s="8" t="s">
        <v>2205</v>
      </c>
      <c r="G1204" s="8" t="s">
        <v>2206</v>
      </c>
      <c r="H1204" s="18">
        <v>4.43</v>
      </c>
      <c r="I1204" s="10">
        <v>3690</v>
      </c>
      <c r="J1204" s="12">
        <v>96</v>
      </c>
      <c r="K1204" s="8" t="str">
        <f t="shared" si="18"/>
        <v>1200The Girl and the Goddess: Stories and Poems of Divine Wisdom</v>
      </c>
    </row>
    <row r="1205" spans="5:11" x14ac:dyDescent="0.25">
      <c r="E1205" s="8">
        <v>1201</v>
      </c>
      <c r="F1205" s="8" t="s">
        <v>2207</v>
      </c>
      <c r="G1205" s="8" t="s">
        <v>2208</v>
      </c>
      <c r="H1205" s="18">
        <v>4.1500000000000004</v>
      </c>
      <c r="I1205" s="10">
        <v>3645</v>
      </c>
      <c r="J1205" s="12">
        <v>96</v>
      </c>
      <c r="K1205" s="8" t="str">
        <f t="shared" si="18"/>
        <v>1201How to Be Ace: A Memoir of Growing Up Asexual</v>
      </c>
    </row>
    <row r="1206" spans="5:11" x14ac:dyDescent="0.25">
      <c r="E1206" s="8">
        <v>1202</v>
      </c>
      <c r="F1206" s="8" t="s">
        <v>2209</v>
      </c>
      <c r="G1206" s="8" t="s">
        <v>2210</v>
      </c>
      <c r="H1206" s="18">
        <v>4.33</v>
      </c>
      <c r="I1206" s="8">
        <v>494</v>
      </c>
      <c r="J1206" s="12">
        <v>96</v>
      </c>
      <c r="K1206" s="8" t="str">
        <f t="shared" si="18"/>
        <v>1202The Diary Keepers: World War II in the Netherlands, as Written by the People Who Lived Through It</v>
      </c>
    </row>
    <row r="1207" spans="5:11" x14ac:dyDescent="0.25">
      <c r="E1207" s="8">
        <v>1203</v>
      </c>
      <c r="F1207" s="8" t="s">
        <v>2211</v>
      </c>
      <c r="G1207" s="8" t="s">
        <v>2212</v>
      </c>
      <c r="H1207" s="18">
        <v>4.21</v>
      </c>
      <c r="I1207" s="10">
        <v>1445</v>
      </c>
      <c r="J1207" s="12">
        <v>96</v>
      </c>
      <c r="K1207" s="8" t="str">
        <f t="shared" si="18"/>
        <v>1203Omar Rising</v>
      </c>
    </row>
    <row r="1208" spans="5:11" x14ac:dyDescent="0.25">
      <c r="E1208" s="8">
        <v>1204</v>
      </c>
      <c r="F1208" s="8" t="s">
        <v>2213</v>
      </c>
      <c r="G1208" s="8" t="s">
        <v>1196</v>
      </c>
      <c r="H1208" s="18">
        <v>3.77</v>
      </c>
      <c r="I1208" s="8">
        <v>52</v>
      </c>
      <c r="J1208" s="12">
        <v>96</v>
      </c>
      <c r="K1208" s="8" t="str">
        <f t="shared" si="18"/>
        <v>1204Map Reading: The Nobel Lecture and Other Writings</v>
      </c>
    </row>
    <row r="1209" spans="5:11" x14ac:dyDescent="0.25">
      <c r="E1209" s="8">
        <v>1205</v>
      </c>
      <c r="F1209" s="8" t="s">
        <v>2214</v>
      </c>
      <c r="G1209" s="8" t="s">
        <v>2215</v>
      </c>
      <c r="H1209" s="18">
        <v>3.73</v>
      </c>
      <c r="I1209" s="8">
        <v>368</v>
      </c>
      <c r="J1209" s="12">
        <v>96</v>
      </c>
      <c r="K1209" s="8" t="str">
        <f t="shared" si="18"/>
        <v>1205Grasp: The Science Transforming How We Learn</v>
      </c>
    </row>
    <row r="1210" spans="5:11" x14ac:dyDescent="0.25">
      <c r="E1210" s="8">
        <v>1206</v>
      </c>
      <c r="F1210" s="8" t="s">
        <v>2216</v>
      </c>
      <c r="G1210" s="8" t="s">
        <v>2217</v>
      </c>
      <c r="H1210" s="18">
        <v>3.92</v>
      </c>
      <c r="I1210" s="10">
        <v>1226</v>
      </c>
      <c r="J1210" s="12">
        <v>96</v>
      </c>
      <c r="K1210" s="8" t="str">
        <f t="shared" si="18"/>
        <v>1206A Fig for All the Devils</v>
      </c>
    </row>
    <row r="1211" spans="5:11" x14ac:dyDescent="0.25">
      <c r="E1211" s="8">
        <v>1207</v>
      </c>
      <c r="F1211" s="8" t="s">
        <v>2218</v>
      </c>
      <c r="G1211" s="8" t="s">
        <v>2219</v>
      </c>
      <c r="H1211" s="18">
        <v>3.54</v>
      </c>
      <c r="I1211" s="10">
        <v>43851</v>
      </c>
      <c r="J1211" s="12">
        <v>96</v>
      </c>
      <c r="K1211" s="8" t="str">
        <f t="shared" si="18"/>
        <v>1207First Person Singular: Stories</v>
      </c>
    </row>
    <row r="1212" spans="5:11" x14ac:dyDescent="0.25">
      <c r="E1212" s="8">
        <v>1208</v>
      </c>
      <c r="F1212" s="8" t="s">
        <v>2220</v>
      </c>
      <c r="G1212" s="8" t="s">
        <v>2221</v>
      </c>
      <c r="H1212" s="18">
        <v>4.08</v>
      </c>
      <c r="I1212" s="10">
        <v>71351</v>
      </c>
      <c r="J1212" s="12">
        <v>96</v>
      </c>
      <c r="K1212" s="8" t="str">
        <f t="shared" si="18"/>
        <v>1208The Mountain Is You: Transforming Self-Sabotage Into Self-Mastery</v>
      </c>
    </row>
    <row r="1213" spans="5:11" x14ac:dyDescent="0.25">
      <c r="E1213" s="8">
        <v>1209</v>
      </c>
      <c r="F1213" s="8" t="s">
        <v>2222</v>
      </c>
      <c r="G1213" s="8" t="s">
        <v>2223</v>
      </c>
      <c r="H1213" s="18">
        <v>4.38</v>
      </c>
      <c r="I1213" s="10">
        <v>3605</v>
      </c>
      <c r="J1213" s="12">
        <v>96</v>
      </c>
      <c r="K1213" s="8" t="str">
        <f t="shared" si="18"/>
        <v>1209Jessi's Secret Language: A Graphic Novel (The Baby-Sitters Club Graphic Novels #12)</v>
      </c>
    </row>
    <row r="1214" spans="5:11" x14ac:dyDescent="0.25">
      <c r="E1214" s="8">
        <v>1210</v>
      </c>
      <c r="F1214" s="8" t="s">
        <v>2224</v>
      </c>
      <c r="G1214" s="8" t="s">
        <v>2225</v>
      </c>
      <c r="H1214" s="18">
        <v>4.4400000000000004</v>
      </c>
      <c r="I1214" s="10">
        <v>2748</v>
      </c>
      <c r="J1214" s="12">
        <v>96</v>
      </c>
      <c r="K1214" s="8" t="str">
        <f t="shared" si="18"/>
        <v>1210The Empire's Ruin (Ashes of the Unhewn Throne, #1)</v>
      </c>
    </row>
    <row r="1215" spans="5:11" x14ac:dyDescent="0.25">
      <c r="E1215" s="8">
        <v>1211</v>
      </c>
      <c r="F1215" s="8" t="s">
        <v>2226</v>
      </c>
      <c r="G1215" s="8" t="s">
        <v>2227</v>
      </c>
      <c r="H1215" s="18">
        <v>4.4400000000000004</v>
      </c>
      <c r="I1215" s="10">
        <v>11468</v>
      </c>
      <c r="J1215" s="12">
        <v>96</v>
      </c>
      <c r="K1215" s="8" t="str">
        <f t="shared" si="18"/>
        <v>1211Prequel: An American Fight Against Fascism</v>
      </c>
    </row>
    <row r="1216" spans="5:11" x14ac:dyDescent="0.25">
      <c r="E1216" s="8">
        <v>1212</v>
      </c>
      <c r="F1216" s="8" t="s">
        <v>2228</v>
      </c>
      <c r="G1216" s="8" t="s">
        <v>2117</v>
      </c>
      <c r="H1216" s="18">
        <v>4.25</v>
      </c>
      <c r="I1216" s="10">
        <v>9610</v>
      </c>
      <c r="J1216" s="12">
        <v>96</v>
      </c>
      <c r="K1216" s="8" t="str">
        <f t="shared" si="18"/>
        <v>1212Look Back</v>
      </c>
    </row>
    <row r="1217" spans="5:11" x14ac:dyDescent="0.25">
      <c r="E1217" s="8">
        <v>1213</v>
      </c>
      <c r="F1217" s="8" t="s">
        <v>2229</v>
      </c>
      <c r="G1217" s="8" t="s">
        <v>2230</v>
      </c>
      <c r="H1217" s="18">
        <v>3.75</v>
      </c>
      <c r="I1217" s="10">
        <v>1887</v>
      </c>
      <c r="J1217" s="12">
        <v>96</v>
      </c>
      <c r="K1217" s="8" t="str">
        <f t="shared" si="18"/>
        <v>1213Ringmaster: Vince McMahon and the Unmaking of America</v>
      </c>
    </row>
    <row r="1218" spans="5:11" x14ac:dyDescent="0.25">
      <c r="E1218" s="8">
        <v>1214</v>
      </c>
      <c r="F1218" s="8" t="s">
        <v>2231</v>
      </c>
      <c r="G1218" s="8" t="s">
        <v>2232</v>
      </c>
      <c r="H1218" s="18">
        <v>3.78</v>
      </c>
      <c r="I1218" s="8">
        <v>9</v>
      </c>
      <c r="J1218" s="12">
        <v>96</v>
      </c>
      <c r="K1218" s="8" t="str">
        <f t="shared" si="18"/>
        <v>1214The Care and Breeding of Princes</v>
      </c>
    </row>
    <row r="1219" spans="5:11" x14ac:dyDescent="0.25">
      <c r="E1219" s="8">
        <v>1215</v>
      </c>
      <c r="F1219" s="8" t="s">
        <v>2233</v>
      </c>
      <c r="G1219" s="8" t="s">
        <v>2234</v>
      </c>
      <c r="H1219" s="18">
        <v>2.92</v>
      </c>
      <c r="I1219" s="10">
        <v>2125</v>
      </c>
      <c r="J1219" s="12">
        <v>96</v>
      </c>
      <c r="K1219" s="8" t="str">
        <f t="shared" si="18"/>
        <v>1215The Men</v>
      </c>
    </row>
    <row r="1220" spans="5:11" x14ac:dyDescent="0.25">
      <c r="E1220" s="8">
        <v>1216</v>
      </c>
      <c r="F1220" s="8" t="s">
        <v>2235</v>
      </c>
      <c r="G1220" s="8" t="s">
        <v>395</v>
      </c>
      <c r="H1220" s="18">
        <v>3.8</v>
      </c>
      <c r="I1220" s="10">
        <v>27536</v>
      </c>
      <c r="J1220" s="12">
        <v>96</v>
      </c>
      <c r="K1220" s="8" t="str">
        <f t="shared" si="18"/>
        <v>1216Going Infinite: The Rise and Fall of a New Tycoon</v>
      </c>
    </row>
    <row r="1221" spans="5:11" x14ac:dyDescent="0.25">
      <c r="E1221" s="8">
        <v>1217</v>
      </c>
      <c r="F1221" s="8" t="s">
        <v>2236</v>
      </c>
      <c r="G1221" s="8" t="s">
        <v>2237</v>
      </c>
      <c r="H1221" s="18">
        <v>3.6</v>
      </c>
      <c r="I1221" s="10">
        <v>6036</v>
      </c>
      <c r="J1221" s="12">
        <v>96</v>
      </c>
      <c r="K1221" s="8" t="str">
        <f t="shared" si="18"/>
        <v>1217Dash &amp; Lily: Vorsicht, Glatteis!</v>
      </c>
    </row>
    <row r="1222" spans="5:11" x14ac:dyDescent="0.25">
      <c r="E1222" s="8">
        <v>1218</v>
      </c>
      <c r="F1222" s="8" t="s">
        <v>2238</v>
      </c>
      <c r="G1222" s="8" t="s">
        <v>2239</v>
      </c>
      <c r="H1222" s="18">
        <v>3.89</v>
      </c>
      <c r="I1222" s="10">
        <v>4018</v>
      </c>
      <c r="J1222" s="12">
        <v>96</v>
      </c>
      <c r="K1222" s="8" t="str">
        <f t="shared" ref="K1222:K1285" si="19">E1222&amp;F1222</f>
        <v>1218Deep State (Hayley Chill Thriller, #1)</v>
      </c>
    </row>
    <row r="1223" spans="5:11" x14ac:dyDescent="0.25">
      <c r="E1223" s="8">
        <v>1219</v>
      </c>
      <c r="F1223" s="8" t="s">
        <v>2240</v>
      </c>
      <c r="G1223" s="8" t="s">
        <v>514</v>
      </c>
      <c r="H1223" s="18">
        <v>4.5599999999999996</v>
      </c>
      <c r="I1223" s="10">
        <v>4033</v>
      </c>
      <c r="J1223" s="12">
        <v>96</v>
      </c>
      <c r="K1223" s="8" t="str">
        <f t="shared" si="19"/>
        <v>1219Above Ground</v>
      </c>
    </row>
    <row r="1224" spans="5:11" x14ac:dyDescent="0.25">
      <c r="E1224" s="8">
        <v>1220</v>
      </c>
      <c r="F1224" s="8" t="s">
        <v>2241</v>
      </c>
      <c r="G1224" s="8" t="s">
        <v>2242</v>
      </c>
      <c r="H1224" s="18">
        <v>4.1399999999999997</v>
      </c>
      <c r="I1224" s="10">
        <v>1477</v>
      </c>
      <c r="J1224" s="12">
        <v>96</v>
      </c>
      <c r="K1224" s="8" t="str">
        <f t="shared" si="19"/>
        <v>1220How I Survived a Chinese "Reeducation" Camp: A Uyghur Woman's Story</v>
      </c>
    </row>
    <row r="1225" spans="5:11" x14ac:dyDescent="0.25">
      <c r="E1225" s="8">
        <v>1221</v>
      </c>
      <c r="F1225" s="8" t="s">
        <v>2243</v>
      </c>
      <c r="G1225" s="8" t="s">
        <v>2244</v>
      </c>
      <c r="H1225" s="18">
        <v>4.37</v>
      </c>
      <c r="I1225" s="10">
        <v>1106</v>
      </c>
      <c r="J1225" s="12">
        <v>96</v>
      </c>
      <c r="K1225" s="8" t="str">
        <f t="shared" si="19"/>
        <v>1221Tasting History: Explore the Past through 4,000 Years of Recipes</v>
      </c>
    </row>
    <row r="1226" spans="5:11" x14ac:dyDescent="0.25">
      <c r="E1226" s="8">
        <v>1222</v>
      </c>
      <c r="F1226" s="8" t="s">
        <v>2245</v>
      </c>
      <c r="G1226" s="8" t="s">
        <v>2246</v>
      </c>
      <c r="H1226" s="18">
        <v>3.75</v>
      </c>
      <c r="I1226" s="10">
        <v>14479</v>
      </c>
      <c r="J1226" s="12">
        <v>96</v>
      </c>
      <c r="K1226" s="8" t="str">
        <f t="shared" si="19"/>
        <v>1222Das Kaufhaus der TrÃ¤ume</v>
      </c>
    </row>
    <row r="1227" spans="5:11" x14ac:dyDescent="0.25">
      <c r="E1227" s="8">
        <v>1223</v>
      </c>
      <c r="F1227" s="8" t="s">
        <v>2247</v>
      </c>
      <c r="G1227" s="8" t="s">
        <v>2248</v>
      </c>
      <c r="H1227" s="18">
        <v>3.97</v>
      </c>
      <c r="I1227" s="10">
        <v>1094</v>
      </c>
      <c r="J1227" s="12">
        <v>96</v>
      </c>
      <c r="K1227" s="8" t="str">
        <f t="shared" si="19"/>
        <v>1223Guard Your Heart</v>
      </c>
    </row>
    <row r="1228" spans="5:11" x14ac:dyDescent="0.25">
      <c r="E1228" s="8">
        <v>1224</v>
      </c>
      <c r="F1228" s="8" t="s">
        <v>2249</v>
      </c>
      <c r="G1228" s="8" t="s">
        <v>2172</v>
      </c>
      <c r="H1228" s="18">
        <v>3.99</v>
      </c>
      <c r="I1228" s="10">
        <v>59129</v>
      </c>
      <c r="J1228" s="12">
        <v>96</v>
      </c>
      <c r="K1228" s="8" t="str">
        <f t="shared" si="19"/>
        <v>1224La SociÃ©tÃ© protectrice des Kaijus</v>
      </c>
    </row>
    <row r="1229" spans="5:11" x14ac:dyDescent="0.25">
      <c r="E1229" s="8">
        <v>1225</v>
      </c>
      <c r="F1229" s="8" t="s">
        <v>2250</v>
      </c>
      <c r="G1229" s="8" t="s">
        <v>2251</v>
      </c>
      <c r="H1229" s="18">
        <v>4.21</v>
      </c>
      <c r="I1229" s="8">
        <v>458</v>
      </c>
      <c r="J1229" s="12">
        <v>96</v>
      </c>
      <c r="K1229" s="8" t="str">
        <f t="shared" si="19"/>
        <v>1225Stranger Than Kindness</v>
      </c>
    </row>
    <row r="1230" spans="5:11" x14ac:dyDescent="0.25">
      <c r="E1230" s="8">
        <v>1226</v>
      </c>
      <c r="F1230" s="8" t="s">
        <v>2252</v>
      </c>
      <c r="G1230" s="8" t="s">
        <v>2253</v>
      </c>
      <c r="H1230" s="18">
        <v>4.1500000000000004</v>
      </c>
      <c r="I1230" s="10">
        <v>78868</v>
      </c>
      <c r="J1230" s="12">
        <v>96</v>
      </c>
      <c r="K1230" s="8" t="str">
        <f t="shared" si="19"/>
        <v>1226The Last Bookshop in London</v>
      </c>
    </row>
    <row r="1231" spans="5:11" x14ac:dyDescent="0.25">
      <c r="E1231" s="8">
        <v>1227</v>
      </c>
      <c r="F1231" s="8" t="s">
        <v>2254</v>
      </c>
      <c r="G1231" s="8" t="s">
        <v>2255</v>
      </c>
      <c r="H1231" s="18">
        <v>3.96</v>
      </c>
      <c r="I1231" s="10">
        <v>15064</v>
      </c>
      <c r="J1231" s="12">
        <v>96</v>
      </c>
      <c r="K1231" s="8" t="str">
        <f t="shared" si="19"/>
        <v>1227Die AuserwÃ¤hlte (This Vicious Grace, #1)</v>
      </c>
    </row>
    <row r="1232" spans="5:11" x14ac:dyDescent="0.25">
      <c r="E1232" s="8">
        <v>1228</v>
      </c>
      <c r="F1232" s="8" t="s">
        <v>2256</v>
      </c>
      <c r="G1232" s="8" t="s">
        <v>2257</v>
      </c>
      <c r="H1232" s="18">
        <v>4.5</v>
      </c>
      <c r="I1232" s="10">
        <v>41633</v>
      </c>
      <c r="J1232" s="12">
        <v>96</v>
      </c>
      <c r="K1232" s="8" t="str">
        <f t="shared" si="19"/>
        <v>1228La Ãºltima nota (Canciones para ella #1)</v>
      </c>
    </row>
    <row r="1233" spans="5:11" x14ac:dyDescent="0.25">
      <c r="E1233" s="8">
        <v>1229</v>
      </c>
      <c r="F1233" s="8" t="s">
        <v>2258</v>
      </c>
      <c r="G1233" s="8" t="s">
        <v>2259</v>
      </c>
      <c r="H1233" s="18">
        <v>3.94</v>
      </c>
      <c r="I1233" s="10">
        <v>3616</v>
      </c>
      <c r="J1233" s="12">
        <v>96</v>
      </c>
      <c r="K1233" s="8" t="str">
        <f t="shared" si="19"/>
        <v>1229The Butcher of the Forest</v>
      </c>
    </row>
    <row r="1234" spans="5:11" x14ac:dyDescent="0.25">
      <c r="E1234" s="8">
        <v>1230</v>
      </c>
      <c r="F1234" s="8" t="s">
        <v>2260</v>
      </c>
      <c r="G1234" s="8" t="s">
        <v>2261</v>
      </c>
      <c r="H1234" s="18">
        <v>4.3099999999999996</v>
      </c>
      <c r="I1234" s="10">
        <v>1719</v>
      </c>
      <c r="J1234" s="12">
        <v>96</v>
      </c>
      <c r="K1234" s="8" t="str">
        <f t="shared" si="19"/>
        <v>1230The Flaw in Our Design</v>
      </c>
    </row>
    <row r="1235" spans="5:11" x14ac:dyDescent="0.25">
      <c r="E1235" s="8">
        <v>1231</v>
      </c>
      <c r="F1235" s="8" t="s">
        <v>2262</v>
      </c>
      <c r="G1235" s="8" t="s">
        <v>2263</v>
      </c>
      <c r="H1235" s="18">
        <v>3.92</v>
      </c>
      <c r="I1235" s="10">
        <v>23768</v>
      </c>
      <c r="J1235" s="12">
        <v>96</v>
      </c>
      <c r="K1235" s="8" t="str">
        <f t="shared" si="19"/>
        <v>1231The Mountain in the Sea</v>
      </c>
    </row>
    <row r="1236" spans="5:11" x14ac:dyDescent="0.25">
      <c r="E1236" s="8">
        <v>1232</v>
      </c>
      <c r="F1236" s="8" t="s">
        <v>2264</v>
      </c>
      <c r="G1236" s="8" t="s">
        <v>2265</v>
      </c>
      <c r="H1236" s="18">
        <v>4.45</v>
      </c>
      <c r="I1236" s="8">
        <v>346</v>
      </c>
      <c r="J1236" s="12">
        <v>96</v>
      </c>
      <c r="K1236" s="8" t="str">
        <f t="shared" si="19"/>
        <v>1232Waging a Good War: A Military History of the Civil Rights Movement, 1954-1968</v>
      </c>
    </row>
    <row r="1237" spans="5:11" x14ac:dyDescent="0.25">
      <c r="E1237" s="8">
        <v>1233</v>
      </c>
      <c r="F1237" s="8" t="s">
        <v>2266</v>
      </c>
      <c r="G1237" s="8" t="s">
        <v>2267</v>
      </c>
      <c r="H1237" s="18">
        <v>4.5</v>
      </c>
      <c r="I1237" s="10">
        <v>10117</v>
      </c>
      <c r="J1237" s="12">
        <v>96</v>
      </c>
      <c r="K1237" s="8" t="str">
        <f t="shared" si="19"/>
        <v>1233The Spirit Bares Its Teeth</v>
      </c>
    </row>
    <row r="1238" spans="5:11" x14ac:dyDescent="0.25">
      <c r="E1238" s="8">
        <v>1234</v>
      </c>
      <c r="F1238" s="8" t="s">
        <v>2268</v>
      </c>
      <c r="G1238" s="8" t="s">
        <v>2269</v>
      </c>
      <c r="H1238" s="18">
        <v>3.88</v>
      </c>
      <c r="I1238" s="8">
        <v>420</v>
      </c>
      <c r="J1238" s="12">
        <v>96</v>
      </c>
      <c r="K1238" s="8" t="str">
        <f t="shared" si="19"/>
        <v>1234Die Erweiterung</v>
      </c>
    </row>
    <row r="1239" spans="5:11" x14ac:dyDescent="0.25">
      <c r="E1239" s="8">
        <v>1235</v>
      </c>
      <c r="F1239" s="8" t="s">
        <v>2270</v>
      </c>
      <c r="G1239" s="8" t="s">
        <v>2271</v>
      </c>
      <c r="H1239" s="18">
        <v>4.0599999999999996</v>
      </c>
      <c r="I1239" s="10">
        <v>1554</v>
      </c>
      <c r="J1239" s="12">
        <v>96</v>
      </c>
      <c r="K1239" s="8" t="str">
        <f t="shared" si="19"/>
        <v>1235Running Close to the Wind</v>
      </c>
    </row>
    <row r="1240" spans="5:11" x14ac:dyDescent="0.25">
      <c r="E1240" s="8">
        <v>1236</v>
      </c>
      <c r="F1240" s="8" t="s">
        <v>2272</v>
      </c>
      <c r="G1240" s="8" t="s">
        <v>2273</v>
      </c>
      <c r="H1240" s="18">
        <v>3.98</v>
      </c>
      <c r="I1240" s="10">
        <v>3638</v>
      </c>
      <c r="J1240" s="12">
        <v>96</v>
      </c>
      <c r="K1240" s="8" t="str">
        <f t="shared" si="19"/>
        <v>1236This American Ex-Wife: How I Ended My Marriage and Started My Life</v>
      </c>
    </row>
    <row r="1241" spans="5:11" x14ac:dyDescent="0.25">
      <c r="E1241" s="8">
        <v>1237</v>
      </c>
      <c r="F1241" s="8" t="s">
        <v>2274</v>
      </c>
      <c r="G1241" s="8" t="s">
        <v>2275</v>
      </c>
      <c r="H1241" s="18">
        <v>3.5</v>
      </c>
      <c r="I1241" s="8">
        <v>8</v>
      </c>
      <c r="J1241" s="12">
        <v>96</v>
      </c>
      <c r="K1241" s="8" t="str">
        <f t="shared" si="19"/>
        <v>1237How often do you think about the Roman Empire?: 2000 Fascinating Facts, Figures and Stories that Impress, Shock, and Learn about the Roman Empire</v>
      </c>
    </row>
    <row r="1242" spans="5:11" x14ac:dyDescent="0.25">
      <c r="E1242" s="8">
        <v>1238</v>
      </c>
      <c r="F1242" s="8" t="s">
        <v>2276</v>
      </c>
      <c r="G1242" s="8" t="s">
        <v>2277</v>
      </c>
      <c r="H1242" s="18">
        <v>4.05</v>
      </c>
      <c r="I1242" s="10">
        <v>128539</v>
      </c>
      <c r="J1242" s="12">
        <v>96</v>
      </c>
      <c r="K1242" s="8" t="str">
        <f t="shared" si="19"/>
        <v>1238What Lies Between Us</v>
      </c>
    </row>
    <row r="1243" spans="5:11" x14ac:dyDescent="0.25">
      <c r="E1243" s="8">
        <v>1239</v>
      </c>
      <c r="F1243" s="8" t="s">
        <v>2278</v>
      </c>
      <c r="G1243" s="8" t="s">
        <v>2279</v>
      </c>
      <c r="H1243" s="18">
        <v>4.1100000000000003</v>
      </c>
      <c r="I1243" s="8">
        <v>332</v>
      </c>
      <c r="J1243" s="12">
        <v>96</v>
      </c>
      <c r="K1243" s="8" t="str">
        <f t="shared" si="19"/>
        <v>1239Love Triangle</v>
      </c>
    </row>
    <row r="1244" spans="5:11" x14ac:dyDescent="0.25">
      <c r="E1244" s="8">
        <v>1240</v>
      </c>
      <c r="F1244" s="8" t="s">
        <v>2280</v>
      </c>
      <c r="G1244" s="8" t="s">
        <v>317</v>
      </c>
      <c r="H1244" s="18">
        <v>4.25</v>
      </c>
      <c r="I1244" s="10">
        <v>10139</v>
      </c>
      <c r="J1244" s="12">
        <v>96</v>
      </c>
      <c r="K1244" s="8" t="str">
        <f t="shared" si="19"/>
        <v>1240He Who Drowned the World (The Radiant Emperor, #2)</v>
      </c>
    </row>
    <row r="1245" spans="5:11" x14ac:dyDescent="0.25">
      <c r="E1245" s="8">
        <v>1241</v>
      </c>
      <c r="F1245" s="8" t="s">
        <v>2281</v>
      </c>
      <c r="G1245" s="8" t="s">
        <v>2282</v>
      </c>
      <c r="H1245" s="18">
        <v>4.16</v>
      </c>
      <c r="I1245" s="10">
        <v>6474</v>
      </c>
      <c r="J1245" s="12">
        <v>96</v>
      </c>
      <c r="K1245" s="8" t="str">
        <f t="shared" si="19"/>
        <v>1241Infinity Gate (Pandominion, #1)</v>
      </c>
    </row>
    <row r="1246" spans="5:11" x14ac:dyDescent="0.25">
      <c r="E1246" s="8">
        <v>1242</v>
      </c>
      <c r="F1246" s="8" t="s">
        <v>2283</v>
      </c>
      <c r="G1246" s="8" t="s">
        <v>68</v>
      </c>
      <c r="H1246" s="18">
        <v>4.8</v>
      </c>
      <c r="I1246" s="10">
        <v>25121</v>
      </c>
      <c r="J1246" s="12">
        <v>96</v>
      </c>
      <c r="K1246" s="8" t="str">
        <f t="shared" si="19"/>
        <v>1242A Court of Thorns and Roses Paperback Box Set (5 books) (A Court of Thorns and Roses, 9)</v>
      </c>
    </row>
    <row r="1247" spans="5:11" x14ac:dyDescent="0.25">
      <c r="E1247" s="8">
        <v>1243</v>
      </c>
      <c r="F1247" s="8" t="s">
        <v>2284</v>
      </c>
      <c r="G1247" s="8" t="s">
        <v>2285</v>
      </c>
      <c r="H1247" s="18">
        <v>3.16</v>
      </c>
      <c r="I1247" s="10">
        <v>156989</v>
      </c>
      <c r="J1247" s="12">
        <v>96</v>
      </c>
      <c r="K1247" s="8" t="str">
        <f t="shared" si="19"/>
        <v>1243Leave the World Behind</v>
      </c>
    </row>
    <row r="1248" spans="5:11" x14ac:dyDescent="0.25">
      <c r="E1248" s="8">
        <v>1244</v>
      </c>
      <c r="F1248" s="8" t="s">
        <v>2286</v>
      </c>
      <c r="G1248" s="8" t="s">
        <v>2287</v>
      </c>
      <c r="H1248" s="18">
        <v>3.16</v>
      </c>
      <c r="I1248" s="10">
        <v>1767</v>
      </c>
      <c r="J1248" s="12">
        <v>95</v>
      </c>
      <c r="K1248" s="8" t="str">
        <f t="shared" si="19"/>
        <v>1244We Wish You Luck</v>
      </c>
    </row>
    <row r="1249" spans="5:11" x14ac:dyDescent="0.25">
      <c r="E1249" s="8">
        <v>1245</v>
      </c>
      <c r="F1249" s="8" t="s">
        <v>2288</v>
      </c>
      <c r="G1249" s="8" t="s">
        <v>2289</v>
      </c>
      <c r="H1249" s="18">
        <v>3.71</v>
      </c>
      <c r="I1249" s="10">
        <v>22466</v>
      </c>
      <c r="J1249" s="12">
        <v>95</v>
      </c>
      <c r="K1249" s="8" t="str">
        <f t="shared" si="19"/>
        <v>1245The Kingdom of Back</v>
      </c>
    </row>
    <row r="1250" spans="5:11" x14ac:dyDescent="0.25">
      <c r="E1250" s="8">
        <v>1246</v>
      </c>
      <c r="F1250" s="8" t="s">
        <v>2290</v>
      </c>
      <c r="G1250" s="8" t="s">
        <v>2291</v>
      </c>
      <c r="H1250" s="18">
        <v>3.32</v>
      </c>
      <c r="I1250" s="10">
        <v>2535</v>
      </c>
      <c r="J1250" s="12">
        <v>95</v>
      </c>
      <c r="K1250" s="8" t="str">
        <f t="shared" si="19"/>
        <v>1246Sad Janet</v>
      </c>
    </row>
    <row r="1251" spans="5:11" x14ac:dyDescent="0.25">
      <c r="E1251" s="8">
        <v>1247</v>
      </c>
      <c r="F1251" s="8" t="s">
        <v>2292</v>
      </c>
      <c r="G1251" s="8" t="s">
        <v>2293</v>
      </c>
      <c r="H1251" s="18">
        <v>4.8099999999999996</v>
      </c>
      <c r="I1251" s="8">
        <v>446</v>
      </c>
      <c r="J1251" s="12">
        <v>95</v>
      </c>
      <c r="K1251" s="8" t="str">
        <f t="shared" si="19"/>
        <v>1247ÎœÎµ Ï„Î¹Ï‚ Î¼Î­Î»Î¹ÏƒÏƒÎµÏ‚ Î® Î¼Îµ Ï„Î¿Ï…Ï‚ Î»ÏÎºÎ¿Ï…Ï‚: Î‘Î³ÏŒÏÎµÏ…ÏƒÎ· ÏƒÏ„Î· Î´Î¯ÎºÎ· Ï„Î·Ï‚ Î§ÏÏ…ÏƒÎ®Ï‚ Î‘Ï…Î³Î®Ï‚</v>
      </c>
    </row>
    <row r="1252" spans="5:11" x14ac:dyDescent="0.25">
      <c r="E1252" s="8">
        <v>1248</v>
      </c>
      <c r="F1252" s="8" t="s">
        <v>2294</v>
      </c>
      <c r="G1252" s="8" t="s">
        <v>2295</v>
      </c>
      <c r="H1252" s="18">
        <v>4.0999999999999996</v>
      </c>
      <c r="I1252" s="10">
        <v>1274</v>
      </c>
      <c r="J1252" s="12">
        <v>95</v>
      </c>
      <c r="K1252" s="8" t="str">
        <f t="shared" si="19"/>
        <v>1248Divided We Fall: America's Secession Threat and How to Restore Our Nation</v>
      </c>
    </row>
    <row r="1253" spans="5:11" x14ac:dyDescent="0.25">
      <c r="E1253" s="8">
        <v>1249</v>
      </c>
      <c r="F1253" s="8" t="s">
        <v>2296</v>
      </c>
      <c r="G1253" s="8" t="s">
        <v>2297</v>
      </c>
      <c r="H1253" s="18">
        <v>4.1500000000000004</v>
      </c>
      <c r="I1253" s="10">
        <v>2914</v>
      </c>
      <c r="J1253" s="12">
        <v>95</v>
      </c>
      <c r="K1253" s="8" t="str">
        <f t="shared" si="19"/>
        <v>1249A Sprinkle of Sorcery (A Pinch of Magic, #2)</v>
      </c>
    </row>
    <row r="1254" spans="5:11" x14ac:dyDescent="0.25">
      <c r="E1254" s="8">
        <v>1250</v>
      </c>
      <c r="F1254" s="8" t="s">
        <v>2298</v>
      </c>
      <c r="G1254" s="8" t="s">
        <v>2299</v>
      </c>
      <c r="H1254" s="18">
        <v>3.64</v>
      </c>
      <c r="I1254" s="10">
        <v>173337</v>
      </c>
      <c r="J1254" s="12">
        <v>95</v>
      </c>
      <c r="K1254" s="8" t="str">
        <f t="shared" si="19"/>
        <v>1250Den of Vipers</v>
      </c>
    </row>
    <row r="1255" spans="5:11" x14ac:dyDescent="0.25">
      <c r="E1255" s="8">
        <v>1251</v>
      </c>
      <c r="F1255" s="8" t="s">
        <v>2300</v>
      </c>
      <c r="G1255" s="8" t="s">
        <v>2301</v>
      </c>
      <c r="H1255" s="18">
        <v>3.8</v>
      </c>
      <c r="I1255" s="10">
        <v>1189</v>
      </c>
      <c r="J1255" s="12">
        <v>95</v>
      </c>
      <c r="K1255" s="8" t="str">
        <f t="shared" si="19"/>
        <v>1251The Four Profound Weaves</v>
      </c>
    </row>
    <row r="1256" spans="5:11" x14ac:dyDescent="0.25">
      <c r="E1256" s="8">
        <v>1252</v>
      </c>
      <c r="F1256" s="8" t="s">
        <v>2302</v>
      </c>
      <c r="G1256" s="8" t="s">
        <v>2303</v>
      </c>
      <c r="H1256" s="18">
        <v>3.85</v>
      </c>
      <c r="I1256" s="8">
        <v>627</v>
      </c>
      <c r="J1256" s="12">
        <v>95</v>
      </c>
      <c r="K1256" s="8" t="str">
        <f t="shared" si="19"/>
        <v>1252Sexy But Psycho: How the Patriarchy Uses Womenâ€™s Trauma Against Them</v>
      </c>
    </row>
    <row r="1257" spans="5:11" x14ac:dyDescent="0.25">
      <c r="E1257" s="8">
        <v>1253</v>
      </c>
      <c r="F1257" s="8" t="s">
        <v>2304</v>
      </c>
      <c r="G1257" s="8" t="s">
        <v>1711</v>
      </c>
      <c r="H1257" s="18">
        <v>4.3099999999999996</v>
      </c>
      <c r="I1257" s="8">
        <v>96</v>
      </c>
      <c r="J1257" s="12">
        <v>95</v>
      </c>
      <c r="K1257" s="8" t="str">
        <f t="shared" si="19"/>
        <v>1253Pirate's Paradox (Sentinels of Savannah, #6)</v>
      </c>
    </row>
    <row r="1258" spans="5:11" x14ac:dyDescent="0.25">
      <c r="E1258" s="8">
        <v>1254</v>
      </c>
      <c r="F1258" s="8" t="s">
        <v>2305</v>
      </c>
      <c r="G1258" s="8" t="s">
        <v>2306</v>
      </c>
      <c r="H1258" s="18">
        <v>3.89</v>
      </c>
      <c r="I1258" s="10">
        <v>5836</v>
      </c>
      <c r="J1258" s="12">
        <v>95</v>
      </c>
      <c r="K1258" s="8" t="str">
        <f t="shared" si="19"/>
        <v>1254A World Without Email: Reimagining Work in an Age of Communication Overload</v>
      </c>
    </row>
    <row r="1259" spans="5:11" x14ac:dyDescent="0.25">
      <c r="E1259" s="8">
        <v>1255</v>
      </c>
      <c r="F1259" s="8" t="s">
        <v>2307</v>
      </c>
      <c r="G1259" s="8" t="s">
        <v>2308</v>
      </c>
      <c r="H1259" s="18">
        <v>4.3600000000000003</v>
      </c>
      <c r="I1259" s="10">
        <v>6498</v>
      </c>
      <c r="J1259" s="12">
        <v>95</v>
      </c>
      <c r="K1259" s="8" t="str">
        <f t="shared" si="19"/>
        <v>1255Live Not by Lies: A Manual for Christian Dissidents</v>
      </c>
    </row>
    <row r="1260" spans="5:11" x14ac:dyDescent="0.25">
      <c r="E1260" s="8">
        <v>1256</v>
      </c>
      <c r="F1260" s="8" t="s">
        <v>2309</v>
      </c>
      <c r="G1260" s="8" t="s">
        <v>2310</v>
      </c>
      <c r="H1260" s="18">
        <v>4.24</v>
      </c>
      <c r="I1260" s="8">
        <v>82</v>
      </c>
      <c r="J1260" s="12">
        <v>95</v>
      </c>
      <c r="K1260" s="8" t="str">
        <f t="shared" si="19"/>
        <v>1256An Autobiography of the Autobiography of Reading (CLC Kreisel Lecture Series)</v>
      </c>
    </row>
    <row r="1261" spans="5:11" x14ac:dyDescent="0.25">
      <c r="E1261" s="8">
        <v>1257</v>
      </c>
      <c r="F1261" s="8" t="s">
        <v>2311</v>
      </c>
      <c r="G1261" s="8" t="s">
        <v>2312</v>
      </c>
      <c r="H1261" s="18">
        <v>4.09</v>
      </c>
      <c r="I1261" s="10">
        <v>20879</v>
      </c>
      <c r="J1261" s="12">
        <v>95</v>
      </c>
      <c r="K1261" s="8" t="str">
        <f t="shared" si="19"/>
        <v>1257Inseparable</v>
      </c>
    </row>
    <row r="1262" spans="5:11" x14ac:dyDescent="0.25">
      <c r="E1262" s="8">
        <v>1258</v>
      </c>
      <c r="F1262" s="8" t="s">
        <v>2313</v>
      </c>
      <c r="G1262" s="8" t="s">
        <v>2314</v>
      </c>
      <c r="H1262" s="18">
        <v>4.01</v>
      </c>
      <c r="I1262" s="10">
        <v>7752</v>
      </c>
      <c r="J1262" s="12">
        <v>95</v>
      </c>
      <c r="K1262" s="8" t="str">
        <f t="shared" si="19"/>
        <v>1258The Fall of Babel (The Books of Babel, #4)</v>
      </c>
    </row>
    <row r="1263" spans="5:11" x14ac:dyDescent="0.25">
      <c r="E1263" s="8">
        <v>1259</v>
      </c>
      <c r="F1263" s="8" t="s">
        <v>2315</v>
      </c>
      <c r="G1263" s="8" t="s">
        <v>2316</v>
      </c>
      <c r="H1263" s="18">
        <v>4.04</v>
      </c>
      <c r="I1263" s="10">
        <v>69513</v>
      </c>
      <c r="J1263" s="12">
        <v>95</v>
      </c>
      <c r="K1263" s="8" t="str">
        <f t="shared" si="19"/>
        <v>1259Open Water</v>
      </c>
    </row>
    <row r="1264" spans="5:11" x14ac:dyDescent="0.25">
      <c r="E1264" s="8">
        <v>1260</v>
      </c>
      <c r="F1264" s="8" t="s">
        <v>2317</v>
      </c>
      <c r="G1264" s="8" t="s">
        <v>1370</v>
      </c>
      <c r="H1264" s="18">
        <v>3.94</v>
      </c>
      <c r="I1264" s="10">
        <v>86829</v>
      </c>
      <c r="J1264" s="12">
        <v>95</v>
      </c>
      <c r="K1264" s="8" t="str">
        <f t="shared" si="19"/>
        <v>1260Î¤Î¿ Ï€ÏÎ¬ÏƒÎ¹Î½Î¿ ÏƒÎ·Î¼ÎµÎ¹Ï‰Î¼Î±Ï„Î¬ÏÎ¹Î¿</v>
      </c>
    </row>
    <row r="1265" spans="5:11" x14ac:dyDescent="0.25">
      <c r="E1265" s="8">
        <v>1261</v>
      </c>
      <c r="F1265" s="8" t="s">
        <v>2318</v>
      </c>
      <c r="G1265" s="8" t="s">
        <v>2319</v>
      </c>
      <c r="H1265" s="18">
        <v>4.45</v>
      </c>
      <c r="I1265" s="10">
        <v>5426</v>
      </c>
      <c r="J1265" s="12">
        <v>95</v>
      </c>
      <c r="K1265" s="8" t="str">
        <f t="shared" si="19"/>
        <v>1261Aru Shah and the City of Gold (Pandava, #4)</v>
      </c>
    </row>
    <row r="1266" spans="5:11" x14ac:dyDescent="0.25">
      <c r="E1266" s="8">
        <v>1262</v>
      </c>
      <c r="F1266" s="8" t="s">
        <v>2320</v>
      </c>
      <c r="G1266" s="8" t="s">
        <v>1340</v>
      </c>
      <c r="H1266" s="18">
        <v>3.68</v>
      </c>
      <c r="I1266" s="8">
        <v>253</v>
      </c>
      <c r="J1266" s="12">
        <v>95</v>
      </c>
      <c r="K1266" s="8" t="str">
        <f t="shared" si="19"/>
        <v>1262Monkey Prince Vol. 1: Enter the Monkey</v>
      </c>
    </row>
    <row r="1267" spans="5:11" x14ac:dyDescent="0.25">
      <c r="E1267" s="8">
        <v>1263</v>
      </c>
      <c r="F1267" s="8" t="s">
        <v>2321</v>
      </c>
      <c r="G1267" s="8" t="s">
        <v>2322</v>
      </c>
      <c r="H1267" s="18">
        <v>3.85</v>
      </c>
      <c r="I1267" s="10">
        <v>1517</v>
      </c>
      <c r="J1267" s="12">
        <v>95</v>
      </c>
      <c r="K1267" s="8" t="str">
        <f t="shared" si="19"/>
        <v>1263Chick Magnet</v>
      </c>
    </row>
    <row r="1268" spans="5:11" x14ac:dyDescent="0.25">
      <c r="E1268" s="8">
        <v>1264</v>
      </c>
      <c r="F1268" s="8" t="s">
        <v>2323</v>
      </c>
      <c r="G1268" s="8" t="s">
        <v>2324</v>
      </c>
      <c r="H1268" s="18">
        <v>4.21</v>
      </c>
      <c r="I1268" s="10">
        <v>3549</v>
      </c>
      <c r="J1268" s="12">
        <v>95</v>
      </c>
      <c r="K1268" s="8" t="str">
        <f t="shared" si="19"/>
        <v>1264Except for Palestine: The Limits of Progressive Politics</v>
      </c>
    </row>
    <row r="1269" spans="5:11" x14ac:dyDescent="0.25">
      <c r="E1269" s="8">
        <v>1265</v>
      </c>
      <c r="F1269" s="8" t="s">
        <v>2325</v>
      </c>
      <c r="G1269" s="8" t="s">
        <v>2326</v>
      </c>
      <c r="H1269" s="18">
        <v>3.5</v>
      </c>
      <c r="I1269" s="10">
        <v>10660</v>
      </c>
      <c r="J1269" s="12">
        <v>95</v>
      </c>
      <c r="K1269" s="8" t="str">
        <f t="shared" si="19"/>
        <v>1265The Wilderwomen</v>
      </c>
    </row>
    <row r="1270" spans="5:11" x14ac:dyDescent="0.25">
      <c r="E1270" s="8">
        <v>1266</v>
      </c>
      <c r="F1270" s="8" t="s">
        <v>2327</v>
      </c>
      <c r="G1270" s="8" t="s">
        <v>2328</v>
      </c>
      <c r="H1270" s="18">
        <v>4.5199999999999996</v>
      </c>
      <c r="I1270" s="10">
        <v>6989</v>
      </c>
      <c r="J1270" s="12">
        <v>95</v>
      </c>
      <c r="K1270" s="8" t="str">
        <f t="shared" si="19"/>
        <v>1266You Are Your Best Thing: Vulnerability, Shame Resilience, and the Black Experience</v>
      </c>
    </row>
    <row r="1271" spans="5:11" x14ac:dyDescent="0.25">
      <c r="E1271" s="8">
        <v>1267</v>
      </c>
      <c r="F1271" s="8" t="s">
        <v>2329</v>
      </c>
      <c r="G1271" s="8" t="s">
        <v>2330</v>
      </c>
      <c r="H1271" s="18">
        <v>3.64</v>
      </c>
      <c r="I1271" s="10">
        <v>14318</v>
      </c>
      <c r="J1271" s="12">
        <v>95</v>
      </c>
      <c r="K1271" s="8" t="str">
        <f t="shared" si="19"/>
        <v>1267Paradais</v>
      </c>
    </row>
    <row r="1272" spans="5:11" x14ac:dyDescent="0.25">
      <c r="E1272" s="8">
        <v>1268</v>
      </c>
      <c r="F1272" s="8" t="s">
        <v>2331</v>
      </c>
      <c r="G1272" s="8" t="s">
        <v>205</v>
      </c>
      <c r="H1272" s="18">
        <v>4.1100000000000003</v>
      </c>
      <c r="I1272" s="10">
        <v>124785</v>
      </c>
      <c r="J1272" s="12">
        <v>95</v>
      </c>
      <c r="K1272" s="8" t="str">
        <f t="shared" si="19"/>
        <v>1268Holly</v>
      </c>
    </row>
    <row r="1273" spans="5:11" x14ac:dyDescent="0.25">
      <c r="E1273" s="8">
        <v>1269</v>
      </c>
      <c r="F1273" s="8" t="s">
        <v>2332</v>
      </c>
      <c r="G1273" s="8" t="s">
        <v>2333</v>
      </c>
      <c r="H1273" s="18">
        <v>4.03</v>
      </c>
      <c r="I1273" s="8">
        <v>906</v>
      </c>
      <c r="J1273" s="12">
        <v>95</v>
      </c>
      <c r="K1273" s="8" t="str">
        <f t="shared" si="19"/>
        <v>1269Cloak of Scarlet (The Dericott Tales, #5)</v>
      </c>
    </row>
    <row r="1274" spans="5:11" x14ac:dyDescent="0.25">
      <c r="E1274" s="8">
        <v>1270</v>
      </c>
      <c r="F1274" s="8" t="s">
        <v>2334</v>
      </c>
      <c r="G1274" s="8" t="s">
        <v>2335</v>
      </c>
      <c r="H1274" s="18">
        <v>4.0199999999999996</v>
      </c>
      <c r="I1274" s="10">
        <v>10865</v>
      </c>
      <c r="J1274" s="12">
        <v>95</v>
      </c>
      <c r="K1274" s="8" t="str">
        <f t="shared" si="19"/>
        <v>1270Apropos of Nothing</v>
      </c>
    </row>
    <row r="1275" spans="5:11" x14ac:dyDescent="0.25">
      <c r="E1275" s="8">
        <v>1271</v>
      </c>
      <c r="F1275" s="8" t="s">
        <v>2336</v>
      </c>
      <c r="G1275" s="8" t="s">
        <v>57</v>
      </c>
      <c r="H1275" s="18">
        <v>4.3</v>
      </c>
      <c r="I1275" s="10">
        <v>212593</v>
      </c>
      <c r="J1275" s="12">
        <v>95</v>
      </c>
      <c r="K1275" s="8" t="str">
        <f t="shared" si="19"/>
        <v>1271The Things We Leave Unfinished</v>
      </c>
    </row>
    <row r="1276" spans="5:11" x14ac:dyDescent="0.25">
      <c r="E1276" s="8">
        <v>1272</v>
      </c>
      <c r="F1276" s="8" t="s">
        <v>2337</v>
      </c>
      <c r="G1276" s="8" t="s">
        <v>141</v>
      </c>
      <c r="H1276" s="18">
        <v>4.41</v>
      </c>
      <c r="I1276" s="10">
        <v>62021</v>
      </c>
      <c r="J1276" s="12">
        <v>95</v>
      </c>
      <c r="K1276" s="8" t="str">
        <f t="shared" si="19"/>
        <v>1272A Prayer for the Crown-Shy (Monk &amp; Robot, #2)</v>
      </c>
    </row>
    <row r="1277" spans="5:11" x14ac:dyDescent="0.25">
      <c r="E1277" s="8">
        <v>1273</v>
      </c>
      <c r="F1277" s="8" t="s">
        <v>2338</v>
      </c>
      <c r="G1277" s="8" t="s">
        <v>2339</v>
      </c>
      <c r="H1277" s="18">
        <v>4.2</v>
      </c>
      <c r="I1277" s="8">
        <v>725</v>
      </c>
      <c r="J1277" s="12">
        <v>95</v>
      </c>
      <c r="K1277" s="8" t="str">
        <f t="shared" si="19"/>
        <v>1273Das NEINhorn und die Schlangeweile</v>
      </c>
    </row>
    <row r="1278" spans="5:11" x14ac:dyDescent="0.25">
      <c r="E1278" s="8">
        <v>1274</v>
      </c>
      <c r="F1278" s="8" t="s">
        <v>2340</v>
      </c>
      <c r="G1278" s="8" t="s">
        <v>2341</v>
      </c>
      <c r="H1278" s="18">
        <v>4.1399999999999997</v>
      </c>
      <c r="I1278" s="8">
        <v>127</v>
      </c>
      <c r="J1278" s="12">
        <v>95</v>
      </c>
      <c r="K1278" s="8" t="str">
        <f t="shared" si="19"/>
        <v>1274Every Penguin in the World: A Quest to See Them All</v>
      </c>
    </row>
    <row r="1279" spans="5:11" x14ac:dyDescent="0.25">
      <c r="E1279" s="8">
        <v>1275</v>
      </c>
      <c r="F1279" s="8" t="s">
        <v>2342</v>
      </c>
      <c r="G1279" s="8" t="s">
        <v>2343</v>
      </c>
      <c r="H1279" s="18">
        <v>3.43</v>
      </c>
      <c r="I1279" s="10">
        <v>1788</v>
      </c>
      <c r="J1279" s="12">
        <v>95</v>
      </c>
      <c r="K1279" s="8" t="str">
        <f t="shared" si="19"/>
        <v>1275The Paris Mystery (Charlotte 'Charlie' James, #1)</v>
      </c>
    </row>
    <row r="1280" spans="5:11" x14ac:dyDescent="0.25">
      <c r="E1280" s="8">
        <v>1276</v>
      </c>
      <c r="F1280" s="8" t="s">
        <v>2344</v>
      </c>
      <c r="G1280" s="8" t="s">
        <v>2345</v>
      </c>
      <c r="H1280" s="18">
        <v>4.17</v>
      </c>
      <c r="I1280" s="8">
        <v>719</v>
      </c>
      <c r="J1280" s="12">
        <v>95</v>
      </c>
      <c r="K1280" s="8" t="str">
        <f t="shared" si="19"/>
        <v>1276After the Ink Dries</v>
      </c>
    </row>
    <row r="1281" spans="5:11" x14ac:dyDescent="0.25">
      <c r="E1281" s="8">
        <v>1277</v>
      </c>
      <c r="F1281" s="8" t="s">
        <v>2346</v>
      </c>
      <c r="G1281" s="8" t="s">
        <v>2347</v>
      </c>
      <c r="H1281" s="18">
        <v>3.61</v>
      </c>
      <c r="I1281" s="10">
        <v>53761</v>
      </c>
      <c r="J1281" s="12">
        <v>95</v>
      </c>
      <c r="K1281" s="8" t="str">
        <f t="shared" si="19"/>
        <v>1277For the Wolf (Wilderwood, #1)</v>
      </c>
    </row>
    <row r="1282" spans="5:11" x14ac:dyDescent="0.25">
      <c r="E1282" s="8">
        <v>1278</v>
      </c>
      <c r="F1282" s="8" t="s">
        <v>2348</v>
      </c>
      <c r="G1282" s="8" t="s">
        <v>2314</v>
      </c>
      <c r="H1282" s="18">
        <v>3.81</v>
      </c>
      <c r="I1282" s="10">
        <v>4929</v>
      </c>
      <c r="J1282" s="12">
        <v>95</v>
      </c>
      <c r="K1282" s="8" t="str">
        <f t="shared" si="19"/>
        <v>1278The Hexologists (The Hexologists, #1)</v>
      </c>
    </row>
    <row r="1283" spans="5:11" x14ac:dyDescent="0.25">
      <c r="E1283" s="8">
        <v>1279</v>
      </c>
      <c r="F1283" s="8" t="s">
        <v>2349</v>
      </c>
      <c r="G1283" s="8" t="s">
        <v>2350</v>
      </c>
      <c r="H1283" s="18">
        <v>3.97</v>
      </c>
      <c r="I1283" s="8">
        <v>75</v>
      </c>
      <c r="J1283" s="12">
        <v>95</v>
      </c>
      <c r="K1283" s="8" t="str">
        <f t="shared" si="19"/>
        <v>1279Marche ta peine</v>
      </c>
    </row>
    <row r="1284" spans="5:11" x14ac:dyDescent="0.25">
      <c r="E1284" s="8">
        <v>1280</v>
      </c>
      <c r="F1284" s="8" t="s">
        <v>2351</v>
      </c>
      <c r="G1284" s="8" t="s">
        <v>2352</v>
      </c>
      <c r="H1284" s="18">
        <v>4.3899999999999997</v>
      </c>
      <c r="I1284" s="10">
        <v>5204</v>
      </c>
      <c r="J1284" s="12">
        <v>95</v>
      </c>
      <c r="K1284" s="8" t="str">
        <f t="shared" si="19"/>
        <v>1280Consider This: Moments in My Writing Life After Which Everything Was Different</v>
      </c>
    </row>
    <row r="1285" spans="5:11" x14ac:dyDescent="0.25">
      <c r="E1285" s="8">
        <v>1281</v>
      </c>
      <c r="F1285" s="8" t="s">
        <v>2353</v>
      </c>
      <c r="G1285" s="8" t="s">
        <v>2354</v>
      </c>
      <c r="H1285" s="18">
        <v>4.32</v>
      </c>
      <c r="I1285" s="10">
        <v>21645</v>
      </c>
      <c r="J1285" s="12">
        <v>95</v>
      </c>
      <c r="K1285" s="8" t="str">
        <f t="shared" si="19"/>
        <v>1281The Tainted Cup (Shadow of the Leviathan, #1)</v>
      </c>
    </row>
    <row r="1286" spans="5:11" x14ac:dyDescent="0.25">
      <c r="E1286" s="8">
        <v>1282</v>
      </c>
      <c r="F1286" s="8" t="s">
        <v>2355</v>
      </c>
      <c r="G1286" s="8" t="s">
        <v>2356</v>
      </c>
      <c r="H1286" s="18">
        <v>3.98</v>
      </c>
      <c r="I1286" s="10">
        <v>3611</v>
      </c>
      <c r="J1286" s="12">
        <v>95</v>
      </c>
      <c r="K1286" s="8" t="str">
        <f t="shared" ref="K1286:K1349" si="20">E1286&amp;F1286</f>
        <v>1282Poor Deer</v>
      </c>
    </row>
    <row r="1287" spans="5:11" x14ac:dyDescent="0.25">
      <c r="E1287" s="8">
        <v>1283</v>
      </c>
      <c r="F1287" s="8" t="s">
        <v>2357</v>
      </c>
      <c r="G1287" s="8" t="s">
        <v>409</v>
      </c>
      <c r="H1287" s="18">
        <v>4.1100000000000003</v>
      </c>
      <c r="I1287" s="10">
        <v>7284</v>
      </c>
      <c r="J1287" s="12">
        <v>95</v>
      </c>
      <c r="K1287" s="8" t="str">
        <f t="shared" si="20"/>
        <v>1283The Invocations</v>
      </c>
    </row>
    <row r="1288" spans="5:11" x14ac:dyDescent="0.25">
      <c r="E1288" s="8">
        <v>1284</v>
      </c>
      <c r="F1288" s="8" t="s">
        <v>2358</v>
      </c>
      <c r="G1288" s="8" t="s">
        <v>2359</v>
      </c>
      <c r="H1288" s="18">
        <v>3.69</v>
      </c>
      <c r="I1288" s="10">
        <v>2235</v>
      </c>
      <c r="J1288" s="12">
        <v>95</v>
      </c>
      <c r="K1288" s="8" t="str">
        <f t="shared" si="20"/>
        <v>1284Die Diplomatin</v>
      </c>
    </row>
    <row r="1289" spans="5:11" x14ac:dyDescent="0.25">
      <c r="E1289" s="8">
        <v>1285</v>
      </c>
      <c r="F1289" s="8" t="s">
        <v>2360</v>
      </c>
      <c r="G1289" s="8" t="s">
        <v>2361</v>
      </c>
      <c r="H1289" s="18">
        <v>3.89</v>
      </c>
      <c r="I1289" s="8">
        <v>348</v>
      </c>
      <c r="J1289" s="12">
        <v>95</v>
      </c>
      <c r="K1289" s="8" t="str">
        <f t="shared" si="20"/>
        <v>1285Praiseworthy</v>
      </c>
    </row>
    <row r="1290" spans="5:11" x14ac:dyDescent="0.25">
      <c r="E1290" s="8">
        <v>1286</v>
      </c>
      <c r="F1290" s="8" t="s">
        <v>2362</v>
      </c>
      <c r="G1290" s="8" t="s">
        <v>2363</v>
      </c>
      <c r="H1290" s="18">
        <v>4.33</v>
      </c>
      <c r="I1290" s="10">
        <v>5105</v>
      </c>
      <c r="J1290" s="12">
        <v>95</v>
      </c>
      <c r="K1290" s="8" t="str">
        <f t="shared" si="20"/>
        <v>1286In the Long Run</v>
      </c>
    </row>
    <row r="1291" spans="5:11" x14ac:dyDescent="0.25">
      <c r="E1291" s="8">
        <v>1287</v>
      </c>
      <c r="F1291" s="8" t="s">
        <v>2364</v>
      </c>
      <c r="G1291" s="8" t="s">
        <v>2365</v>
      </c>
      <c r="H1291" s="18">
        <v>3.77</v>
      </c>
      <c r="I1291" s="10">
        <v>163231</v>
      </c>
      <c r="J1291" s="12">
        <v>95</v>
      </c>
      <c r="K1291" s="8" t="str">
        <f t="shared" si="20"/>
        <v>1287Brutal Prince (Brutal Birthright, #1)</v>
      </c>
    </row>
    <row r="1292" spans="5:11" x14ac:dyDescent="0.25">
      <c r="E1292" s="8">
        <v>1288</v>
      </c>
      <c r="F1292" s="8" t="s">
        <v>2366</v>
      </c>
      <c r="G1292" s="8" t="s">
        <v>2367</v>
      </c>
      <c r="H1292" s="18">
        <v>4.24</v>
      </c>
      <c r="I1292" s="10">
        <v>6529</v>
      </c>
      <c r="J1292" s="12">
        <v>95</v>
      </c>
      <c r="K1292" s="8" t="str">
        <f t="shared" si="20"/>
        <v>1288You Will Get Through This Night</v>
      </c>
    </row>
    <row r="1293" spans="5:11" x14ac:dyDescent="0.25">
      <c r="E1293" s="8">
        <v>1289</v>
      </c>
      <c r="F1293" s="8" t="s">
        <v>2368</v>
      </c>
      <c r="G1293" s="8" t="s">
        <v>707</v>
      </c>
      <c r="H1293" s="18">
        <v>3.98</v>
      </c>
      <c r="I1293" s="10">
        <v>553109</v>
      </c>
      <c r="J1293" s="12">
        <v>95</v>
      </c>
      <c r="K1293" s="8" t="str">
        <f t="shared" si="20"/>
        <v>1289Twisted Hate (Twisted, #3)</v>
      </c>
    </row>
    <row r="1294" spans="5:11" x14ac:dyDescent="0.25">
      <c r="E1294" s="8">
        <v>1290</v>
      </c>
      <c r="F1294" s="8" t="s">
        <v>2369</v>
      </c>
      <c r="G1294" s="8" t="s">
        <v>2370</v>
      </c>
      <c r="H1294" s="18">
        <v>3.75</v>
      </c>
      <c r="I1294" s="10">
        <v>19251</v>
      </c>
      <c r="J1294" s="12">
        <v>95</v>
      </c>
      <c r="K1294" s="8" t="str">
        <f t="shared" si="20"/>
        <v>1290Time Shelter</v>
      </c>
    </row>
    <row r="1295" spans="5:11" x14ac:dyDescent="0.25">
      <c r="E1295" s="8">
        <v>1291</v>
      </c>
      <c r="F1295" s="8" t="s">
        <v>2371</v>
      </c>
      <c r="G1295" s="8" t="s">
        <v>2372</v>
      </c>
      <c r="H1295" s="18">
        <v>3.38</v>
      </c>
      <c r="I1295" s="8">
        <v>687</v>
      </c>
      <c r="J1295" s="12">
        <v>94</v>
      </c>
      <c r="K1295" s="8" t="str">
        <f t="shared" si="20"/>
        <v>1291The Exhibition of Persephone Q</v>
      </c>
    </row>
    <row r="1296" spans="5:11" x14ac:dyDescent="0.25">
      <c r="E1296" s="8">
        <v>1292</v>
      </c>
      <c r="F1296" s="8" t="s">
        <v>2373</v>
      </c>
      <c r="G1296" s="8" t="s">
        <v>2374</v>
      </c>
      <c r="H1296" s="18">
        <v>4.32</v>
      </c>
      <c r="I1296" s="10">
        <v>4450</v>
      </c>
      <c r="J1296" s="12">
        <v>94</v>
      </c>
      <c r="K1296" s="8" t="str">
        <f t="shared" si="20"/>
        <v>1292Black Girl Unlimited</v>
      </c>
    </row>
    <row r="1297" spans="5:11" x14ac:dyDescent="0.25">
      <c r="E1297" s="8">
        <v>1293</v>
      </c>
      <c r="F1297" s="8" t="s">
        <v>2375</v>
      </c>
      <c r="G1297" s="8" t="s">
        <v>2376</v>
      </c>
      <c r="H1297" s="18">
        <v>4.03</v>
      </c>
      <c r="I1297" s="10">
        <v>4138</v>
      </c>
      <c r="J1297" s="12">
        <v>94</v>
      </c>
      <c r="K1297" s="8" t="str">
        <f t="shared" si="20"/>
        <v>1293One Day All This Will Be Yours</v>
      </c>
    </row>
    <row r="1298" spans="5:11" x14ac:dyDescent="0.25">
      <c r="E1298" s="8">
        <v>1294</v>
      </c>
      <c r="F1298" s="8" t="s">
        <v>2377</v>
      </c>
      <c r="G1298" s="8" t="s">
        <v>2378</v>
      </c>
      <c r="H1298" s="18">
        <v>3.77</v>
      </c>
      <c r="I1298" s="10">
        <v>2515</v>
      </c>
      <c r="J1298" s="12">
        <v>94</v>
      </c>
      <c r="K1298" s="8" t="str">
        <f t="shared" si="20"/>
        <v>1294The Good Girls: An Ordinary Killing</v>
      </c>
    </row>
    <row r="1299" spans="5:11" x14ac:dyDescent="0.25">
      <c r="E1299" s="8">
        <v>1295</v>
      </c>
      <c r="F1299" s="8" t="s">
        <v>2379</v>
      </c>
      <c r="G1299" s="8" t="s">
        <v>43</v>
      </c>
      <c r="H1299" s="18">
        <v>4.03</v>
      </c>
      <c r="I1299" s="10">
        <v>20510</v>
      </c>
      <c r="J1299" s="12">
        <v>94</v>
      </c>
      <c r="K1299" s="8" t="str">
        <f t="shared" si="20"/>
        <v>1295Bridge of Souls (Cassidy Blake, #3)</v>
      </c>
    </row>
    <row r="1300" spans="5:11" x14ac:dyDescent="0.25">
      <c r="E1300" s="8">
        <v>1296</v>
      </c>
      <c r="F1300" s="8" t="s">
        <v>2380</v>
      </c>
      <c r="G1300" s="8" t="s">
        <v>2381</v>
      </c>
      <c r="H1300" s="18">
        <v>4.3600000000000003</v>
      </c>
      <c r="I1300" s="10">
        <v>1167</v>
      </c>
      <c r="J1300" s="12">
        <v>94</v>
      </c>
      <c r="K1300" s="8" t="str">
        <f t="shared" si="20"/>
        <v>1296The Valley of Lost Secrets</v>
      </c>
    </row>
    <row r="1301" spans="5:11" x14ac:dyDescent="0.25">
      <c r="E1301" s="8">
        <v>1297</v>
      </c>
      <c r="F1301" s="8" t="s">
        <v>2382</v>
      </c>
      <c r="G1301" s="8" t="s">
        <v>2383</v>
      </c>
      <c r="H1301" s="18">
        <v>4.6500000000000004</v>
      </c>
      <c r="I1301" s="8">
        <v>34</v>
      </c>
      <c r="J1301" s="12">
        <v>94</v>
      </c>
      <c r="K1301" s="8" t="str">
        <f t="shared" si="20"/>
        <v>1297ÎœÏŒÎ½Î¿ ÎºÎ±Î½Î­Î½Î±Î½ Î¼Î· Î¼Î¿Ï… Ï†Î­ÏÎµÎ¹Ï‚ ÏƒÏ€Î¯Ï„Î¹</v>
      </c>
    </row>
    <row r="1302" spans="5:11" x14ac:dyDescent="0.25">
      <c r="E1302" s="8">
        <v>1298</v>
      </c>
      <c r="F1302" s="8" t="s">
        <v>2384</v>
      </c>
      <c r="G1302" s="8" t="s">
        <v>2297</v>
      </c>
      <c r="H1302" s="18">
        <v>4.38</v>
      </c>
      <c r="I1302" s="10">
        <v>1546</v>
      </c>
      <c r="J1302" s="12">
        <v>94</v>
      </c>
      <c r="K1302" s="8" t="str">
        <f t="shared" si="20"/>
        <v>1298A Tangle of Spells (A Pinch of Magic, #3)</v>
      </c>
    </row>
    <row r="1303" spans="5:11" x14ac:dyDescent="0.25">
      <c r="E1303" s="8">
        <v>1299</v>
      </c>
      <c r="F1303" s="8" t="s">
        <v>2385</v>
      </c>
      <c r="G1303" s="8" t="s">
        <v>2386</v>
      </c>
      <c r="H1303" s="18">
        <v>3.72</v>
      </c>
      <c r="I1303" s="8">
        <v>595</v>
      </c>
      <c r="J1303" s="12">
        <v>94</v>
      </c>
      <c r="K1303" s="8" t="str">
        <f t="shared" si="20"/>
        <v>1299Stormblood (The Common, #1)</v>
      </c>
    </row>
    <row r="1304" spans="5:11" x14ac:dyDescent="0.25">
      <c r="E1304" s="8">
        <v>1300</v>
      </c>
      <c r="F1304" s="8" t="s">
        <v>2387</v>
      </c>
      <c r="G1304" s="8" t="s">
        <v>2388</v>
      </c>
      <c r="H1304" s="18">
        <v>4.22</v>
      </c>
      <c r="I1304" s="10">
        <v>5090</v>
      </c>
      <c r="J1304" s="12">
        <v>94</v>
      </c>
      <c r="K1304" s="8" t="str">
        <f t="shared" si="20"/>
        <v>1300The Darkest King (Lords of the Underworld, #15)</v>
      </c>
    </row>
    <row r="1305" spans="5:11" x14ac:dyDescent="0.25">
      <c r="E1305" s="8">
        <v>1301</v>
      </c>
      <c r="F1305" s="8" t="s">
        <v>2389</v>
      </c>
      <c r="G1305" s="8" t="s">
        <v>2390</v>
      </c>
      <c r="H1305" s="18">
        <v>4.05</v>
      </c>
      <c r="I1305" s="8">
        <v>196</v>
      </c>
      <c r="J1305" s="12">
        <v>94</v>
      </c>
      <c r="K1305" s="8" t="str">
        <f t="shared" si="20"/>
        <v>1301Magic Dark, Magic Divine (Warrior of the Divine Sword, #1)</v>
      </c>
    </row>
    <row r="1306" spans="5:11" x14ac:dyDescent="0.25">
      <c r="E1306" s="8">
        <v>1302</v>
      </c>
      <c r="F1306" s="8" t="s">
        <v>2391</v>
      </c>
      <c r="G1306" s="8" t="s">
        <v>2392</v>
      </c>
      <c r="H1306" s="18">
        <v>4.03</v>
      </c>
      <c r="I1306" s="10">
        <v>1054</v>
      </c>
      <c r="J1306" s="12">
        <v>94</v>
      </c>
      <c r="K1306" s="8" t="str">
        <f t="shared" si="20"/>
        <v>1302Privacy is Power: Why and How You Should Take Back Control of Your Data</v>
      </c>
    </row>
    <row r="1307" spans="5:11" x14ac:dyDescent="0.25">
      <c r="E1307" s="8">
        <v>1303</v>
      </c>
      <c r="F1307" s="8" t="s">
        <v>2393</v>
      </c>
      <c r="G1307" s="8" t="s">
        <v>2394</v>
      </c>
      <c r="H1307" s="18">
        <v>4.46</v>
      </c>
      <c r="I1307" s="10">
        <v>2200</v>
      </c>
      <c r="J1307" s="12">
        <v>94</v>
      </c>
      <c r="K1307" s="8" t="str">
        <f t="shared" si="20"/>
        <v>1303Craft in the Real World: Rethinking Fiction Writing and Workshopping</v>
      </c>
    </row>
    <row r="1308" spans="5:11" x14ac:dyDescent="0.25">
      <c r="E1308" s="8">
        <v>1304</v>
      </c>
      <c r="F1308" s="8" t="s">
        <v>2395</v>
      </c>
      <c r="G1308" s="8" t="s">
        <v>903</v>
      </c>
      <c r="H1308" s="18">
        <v>4.32</v>
      </c>
      <c r="I1308" s="10">
        <v>3469</v>
      </c>
      <c r="J1308" s="12">
        <v>94</v>
      </c>
      <c r="K1308" s="8" t="str">
        <f t="shared" si="20"/>
        <v>1304Race the Sands</v>
      </c>
    </row>
    <row r="1309" spans="5:11" x14ac:dyDescent="0.25">
      <c r="E1309" s="8">
        <v>1305</v>
      </c>
      <c r="F1309" s="8" t="s">
        <v>2396</v>
      </c>
      <c r="G1309" s="8" t="s">
        <v>2397</v>
      </c>
      <c r="H1309" s="18">
        <v>3.21</v>
      </c>
      <c r="I1309" s="10">
        <v>5053</v>
      </c>
      <c r="J1309" s="12">
        <v>94</v>
      </c>
      <c r="K1309" s="8" t="str">
        <f t="shared" si="20"/>
        <v>1305All Girls</v>
      </c>
    </row>
    <row r="1310" spans="5:11" x14ac:dyDescent="0.25">
      <c r="E1310" s="8">
        <v>1306</v>
      </c>
      <c r="F1310" s="8" t="s">
        <v>2398</v>
      </c>
      <c r="G1310" s="8" t="s">
        <v>2099</v>
      </c>
      <c r="H1310" s="18">
        <v>4.59</v>
      </c>
      <c r="I1310" s="8">
        <v>351</v>
      </c>
      <c r="J1310" s="12">
        <v>94</v>
      </c>
      <c r="K1310" s="8" t="str">
        <f t="shared" si="20"/>
        <v>1306The Tea Dragon Society Box Set</v>
      </c>
    </row>
    <row r="1311" spans="5:11" x14ac:dyDescent="0.25">
      <c r="E1311" s="8">
        <v>1307</v>
      </c>
      <c r="F1311" s="8" t="s">
        <v>2399</v>
      </c>
      <c r="G1311" s="8" t="s">
        <v>2400</v>
      </c>
      <c r="H1311" s="18">
        <v>3.57</v>
      </c>
      <c r="I1311" s="10">
        <v>5258</v>
      </c>
      <c r="J1311" s="12">
        <v>94</v>
      </c>
      <c r="K1311" s="8" t="str">
        <f t="shared" si="20"/>
        <v>1307Nights of Plague</v>
      </c>
    </row>
    <row r="1312" spans="5:11" x14ac:dyDescent="0.25">
      <c r="E1312" s="8">
        <v>1308</v>
      </c>
      <c r="F1312" s="8" t="s">
        <v>2401</v>
      </c>
      <c r="G1312" s="8" t="s">
        <v>2319</v>
      </c>
      <c r="H1312" s="18">
        <v>4.3899999999999997</v>
      </c>
      <c r="I1312" s="10">
        <v>7088</v>
      </c>
      <c r="J1312" s="12">
        <v>94</v>
      </c>
      <c r="K1312" s="8" t="str">
        <f t="shared" si="20"/>
        <v>1308Aru Shah and the Tree of Wishes (Pandava #3)</v>
      </c>
    </row>
    <row r="1313" spans="5:11" x14ac:dyDescent="0.25">
      <c r="E1313" s="8">
        <v>1309</v>
      </c>
      <c r="F1313" s="8" t="s">
        <v>2402</v>
      </c>
      <c r="G1313" s="8" t="s">
        <v>98</v>
      </c>
      <c r="H1313" s="18">
        <v>4.6399999999999997</v>
      </c>
      <c r="I1313" s="10">
        <v>2239</v>
      </c>
      <c r="J1313" s="12">
        <v>94</v>
      </c>
      <c r="K1313" s="8" t="str">
        <f t="shared" si="20"/>
        <v>1309The Heartstopper Colouring Book</v>
      </c>
    </row>
    <row r="1314" spans="5:11" x14ac:dyDescent="0.25">
      <c r="E1314" s="8">
        <v>1310</v>
      </c>
      <c r="F1314" s="8" t="s">
        <v>2403</v>
      </c>
      <c r="G1314" s="8" t="s">
        <v>2404</v>
      </c>
      <c r="H1314" s="18">
        <v>3.71</v>
      </c>
      <c r="I1314" s="10">
        <v>41102</v>
      </c>
      <c r="J1314" s="12">
        <v>94</v>
      </c>
      <c r="K1314" s="8" t="str">
        <f t="shared" si="20"/>
        <v>1310Animal</v>
      </c>
    </row>
    <row r="1315" spans="5:11" x14ac:dyDescent="0.25">
      <c r="E1315" s="8">
        <v>1311</v>
      </c>
      <c r="F1315" s="8" t="s">
        <v>2405</v>
      </c>
      <c r="G1315" s="8" t="s">
        <v>2406</v>
      </c>
      <c r="H1315" s="18">
        <v>4.5199999999999996</v>
      </c>
      <c r="I1315" s="10">
        <v>4943</v>
      </c>
      <c r="J1315" s="12">
        <v>94</v>
      </c>
      <c r="K1315" s="8" t="str">
        <f t="shared" si="20"/>
        <v>1311When the World Was Ours</v>
      </c>
    </row>
    <row r="1316" spans="5:11" x14ac:dyDescent="0.25">
      <c r="E1316" s="8">
        <v>1312</v>
      </c>
      <c r="F1316" s="8" t="s">
        <v>1061</v>
      </c>
      <c r="G1316" s="8" t="s">
        <v>2407</v>
      </c>
      <c r="H1316" s="18">
        <v>2.66</v>
      </c>
      <c r="I1316" s="10">
        <v>13489</v>
      </c>
      <c r="J1316" s="12">
        <v>94</v>
      </c>
      <c r="K1316" s="8" t="str">
        <f t="shared" si="20"/>
        <v>1312The Silence</v>
      </c>
    </row>
    <row r="1317" spans="5:11" x14ac:dyDescent="0.25">
      <c r="E1317" s="8">
        <v>1313</v>
      </c>
      <c r="F1317" s="8" t="s">
        <v>2408</v>
      </c>
      <c r="G1317" s="8" t="s">
        <v>2409</v>
      </c>
      <c r="H1317" s="18">
        <v>3.78</v>
      </c>
      <c r="I1317" s="10">
        <v>16794</v>
      </c>
      <c r="J1317" s="12">
        <v>94</v>
      </c>
      <c r="K1317" s="8" t="str">
        <f t="shared" si="20"/>
        <v>1313This Other Eden</v>
      </c>
    </row>
    <row r="1318" spans="5:11" x14ac:dyDescent="0.25">
      <c r="E1318" s="8">
        <v>1314</v>
      </c>
      <c r="F1318" s="8" t="s">
        <v>2410</v>
      </c>
      <c r="G1318" s="8" t="s">
        <v>1439</v>
      </c>
      <c r="H1318" s="18">
        <v>3.68</v>
      </c>
      <c r="I1318" s="10">
        <v>2813</v>
      </c>
      <c r="J1318" s="12">
        <v>94</v>
      </c>
      <c r="K1318" s="8" t="str">
        <f t="shared" si="20"/>
        <v>1314Wonderland</v>
      </c>
    </row>
    <row r="1319" spans="5:11" x14ac:dyDescent="0.25">
      <c r="E1319" s="8">
        <v>1315</v>
      </c>
      <c r="F1319" s="8" t="s">
        <v>2411</v>
      </c>
      <c r="G1319" s="8" t="s">
        <v>2412</v>
      </c>
      <c r="H1319" s="18">
        <v>3.95</v>
      </c>
      <c r="I1319" s="8">
        <v>226</v>
      </c>
      <c r="J1319" s="12">
        <v>94</v>
      </c>
      <c r="K1319" s="8" t="str">
        <f t="shared" si="20"/>
        <v>1315The House of Serendipity</v>
      </c>
    </row>
    <row r="1320" spans="5:11" x14ac:dyDescent="0.25">
      <c r="E1320" s="8">
        <v>1316</v>
      </c>
      <c r="F1320" s="8" t="s">
        <v>2413</v>
      </c>
      <c r="G1320" s="8" t="s">
        <v>2414</v>
      </c>
      <c r="H1320" s="18">
        <v>4.21</v>
      </c>
      <c r="I1320" s="10">
        <v>47415</v>
      </c>
      <c r="J1320" s="12">
        <v>94</v>
      </c>
      <c r="K1320" s="8" t="str">
        <f t="shared" si="20"/>
        <v>1316Lotus</v>
      </c>
    </row>
    <row r="1321" spans="5:11" x14ac:dyDescent="0.25">
      <c r="E1321" s="8">
        <v>1317</v>
      </c>
      <c r="F1321" s="8" t="s">
        <v>2415</v>
      </c>
      <c r="G1321" s="8" t="s">
        <v>2416</v>
      </c>
      <c r="H1321" s="18">
        <v>3.83</v>
      </c>
      <c r="I1321" s="10">
        <v>15572</v>
      </c>
      <c r="J1321" s="12">
        <v>94</v>
      </c>
      <c r="K1321" s="8" t="str">
        <f t="shared" si="20"/>
        <v>1317The Wim Hof Method: Activate Your Full Human Potential</v>
      </c>
    </row>
    <row r="1322" spans="5:11" x14ac:dyDescent="0.25">
      <c r="E1322" s="8">
        <v>1318</v>
      </c>
      <c r="F1322" s="8" t="s">
        <v>2417</v>
      </c>
      <c r="G1322" s="8" t="s">
        <v>293</v>
      </c>
      <c r="H1322" s="18">
        <v>4.18</v>
      </c>
      <c r="I1322" s="10">
        <v>6900</v>
      </c>
      <c r="J1322" s="12">
        <v>94</v>
      </c>
      <c r="K1322" s="8" t="str">
        <f t="shared" si="20"/>
        <v>1318Princess Floralinda and the Forty-Flight Tower</v>
      </c>
    </row>
    <row r="1323" spans="5:11" x14ac:dyDescent="0.25">
      <c r="E1323" s="8">
        <v>1319</v>
      </c>
      <c r="F1323" s="8" t="s">
        <v>2418</v>
      </c>
      <c r="G1323" s="8" t="s">
        <v>2419</v>
      </c>
      <c r="H1323" s="18">
        <v>4.3600000000000003</v>
      </c>
      <c r="I1323" s="10">
        <v>38149</v>
      </c>
      <c r="J1323" s="12">
        <v>94</v>
      </c>
      <c r="K1323" s="8" t="str">
        <f t="shared" si="20"/>
        <v>1319A Day of Fallen Night (The Roots of Chaos #0)</v>
      </c>
    </row>
    <row r="1324" spans="5:11" x14ac:dyDescent="0.25">
      <c r="E1324" s="8">
        <v>1320</v>
      </c>
      <c r="F1324" s="8" t="s">
        <v>2420</v>
      </c>
      <c r="G1324" s="8" t="s">
        <v>2421</v>
      </c>
      <c r="H1324" s="18">
        <v>4.12</v>
      </c>
      <c r="I1324" s="8">
        <v>912</v>
      </c>
      <c r="J1324" s="12">
        <v>94</v>
      </c>
      <c r="K1324" s="8" t="str">
        <f t="shared" si="20"/>
        <v>1320Tinsel: The Girls Who Invented Christmas</v>
      </c>
    </row>
    <row r="1325" spans="5:11" x14ac:dyDescent="0.25">
      <c r="E1325" s="8">
        <v>1321</v>
      </c>
      <c r="F1325" s="8" t="s">
        <v>2422</v>
      </c>
      <c r="G1325" s="8" t="s">
        <v>2423</v>
      </c>
      <c r="H1325" s="18">
        <v>4.09</v>
      </c>
      <c r="I1325" s="10">
        <v>79013</v>
      </c>
      <c r="J1325" s="12">
        <v>94</v>
      </c>
      <c r="K1325" s="8" t="str">
        <f t="shared" si="20"/>
        <v>1321State of Terror</v>
      </c>
    </row>
    <row r="1326" spans="5:11" x14ac:dyDescent="0.25">
      <c r="E1326" s="8">
        <v>1322</v>
      </c>
      <c r="F1326" s="8" t="s">
        <v>2424</v>
      </c>
      <c r="G1326" s="8" t="s">
        <v>2425</v>
      </c>
      <c r="H1326" s="18">
        <v>4.74</v>
      </c>
      <c r="I1326" s="8">
        <v>126</v>
      </c>
      <c r="J1326" s="12">
        <v>94</v>
      </c>
      <c r="K1326" s="8" t="str">
        <f t="shared" si="20"/>
        <v>1322Photo Ark Wonders: Celebrating Diversity in the Animal Kingdom</v>
      </c>
    </row>
    <row r="1327" spans="5:11" x14ac:dyDescent="0.25">
      <c r="E1327" s="8">
        <v>1323</v>
      </c>
      <c r="F1327" s="8" t="s">
        <v>2426</v>
      </c>
      <c r="G1327" s="8" t="s">
        <v>2427</v>
      </c>
      <c r="H1327" s="18">
        <v>3.22</v>
      </c>
      <c r="I1327" s="10">
        <v>2797</v>
      </c>
      <c r="J1327" s="12">
        <v>94</v>
      </c>
      <c r="K1327" s="8" t="str">
        <f t="shared" si="20"/>
        <v>1323Do Tell</v>
      </c>
    </row>
    <row r="1328" spans="5:11" x14ac:dyDescent="0.25">
      <c r="E1328" s="8">
        <v>1324</v>
      </c>
      <c r="F1328" s="8" t="s">
        <v>2428</v>
      </c>
      <c r="G1328" s="8" t="s">
        <v>2345</v>
      </c>
      <c r="H1328" s="18">
        <v>4.2</v>
      </c>
      <c r="I1328" s="8">
        <v>358</v>
      </c>
      <c r="J1328" s="12">
        <v>94</v>
      </c>
      <c r="K1328" s="8" t="str">
        <f t="shared" si="20"/>
        <v>1324The Secrets We Keep</v>
      </c>
    </row>
    <row r="1329" spans="5:11" x14ac:dyDescent="0.25">
      <c r="E1329" s="8">
        <v>1325</v>
      </c>
      <c r="F1329" s="8" t="s">
        <v>2429</v>
      </c>
      <c r="G1329" s="8" t="s">
        <v>2430</v>
      </c>
      <c r="H1329" s="18">
        <v>4.05</v>
      </c>
      <c r="I1329" s="10">
        <v>6393</v>
      </c>
      <c r="J1329" s="12">
        <v>94</v>
      </c>
      <c r="K1329" s="8" t="str">
        <f t="shared" si="20"/>
        <v>1325Platonic: How the Science of Attachment Can Help You Makeâ€”and Keepâ€”Friends</v>
      </c>
    </row>
    <row r="1330" spans="5:11" x14ac:dyDescent="0.25">
      <c r="E1330" s="8">
        <v>1326</v>
      </c>
      <c r="F1330" s="8" t="s">
        <v>2431</v>
      </c>
      <c r="G1330" s="8" t="s">
        <v>857</v>
      </c>
      <c r="H1330" s="18">
        <v>4.2699999999999996</v>
      </c>
      <c r="I1330" s="10">
        <v>14179</v>
      </c>
      <c r="J1330" s="12">
        <v>94</v>
      </c>
      <c r="K1330" s="8" t="str">
        <f t="shared" si="20"/>
        <v>1326The Crown of Oaths and Curses (The Mortal Fates, #1)</v>
      </c>
    </row>
    <row r="1331" spans="5:11" x14ac:dyDescent="0.25">
      <c r="E1331" s="8">
        <v>1327</v>
      </c>
      <c r="F1331" s="8" t="s">
        <v>2432</v>
      </c>
      <c r="G1331" s="8" t="s">
        <v>2433</v>
      </c>
      <c r="H1331" s="18">
        <v>4.24</v>
      </c>
      <c r="I1331" s="10">
        <v>1331</v>
      </c>
      <c r="J1331" s="12">
        <v>94</v>
      </c>
      <c r="K1331" s="8" t="str">
        <f t="shared" si="20"/>
        <v>1327Boss of Her</v>
      </c>
    </row>
    <row r="1332" spans="5:11" x14ac:dyDescent="0.25">
      <c r="E1332" s="8">
        <v>1328</v>
      </c>
      <c r="F1332" s="8" t="s">
        <v>2434</v>
      </c>
      <c r="G1332" s="8" t="s">
        <v>2435</v>
      </c>
      <c r="H1332" s="18">
        <v>3.91</v>
      </c>
      <c r="I1332" s="10">
        <v>3035</v>
      </c>
      <c r="J1332" s="12">
        <v>94</v>
      </c>
      <c r="K1332" s="8" t="str">
        <f t="shared" si="20"/>
        <v>1328Drunk on All Your Strange New Words</v>
      </c>
    </row>
    <row r="1333" spans="5:11" x14ac:dyDescent="0.25">
      <c r="E1333" s="8">
        <v>1329</v>
      </c>
      <c r="F1333" s="8" t="s">
        <v>2436</v>
      </c>
      <c r="G1333" s="8" t="s">
        <v>2437</v>
      </c>
      <c r="H1333" s="18">
        <v>4.0999999999999996</v>
      </c>
      <c r="I1333" s="8">
        <v>449</v>
      </c>
      <c r="J1333" s="12">
        <v>94</v>
      </c>
      <c r="K1333" s="8" t="str">
        <f t="shared" si="20"/>
        <v>1329The Great Demographic Reversal: Ageing Societies, Waning Inequality, and an Inflation Revival</v>
      </c>
    </row>
    <row r="1334" spans="5:11" x14ac:dyDescent="0.25">
      <c r="E1334" s="8">
        <v>1330</v>
      </c>
      <c r="F1334" s="8" t="s">
        <v>2438</v>
      </c>
      <c r="G1334" s="8" t="s">
        <v>282</v>
      </c>
      <c r="H1334" s="18">
        <v>2.89</v>
      </c>
      <c r="I1334" s="10">
        <v>19208</v>
      </c>
      <c r="J1334" s="12">
        <v>94</v>
      </c>
      <c r="K1334" s="8" t="str">
        <f t="shared" si="20"/>
        <v>1330The Atlas Complex (The Atlas, #3)</v>
      </c>
    </row>
    <row r="1335" spans="5:11" x14ac:dyDescent="0.25">
      <c r="E1335" s="8">
        <v>1331</v>
      </c>
      <c r="F1335" s="8" t="s">
        <v>2439</v>
      </c>
      <c r="G1335" s="8" t="s">
        <v>2440</v>
      </c>
      <c r="H1335" s="18">
        <v>4.24</v>
      </c>
      <c r="I1335" s="10">
        <v>4260</v>
      </c>
      <c r="J1335" s="12">
        <v>93</v>
      </c>
      <c r="K1335" s="8" t="str">
        <f t="shared" si="20"/>
        <v>1331Inferno: A Memoir of Motherhood and Madness</v>
      </c>
    </row>
    <row r="1336" spans="5:11" x14ac:dyDescent="0.25">
      <c r="E1336" s="8">
        <v>1332</v>
      </c>
      <c r="F1336" s="8" t="s">
        <v>2441</v>
      </c>
      <c r="G1336" s="8" t="s">
        <v>2442</v>
      </c>
      <c r="H1336" s="18">
        <v>3.92</v>
      </c>
      <c r="I1336" s="10">
        <v>2800</v>
      </c>
      <c r="J1336" s="12">
        <v>93</v>
      </c>
      <c r="K1336" s="8" t="str">
        <f t="shared" si="20"/>
        <v>1332Unconquerable Sun (The Sun Chronicles, #1)</v>
      </c>
    </row>
    <row r="1337" spans="5:11" x14ac:dyDescent="0.25">
      <c r="E1337" s="8">
        <v>1333</v>
      </c>
      <c r="F1337" s="8" t="s">
        <v>2443</v>
      </c>
      <c r="G1337" s="8" t="s">
        <v>2444</v>
      </c>
      <c r="H1337" s="18">
        <v>4.55</v>
      </c>
      <c r="I1337" s="8">
        <v>20</v>
      </c>
      <c r="J1337" s="12">
        <v>93</v>
      </c>
      <c r="K1337" s="8" t="str">
        <f t="shared" si="20"/>
        <v>1333Î Î¿Î¹Î®Î¼Î±Ï„Î± (1962-2018)</v>
      </c>
    </row>
    <row r="1338" spans="5:11" x14ac:dyDescent="0.25">
      <c r="E1338" s="8">
        <v>1334</v>
      </c>
      <c r="F1338" s="8" t="s">
        <v>2445</v>
      </c>
      <c r="G1338" s="8" t="s">
        <v>2446</v>
      </c>
      <c r="H1338" s="18">
        <v>3.8</v>
      </c>
      <c r="I1338" s="10">
        <v>3072</v>
      </c>
      <c r="J1338" s="12">
        <v>93</v>
      </c>
      <c r="K1338" s="8" t="str">
        <f t="shared" si="20"/>
        <v>1334Dead Famous: An Unexpected History of Celebrity from Bronze Age to Silver Screen</v>
      </c>
    </row>
    <row r="1339" spans="5:11" x14ac:dyDescent="0.25">
      <c r="E1339" s="8">
        <v>1335</v>
      </c>
      <c r="F1339" s="8" t="s">
        <v>2447</v>
      </c>
      <c r="G1339" s="8" t="s">
        <v>2448</v>
      </c>
      <c r="H1339" s="18">
        <v>3.8</v>
      </c>
      <c r="I1339" s="10">
        <v>11817</v>
      </c>
      <c r="J1339" s="12">
        <v>93</v>
      </c>
      <c r="K1339" s="8" t="str">
        <f t="shared" si="20"/>
        <v>1335Summer Sons</v>
      </c>
    </row>
    <row r="1340" spans="5:11" x14ac:dyDescent="0.25">
      <c r="E1340" s="8">
        <v>1336</v>
      </c>
      <c r="F1340" s="8" t="s">
        <v>2449</v>
      </c>
      <c r="G1340" s="8" t="s">
        <v>2450</v>
      </c>
      <c r="H1340" s="18">
        <v>3.85</v>
      </c>
      <c r="I1340" s="8">
        <v>434</v>
      </c>
      <c r="J1340" s="12">
        <v>93</v>
      </c>
      <c r="K1340" s="8" t="str">
        <f t="shared" si="20"/>
        <v>1336Aristocracy of Talent: How Meritocracy Made the Modern World</v>
      </c>
    </row>
    <row r="1341" spans="5:11" x14ac:dyDescent="0.25">
      <c r="E1341" s="8">
        <v>1337</v>
      </c>
      <c r="F1341" s="8" t="s">
        <v>2451</v>
      </c>
      <c r="G1341" s="8" t="s">
        <v>2388</v>
      </c>
      <c r="H1341" s="18">
        <v>4.24</v>
      </c>
      <c r="I1341" s="10">
        <v>1214</v>
      </c>
      <c r="J1341" s="12">
        <v>93</v>
      </c>
      <c r="K1341" s="8" t="str">
        <f t="shared" si="20"/>
        <v>1337The Darkest Destiny (Lords of the Underworld, #15.5)</v>
      </c>
    </row>
    <row r="1342" spans="5:11" x14ac:dyDescent="0.25">
      <c r="E1342" s="8">
        <v>1338</v>
      </c>
      <c r="F1342" s="8" t="s">
        <v>2452</v>
      </c>
      <c r="G1342" s="8" t="s">
        <v>1711</v>
      </c>
      <c r="H1342" s="18">
        <v>4.3499999999999996</v>
      </c>
      <c r="I1342" s="8">
        <v>96</v>
      </c>
      <c r="J1342" s="12">
        <v>93</v>
      </c>
      <c r="K1342" s="8" t="str">
        <f t="shared" si="20"/>
        <v>1338Pirate's Promise (Sentinels of Savannah, #5)</v>
      </c>
    </row>
    <row r="1343" spans="5:11" x14ac:dyDescent="0.25">
      <c r="E1343" s="8">
        <v>1339</v>
      </c>
      <c r="F1343" s="8" t="s">
        <v>2453</v>
      </c>
      <c r="G1343" s="8" t="s">
        <v>2454</v>
      </c>
      <c r="H1343" s="18">
        <v>4.53</v>
      </c>
      <c r="I1343" s="10">
        <v>11307</v>
      </c>
      <c r="J1343" s="12">
        <v>93</v>
      </c>
      <c r="K1343" s="8" t="str">
        <f t="shared" si="20"/>
        <v>1339Harleen</v>
      </c>
    </row>
    <row r="1344" spans="5:11" x14ac:dyDescent="0.25">
      <c r="E1344" s="8">
        <v>1340</v>
      </c>
      <c r="F1344" s="8" t="s">
        <v>2455</v>
      </c>
      <c r="G1344" s="8" t="s">
        <v>2456</v>
      </c>
      <c r="H1344" s="18">
        <v>4.13</v>
      </c>
      <c r="I1344" s="8">
        <v>86</v>
      </c>
      <c r="J1344" s="12">
        <v>93</v>
      </c>
      <c r="K1344" s="8" t="str">
        <f t="shared" si="20"/>
        <v>1340Farewell to the Liar (Tales of Fenest, #3)</v>
      </c>
    </row>
    <row r="1345" spans="5:11" x14ac:dyDescent="0.25">
      <c r="E1345" s="8">
        <v>1341</v>
      </c>
      <c r="F1345" s="8" t="s">
        <v>2457</v>
      </c>
      <c r="G1345" s="8" t="s">
        <v>2458</v>
      </c>
      <c r="H1345" s="18">
        <v>4.16</v>
      </c>
      <c r="I1345" s="10">
        <v>9220</v>
      </c>
      <c r="J1345" s="12">
        <v>93</v>
      </c>
      <c r="K1345" s="8" t="str">
        <f t="shared" si="20"/>
        <v>1341Brotherhood</v>
      </c>
    </row>
    <row r="1346" spans="5:11" x14ac:dyDescent="0.25">
      <c r="E1346" s="8">
        <v>1342</v>
      </c>
      <c r="F1346" s="8" t="s">
        <v>2459</v>
      </c>
      <c r="G1346" s="8" t="s">
        <v>208</v>
      </c>
      <c r="H1346" s="18">
        <v>4.0999999999999996</v>
      </c>
      <c r="I1346" s="10">
        <v>16590</v>
      </c>
      <c r="J1346" s="12">
        <v>93</v>
      </c>
      <c r="K1346" s="8" t="str">
        <f t="shared" si="20"/>
        <v>1342The World We Make (Great Cities, #2)</v>
      </c>
    </row>
    <row r="1347" spans="5:11" x14ac:dyDescent="0.25">
      <c r="E1347" s="8">
        <v>1343</v>
      </c>
      <c r="F1347" s="8" t="s">
        <v>2460</v>
      </c>
      <c r="G1347" s="8" t="s">
        <v>2461</v>
      </c>
      <c r="H1347" s="18">
        <v>3.7</v>
      </c>
      <c r="I1347" s="10">
        <v>3071</v>
      </c>
      <c r="J1347" s="12">
        <v>93</v>
      </c>
      <c r="K1347" s="8" t="str">
        <f t="shared" si="20"/>
        <v>1343Layoverland</v>
      </c>
    </row>
    <row r="1348" spans="5:11" x14ac:dyDescent="0.25">
      <c r="E1348" s="8">
        <v>1344</v>
      </c>
      <c r="F1348" s="8" t="s">
        <v>2462</v>
      </c>
      <c r="G1348" s="8" t="s">
        <v>2463</v>
      </c>
      <c r="H1348" s="18">
        <v>4.29</v>
      </c>
      <c r="I1348" s="10">
        <v>3386</v>
      </c>
      <c r="J1348" s="12">
        <v>93</v>
      </c>
      <c r="K1348" s="8" t="str">
        <f t="shared" si="20"/>
        <v>1344Sandy Hook</v>
      </c>
    </row>
    <row r="1349" spans="5:11" x14ac:dyDescent="0.25">
      <c r="E1349" s="8">
        <v>1345</v>
      </c>
      <c r="F1349" s="8" t="s">
        <v>2464</v>
      </c>
      <c r="G1349" s="8" t="s">
        <v>2465</v>
      </c>
      <c r="H1349" s="18">
        <v>3.97</v>
      </c>
      <c r="I1349" s="10">
        <v>2364</v>
      </c>
      <c r="J1349" s="12">
        <v>93</v>
      </c>
      <c r="K1349" s="8" t="str">
        <f t="shared" si="20"/>
        <v>1345It Takes What It Takes: How to Think Neutrally and Gain Control of Your Life</v>
      </c>
    </row>
    <row r="1350" spans="5:11" x14ac:dyDescent="0.25">
      <c r="E1350" s="8">
        <v>1346</v>
      </c>
      <c r="F1350" s="8" t="s">
        <v>2466</v>
      </c>
      <c r="G1350" s="8" t="s">
        <v>2467</v>
      </c>
      <c r="H1350" s="18">
        <v>4.08</v>
      </c>
      <c r="I1350" s="8">
        <v>252</v>
      </c>
      <c r="J1350" s="12">
        <v>93</v>
      </c>
      <c r="K1350" s="8" t="str">
        <f t="shared" ref="K1350:K1413" si="21">E1350&amp;F1350</f>
        <v>1346The Seventh Mansion</v>
      </c>
    </row>
    <row r="1351" spans="5:11" x14ac:dyDescent="0.25">
      <c r="E1351" s="8">
        <v>1347</v>
      </c>
      <c r="F1351" s="8" t="s">
        <v>2468</v>
      </c>
      <c r="G1351" s="8" t="s">
        <v>2469</v>
      </c>
      <c r="H1351" s="18">
        <v>4.37</v>
      </c>
      <c r="I1351" s="10">
        <v>4002</v>
      </c>
      <c r="J1351" s="12">
        <v>93</v>
      </c>
      <c r="K1351" s="8" t="str">
        <f t="shared" si="21"/>
        <v>1347The Extraordinary Deaths of Mrs. Kip</v>
      </c>
    </row>
    <row r="1352" spans="5:11" x14ac:dyDescent="0.25">
      <c r="E1352" s="8">
        <v>1348</v>
      </c>
      <c r="F1352" s="8" t="s">
        <v>2470</v>
      </c>
      <c r="G1352" s="8" t="s">
        <v>2471</v>
      </c>
      <c r="H1352" s="18">
        <v>4.29</v>
      </c>
      <c r="I1352" s="10">
        <v>12541</v>
      </c>
      <c r="J1352" s="12">
        <v>93</v>
      </c>
      <c r="K1352" s="8" t="str">
        <f t="shared" si="21"/>
        <v>1348Greywaren (Dreamer Trilogy, #3)</v>
      </c>
    </row>
    <row r="1353" spans="5:11" x14ac:dyDescent="0.25">
      <c r="E1353" s="8">
        <v>1349</v>
      </c>
      <c r="F1353" s="8" t="s">
        <v>2472</v>
      </c>
      <c r="G1353" s="8" t="s">
        <v>912</v>
      </c>
      <c r="H1353" s="18">
        <v>4.4400000000000004</v>
      </c>
      <c r="I1353" s="10">
        <v>25161</v>
      </c>
      <c r="J1353" s="12">
        <v>93</v>
      </c>
      <c r="K1353" s="8" t="str">
        <f t="shared" si="21"/>
        <v>1349Soul Taken (Mercy Thompson, #13)</v>
      </c>
    </row>
    <row r="1354" spans="5:11" x14ac:dyDescent="0.25">
      <c r="E1354" s="8">
        <v>1350</v>
      </c>
      <c r="F1354" s="8" t="s">
        <v>2473</v>
      </c>
      <c r="G1354" s="8" t="s">
        <v>2474</v>
      </c>
      <c r="H1354" s="18">
        <v>4.6900000000000004</v>
      </c>
      <c r="I1354" s="10">
        <v>3764</v>
      </c>
      <c r="J1354" s="12">
        <v>93</v>
      </c>
      <c r="K1354" s="8" t="str">
        <f t="shared" si="21"/>
        <v>1350They Called Me a Lioness: A Palestinian Girls Fight for Freedom</v>
      </c>
    </row>
    <row r="1355" spans="5:11" x14ac:dyDescent="0.25">
      <c r="E1355" s="8">
        <v>1351</v>
      </c>
      <c r="F1355" s="8" t="s">
        <v>2475</v>
      </c>
      <c r="G1355" s="8" t="s">
        <v>2476</v>
      </c>
      <c r="H1355" s="18">
        <v>4.17</v>
      </c>
      <c r="I1355" s="10">
        <v>2785</v>
      </c>
      <c r="J1355" s="12">
        <v>93</v>
      </c>
      <c r="K1355" s="8" t="str">
        <f t="shared" si="21"/>
        <v>1351Fruiting Bodies: Stories</v>
      </c>
    </row>
    <row r="1356" spans="5:11" x14ac:dyDescent="0.25">
      <c r="E1356" s="8">
        <v>1352</v>
      </c>
      <c r="F1356" s="8" t="s">
        <v>2477</v>
      </c>
      <c r="G1356" s="8" t="s">
        <v>2478</v>
      </c>
      <c r="H1356" s="18">
        <v>3.9</v>
      </c>
      <c r="I1356" s="10">
        <v>3737</v>
      </c>
      <c r="J1356" s="12">
        <v>93</v>
      </c>
      <c r="K1356" s="8" t="str">
        <f t="shared" si="21"/>
        <v>1352Red Team Blues (Martin Hench #1)</v>
      </c>
    </row>
    <row r="1357" spans="5:11" x14ac:dyDescent="0.25">
      <c r="E1357" s="8">
        <v>1353</v>
      </c>
      <c r="F1357" s="8" t="s">
        <v>2479</v>
      </c>
      <c r="G1357" s="8" t="s">
        <v>2480</v>
      </c>
      <c r="H1357" s="18">
        <v>4.1900000000000004</v>
      </c>
      <c r="I1357" s="8">
        <v>121</v>
      </c>
      <c r="J1357" s="12">
        <v>93</v>
      </c>
      <c r="K1357" s="8" t="str">
        <f t="shared" si="21"/>
        <v>1353The Warrior in My Wardrobe (The Misadventures of Merdyn the Wild #2)</v>
      </c>
    </row>
    <row r="1358" spans="5:11" x14ac:dyDescent="0.25">
      <c r="E1358" s="8">
        <v>1354</v>
      </c>
      <c r="F1358" s="8" t="s">
        <v>2481</v>
      </c>
      <c r="G1358" s="8" t="s">
        <v>2482</v>
      </c>
      <c r="H1358" s="18">
        <v>4.74</v>
      </c>
      <c r="I1358" s="8">
        <v>70</v>
      </c>
      <c r="J1358" s="12">
        <v>93</v>
      </c>
      <c r="K1358" s="8" t="str">
        <f t="shared" si="21"/>
        <v>1354Birds: Photographs</v>
      </c>
    </row>
    <row r="1359" spans="5:11" x14ac:dyDescent="0.25">
      <c r="E1359" s="8">
        <v>1355</v>
      </c>
      <c r="F1359" s="8" t="s">
        <v>2483</v>
      </c>
      <c r="G1359" s="8" t="s">
        <v>2484</v>
      </c>
      <c r="H1359" s="18">
        <v>3.51</v>
      </c>
      <c r="I1359" s="8">
        <v>597</v>
      </c>
      <c r="J1359" s="12">
        <v>93</v>
      </c>
      <c r="K1359" s="8" t="str">
        <f t="shared" si="21"/>
        <v>1355Harlem After Midnight (Canary Club #2)</v>
      </c>
    </row>
    <row r="1360" spans="5:11" x14ac:dyDescent="0.25">
      <c r="E1360" s="8">
        <v>1356</v>
      </c>
      <c r="F1360" s="8" t="s">
        <v>2485</v>
      </c>
      <c r="G1360" s="8" t="s">
        <v>2486</v>
      </c>
      <c r="H1360" s="19">
        <v>4</v>
      </c>
      <c r="I1360" s="8" t="s">
        <v>1862</v>
      </c>
      <c r="J1360" s="12">
        <v>93</v>
      </c>
      <c r="K1360" s="8" t="str">
        <f t="shared" si="21"/>
        <v>1356Conversations with Orhan Pamuk</v>
      </c>
    </row>
    <row r="1361" spans="5:11" x14ac:dyDescent="0.25">
      <c r="E1361" s="8">
        <v>1357</v>
      </c>
      <c r="F1361" s="8" t="s">
        <v>2487</v>
      </c>
      <c r="G1361" s="8" t="s">
        <v>2488</v>
      </c>
      <c r="H1361" s="18">
        <v>3.87</v>
      </c>
      <c r="I1361" s="8">
        <v>274</v>
      </c>
      <c r="J1361" s="12">
        <v>93</v>
      </c>
      <c r="K1361" s="8" t="str">
        <f t="shared" si="21"/>
        <v>1357Flower and Thorn</v>
      </c>
    </row>
    <row r="1362" spans="5:11" x14ac:dyDescent="0.25">
      <c r="E1362" s="8">
        <v>1358</v>
      </c>
      <c r="F1362" s="8" t="s">
        <v>2489</v>
      </c>
      <c r="G1362" s="8" t="s">
        <v>2490</v>
      </c>
      <c r="H1362" s="18">
        <v>4.13</v>
      </c>
      <c r="I1362" s="10">
        <v>11477</v>
      </c>
      <c r="J1362" s="12">
        <v>93</v>
      </c>
      <c r="K1362" s="8" t="str">
        <f t="shared" si="21"/>
        <v>1358Extinction</v>
      </c>
    </row>
    <row r="1363" spans="5:11" x14ac:dyDescent="0.25">
      <c r="E1363" s="8">
        <v>1359</v>
      </c>
      <c r="F1363" s="8" t="s">
        <v>2491</v>
      </c>
      <c r="G1363" s="8" t="s">
        <v>2492</v>
      </c>
      <c r="H1363" s="18">
        <v>3.91</v>
      </c>
      <c r="I1363" s="8">
        <v>484</v>
      </c>
      <c r="J1363" s="12">
        <v>93</v>
      </c>
      <c r="K1363" s="8" t="str">
        <f t="shared" si="21"/>
        <v>1359The Liar of Red Valley</v>
      </c>
    </row>
    <row r="1364" spans="5:11" x14ac:dyDescent="0.25">
      <c r="E1364" s="8">
        <v>1360</v>
      </c>
      <c r="F1364" s="8" t="s">
        <v>2493</v>
      </c>
      <c r="G1364" s="8" t="s">
        <v>2494</v>
      </c>
      <c r="H1364" s="18">
        <v>3.88</v>
      </c>
      <c r="I1364" s="10">
        <v>1864</v>
      </c>
      <c r="J1364" s="12">
        <v>93</v>
      </c>
      <c r="K1364" s="8" t="str">
        <f t="shared" si="21"/>
        <v>1360The Glass House</v>
      </c>
    </row>
    <row r="1365" spans="5:11" x14ac:dyDescent="0.25">
      <c r="E1365" s="8">
        <v>1361</v>
      </c>
      <c r="F1365" s="8" t="s">
        <v>2495</v>
      </c>
      <c r="G1365" s="8" t="s">
        <v>2496</v>
      </c>
      <c r="H1365" s="18">
        <v>3.77</v>
      </c>
      <c r="I1365" s="8">
        <v>579</v>
      </c>
      <c r="J1365" s="12">
        <v>93</v>
      </c>
      <c r="K1365" s="8" t="str">
        <f t="shared" si="21"/>
        <v>1361Say Hello to My Little Friend</v>
      </c>
    </row>
    <row r="1366" spans="5:11" x14ac:dyDescent="0.25">
      <c r="E1366" s="8">
        <v>1362</v>
      </c>
      <c r="F1366" s="8" t="s">
        <v>2497</v>
      </c>
      <c r="G1366" s="8" t="s">
        <v>2498</v>
      </c>
      <c r="H1366" s="18">
        <v>4.29</v>
      </c>
      <c r="I1366" s="8">
        <v>880</v>
      </c>
      <c r="J1366" s="12">
        <v>93</v>
      </c>
      <c r="K1366" s="8" t="str">
        <f t="shared" si="21"/>
        <v>1362Judgement at Tokyo: World War II on Trial and the Making of Modern Asia</v>
      </c>
    </row>
    <row r="1367" spans="5:11" x14ac:dyDescent="0.25">
      <c r="E1367" s="8">
        <v>1363</v>
      </c>
      <c r="F1367" s="8" t="s">
        <v>2499</v>
      </c>
      <c r="G1367" s="8" t="s">
        <v>2500</v>
      </c>
      <c r="H1367" s="18">
        <v>3.98</v>
      </c>
      <c r="I1367" s="10">
        <v>33908</v>
      </c>
      <c r="J1367" s="12">
        <v>93</v>
      </c>
      <c r="K1367" s="8" t="str">
        <f t="shared" si="21"/>
        <v>1363Perfect on Paper</v>
      </c>
    </row>
    <row r="1368" spans="5:11" x14ac:dyDescent="0.25">
      <c r="E1368" s="8">
        <v>1364</v>
      </c>
      <c r="F1368" s="8" t="s">
        <v>2501</v>
      </c>
      <c r="G1368" s="8" t="s">
        <v>2502</v>
      </c>
      <c r="H1368" s="18">
        <v>3.93</v>
      </c>
      <c r="I1368" s="10">
        <v>6442</v>
      </c>
      <c r="J1368" s="12">
        <v>93</v>
      </c>
      <c r="K1368" s="8" t="str">
        <f t="shared" si="21"/>
        <v>1364D.R.U.G.S.</v>
      </c>
    </row>
    <row r="1369" spans="5:11" x14ac:dyDescent="0.25">
      <c r="E1369" s="8">
        <v>1365</v>
      </c>
      <c r="F1369" s="8" t="s">
        <v>2503</v>
      </c>
      <c r="G1369" s="8" t="s">
        <v>2504</v>
      </c>
      <c r="H1369" s="18">
        <v>4.5</v>
      </c>
      <c r="I1369" s="10">
        <v>4718</v>
      </c>
      <c r="J1369" s="12">
        <v>93</v>
      </c>
      <c r="K1369" s="8" t="str">
        <f t="shared" si="21"/>
        <v>1365The Wide Wide Sea: Imperial Ambition, First Contact and the Fateful Final Voyage of Captain James Cook</v>
      </c>
    </row>
    <row r="1370" spans="5:11" x14ac:dyDescent="0.25">
      <c r="E1370" s="8">
        <v>1366</v>
      </c>
      <c r="F1370" s="8" t="s">
        <v>2505</v>
      </c>
      <c r="G1370" s="8" t="s">
        <v>2506</v>
      </c>
      <c r="H1370" s="18">
        <v>3.84</v>
      </c>
      <c r="I1370" s="10">
        <v>4721</v>
      </c>
      <c r="J1370" s="12">
        <v>93</v>
      </c>
      <c r="K1370" s="8" t="str">
        <f t="shared" si="21"/>
        <v>1366A Door in the Dark (Waxways, #1)</v>
      </c>
    </row>
    <row r="1371" spans="5:11" x14ac:dyDescent="0.25">
      <c r="E1371" s="8">
        <v>1367</v>
      </c>
      <c r="F1371" s="8" t="s">
        <v>2507</v>
      </c>
      <c r="G1371" s="8" t="s">
        <v>2508</v>
      </c>
      <c r="H1371" s="18">
        <v>3.82</v>
      </c>
      <c r="I1371" s="10">
        <v>31497</v>
      </c>
      <c r="J1371" s="12">
        <v>93</v>
      </c>
      <c r="K1371" s="8" t="str">
        <f t="shared" si="21"/>
        <v>1367Annie Bot</v>
      </c>
    </row>
    <row r="1372" spans="5:11" x14ac:dyDescent="0.25">
      <c r="E1372" s="8">
        <v>1368</v>
      </c>
      <c r="F1372" s="8" t="s">
        <v>2509</v>
      </c>
      <c r="G1372" s="8" t="s">
        <v>2510</v>
      </c>
      <c r="H1372" s="18">
        <v>3.9</v>
      </c>
      <c r="I1372" s="10">
        <v>24511</v>
      </c>
      <c r="J1372" s="12">
        <v>93</v>
      </c>
      <c r="K1372" s="8" t="str">
        <f t="shared" si="21"/>
        <v>1368Blackout</v>
      </c>
    </row>
    <row r="1373" spans="5:11" x14ac:dyDescent="0.25">
      <c r="E1373" s="8">
        <v>1369</v>
      </c>
      <c r="F1373" s="8" t="s">
        <v>2511</v>
      </c>
      <c r="G1373" s="8" t="s">
        <v>2433</v>
      </c>
      <c r="H1373" s="18">
        <v>3.92</v>
      </c>
      <c r="I1373" s="8">
        <v>537</v>
      </c>
      <c r="J1373" s="12">
        <v>93</v>
      </c>
      <c r="K1373" s="8" t="str">
        <f t="shared" si="21"/>
        <v>1369Laid Bare (Mistress, #0.5)</v>
      </c>
    </row>
    <row r="1374" spans="5:11" x14ac:dyDescent="0.25">
      <c r="E1374" s="8">
        <v>1370</v>
      </c>
      <c r="F1374" s="8" t="s">
        <v>2512</v>
      </c>
      <c r="G1374" s="8" t="s">
        <v>2513</v>
      </c>
      <c r="H1374" s="18">
        <v>4.2699999999999996</v>
      </c>
      <c r="I1374" s="8">
        <v>871</v>
      </c>
      <c r="J1374" s="12">
        <v>93</v>
      </c>
      <c r="K1374" s="8" t="str">
        <f t="shared" si="21"/>
        <v>1370The Puffin Keeper</v>
      </c>
    </row>
    <row r="1375" spans="5:11" x14ac:dyDescent="0.25">
      <c r="E1375" s="8">
        <v>1371</v>
      </c>
      <c r="F1375" s="8" t="s">
        <v>2514</v>
      </c>
      <c r="G1375" s="8" t="s">
        <v>1133</v>
      </c>
      <c r="H1375" s="18">
        <v>3.97</v>
      </c>
      <c r="I1375" s="10">
        <v>71638</v>
      </c>
      <c r="J1375" s="12">
        <v>93</v>
      </c>
      <c r="K1375" s="8" t="str">
        <f t="shared" si="21"/>
        <v>1371Swift and Saddled (Rebel Blue Ranch, #2)</v>
      </c>
    </row>
    <row r="1376" spans="5:11" x14ac:dyDescent="0.25">
      <c r="E1376" s="8">
        <v>1372</v>
      </c>
      <c r="F1376" s="8" t="s">
        <v>2515</v>
      </c>
      <c r="G1376" s="8" t="s">
        <v>2516</v>
      </c>
      <c r="H1376" s="18">
        <v>3.83</v>
      </c>
      <c r="I1376" s="10">
        <v>1552</v>
      </c>
      <c r="J1376" s="12">
        <v>92</v>
      </c>
      <c r="K1376" s="8" t="str">
        <f t="shared" si="21"/>
        <v>1372Smalltime: A Story of My Family and the Mob</v>
      </c>
    </row>
    <row r="1377" spans="5:11" x14ac:dyDescent="0.25">
      <c r="E1377" s="8">
        <v>1373</v>
      </c>
      <c r="F1377" s="8" t="s">
        <v>2517</v>
      </c>
      <c r="G1377" s="8" t="s">
        <v>2518</v>
      </c>
      <c r="H1377" s="18">
        <v>3.28</v>
      </c>
      <c r="I1377" s="8">
        <v>827</v>
      </c>
      <c r="J1377" s="12">
        <v>92</v>
      </c>
      <c r="K1377" s="8" t="str">
        <f t="shared" si="21"/>
        <v>1373Life after Truth</v>
      </c>
    </row>
    <row r="1378" spans="5:11" x14ac:dyDescent="0.25">
      <c r="E1378" s="8">
        <v>1374</v>
      </c>
      <c r="F1378" s="8" t="s">
        <v>2519</v>
      </c>
      <c r="G1378" s="8" t="s">
        <v>2520</v>
      </c>
      <c r="H1378" s="18">
        <v>4.4000000000000004</v>
      </c>
      <c r="I1378" s="8">
        <v>88</v>
      </c>
      <c r="J1378" s="12">
        <v>92</v>
      </c>
      <c r="K1378" s="8" t="str">
        <f t="shared" si="21"/>
        <v>1374Î•Î½Î´ÎµÏ‡ÏŒÎ¼ÎµÎ½Î± Ï„Î¿Ï€Î¯Î±</v>
      </c>
    </row>
    <row r="1379" spans="5:11" x14ac:dyDescent="0.25">
      <c r="E1379" s="8">
        <v>1375</v>
      </c>
      <c r="F1379" s="8" t="s">
        <v>2521</v>
      </c>
      <c r="G1379" s="8" t="s">
        <v>2522</v>
      </c>
      <c r="H1379" s="18">
        <v>4.07</v>
      </c>
      <c r="I1379" s="8">
        <v>134</v>
      </c>
      <c r="J1379" s="12">
        <v>92</v>
      </c>
      <c r="K1379" s="8" t="str">
        <f t="shared" si="21"/>
        <v>1375The Missing Diamonds (Agent Zaiba Investigates, #1)</v>
      </c>
    </row>
    <row r="1380" spans="5:11" x14ac:dyDescent="0.25">
      <c r="E1380" s="8">
        <v>1376</v>
      </c>
      <c r="F1380" s="8" t="s">
        <v>2523</v>
      </c>
      <c r="G1380" s="8" t="s">
        <v>2524</v>
      </c>
      <c r="H1380" s="18">
        <v>4.26</v>
      </c>
      <c r="I1380" s="10">
        <v>11138</v>
      </c>
      <c r="J1380" s="12">
        <v>92</v>
      </c>
      <c r="K1380" s="8" t="str">
        <f t="shared" si="21"/>
        <v>1376The End of Everything</v>
      </c>
    </row>
    <row r="1381" spans="5:11" x14ac:dyDescent="0.25">
      <c r="E1381" s="8">
        <v>1377</v>
      </c>
      <c r="F1381" s="8" t="s">
        <v>2525</v>
      </c>
      <c r="G1381" s="8" t="s">
        <v>2526</v>
      </c>
      <c r="H1381" s="18">
        <v>3.86</v>
      </c>
      <c r="I1381" s="10">
        <v>1130</v>
      </c>
      <c r="J1381" s="12">
        <v>92</v>
      </c>
      <c r="K1381" s="8" t="str">
        <f t="shared" si="21"/>
        <v>1377The Brightest Star in Paris</v>
      </c>
    </row>
    <row r="1382" spans="5:11" x14ac:dyDescent="0.25">
      <c r="E1382" s="8">
        <v>1378</v>
      </c>
      <c r="F1382" s="8" t="s">
        <v>2527</v>
      </c>
      <c r="G1382" s="8" t="s">
        <v>2528</v>
      </c>
      <c r="H1382" s="18">
        <v>4.45</v>
      </c>
      <c r="I1382" s="10">
        <v>45866</v>
      </c>
      <c r="J1382" s="12">
        <v>92</v>
      </c>
      <c r="K1382" s="8" t="str">
        <f t="shared" si="21"/>
        <v>1378Good Morning, Monster: A Therapist Shares Five Heroic Stories of Emotional Recovery</v>
      </c>
    </row>
    <row r="1383" spans="5:11" x14ac:dyDescent="0.25">
      <c r="E1383" s="8">
        <v>1379</v>
      </c>
      <c r="F1383" s="8" t="s">
        <v>2529</v>
      </c>
      <c r="G1383" s="8" t="s">
        <v>2388</v>
      </c>
      <c r="H1383" s="18">
        <v>4.16</v>
      </c>
      <c r="I1383" s="10">
        <v>4759</v>
      </c>
      <c r="J1383" s="12">
        <v>92</v>
      </c>
      <c r="K1383" s="8" t="str">
        <f t="shared" si="21"/>
        <v>1379The Warlord (Rise of the Warlords, #1)</v>
      </c>
    </row>
    <row r="1384" spans="5:11" x14ac:dyDescent="0.25">
      <c r="E1384" s="8">
        <v>1380</v>
      </c>
      <c r="F1384" s="8" t="s">
        <v>2530</v>
      </c>
      <c r="G1384" s="8" t="s">
        <v>2531</v>
      </c>
      <c r="H1384" s="18">
        <v>4.47</v>
      </c>
      <c r="I1384" s="10">
        <v>2009</v>
      </c>
      <c r="J1384" s="12">
        <v>92</v>
      </c>
      <c r="K1384" s="8" t="str">
        <f t="shared" si="21"/>
        <v>1380The Neil Gaiman Reader: Selected Fiction</v>
      </c>
    </row>
    <row r="1385" spans="5:11" x14ac:dyDescent="0.25">
      <c r="E1385" s="8">
        <v>1381</v>
      </c>
      <c r="F1385" s="8" t="s">
        <v>2532</v>
      </c>
      <c r="G1385" s="8" t="s">
        <v>2533</v>
      </c>
      <c r="H1385" s="18">
        <v>4.1500000000000004</v>
      </c>
      <c r="I1385" s="10">
        <v>62938</v>
      </c>
      <c r="J1385" s="12">
        <v>92</v>
      </c>
      <c r="K1385" s="8" t="str">
        <f t="shared" si="21"/>
        <v>1381The Magnificent Lives of Marjorie Post</v>
      </c>
    </row>
    <row r="1386" spans="5:11" x14ac:dyDescent="0.25">
      <c r="E1386" s="8">
        <v>1382</v>
      </c>
      <c r="F1386" s="8" t="s">
        <v>2534</v>
      </c>
      <c r="G1386" s="8" t="s">
        <v>2535</v>
      </c>
      <c r="H1386" s="18">
        <v>3.89</v>
      </c>
      <c r="I1386" s="10">
        <v>47785</v>
      </c>
      <c r="J1386" s="12">
        <v>92</v>
      </c>
      <c r="K1386" s="8" t="str">
        <f t="shared" si="21"/>
        <v>1382Tokyo Ever After (Tokyo Ever After, #1)</v>
      </c>
    </row>
    <row r="1387" spans="5:11" x14ac:dyDescent="0.25">
      <c r="E1387" s="8">
        <v>1383</v>
      </c>
      <c r="F1387" s="8" t="s">
        <v>2536</v>
      </c>
      <c r="G1387" s="8" t="s">
        <v>2537</v>
      </c>
      <c r="H1387" s="18">
        <v>3.68</v>
      </c>
      <c r="I1387" s="10">
        <v>5370</v>
      </c>
      <c r="J1387" s="12">
        <v>92</v>
      </c>
      <c r="K1387" s="8" t="str">
        <f t="shared" si="21"/>
        <v>1383The Love Con</v>
      </c>
    </row>
    <row r="1388" spans="5:11" x14ac:dyDescent="0.25">
      <c r="E1388" s="8">
        <v>1384</v>
      </c>
      <c r="F1388" s="8" t="s">
        <v>2538</v>
      </c>
      <c r="G1388" s="8" t="s">
        <v>2539</v>
      </c>
      <c r="H1388" s="18">
        <v>4.3499999999999996</v>
      </c>
      <c r="I1388" s="10">
        <v>22484</v>
      </c>
      <c r="J1388" s="12">
        <v>92</v>
      </c>
      <c r="K1388" s="8" t="str">
        <f t="shared" si="21"/>
        <v>1384The Shadow of Kyoshi (The Kyoshi Novels, #2)</v>
      </c>
    </row>
    <row r="1389" spans="5:11" x14ac:dyDescent="0.25">
      <c r="E1389" s="8">
        <v>1385</v>
      </c>
      <c r="F1389" s="8" t="s">
        <v>2540</v>
      </c>
      <c r="G1389" s="8" t="s">
        <v>1997</v>
      </c>
      <c r="H1389" s="18">
        <v>4.3600000000000003</v>
      </c>
      <c r="I1389" s="10">
        <v>1710</v>
      </c>
      <c r="J1389" s="12">
        <v>92</v>
      </c>
      <c r="K1389" s="8" t="str">
        <f t="shared" si="21"/>
        <v>1385Driving the Deep (Finder Chronicles, #2)</v>
      </c>
    </row>
    <row r="1390" spans="5:11" x14ac:dyDescent="0.25">
      <c r="E1390" s="8">
        <v>1386</v>
      </c>
      <c r="F1390" s="8" t="s">
        <v>2541</v>
      </c>
      <c r="G1390" s="8" t="s">
        <v>2542</v>
      </c>
      <c r="H1390" s="18">
        <v>3.61</v>
      </c>
      <c r="I1390" s="10">
        <v>1704</v>
      </c>
      <c r="J1390" s="12">
        <v>92</v>
      </c>
      <c r="K1390" s="8" t="str">
        <f t="shared" si="21"/>
        <v>1386Once Upon a QuinceaÃ±era</v>
      </c>
    </row>
    <row r="1391" spans="5:11" x14ac:dyDescent="0.25">
      <c r="E1391" s="8">
        <v>1387</v>
      </c>
      <c r="F1391" s="8" t="s">
        <v>2543</v>
      </c>
      <c r="G1391" s="8" t="s">
        <v>2544</v>
      </c>
      <c r="H1391" s="18">
        <v>4.3</v>
      </c>
      <c r="I1391" s="10">
        <v>3622</v>
      </c>
      <c r="J1391" s="12">
        <v>92</v>
      </c>
      <c r="K1391" s="8" t="str">
        <f t="shared" si="21"/>
        <v>1387Bone Deep: Untangling the Betsy Faria Murder Case</v>
      </c>
    </row>
    <row r="1392" spans="5:11" x14ac:dyDescent="0.25">
      <c r="E1392" s="8">
        <v>1388</v>
      </c>
      <c r="F1392" s="8" t="s">
        <v>2545</v>
      </c>
      <c r="G1392" s="8" t="s">
        <v>2546</v>
      </c>
      <c r="H1392" s="18">
        <v>4.2</v>
      </c>
      <c r="I1392" s="8">
        <v>565</v>
      </c>
      <c r="J1392" s="12">
        <v>92</v>
      </c>
      <c r="K1392" s="8" t="str">
        <f t="shared" si="21"/>
        <v>1388Not Your All-American Girl</v>
      </c>
    </row>
    <row r="1393" spans="5:11" x14ac:dyDescent="0.25">
      <c r="E1393" s="8">
        <v>1389</v>
      </c>
      <c r="F1393" s="8" t="s">
        <v>2547</v>
      </c>
      <c r="G1393" s="8" t="s">
        <v>2548</v>
      </c>
      <c r="H1393" s="18">
        <v>4.3899999999999997</v>
      </c>
      <c r="I1393" s="10">
        <v>1045</v>
      </c>
      <c r="J1393" s="12">
        <v>92</v>
      </c>
      <c r="K1393" s="8" t="str">
        <f t="shared" si="21"/>
        <v>1389Time to Think: The Inside Story of the Collapse of the Tavistock's Gender Service for Children</v>
      </c>
    </row>
    <row r="1394" spans="5:11" x14ac:dyDescent="0.25">
      <c r="E1394" s="8">
        <v>1390</v>
      </c>
      <c r="F1394" s="8" t="s">
        <v>2549</v>
      </c>
      <c r="G1394" s="8" t="s">
        <v>2550</v>
      </c>
      <c r="H1394" s="18">
        <v>4.3899999999999997</v>
      </c>
      <c r="I1394" s="10">
        <v>27331</v>
      </c>
      <c r="J1394" s="12">
        <v>92</v>
      </c>
      <c r="K1394" s="8" t="str">
        <f t="shared" si="21"/>
        <v>1390Uncomfortable Conversations With a Black Man</v>
      </c>
    </row>
    <row r="1395" spans="5:11" x14ac:dyDescent="0.25">
      <c r="E1395" s="8">
        <v>1391</v>
      </c>
      <c r="F1395" s="8" t="s">
        <v>2551</v>
      </c>
      <c r="G1395" s="8" t="s">
        <v>2552</v>
      </c>
      <c r="H1395" s="18">
        <v>3.65</v>
      </c>
      <c r="I1395" s="10">
        <v>14342</v>
      </c>
      <c r="J1395" s="12">
        <v>92</v>
      </c>
      <c r="K1395" s="8" t="str">
        <f t="shared" si="21"/>
        <v>1391Jackal</v>
      </c>
    </row>
    <row r="1396" spans="5:11" x14ac:dyDescent="0.25">
      <c r="E1396" s="8">
        <v>1392</v>
      </c>
      <c r="F1396" s="8" t="s">
        <v>2553</v>
      </c>
      <c r="G1396" s="8" t="s">
        <v>1898</v>
      </c>
      <c r="H1396" s="18">
        <v>3.67</v>
      </c>
      <c r="I1396" s="8">
        <v>329</v>
      </c>
      <c r="J1396" s="12">
        <v>92</v>
      </c>
      <c r="K1396" s="8" t="str">
        <f t="shared" si="21"/>
        <v>1392Velocities</v>
      </c>
    </row>
    <row r="1397" spans="5:11" x14ac:dyDescent="0.25">
      <c r="E1397" s="8">
        <v>1393</v>
      </c>
      <c r="F1397" s="8" t="s">
        <v>2554</v>
      </c>
      <c r="G1397" s="8" t="s">
        <v>2555</v>
      </c>
      <c r="H1397" s="18">
        <v>4.24</v>
      </c>
      <c r="I1397" s="10">
        <v>58534</v>
      </c>
      <c r="J1397" s="12">
        <v>92</v>
      </c>
      <c r="K1397" s="8" t="str">
        <f t="shared" si="21"/>
        <v>1393Stolen Focus: Why You Can't Pay Attentionâ€” and How to Think Deeply Again</v>
      </c>
    </row>
    <row r="1398" spans="5:11" x14ac:dyDescent="0.25">
      <c r="E1398" s="8">
        <v>1394</v>
      </c>
      <c r="F1398" s="8" t="s">
        <v>2556</v>
      </c>
      <c r="G1398" s="8" t="s">
        <v>2227</v>
      </c>
      <c r="H1398" s="18">
        <v>4.32</v>
      </c>
      <c r="I1398" s="10">
        <v>7193</v>
      </c>
      <c r="J1398" s="12">
        <v>92</v>
      </c>
      <c r="K1398" s="8" t="str">
        <f t="shared" si="21"/>
        <v>1394Bag Man: The Wild Crimes, Audacious Cover-Up, and Spectacular Downfall of a Brazen Crook in the White House</v>
      </c>
    </row>
    <row r="1399" spans="5:11" x14ac:dyDescent="0.25">
      <c r="E1399" s="8">
        <v>1395</v>
      </c>
      <c r="F1399" s="8" t="s">
        <v>2557</v>
      </c>
      <c r="G1399" s="8" t="s">
        <v>1906</v>
      </c>
      <c r="H1399" s="18">
        <v>4.22</v>
      </c>
      <c r="I1399" s="10">
        <v>251603</v>
      </c>
      <c r="J1399" s="12">
        <v>92</v>
      </c>
      <c r="K1399" s="8" t="str">
        <f t="shared" si="21"/>
        <v>1395Final Offer (Dreamland Billionaires, #3)</v>
      </c>
    </row>
    <row r="1400" spans="5:11" x14ac:dyDescent="0.25">
      <c r="E1400" s="8">
        <v>1396</v>
      </c>
      <c r="F1400" s="8" t="s">
        <v>2558</v>
      </c>
      <c r="G1400" s="8" t="s">
        <v>334</v>
      </c>
      <c r="H1400" s="18">
        <v>3.54</v>
      </c>
      <c r="I1400" s="10">
        <v>14223</v>
      </c>
      <c r="J1400" s="12">
        <v>92</v>
      </c>
      <c r="K1400" s="8" t="str">
        <f t="shared" si="21"/>
        <v>1396Ship Wrecked (Spoiler Alert, #3)</v>
      </c>
    </row>
    <row r="1401" spans="5:11" x14ac:dyDescent="0.25">
      <c r="E1401" s="8">
        <v>1397</v>
      </c>
      <c r="F1401" s="8" t="s">
        <v>2559</v>
      </c>
      <c r="G1401" s="8" t="s">
        <v>2560</v>
      </c>
      <c r="H1401" s="18">
        <v>4.1100000000000003</v>
      </c>
      <c r="I1401" s="10">
        <v>7206</v>
      </c>
      <c r="J1401" s="12">
        <v>92</v>
      </c>
      <c r="K1401" s="8" t="str">
        <f t="shared" si="21"/>
        <v>1397Tentacles &amp; Triathlons (Leviathan Fitness, #2)</v>
      </c>
    </row>
    <row r="1402" spans="5:11" x14ac:dyDescent="0.25">
      <c r="E1402" s="8">
        <v>1398</v>
      </c>
      <c r="F1402" s="8" t="s">
        <v>2561</v>
      </c>
      <c r="G1402" s="8" t="s">
        <v>2562</v>
      </c>
      <c r="H1402" s="18">
        <v>4.5199999999999996</v>
      </c>
      <c r="I1402" s="10">
        <v>4805</v>
      </c>
      <c r="J1402" s="12">
        <v>92</v>
      </c>
      <c r="K1402" s="8" t="str">
        <f t="shared" si="21"/>
        <v>1398The Labors of Hercules Beal</v>
      </c>
    </row>
    <row r="1403" spans="5:11" x14ac:dyDescent="0.25">
      <c r="E1403" s="8">
        <v>1399</v>
      </c>
      <c r="F1403" s="8" t="s">
        <v>2563</v>
      </c>
      <c r="G1403" s="8" t="s">
        <v>2564</v>
      </c>
      <c r="H1403" s="18">
        <v>4.2300000000000004</v>
      </c>
      <c r="I1403" s="10">
        <v>1712</v>
      </c>
      <c r="J1403" s="12">
        <v>92</v>
      </c>
      <c r="K1403" s="8" t="str">
        <f t="shared" si="21"/>
        <v>1399The Danger Gang</v>
      </c>
    </row>
    <row r="1404" spans="5:11" x14ac:dyDescent="0.25">
      <c r="E1404" s="8">
        <v>1400</v>
      </c>
      <c r="F1404" s="8" t="s">
        <v>2565</v>
      </c>
      <c r="G1404" s="8" t="s">
        <v>2566</v>
      </c>
      <c r="H1404" s="18">
        <v>3.76</v>
      </c>
      <c r="I1404" s="10">
        <v>6411</v>
      </c>
      <c r="J1404" s="12">
        <v>92</v>
      </c>
      <c r="K1404" s="8" t="str">
        <f t="shared" si="21"/>
        <v>1400Mr Wilder &amp; Me</v>
      </c>
    </row>
    <row r="1405" spans="5:11" x14ac:dyDescent="0.25">
      <c r="E1405" s="8">
        <v>1401</v>
      </c>
      <c r="F1405" s="8" t="s">
        <v>2567</v>
      </c>
      <c r="G1405" s="8" t="s">
        <v>2568</v>
      </c>
      <c r="H1405" s="18">
        <v>3.82</v>
      </c>
      <c r="I1405" s="8">
        <v>348</v>
      </c>
      <c r="J1405" s="12">
        <v>92</v>
      </c>
      <c r="K1405" s="8" t="str">
        <f t="shared" si="21"/>
        <v>1401The Fate of a Flapper (The Speakeasy Murders #2)</v>
      </c>
    </row>
    <row r="1406" spans="5:11" x14ac:dyDescent="0.25">
      <c r="E1406" s="8">
        <v>1402</v>
      </c>
      <c r="F1406" s="8" t="s">
        <v>2569</v>
      </c>
      <c r="G1406" s="8" t="s">
        <v>2570</v>
      </c>
      <c r="H1406" s="18">
        <v>3.88</v>
      </c>
      <c r="I1406" s="10">
        <v>32798</v>
      </c>
      <c r="J1406" s="12">
        <v>92</v>
      </c>
      <c r="K1406" s="8" t="str">
        <f t="shared" si="21"/>
        <v>1402Tryst Six Venom</v>
      </c>
    </row>
    <row r="1407" spans="5:11" x14ac:dyDescent="0.25">
      <c r="E1407" s="8">
        <v>1403</v>
      </c>
      <c r="F1407" s="8" t="s">
        <v>2571</v>
      </c>
      <c r="G1407" s="8" t="s">
        <v>2572</v>
      </c>
      <c r="H1407" s="18">
        <v>4.51</v>
      </c>
      <c r="I1407" s="8">
        <v>57</v>
      </c>
      <c r="J1407" s="12">
        <v>92</v>
      </c>
      <c r="K1407" s="8" t="str">
        <f t="shared" si="21"/>
        <v>1403The Last Two: The Battle to Save the Northern White Rhinos</v>
      </c>
    </row>
    <row r="1408" spans="5:11" x14ac:dyDescent="0.25">
      <c r="E1408" s="8">
        <v>1404</v>
      </c>
      <c r="F1408" s="8" t="s">
        <v>2573</v>
      </c>
      <c r="G1408" s="8" t="s">
        <v>2257</v>
      </c>
      <c r="H1408" s="18">
        <v>4.34</v>
      </c>
      <c r="I1408" s="10">
        <v>74073</v>
      </c>
      <c r="J1408" s="12">
        <v>92</v>
      </c>
      <c r="K1408" s="8" t="str">
        <f t="shared" si="21"/>
        <v>1404DespuÃ©s de diciembre (Meses a tu lado, #2)</v>
      </c>
    </row>
    <row r="1409" spans="5:11" x14ac:dyDescent="0.25">
      <c r="E1409" s="8">
        <v>1405</v>
      </c>
      <c r="F1409" s="8" t="s">
        <v>2574</v>
      </c>
      <c r="G1409" s="8" t="s">
        <v>2575</v>
      </c>
      <c r="H1409" s="18">
        <v>3.62</v>
      </c>
      <c r="I1409" s="10">
        <v>29433</v>
      </c>
      <c r="J1409" s="12">
        <v>92</v>
      </c>
      <c r="K1409" s="8" t="str">
        <f t="shared" si="21"/>
        <v>1405Until August</v>
      </c>
    </row>
    <row r="1410" spans="5:11" x14ac:dyDescent="0.25">
      <c r="E1410" s="8">
        <v>1406</v>
      </c>
      <c r="F1410" s="8" t="s">
        <v>2576</v>
      </c>
      <c r="G1410" s="8" t="s">
        <v>2577</v>
      </c>
      <c r="H1410" s="18">
        <v>4.3600000000000003</v>
      </c>
      <c r="I1410" s="8">
        <v>918</v>
      </c>
      <c r="J1410" s="12">
        <v>92</v>
      </c>
      <c r="K1410" s="8" t="str">
        <f t="shared" si="21"/>
        <v>1406Picasso's War: How Modern Art Came to America</v>
      </c>
    </row>
    <row r="1411" spans="5:11" x14ac:dyDescent="0.25">
      <c r="E1411" s="8">
        <v>1407</v>
      </c>
      <c r="F1411" s="8" t="s">
        <v>2578</v>
      </c>
      <c r="G1411" s="8" t="s">
        <v>2579</v>
      </c>
      <c r="H1411" s="18">
        <v>4.54</v>
      </c>
      <c r="I1411" s="10">
        <v>25858</v>
      </c>
      <c r="J1411" s="12">
        <v>92</v>
      </c>
      <c r="K1411" s="8" t="str">
        <f t="shared" si="21"/>
        <v>1407The Hunger of the Gods (The Bloodsworn Saga, #2)</v>
      </c>
    </row>
    <row r="1412" spans="5:11" x14ac:dyDescent="0.25">
      <c r="E1412" s="8">
        <v>1408</v>
      </c>
      <c r="F1412" s="8" t="s">
        <v>2580</v>
      </c>
      <c r="G1412" s="8" t="s">
        <v>162</v>
      </c>
      <c r="H1412" s="18">
        <v>3.77</v>
      </c>
      <c r="I1412" s="10">
        <v>116217</v>
      </c>
      <c r="J1412" s="12">
        <v>92</v>
      </c>
      <c r="K1412" s="8" t="str">
        <f t="shared" si="21"/>
        <v>1408Kill Joy (A Good Girl's Guide to Murder, #0.5)</v>
      </c>
    </row>
    <row r="1413" spans="5:11" x14ac:dyDescent="0.25">
      <c r="E1413" s="8">
        <v>1409</v>
      </c>
      <c r="F1413" s="8" t="s">
        <v>2581</v>
      </c>
      <c r="G1413" s="8" t="s">
        <v>2582</v>
      </c>
      <c r="H1413" s="18">
        <v>4.22</v>
      </c>
      <c r="I1413" s="10">
        <v>95493</v>
      </c>
      <c r="J1413" s="12">
        <v>92</v>
      </c>
      <c r="K1413" s="8" t="str">
        <f t="shared" si="21"/>
        <v>1409Last Night at the Telegraph Club</v>
      </c>
    </row>
    <row r="1414" spans="5:11" x14ac:dyDescent="0.25">
      <c r="E1414" s="8">
        <v>1410</v>
      </c>
      <c r="F1414" s="8" t="s">
        <v>2583</v>
      </c>
      <c r="G1414" s="8" t="s">
        <v>2584</v>
      </c>
      <c r="H1414" s="18">
        <v>3.68</v>
      </c>
      <c r="I1414" s="10">
        <v>26712</v>
      </c>
      <c r="J1414" s="12">
        <v>91</v>
      </c>
      <c r="K1414" s="8" t="str">
        <f t="shared" ref="K1414:K1477" si="22">E1414&amp;F1414</f>
        <v>1410Happy &amp; You Know It</v>
      </c>
    </row>
    <row r="1415" spans="5:11" x14ac:dyDescent="0.25">
      <c r="E1415" s="8">
        <v>1411</v>
      </c>
      <c r="F1415" s="8" t="s">
        <v>2585</v>
      </c>
      <c r="G1415" s="8" t="s">
        <v>2586</v>
      </c>
      <c r="H1415" s="18">
        <v>4.5</v>
      </c>
      <c r="I1415" s="10">
        <v>19914</v>
      </c>
      <c r="J1415" s="12">
        <v>91</v>
      </c>
      <c r="K1415" s="8" t="str">
        <f t="shared" si="22"/>
        <v>1411The Hundred Years' War on Palestine: A History of Settler Colonialism and Resistance, 1917â€“2017</v>
      </c>
    </row>
    <row r="1416" spans="5:11" x14ac:dyDescent="0.25">
      <c r="E1416" s="8">
        <v>1412</v>
      </c>
      <c r="F1416" s="8" t="s">
        <v>2587</v>
      </c>
      <c r="G1416" s="8" t="s">
        <v>2588</v>
      </c>
      <c r="H1416" s="18">
        <v>3.34</v>
      </c>
      <c r="I1416" s="10">
        <v>47530</v>
      </c>
      <c r="J1416" s="12">
        <v>91</v>
      </c>
      <c r="K1416" s="8" t="str">
        <f t="shared" si="22"/>
        <v>1412Love Your Life</v>
      </c>
    </row>
    <row r="1417" spans="5:11" x14ac:dyDescent="0.25">
      <c r="E1417" s="8">
        <v>1413</v>
      </c>
      <c r="F1417" s="8" t="s">
        <v>2589</v>
      </c>
      <c r="G1417" s="8" t="s">
        <v>2590</v>
      </c>
      <c r="H1417" s="18">
        <v>3.78</v>
      </c>
      <c r="I1417" s="10">
        <v>2838</v>
      </c>
      <c r="J1417" s="12">
        <v>91</v>
      </c>
      <c r="K1417" s="8" t="str">
        <f t="shared" si="22"/>
        <v>1413The Historians</v>
      </c>
    </row>
    <row r="1418" spans="5:11" x14ac:dyDescent="0.25">
      <c r="E1418" s="8">
        <v>1414</v>
      </c>
      <c r="F1418" s="8" t="s">
        <v>2591</v>
      </c>
      <c r="G1418" s="8" t="s">
        <v>2592</v>
      </c>
      <c r="H1418" s="18">
        <v>4.22</v>
      </c>
      <c r="I1418" s="8">
        <v>79</v>
      </c>
      <c r="J1418" s="12">
        <v>91</v>
      </c>
      <c r="K1418" s="8" t="str">
        <f t="shared" si="22"/>
        <v>141421 ÏÏ‰Î³Î¼Î­Ï‚ ÏƒÏ„Î·Î½ ÎµÏ€Î¯ÏƒÎ·Î¼Î· Î¹ÏƒÏ„Î¿ÏÎ¯Î± Î³Î¹Î± Ï„Î¿ 1821</v>
      </c>
    </row>
    <row r="1419" spans="5:11" x14ac:dyDescent="0.25">
      <c r="E1419" s="8">
        <v>1415</v>
      </c>
      <c r="F1419" s="8" t="s">
        <v>2593</v>
      </c>
      <c r="G1419" s="8" t="s">
        <v>2594</v>
      </c>
      <c r="H1419" s="18">
        <v>4.13</v>
      </c>
      <c r="I1419" s="10">
        <v>4552</v>
      </c>
      <c r="J1419" s="12">
        <v>91</v>
      </c>
      <c r="K1419" s="8" t="str">
        <f t="shared" si="22"/>
        <v>1415One of the Good Ones</v>
      </c>
    </row>
    <row r="1420" spans="5:11" x14ac:dyDescent="0.25">
      <c r="E1420" s="8">
        <v>1416</v>
      </c>
      <c r="F1420" s="8" t="s">
        <v>2595</v>
      </c>
      <c r="G1420" s="8" t="s">
        <v>2596</v>
      </c>
      <c r="H1420" s="18">
        <v>4.0199999999999996</v>
      </c>
      <c r="I1420" s="10">
        <v>1667</v>
      </c>
      <c r="J1420" s="12">
        <v>91</v>
      </c>
      <c r="K1420" s="8" t="str">
        <f t="shared" si="22"/>
        <v>1416A Wolf for a Spell</v>
      </c>
    </row>
    <row r="1421" spans="5:11" x14ac:dyDescent="0.25">
      <c r="E1421" s="8">
        <v>1417</v>
      </c>
      <c r="F1421" s="8" t="s">
        <v>2597</v>
      </c>
      <c r="G1421" s="8" t="s">
        <v>2598</v>
      </c>
      <c r="H1421" s="18">
        <v>3.85</v>
      </c>
      <c r="I1421" s="10">
        <v>41938</v>
      </c>
      <c r="J1421" s="12">
        <v>91</v>
      </c>
      <c r="K1421" s="8" t="str">
        <f t="shared" si="22"/>
        <v>1417Too Good to Be True</v>
      </c>
    </row>
    <row r="1422" spans="5:11" x14ac:dyDescent="0.25">
      <c r="E1422" s="8">
        <v>1418</v>
      </c>
      <c r="F1422" s="8" t="s">
        <v>2599</v>
      </c>
      <c r="G1422" s="8" t="s">
        <v>2600</v>
      </c>
      <c r="H1422" s="18">
        <v>3.91</v>
      </c>
      <c r="I1422" s="10">
        <v>1714</v>
      </c>
      <c r="J1422" s="12">
        <v>91</v>
      </c>
      <c r="K1422" s="8" t="str">
        <f t="shared" si="22"/>
        <v>1418Members Only</v>
      </c>
    </row>
    <row r="1423" spans="5:11" x14ac:dyDescent="0.25">
      <c r="E1423" s="8">
        <v>1419</v>
      </c>
      <c r="F1423" s="8" t="s">
        <v>2601</v>
      </c>
      <c r="G1423" s="8" t="s">
        <v>2602</v>
      </c>
      <c r="H1423" s="18">
        <v>4.38</v>
      </c>
      <c r="I1423" s="8">
        <v>237</v>
      </c>
      <c r="J1423" s="12">
        <v>91</v>
      </c>
      <c r="K1423" s="8" t="str">
        <f t="shared" si="22"/>
        <v>1419Northern Protestants: On Shifting Ground</v>
      </c>
    </row>
    <row r="1424" spans="5:11" x14ac:dyDescent="0.25">
      <c r="E1424" s="8">
        <v>1420</v>
      </c>
      <c r="F1424" s="8" t="s">
        <v>2603</v>
      </c>
      <c r="G1424" s="8" t="s">
        <v>2604</v>
      </c>
      <c r="H1424" s="18">
        <v>4.07</v>
      </c>
      <c r="I1424" s="10">
        <v>1165</v>
      </c>
      <c r="J1424" s="12">
        <v>91</v>
      </c>
      <c r="K1424" s="8" t="str">
        <f t="shared" si="22"/>
        <v>1420The Black Church: This Is Our Story, This Is Our Song</v>
      </c>
    </row>
    <row r="1425" spans="5:11" x14ac:dyDescent="0.25">
      <c r="E1425" s="8">
        <v>1421</v>
      </c>
      <c r="F1425" s="8" t="s">
        <v>2605</v>
      </c>
      <c r="G1425" s="8" t="s">
        <v>2606</v>
      </c>
      <c r="H1425" s="18">
        <v>4.08</v>
      </c>
      <c r="I1425" s="10">
        <v>20933</v>
      </c>
      <c r="J1425" s="12">
        <v>91</v>
      </c>
      <c r="K1425" s="8" t="str">
        <f t="shared" si="22"/>
        <v>1421Unlikely Animals</v>
      </c>
    </row>
    <row r="1426" spans="5:11" x14ac:dyDescent="0.25">
      <c r="E1426" s="8">
        <v>1422</v>
      </c>
      <c r="F1426" s="8" t="s">
        <v>2607</v>
      </c>
      <c r="G1426" s="8" t="s">
        <v>2608</v>
      </c>
      <c r="H1426" s="18">
        <v>4.2699999999999996</v>
      </c>
      <c r="I1426" s="8">
        <v>270</v>
      </c>
      <c r="J1426" s="12">
        <v>91</v>
      </c>
      <c r="K1426" s="8" t="str">
        <f t="shared" si="22"/>
        <v>1422Crip Kinship: The Disability Justice &amp; Art Activism of Sins Invalid</v>
      </c>
    </row>
    <row r="1427" spans="5:11" x14ac:dyDescent="0.25">
      <c r="E1427" s="8">
        <v>1423</v>
      </c>
      <c r="F1427" s="8" t="s">
        <v>2609</v>
      </c>
      <c r="G1427" s="8" t="s">
        <v>2610</v>
      </c>
      <c r="H1427" s="18">
        <v>4.3099999999999996</v>
      </c>
      <c r="I1427" s="10">
        <v>2498</v>
      </c>
      <c r="J1427" s="12">
        <v>91</v>
      </c>
      <c r="K1427" s="8" t="str">
        <f t="shared" si="22"/>
        <v>1423Queen (Sterling Falls, #4)</v>
      </c>
    </row>
    <row r="1428" spans="5:11" x14ac:dyDescent="0.25">
      <c r="E1428" s="8">
        <v>1424</v>
      </c>
      <c r="F1428" s="8" t="s">
        <v>2611</v>
      </c>
      <c r="G1428" s="8" t="s">
        <v>2612</v>
      </c>
      <c r="H1428" s="18">
        <v>3.65</v>
      </c>
      <c r="I1428" s="10">
        <v>22158</v>
      </c>
      <c r="J1428" s="12">
        <v>91</v>
      </c>
      <c r="K1428" s="8" t="str">
        <f t="shared" si="22"/>
        <v>1424Not Here to Be Liked</v>
      </c>
    </row>
    <row r="1429" spans="5:11" x14ac:dyDescent="0.25">
      <c r="E1429" s="8">
        <v>1425</v>
      </c>
      <c r="F1429" s="8" t="s">
        <v>2613</v>
      </c>
      <c r="G1429" s="8" t="s">
        <v>2614</v>
      </c>
      <c r="H1429" s="18">
        <v>3.65</v>
      </c>
      <c r="I1429" s="10">
        <v>2948</v>
      </c>
      <c r="J1429" s="12">
        <v>91</v>
      </c>
      <c r="K1429" s="8" t="str">
        <f t="shared" si="22"/>
        <v>1425Marigold and Rose</v>
      </c>
    </row>
    <row r="1430" spans="5:11" x14ac:dyDescent="0.25">
      <c r="E1430" s="8">
        <v>1426</v>
      </c>
      <c r="F1430" s="8" t="s">
        <v>2615</v>
      </c>
      <c r="G1430" s="8" t="s">
        <v>2616</v>
      </c>
      <c r="H1430" s="18">
        <v>4.09</v>
      </c>
      <c r="I1430" s="10">
        <v>9672</v>
      </c>
      <c r="J1430" s="12">
        <v>91</v>
      </c>
      <c r="K1430" s="8" t="str">
        <f t="shared" si="22"/>
        <v>1426Confidence Man: The Making of Donald Trump and the Breaking of America</v>
      </c>
    </row>
    <row r="1431" spans="5:11" x14ac:dyDescent="0.25">
      <c r="E1431" s="8">
        <v>1427</v>
      </c>
      <c r="F1431" s="8" t="s">
        <v>2617</v>
      </c>
      <c r="G1431" s="8" t="s">
        <v>2539</v>
      </c>
      <c r="H1431" s="18">
        <v>3.92</v>
      </c>
      <c r="I1431" s="10">
        <v>7940</v>
      </c>
      <c r="J1431" s="12">
        <v>91</v>
      </c>
      <c r="K1431" s="8" t="str">
        <f t="shared" si="22"/>
        <v>1427The Dawn of Yangchen (The Yangchen Novels, #1)</v>
      </c>
    </row>
    <row r="1432" spans="5:11" x14ac:dyDescent="0.25">
      <c r="E1432" s="8">
        <v>1428</v>
      </c>
      <c r="F1432" s="8" t="s">
        <v>2618</v>
      </c>
      <c r="G1432" s="8" t="s">
        <v>2619</v>
      </c>
      <c r="H1432" s="18">
        <v>3.84</v>
      </c>
      <c r="I1432" s="10">
        <v>1746</v>
      </c>
      <c r="J1432" s="12">
        <v>91</v>
      </c>
      <c r="K1432" s="8" t="str">
        <f t="shared" si="22"/>
        <v>1428Until the Last of Me (Take Them to the Stars, #2)</v>
      </c>
    </row>
    <row r="1433" spans="5:11" x14ac:dyDescent="0.25">
      <c r="E1433" s="8">
        <v>1429</v>
      </c>
      <c r="F1433" s="8" t="s">
        <v>2620</v>
      </c>
      <c r="G1433" s="8" t="s">
        <v>2621</v>
      </c>
      <c r="H1433" s="18">
        <v>3.4</v>
      </c>
      <c r="I1433" s="8">
        <v>55</v>
      </c>
      <c r="J1433" s="12">
        <v>91</v>
      </c>
      <c r="K1433" s="8" t="str">
        <f t="shared" si="22"/>
        <v>1429The Ahuman Manifesto: Activism for the End of the Anthropocene</v>
      </c>
    </row>
    <row r="1434" spans="5:11" x14ac:dyDescent="0.25">
      <c r="E1434" s="8">
        <v>1430</v>
      </c>
      <c r="F1434" s="8" t="s">
        <v>2622</v>
      </c>
      <c r="G1434" s="8" t="s">
        <v>2623</v>
      </c>
      <c r="H1434" s="18">
        <v>4.3499999999999996</v>
      </c>
      <c r="I1434" s="10">
        <v>5855</v>
      </c>
      <c r="J1434" s="12">
        <v>91</v>
      </c>
      <c r="K1434" s="8" t="str">
        <f t="shared" si="22"/>
        <v>1430A Most Beautiful Thing: The True Story of America's First All-Black High School Rowing Team</v>
      </c>
    </row>
    <row r="1435" spans="5:11" x14ac:dyDescent="0.25">
      <c r="E1435" s="8">
        <v>1431</v>
      </c>
      <c r="F1435" s="8" t="s">
        <v>2624</v>
      </c>
      <c r="G1435" s="8" t="s">
        <v>2625</v>
      </c>
      <c r="H1435" s="18">
        <v>4.1399999999999997</v>
      </c>
      <c r="I1435" s="10">
        <v>16413</v>
      </c>
      <c r="J1435" s="12">
        <v>91</v>
      </c>
      <c r="K1435" s="8" t="str">
        <f t="shared" si="22"/>
        <v>1431The Hidden Palace (The Golem and the Jinni, #2)</v>
      </c>
    </row>
    <row r="1436" spans="5:11" x14ac:dyDescent="0.25">
      <c r="E1436" s="8">
        <v>1432</v>
      </c>
      <c r="F1436" s="8" t="s">
        <v>2626</v>
      </c>
      <c r="G1436" s="8" t="s">
        <v>2627</v>
      </c>
      <c r="H1436" s="18">
        <v>4.3899999999999997</v>
      </c>
      <c r="I1436" s="10">
        <v>8165</v>
      </c>
      <c r="J1436" s="12">
        <v>91</v>
      </c>
      <c r="K1436" s="8" t="str">
        <f t="shared" si="22"/>
        <v>1432Crowbones (The World of the Others #3; The Others #8)</v>
      </c>
    </row>
    <row r="1437" spans="5:11" x14ac:dyDescent="0.25">
      <c r="E1437" s="8">
        <v>1433</v>
      </c>
      <c r="F1437" s="8" t="s">
        <v>2628</v>
      </c>
      <c r="G1437" s="8" t="s">
        <v>1167</v>
      </c>
      <c r="H1437" s="18">
        <v>4.2300000000000004</v>
      </c>
      <c r="I1437" s="10">
        <v>22046</v>
      </c>
      <c r="J1437" s="12">
        <v>91</v>
      </c>
      <c r="K1437" s="8" t="str">
        <f t="shared" si="22"/>
        <v>1433Pandora's Jar: Women in the Greek Myths</v>
      </c>
    </row>
    <row r="1438" spans="5:11" x14ac:dyDescent="0.25">
      <c r="E1438" s="8">
        <v>1434</v>
      </c>
      <c r="F1438" s="8" t="s">
        <v>2629</v>
      </c>
      <c r="G1438" s="8" t="s">
        <v>2630</v>
      </c>
      <c r="H1438" s="18">
        <v>4.3099999999999996</v>
      </c>
      <c r="I1438" s="10">
        <v>4545</v>
      </c>
      <c r="J1438" s="12">
        <v>91</v>
      </c>
      <c r="K1438" s="8" t="str">
        <f t="shared" si="22"/>
        <v>1434Simon Sort of Says</v>
      </c>
    </row>
    <row r="1439" spans="5:11" x14ac:dyDescent="0.25">
      <c r="E1439" s="8">
        <v>1435</v>
      </c>
      <c r="F1439" s="8" t="s">
        <v>2631</v>
      </c>
      <c r="G1439" s="8" t="s">
        <v>2363</v>
      </c>
      <c r="H1439" s="18">
        <v>4.32</v>
      </c>
      <c r="I1439" s="10">
        <v>12743</v>
      </c>
      <c r="J1439" s="12">
        <v>91</v>
      </c>
      <c r="K1439" s="8" t="str">
        <f t="shared" si="22"/>
        <v>1435When You Least Expect It</v>
      </c>
    </row>
    <row r="1440" spans="5:11" x14ac:dyDescent="0.25">
      <c r="E1440" s="8">
        <v>1436</v>
      </c>
      <c r="F1440" s="8" t="s">
        <v>2632</v>
      </c>
      <c r="G1440" s="8" t="s">
        <v>2633</v>
      </c>
      <c r="H1440" s="18">
        <v>4.09</v>
      </c>
      <c r="I1440" s="10">
        <v>32757</v>
      </c>
      <c r="J1440" s="12">
        <v>91</v>
      </c>
      <c r="K1440" s="8" t="str">
        <f t="shared" si="22"/>
        <v>1436The Spectacular</v>
      </c>
    </row>
    <row r="1441" spans="5:11" x14ac:dyDescent="0.25">
      <c r="E1441" s="8">
        <v>1437</v>
      </c>
      <c r="F1441" s="8" t="s">
        <v>2634</v>
      </c>
      <c r="G1441" s="8" t="s">
        <v>637</v>
      </c>
      <c r="H1441" s="18">
        <v>4.42</v>
      </c>
      <c r="I1441" s="10">
        <v>16496</v>
      </c>
      <c r="J1441" s="12">
        <v>91</v>
      </c>
      <c r="K1441" s="8" t="str">
        <f t="shared" si="22"/>
        <v>1437Ain't Burned All the Bright</v>
      </c>
    </row>
    <row r="1442" spans="5:11" x14ac:dyDescent="0.25">
      <c r="E1442" s="8">
        <v>1438</v>
      </c>
      <c r="F1442" s="8" t="s">
        <v>2635</v>
      </c>
      <c r="G1442" s="8" t="s">
        <v>2636</v>
      </c>
      <c r="H1442" s="18">
        <v>4.37</v>
      </c>
      <c r="I1442" s="8">
        <v>845</v>
      </c>
      <c r="J1442" s="12">
        <v>91</v>
      </c>
      <c r="K1442" s="8" t="str">
        <f t="shared" si="22"/>
        <v>1438A Stone is Most Precious Where it Belongs</v>
      </c>
    </row>
    <row r="1443" spans="5:11" x14ac:dyDescent="0.25">
      <c r="E1443" s="8">
        <v>1439</v>
      </c>
      <c r="F1443" s="8" t="s">
        <v>2637</v>
      </c>
      <c r="G1443" s="8" t="s">
        <v>2257</v>
      </c>
      <c r="H1443" s="18">
        <v>4.3600000000000003</v>
      </c>
      <c r="I1443" s="10">
        <v>48895</v>
      </c>
      <c r="J1443" s="12">
        <v>91</v>
      </c>
      <c r="K1443" s="8" t="str">
        <f t="shared" si="22"/>
        <v>1439Tres meses (Meses a tu lado, #3)</v>
      </c>
    </row>
    <row r="1444" spans="5:11" x14ac:dyDescent="0.25">
      <c r="E1444" s="8">
        <v>1440</v>
      </c>
      <c r="F1444" s="8" t="s">
        <v>2638</v>
      </c>
      <c r="G1444" s="8" t="s">
        <v>2639</v>
      </c>
      <c r="H1444" s="18">
        <v>3.8</v>
      </c>
      <c r="I1444" s="10">
        <v>29645</v>
      </c>
      <c r="J1444" s="12">
        <v>91</v>
      </c>
      <c r="K1444" s="8" t="str">
        <f t="shared" si="22"/>
        <v>1440Dead Silence</v>
      </c>
    </row>
    <row r="1445" spans="5:11" x14ac:dyDescent="0.25">
      <c r="E1445" s="8">
        <v>1441</v>
      </c>
      <c r="F1445" s="8" t="s">
        <v>2640</v>
      </c>
      <c r="G1445" s="8" t="s">
        <v>2641</v>
      </c>
      <c r="H1445" s="18">
        <v>3.88</v>
      </c>
      <c r="I1445" s="10">
        <v>3267</v>
      </c>
      <c r="J1445" s="12">
        <v>91</v>
      </c>
      <c r="K1445" s="8" t="str">
        <f t="shared" si="22"/>
        <v>1441The Care and Feeding of Waspish Widows (Feminine Pursuits, #2)</v>
      </c>
    </row>
    <row r="1446" spans="5:11" x14ac:dyDescent="0.25">
      <c r="E1446" s="8">
        <v>1442</v>
      </c>
      <c r="F1446" s="8" t="s">
        <v>2642</v>
      </c>
      <c r="G1446" s="8" t="s">
        <v>2643</v>
      </c>
      <c r="H1446" s="18">
        <v>3.9</v>
      </c>
      <c r="I1446" s="10">
        <v>8297</v>
      </c>
      <c r="J1446" s="12">
        <v>91</v>
      </c>
      <c r="K1446" s="8" t="str">
        <f t="shared" si="22"/>
        <v>1442Evenings and Weekends</v>
      </c>
    </row>
    <row r="1447" spans="5:11" x14ac:dyDescent="0.25">
      <c r="E1447" s="8">
        <v>1443</v>
      </c>
      <c r="F1447" s="8" t="s">
        <v>2644</v>
      </c>
      <c r="G1447" s="8" t="s">
        <v>2645</v>
      </c>
      <c r="H1447" s="18">
        <v>4.2699999999999996</v>
      </c>
      <c r="I1447" s="10">
        <v>4105</v>
      </c>
      <c r="J1447" s="12">
        <v>91</v>
      </c>
      <c r="K1447" s="8" t="str">
        <f t="shared" si="22"/>
        <v>1443The Last Kings of Shanghai: The Rival Jewish Dynasties That Helped Create Modern China</v>
      </c>
    </row>
    <row r="1448" spans="5:11" x14ac:dyDescent="0.25">
      <c r="E1448" s="8">
        <v>1444</v>
      </c>
      <c r="F1448" s="8" t="s">
        <v>2646</v>
      </c>
      <c r="G1448" s="8" t="s">
        <v>138</v>
      </c>
      <c r="H1448" s="18">
        <v>3.77</v>
      </c>
      <c r="I1448" s="10">
        <v>50245</v>
      </c>
      <c r="J1448" s="12">
        <v>91</v>
      </c>
      <c r="K1448" s="8" t="str">
        <f t="shared" si="22"/>
        <v>1444The Frugal Wizard's Handbook for Surviving Medieval England</v>
      </c>
    </row>
    <row r="1449" spans="5:11" x14ac:dyDescent="0.25">
      <c r="E1449" s="8">
        <v>1445</v>
      </c>
      <c r="F1449" s="8" t="s">
        <v>2647</v>
      </c>
      <c r="G1449" s="8" t="s">
        <v>2648</v>
      </c>
      <c r="H1449" s="18">
        <v>4.05</v>
      </c>
      <c r="I1449" s="10">
        <v>3821</v>
      </c>
      <c r="J1449" s="12">
        <v>91</v>
      </c>
      <c r="K1449" s="8" t="str">
        <f t="shared" si="22"/>
        <v>1445A City on Mars: Can We Settle Space, Should We Settle Space, and Have We Really Thought This Through?</v>
      </c>
    </row>
    <row r="1450" spans="5:11" x14ac:dyDescent="0.25">
      <c r="E1450" s="8">
        <v>1446</v>
      </c>
      <c r="F1450" s="8" t="s">
        <v>2649</v>
      </c>
      <c r="G1450" s="8" t="s">
        <v>2650</v>
      </c>
      <c r="H1450" s="18">
        <v>3.43</v>
      </c>
      <c r="I1450" s="10">
        <v>4370</v>
      </c>
      <c r="J1450" s="12">
        <v>90</v>
      </c>
      <c r="K1450" s="8" t="str">
        <f t="shared" si="22"/>
        <v>1446The Cactus League</v>
      </c>
    </row>
    <row r="1451" spans="5:11" x14ac:dyDescent="0.25">
      <c r="E1451" s="8">
        <v>1447</v>
      </c>
      <c r="F1451" s="8" t="s">
        <v>2651</v>
      </c>
      <c r="G1451" s="8" t="s">
        <v>2652</v>
      </c>
      <c r="H1451" s="18">
        <v>3.42</v>
      </c>
      <c r="I1451" s="10">
        <v>1117</v>
      </c>
      <c r="J1451" s="12">
        <v>90</v>
      </c>
      <c r="K1451" s="8" t="str">
        <f t="shared" si="22"/>
        <v>1447A Whisper in the Dark (Charlie Travesty, #1)</v>
      </c>
    </row>
    <row r="1452" spans="5:11" x14ac:dyDescent="0.25">
      <c r="E1452" s="8">
        <v>1448</v>
      </c>
      <c r="F1452" s="8" t="s">
        <v>2653</v>
      </c>
      <c r="G1452" s="8" t="s">
        <v>2654</v>
      </c>
      <c r="H1452" s="18">
        <v>4.1100000000000003</v>
      </c>
      <c r="I1452" s="8">
        <v>18</v>
      </c>
      <c r="J1452" s="12">
        <v>90</v>
      </c>
      <c r="K1452" s="8" t="str">
        <f t="shared" si="22"/>
        <v>1448ÎšÏŒÎºÎºÎ¹Î½Î¿</v>
      </c>
    </row>
    <row r="1453" spans="5:11" x14ac:dyDescent="0.25">
      <c r="E1453" s="8">
        <v>1449</v>
      </c>
      <c r="F1453" s="8" t="s">
        <v>2655</v>
      </c>
      <c r="G1453" s="8" t="s">
        <v>2656</v>
      </c>
      <c r="H1453" s="18">
        <v>4.17</v>
      </c>
      <c r="I1453" s="10">
        <v>21418</v>
      </c>
      <c r="J1453" s="12">
        <v>90</v>
      </c>
      <c r="K1453" s="8" t="str">
        <f t="shared" si="22"/>
        <v>1449Three Hours</v>
      </c>
    </row>
    <row r="1454" spans="5:11" x14ac:dyDescent="0.25">
      <c r="E1454" s="8">
        <v>1450</v>
      </c>
      <c r="F1454" s="8" t="s">
        <v>2657</v>
      </c>
      <c r="G1454" s="8" t="s">
        <v>2658</v>
      </c>
      <c r="H1454" s="18">
        <v>3.78</v>
      </c>
      <c r="I1454" s="10">
        <v>2586</v>
      </c>
      <c r="J1454" s="12">
        <v>90</v>
      </c>
      <c r="K1454" s="8" t="str">
        <f t="shared" si="22"/>
        <v>1450The Hand of the Sun King (Pact and Pattern, #1)</v>
      </c>
    </row>
    <row r="1455" spans="5:11" x14ac:dyDescent="0.25">
      <c r="E1455" s="8">
        <v>1451</v>
      </c>
      <c r="F1455" s="8" t="s">
        <v>2659</v>
      </c>
      <c r="G1455" s="8" t="s">
        <v>2660</v>
      </c>
      <c r="H1455" s="18">
        <v>4.0599999999999996</v>
      </c>
      <c r="I1455" s="8">
        <v>519</v>
      </c>
      <c r="J1455" s="12">
        <v>90</v>
      </c>
      <c r="K1455" s="8" t="str">
        <f t="shared" si="22"/>
        <v>1451They Called Us "Lucky": The Life and Afterlife of the Iraq War's Hardest Hit Unit</v>
      </c>
    </row>
    <row r="1456" spans="5:11" x14ac:dyDescent="0.25">
      <c r="E1456" s="8">
        <v>1452</v>
      </c>
      <c r="F1456" s="8" t="s">
        <v>2661</v>
      </c>
      <c r="G1456" s="8" t="s">
        <v>2662</v>
      </c>
      <c r="H1456" s="18">
        <v>3.92</v>
      </c>
      <c r="I1456" s="10">
        <v>1750</v>
      </c>
      <c r="J1456" s="12">
        <v>90</v>
      </c>
      <c r="K1456" s="8" t="str">
        <f t="shared" si="22"/>
        <v>1452The Tsarina's Daughter</v>
      </c>
    </row>
    <row r="1457" spans="5:11" x14ac:dyDescent="0.25">
      <c r="E1457" s="8">
        <v>1453</v>
      </c>
      <c r="F1457" s="8" t="s">
        <v>2663</v>
      </c>
      <c r="G1457" s="8" t="s">
        <v>2664</v>
      </c>
      <c r="H1457" s="18">
        <v>4.1100000000000003</v>
      </c>
      <c r="I1457" s="10">
        <v>5489</v>
      </c>
      <c r="J1457" s="12">
        <v>90</v>
      </c>
      <c r="K1457" s="8" t="str">
        <f t="shared" si="22"/>
        <v>1453Cynical Theories: How Activist Scholarship Made Everything about Race, Gender, and Identityâ€”and Why This Harms Everybody</v>
      </c>
    </row>
    <row r="1458" spans="5:11" x14ac:dyDescent="0.25">
      <c r="E1458" s="8">
        <v>1454</v>
      </c>
      <c r="F1458" s="8" t="s">
        <v>2665</v>
      </c>
      <c r="G1458" s="8" t="s">
        <v>692</v>
      </c>
      <c r="H1458" s="18">
        <v>3.94</v>
      </c>
      <c r="I1458" s="10">
        <v>29253</v>
      </c>
      <c r="J1458" s="12">
        <v>90</v>
      </c>
      <c r="K1458" s="8" t="str">
        <f t="shared" si="22"/>
        <v>1454The Henna Wars</v>
      </c>
    </row>
    <row r="1459" spans="5:11" x14ac:dyDescent="0.25">
      <c r="E1459" s="8">
        <v>1455</v>
      </c>
      <c r="F1459" s="8" t="s">
        <v>2666</v>
      </c>
      <c r="G1459" s="8" t="s">
        <v>2667</v>
      </c>
      <c r="H1459" s="18">
        <v>3.39</v>
      </c>
      <c r="I1459" s="10">
        <v>19673</v>
      </c>
      <c r="J1459" s="12">
        <v>90</v>
      </c>
      <c r="K1459" s="8" t="str">
        <f t="shared" si="22"/>
        <v>1455The Christmas Murder Game</v>
      </c>
    </row>
    <row r="1460" spans="5:11" x14ac:dyDescent="0.25">
      <c r="E1460" s="8">
        <v>1456</v>
      </c>
      <c r="F1460" s="8" t="s">
        <v>2668</v>
      </c>
      <c r="G1460" s="8" t="s">
        <v>2669</v>
      </c>
      <c r="H1460" s="18">
        <v>4.13</v>
      </c>
      <c r="I1460" s="10">
        <v>2239</v>
      </c>
      <c r="J1460" s="12">
        <v>90</v>
      </c>
      <c r="K1460" s="8" t="str">
        <f t="shared" si="22"/>
        <v>1456Royal Honor (Dragon Royals, #5)</v>
      </c>
    </row>
    <row r="1461" spans="5:11" x14ac:dyDescent="0.25">
      <c r="E1461" s="8">
        <v>1457</v>
      </c>
      <c r="F1461" s="8" t="s">
        <v>2670</v>
      </c>
      <c r="G1461" s="8" t="s">
        <v>1344</v>
      </c>
      <c r="H1461" s="18">
        <v>4.5</v>
      </c>
      <c r="I1461" s="10">
        <v>13166</v>
      </c>
      <c r="J1461" s="12">
        <v>90</v>
      </c>
      <c r="K1461" s="8" t="str">
        <f t="shared" si="22"/>
        <v>1457Honey Trap (The Guild, #1)</v>
      </c>
    </row>
    <row r="1462" spans="5:11" x14ac:dyDescent="0.25">
      <c r="E1462" s="8">
        <v>1458</v>
      </c>
      <c r="F1462" s="8" t="s">
        <v>2671</v>
      </c>
      <c r="G1462" s="8" t="s">
        <v>2176</v>
      </c>
      <c r="H1462" s="18">
        <v>4.1399999999999997</v>
      </c>
      <c r="I1462" s="10">
        <v>5104</v>
      </c>
      <c r="J1462" s="12">
        <v>90</v>
      </c>
      <c r="K1462" s="8" t="str">
        <f t="shared" si="22"/>
        <v>1458The Furies (Charlie Parker, #20)</v>
      </c>
    </row>
    <row r="1463" spans="5:11" x14ac:dyDescent="0.25">
      <c r="E1463" s="8">
        <v>1459</v>
      </c>
      <c r="F1463" s="8" t="s">
        <v>2672</v>
      </c>
      <c r="G1463" s="8" t="s">
        <v>2500</v>
      </c>
      <c r="H1463" s="18">
        <v>3.95</v>
      </c>
      <c r="I1463" s="10">
        <v>32111</v>
      </c>
      <c r="J1463" s="12">
        <v>90</v>
      </c>
      <c r="K1463" s="8" t="str">
        <f t="shared" si="22"/>
        <v>1459Only Mostly Devastated</v>
      </c>
    </row>
    <row r="1464" spans="5:11" x14ac:dyDescent="0.25">
      <c r="E1464" s="8">
        <v>1460</v>
      </c>
      <c r="F1464" s="8" t="s">
        <v>2673</v>
      </c>
      <c r="G1464" s="8" t="s">
        <v>385</v>
      </c>
      <c r="H1464" s="18">
        <v>3.87</v>
      </c>
      <c r="I1464" s="10">
        <v>1737</v>
      </c>
      <c r="J1464" s="12">
        <v>90</v>
      </c>
      <c r="K1464" s="8" t="str">
        <f t="shared" si="22"/>
        <v>1460The Cursed Carnival and Other Calamities: New Stories about Mythic Heroes</v>
      </c>
    </row>
    <row r="1465" spans="5:11" x14ac:dyDescent="0.25">
      <c r="E1465" s="8">
        <v>1461</v>
      </c>
      <c r="F1465" s="8" t="s">
        <v>2674</v>
      </c>
      <c r="G1465" s="8" t="s">
        <v>2675</v>
      </c>
      <c r="H1465" s="18">
        <v>3.88</v>
      </c>
      <c r="I1465" s="8">
        <v>645</v>
      </c>
      <c r="J1465" s="12">
        <v>90</v>
      </c>
      <c r="K1465" s="8" t="str">
        <f t="shared" si="22"/>
        <v>1461Follow Your Arrow</v>
      </c>
    </row>
    <row r="1466" spans="5:11" x14ac:dyDescent="0.25">
      <c r="E1466" s="8">
        <v>1462</v>
      </c>
      <c r="F1466" s="8" t="s">
        <v>2676</v>
      </c>
      <c r="G1466" s="8" t="s">
        <v>2677</v>
      </c>
      <c r="H1466" s="18">
        <v>3.67</v>
      </c>
      <c r="I1466" s="10">
        <v>23536</v>
      </c>
      <c r="J1466" s="12">
        <v>90</v>
      </c>
      <c r="K1466" s="8" t="str">
        <f t="shared" si="22"/>
        <v>1462Motherthing</v>
      </c>
    </row>
    <row r="1467" spans="5:11" x14ac:dyDescent="0.25">
      <c r="E1467" s="8">
        <v>1463</v>
      </c>
      <c r="F1467" s="8" t="s">
        <v>2678</v>
      </c>
      <c r="G1467" s="8" t="s">
        <v>2679</v>
      </c>
      <c r="H1467" s="18">
        <v>4.34</v>
      </c>
      <c r="I1467" s="10">
        <v>79654</v>
      </c>
      <c r="J1467" s="12">
        <v>90</v>
      </c>
      <c r="K1467" s="8" t="str">
        <f t="shared" si="22"/>
        <v>1463Out on a Limb</v>
      </c>
    </row>
    <row r="1468" spans="5:11" x14ac:dyDescent="0.25">
      <c r="E1468" s="8">
        <v>1464</v>
      </c>
      <c r="F1468" s="8" t="s">
        <v>2680</v>
      </c>
      <c r="G1468" s="8" t="s">
        <v>2681</v>
      </c>
      <c r="H1468" s="18">
        <v>4.6399999999999997</v>
      </c>
      <c r="I1468" s="8">
        <v>11</v>
      </c>
      <c r="J1468" s="12">
        <v>90</v>
      </c>
      <c r="K1468" s="8" t="str">
        <f t="shared" si="22"/>
        <v>1464Circles</v>
      </c>
    </row>
    <row r="1469" spans="5:11" x14ac:dyDescent="0.25">
      <c r="E1469" s="8">
        <v>1465</v>
      </c>
      <c r="F1469" s="8" t="s">
        <v>2682</v>
      </c>
      <c r="G1469" s="8" t="s">
        <v>1155</v>
      </c>
      <c r="H1469" s="18">
        <v>3.89</v>
      </c>
      <c r="I1469" s="10">
        <v>26380</v>
      </c>
      <c r="J1469" s="12">
        <v>90</v>
      </c>
      <c r="K1469" s="8" t="str">
        <f t="shared" si="22"/>
        <v>1465Penance</v>
      </c>
    </row>
    <row r="1470" spans="5:11" x14ac:dyDescent="0.25">
      <c r="E1470" s="8">
        <v>1466</v>
      </c>
      <c r="F1470" s="8" t="s">
        <v>2683</v>
      </c>
      <c r="G1470" s="8" t="s">
        <v>2684</v>
      </c>
      <c r="H1470" s="18">
        <v>4.0199999999999996</v>
      </c>
      <c r="I1470" s="10">
        <v>2575</v>
      </c>
      <c r="J1470" s="12">
        <v>90</v>
      </c>
      <c r="K1470" s="8" t="str">
        <f t="shared" si="22"/>
        <v>1466Wishtress</v>
      </c>
    </row>
    <row r="1471" spans="5:11" x14ac:dyDescent="0.25">
      <c r="E1471" s="8">
        <v>1467</v>
      </c>
      <c r="F1471" s="8" t="s">
        <v>2685</v>
      </c>
      <c r="G1471" s="8" t="s">
        <v>2686</v>
      </c>
      <c r="H1471" s="18">
        <v>3.88</v>
      </c>
      <c r="I1471" s="10">
        <v>7161</v>
      </c>
      <c r="J1471" s="12">
        <v>90</v>
      </c>
      <c r="K1471" s="8" t="str">
        <f t="shared" si="22"/>
        <v>1467Broken Hearts (Campus Nights, #3)</v>
      </c>
    </row>
    <row r="1472" spans="5:11" x14ac:dyDescent="0.25">
      <c r="E1472" s="8">
        <v>1468</v>
      </c>
      <c r="F1472" s="8" t="s">
        <v>2687</v>
      </c>
      <c r="G1472" s="8" t="s">
        <v>2363</v>
      </c>
      <c r="H1472" s="18">
        <v>4.43</v>
      </c>
      <c r="I1472" s="10">
        <v>15859</v>
      </c>
      <c r="J1472" s="12">
        <v>90</v>
      </c>
      <c r="K1472" s="8" t="str">
        <f t="shared" si="22"/>
        <v>1468Those Who Wait</v>
      </c>
    </row>
    <row r="1473" spans="5:11" x14ac:dyDescent="0.25">
      <c r="E1473" s="8">
        <v>1469</v>
      </c>
      <c r="F1473" s="8" t="s">
        <v>2688</v>
      </c>
      <c r="G1473" s="8" t="s">
        <v>2689</v>
      </c>
      <c r="H1473" s="18">
        <v>4.01</v>
      </c>
      <c r="I1473" s="10">
        <v>1149</v>
      </c>
      <c r="J1473" s="12">
        <v>90</v>
      </c>
      <c r="K1473" s="8" t="str">
        <f t="shared" si="22"/>
        <v>1469Acsquidentally in Love (Sucker for Love Mysteries #1)</v>
      </c>
    </row>
    <row r="1474" spans="5:11" x14ac:dyDescent="0.25">
      <c r="E1474" s="8">
        <v>1470</v>
      </c>
      <c r="F1474" s="8" t="s">
        <v>2690</v>
      </c>
      <c r="G1474" s="8" t="s">
        <v>2480</v>
      </c>
      <c r="H1474" s="18">
        <v>4.24</v>
      </c>
      <c r="I1474" s="8">
        <v>391</v>
      </c>
      <c r="J1474" s="12">
        <v>90</v>
      </c>
      <c r="K1474" s="8" t="str">
        <f t="shared" si="22"/>
        <v>1470The Wizard In My Shed (The Misadventures of Merdyn the Wild #1)</v>
      </c>
    </row>
    <row r="1475" spans="5:11" x14ac:dyDescent="0.25">
      <c r="E1475" s="8">
        <v>1471</v>
      </c>
      <c r="F1475" s="8" t="s">
        <v>2691</v>
      </c>
      <c r="G1475" s="8" t="s">
        <v>2692</v>
      </c>
      <c r="H1475" s="18">
        <v>3.72</v>
      </c>
      <c r="I1475" s="8">
        <v>979</v>
      </c>
      <c r="J1475" s="12">
        <v>90</v>
      </c>
      <c r="K1475" s="8" t="str">
        <f t="shared" si="22"/>
        <v>1471Viviana Valentine Gets Her Man (Girl Friday #1)</v>
      </c>
    </row>
    <row r="1476" spans="5:11" x14ac:dyDescent="0.25">
      <c r="E1476" s="8">
        <v>1472</v>
      </c>
      <c r="F1476" s="8" t="s">
        <v>2693</v>
      </c>
      <c r="G1476" s="8" t="s">
        <v>2694</v>
      </c>
      <c r="H1476" s="18">
        <v>4.1500000000000004</v>
      </c>
      <c r="I1476" s="10">
        <v>18457</v>
      </c>
      <c r="J1476" s="12">
        <v>90</v>
      </c>
      <c r="K1476" s="8" t="str">
        <f t="shared" si="22"/>
        <v>1472When You Trap a Tiger</v>
      </c>
    </row>
    <row r="1477" spans="5:11" x14ac:dyDescent="0.25">
      <c r="E1477" s="8">
        <v>1473</v>
      </c>
      <c r="F1477" s="8" t="s">
        <v>2695</v>
      </c>
      <c r="G1477" s="8" t="s">
        <v>2696</v>
      </c>
      <c r="H1477" s="18">
        <v>4.2</v>
      </c>
      <c r="I1477" s="10">
        <v>156051</v>
      </c>
      <c r="J1477" s="12">
        <v>90</v>
      </c>
      <c r="K1477" s="8" t="str">
        <f t="shared" si="22"/>
        <v>1473The Graham Effect (Campus Diaries, #1)</v>
      </c>
    </row>
    <row r="1478" spans="5:11" x14ac:dyDescent="0.25">
      <c r="E1478" s="8">
        <v>1474</v>
      </c>
      <c r="F1478" s="8" t="s">
        <v>2697</v>
      </c>
      <c r="G1478" s="8" t="s">
        <v>443</v>
      </c>
      <c r="H1478" s="18">
        <v>3.99</v>
      </c>
      <c r="I1478" s="10">
        <v>88702</v>
      </c>
      <c r="J1478" s="12">
        <v>90</v>
      </c>
      <c r="K1478" s="8" t="str">
        <f t="shared" ref="K1478:K1541" si="23">E1478&amp;F1478</f>
        <v>1474Worst Wingman Ever (The Improbable Meet-Cute, #2)</v>
      </c>
    </row>
    <row r="1479" spans="5:11" x14ac:dyDescent="0.25">
      <c r="E1479" s="8">
        <v>1475</v>
      </c>
      <c r="F1479" s="8" t="s">
        <v>2698</v>
      </c>
      <c r="G1479" s="8" t="s">
        <v>116</v>
      </c>
      <c r="H1479" s="18">
        <v>3.84</v>
      </c>
      <c r="I1479" s="8">
        <v>694</v>
      </c>
      <c r="J1479" s="12">
        <v>90</v>
      </c>
      <c r="K1479" s="8" t="str">
        <f t="shared" si="23"/>
        <v>1475The Summer We Crossed Europe in the Rain: Lyrics for Stacey Kent</v>
      </c>
    </row>
    <row r="1480" spans="5:11" x14ac:dyDescent="0.25">
      <c r="E1480" s="8">
        <v>1476</v>
      </c>
      <c r="F1480" s="8" t="s">
        <v>2699</v>
      </c>
      <c r="G1480" s="8" t="s">
        <v>2700</v>
      </c>
      <c r="H1480" s="18">
        <v>3.98</v>
      </c>
      <c r="I1480" s="10">
        <v>5484</v>
      </c>
      <c r="J1480" s="12">
        <v>90</v>
      </c>
      <c r="K1480" s="8" t="str">
        <f t="shared" si="23"/>
        <v>1476Revelator</v>
      </c>
    </row>
    <row r="1481" spans="5:11" x14ac:dyDescent="0.25">
      <c r="E1481" s="8">
        <v>1477</v>
      </c>
      <c r="F1481" s="8" t="s">
        <v>2701</v>
      </c>
      <c r="G1481" s="8" t="s">
        <v>2702</v>
      </c>
      <c r="H1481" s="18">
        <v>4.49</v>
      </c>
      <c r="I1481" s="10">
        <v>10887</v>
      </c>
      <c r="J1481" s="12">
        <v>90</v>
      </c>
      <c r="K1481" s="8" t="str">
        <f t="shared" si="23"/>
        <v>1477Facing the Mountain: A True Story of Japanese American Heroes in World War II</v>
      </c>
    </row>
    <row r="1482" spans="5:11" x14ac:dyDescent="0.25">
      <c r="E1482" s="8">
        <v>1478</v>
      </c>
      <c r="F1482" s="8" t="s">
        <v>2703</v>
      </c>
      <c r="G1482" s="8" t="s">
        <v>2579</v>
      </c>
      <c r="H1482" s="18">
        <v>4.22</v>
      </c>
      <c r="I1482" s="10">
        <v>51974</v>
      </c>
      <c r="J1482" s="12">
        <v>90</v>
      </c>
      <c r="K1482" s="8" t="str">
        <f t="shared" si="23"/>
        <v>1478The Shadow of the Gods (The Bloodsworn Saga, #1)</v>
      </c>
    </row>
    <row r="1483" spans="5:11" x14ac:dyDescent="0.25">
      <c r="E1483" s="8">
        <v>1479</v>
      </c>
      <c r="F1483" s="8" t="s">
        <v>2704</v>
      </c>
      <c r="G1483" s="8" t="s">
        <v>284</v>
      </c>
      <c r="H1483" s="18">
        <v>4.08</v>
      </c>
      <c r="I1483" s="10">
        <v>16388</v>
      </c>
      <c r="J1483" s="12">
        <v>90</v>
      </c>
      <c r="K1483" s="8" t="str">
        <f t="shared" si="23"/>
        <v>1479So This is Love</v>
      </c>
    </row>
    <row r="1484" spans="5:11" x14ac:dyDescent="0.25">
      <c r="E1484" s="8">
        <v>1480</v>
      </c>
      <c r="F1484" s="8" t="s">
        <v>2705</v>
      </c>
      <c r="G1484" s="8" t="s">
        <v>2706</v>
      </c>
      <c r="H1484" s="18">
        <v>4.2</v>
      </c>
      <c r="I1484" s="10">
        <v>3622</v>
      </c>
      <c r="J1484" s="12">
        <v>90</v>
      </c>
      <c r="K1484" s="8" t="str">
        <f t="shared" si="23"/>
        <v>1480Paved Paradise: How Parking Explains the World</v>
      </c>
    </row>
    <row r="1485" spans="5:11" x14ac:dyDescent="0.25">
      <c r="E1485" s="8">
        <v>1481</v>
      </c>
      <c r="F1485" s="8" t="s">
        <v>2493</v>
      </c>
      <c r="G1485" s="8" t="s">
        <v>2707</v>
      </c>
      <c r="H1485" s="18">
        <v>3.98</v>
      </c>
      <c r="I1485" s="10">
        <v>21992</v>
      </c>
      <c r="J1485" s="12">
        <v>89</v>
      </c>
      <c r="K1485" s="8" t="str">
        <f t="shared" si="23"/>
        <v>1481The Glass House</v>
      </c>
    </row>
    <row r="1486" spans="5:11" x14ac:dyDescent="0.25">
      <c r="E1486" s="8">
        <v>1482</v>
      </c>
      <c r="F1486" s="8" t="s">
        <v>2708</v>
      </c>
      <c r="G1486" s="8" t="s">
        <v>2709</v>
      </c>
      <c r="H1486" s="18">
        <v>3.9</v>
      </c>
      <c r="I1486" s="10">
        <v>4118</v>
      </c>
      <c r="J1486" s="12">
        <v>89</v>
      </c>
      <c r="K1486" s="8" t="str">
        <f t="shared" si="23"/>
        <v>1482Most Likely</v>
      </c>
    </row>
    <row r="1487" spans="5:11" x14ac:dyDescent="0.25">
      <c r="E1487" s="8">
        <v>1483</v>
      </c>
      <c r="F1487" s="8" t="s">
        <v>2710</v>
      </c>
      <c r="G1487" s="8" t="s">
        <v>2711</v>
      </c>
      <c r="H1487" s="18">
        <v>4.09</v>
      </c>
      <c r="I1487" s="10">
        <v>6166</v>
      </c>
      <c r="J1487" s="12">
        <v>89</v>
      </c>
      <c r="K1487" s="8" t="str">
        <f t="shared" si="23"/>
        <v>1483Katheryn Howard: the Scandalous Queen (Six Tudor Queens, #5)</v>
      </c>
    </row>
    <row r="1488" spans="5:11" x14ac:dyDescent="0.25">
      <c r="E1488" s="8">
        <v>1484</v>
      </c>
      <c r="F1488" s="8" t="s">
        <v>2712</v>
      </c>
      <c r="G1488" s="8" t="s">
        <v>2713</v>
      </c>
      <c r="H1488" s="18">
        <v>4.33</v>
      </c>
      <c r="I1488" s="8">
        <v>3</v>
      </c>
      <c r="J1488" s="12">
        <v>89</v>
      </c>
      <c r="K1488" s="8" t="str">
        <f t="shared" si="23"/>
        <v>1484Î”Î±Î½Î´Î®Ï‚ ÎºÎ±Î¹ Î¿Î½ÎµÎ¹ÏÎ¿Ï€ÏŒÎ»Î¿Ï‚</v>
      </c>
    </row>
    <row r="1489" spans="5:11" x14ac:dyDescent="0.25">
      <c r="E1489" s="8">
        <v>1485</v>
      </c>
      <c r="F1489" s="8" t="s">
        <v>2714</v>
      </c>
      <c r="G1489" s="8" t="s">
        <v>2715</v>
      </c>
      <c r="H1489" s="18">
        <v>3.99</v>
      </c>
      <c r="I1489" s="8">
        <v>579</v>
      </c>
      <c r="J1489" s="12">
        <v>89</v>
      </c>
      <c r="K1489" s="8" t="str">
        <f t="shared" si="23"/>
        <v>1485Execution in E (Gethsemane Brown Mysteries, #5)</v>
      </c>
    </row>
    <row r="1490" spans="5:11" x14ac:dyDescent="0.25">
      <c r="E1490" s="8">
        <v>1486</v>
      </c>
      <c r="F1490" s="8" t="s">
        <v>2716</v>
      </c>
      <c r="G1490" s="8" t="s">
        <v>2717</v>
      </c>
      <c r="H1490" s="18">
        <v>4.26</v>
      </c>
      <c r="I1490" s="10">
        <v>3548</v>
      </c>
      <c r="J1490" s="12">
        <v>89</v>
      </c>
      <c r="K1490" s="8" t="str">
        <f t="shared" si="23"/>
        <v>1486The Making of a Highlander (Midnight in Scotland, #1)</v>
      </c>
    </row>
    <row r="1491" spans="5:11" x14ac:dyDescent="0.25">
      <c r="E1491" s="8">
        <v>1487</v>
      </c>
      <c r="F1491" s="8" t="s">
        <v>2718</v>
      </c>
      <c r="G1491" s="8" t="s">
        <v>2719</v>
      </c>
      <c r="H1491" s="18">
        <v>3.99</v>
      </c>
      <c r="I1491" s="10">
        <v>27494</v>
      </c>
      <c r="J1491" s="12">
        <v>89</v>
      </c>
      <c r="K1491" s="8" t="str">
        <f t="shared" si="23"/>
        <v>1487Intimations</v>
      </c>
    </row>
    <row r="1492" spans="5:11" x14ac:dyDescent="0.25">
      <c r="E1492" s="8">
        <v>1488</v>
      </c>
      <c r="F1492" s="8" t="s">
        <v>2720</v>
      </c>
      <c r="G1492" s="8" t="s">
        <v>2721</v>
      </c>
      <c r="H1492" s="18">
        <v>4.1399999999999997</v>
      </c>
      <c r="I1492" s="8">
        <v>334</v>
      </c>
      <c r="J1492" s="12">
        <v>89</v>
      </c>
      <c r="K1492" s="8" t="str">
        <f t="shared" si="23"/>
        <v>1488In Sensorium: Notes for My People</v>
      </c>
    </row>
    <row r="1493" spans="5:11" x14ac:dyDescent="0.25">
      <c r="E1493" s="8">
        <v>1489</v>
      </c>
      <c r="F1493" s="8" t="s">
        <v>2722</v>
      </c>
      <c r="G1493" s="8" t="s">
        <v>2723</v>
      </c>
      <c r="H1493" s="18">
        <v>3.36</v>
      </c>
      <c r="I1493" s="10">
        <v>10329</v>
      </c>
      <c r="J1493" s="12">
        <v>89</v>
      </c>
      <c r="K1493" s="8" t="str">
        <f t="shared" si="23"/>
        <v>1489The Liar's Dictionary</v>
      </c>
    </row>
    <row r="1494" spans="5:11" x14ac:dyDescent="0.25">
      <c r="E1494" s="8">
        <v>1490</v>
      </c>
      <c r="F1494" s="8" t="s">
        <v>2724</v>
      </c>
      <c r="G1494" s="8" t="s">
        <v>2725</v>
      </c>
      <c r="H1494" s="18">
        <v>3.77</v>
      </c>
      <c r="I1494" s="10">
        <v>1082</v>
      </c>
      <c r="J1494" s="12">
        <v>89</v>
      </c>
      <c r="K1494" s="8" t="str">
        <f t="shared" si="23"/>
        <v>1490City of Shattered Light (Requiem Dark, #1)</v>
      </c>
    </row>
    <row r="1495" spans="5:11" x14ac:dyDescent="0.25">
      <c r="E1495" s="8">
        <v>1491</v>
      </c>
      <c r="F1495" s="8" t="s">
        <v>2726</v>
      </c>
      <c r="G1495" s="8" t="s">
        <v>2727</v>
      </c>
      <c r="H1495" s="18">
        <v>3.75</v>
      </c>
      <c r="I1495" s="8">
        <v>323</v>
      </c>
      <c r="J1495" s="12">
        <v>89</v>
      </c>
      <c r="K1495" s="8" t="str">
        <f t="shared" si="23"/>
        <v>1491The Maiden of All Our Desires</v>
      </c>
    </row>
    <row r="1496" spans="5:11" x14ac:dyDescent="0.25">
      <c r="E1496" s="8">
        <v>1492</v>
      </c>
      <c r="F1496" s="8" t="s">
        <v>2728</v>
      </c>
      <c r="G1496" s="8" t="s">
        <v>2729</v>
      </c>
      <c r="H1496" s="18">
        <v>3.91</v>
      </c>
      <c r="I1496" s="10">
        <v>5970</v>
      </c>
      <c r="J1496" s="12">
        <v>89</v>
      </c>
      <c r="K1496" s="8" t="str">
        <f t="shared" si="23"/>
        <v>1492The Duke Who Didn't (Wedgeford Trials, #1)</v>
      </c>
    </row>
    <row r="1497" spans="5:11" x14ac:dyDescent="0.25">
      <c r="E1497" s="8">
        <v>1493</v>
      </c>
      <c r="F1497" s="8" t="s">
        <v>2730</v>
      </c>
      <c r="G1497" s="8" t="s">
        <v>2731</v>
      </c>
      <c r="H1497" s="18">
        <v>4.1500000000000004</v>
      </c>
      <c r="I1497" s="10">
        <v>19078</v>
      </c>
      <c r="J1497" s="12">
        <v>89</v>
      </c>
      <c r="K1497" s="8" t="str">
        <f t="shared" si="23"/>
        <v>1493The Matchmaker's Gift</v>
      </c>
    </row>
    <row r="1498" spans="5:11" x14ac:dyDescent="0.25">
      <c r="E1498" s="8">
        <v>1494</v>
      </c>
      <c r="F1498" s="8" t="s">
        <v>2732</v>
      </c>
      <c r="G1498" s="8" t="s">
        <v>2733</v>
      </c>
      <c r="H1498" s="18">
        <v>3.23</v>
      </c>
      <c r="I1498" s="10">
        <v>11537</v>
      </c>
      <c r="J1498" s="12">
        <v>89</v>
      </c>
      <c r="K1498" s="8" t="str">
        <f t="shared" si="23"/>
        <v>1494Last Chance Books</v>
      </c>
    </row>
    <row r="1499" spans="5:11" x14ac:dyDescent="0.25">
      <c r="E1499" s="8">
        <v>1495</v>
      </c>
      <c r="F1499" s="8" t="s">
        <v>2734</v>
      </c>
      <c r="G1499" s="8" t="s">
        <v>1165</v>
      </c>
      <c r="H1499" s="18">
        <v>4.17</v>
      </c>
      <c r="I1499" s="10">
        <v>4679</v>
      </c>
      <c r="J1499" s="12">
        <v>89</v>
      </c>
      <c r="K1499" s="8" t="str">
        <f t="shared" si="23"/>
        <v>1495Becoming Muhammad Ali</v>
      </c>
    </row>
    <row r="1500" spans="5:11" x14ac:dyDescent="0.25">
      <c r="E1500" s="8">
        <v>1496</v>
      </c>
      <c r="F1500" s="8" t="s">
        <v>2735</v>
      </c>
      <c r="G1500" s="8" t="s">
        <v>2736</v>
      </c>
      <c r="H1500" s="18">
        <v>4.1399999999999997</v>
      </c>
      <c r="I1500" s="10">
        <v>17874</v>
      </c>
      <c r="J1500" s="12">
        <v>89</v>
      </c>
      <c r="K1500" s="8" t="str">
        <f t="shared" si="23"/>
        <v>1496More Myself: A Journey</v>
      </c>
    </row>
    <row r="1501" spans="5:11" x14ac:dyDescent="0.25">
      <c r="E1501" s="8">
        <v>1497</v>
      </c>
      <c r="F1501" s="8" t="s">
        <v>2737</v>
      </c>
      <c r="G1501" s="8" t="s">
        <v>2738</v>
      </c>
      <c r="H1501" s="18">
        <v>3.54</v>
      </c>
      <c r="I1501" s="10">
        <v>8171</v>
      </c>
      <c r="J1501" s="12">
        <v>89</v>
      </c>
      <c r="K1501" s="8" t="str">
        <f t="shared" si="23"/>
        <v>1497All Hallows</v>
      </c>
    </row>
    <row r="1502" spans="5:11" x14ac:dyDescent="0.25">
      <c r="E1502" s="8">
        <v>1498</v>
      </c>
      <c r="F1502" s="8" t="s">
        <v>2739</v>
      </c>
      <c r="G1502" s="8" t="s">
        <v>2740</v>
      </c>
      <c r="H1502" s="18">
        <v>4.04</v>
      </c>
      <c r="I1502" s="10">
        <v>45743</v>
      </c>
      <c r="J1502" s="12">
        <v>89</v>
      </c>
      <c r="K1502" s="8" t="str">
        <f t="shared" si="23"/>
        <v>1498The Creative Act: A Way of Being</v>
      </c>
    </row>
    <row r="1503" spans="5:11" x14ac:dyDescent="0.25">
      <c r="E1503" s="8">
        <v>1499</v>
      </c>
      <c r="F1503" s="8" t="s">
        <v>2741</v>
      </c>
      <c r="G1503" s="8" t="s">
        <v>2742</v>
      </c>
      <c r="H1503" s="18">
        <v>4.4400000000000004</v>
      </c>
      <c r="I1503" s="10">
        <v>33613</v>
      </c>
      <c r="J1503" s="12">
        <v>89</v>
      </c>
      <c r="K1503" s="8" t="str">
        <f t="shared" si="23"/>
        <v>1499Never Finished: Unshackle Your Mind and Win the War Within</v>
      </c>
    </row>
    <row r="1504" spans="5:11" x14ac:dyDescent="0.25">
      <c r="E1504" s="8">
        <v>1500</v>
      </c>
      <c r="F1504" s="8" t="s">
        <v>2743</v>
      </c>
      <c r="G1504" s="8" t="s">
        <v>2689</v>
      </c>
      <c r="H1504" s="18">
        <v>3.93</v>
      </c>
      <c r="I1504" s="8">
        <v>511</v>
      </c>
      <c r="J1504" s="12">
        <v>89</v>
      </c>
      <c r="K1504" s="8" t="str">
        <f t="shared" si="23"/>
        <v>1500Kraken My Heart (Sucker for Love Mysteries #2)</v>
      </c>
    </row>
    <row r="1505" spans="5:11" x14ac:dyDescent="0.25">
      <c r="E1505" s="8">
        <v>1501</v>
      </c>
      <c r="F1505" s="8" t="s">
        <v>2744</v>
      </c>
      <c r="G1505" s="8" t="s">
        <v>2745</v>
      </c>
      <c r="H1505" s="18">
        <v>4.4800000000000004</v>
      </c>
      <c r="I1505" s="10">
        <v>1334</v>
      </c>
      <c r="J1505" s="12">
        <v>89</v>
      </c>
      <c r="K1505" s="8" t="str">
        <f t="shared" si="23"/>
        <v>1501Our Team: The Epic Story of Four Men and the World Series That Changed Baseball</v>
      </c>
    </row>
    <row r="1506" spans="5:11" x14ac:dyDescent="0.25">
      <c r="E1506" s="8">
        <v>1502</v>
      </c>
      <c r="F1506" s="8" t="s">
        <v>2746</v>
      </c>
      <c r="G1506" s="8" t="s">
        <v>2747</v>
      </c>
      <c r="H1506" s="18">
        <v>4.0999999999999996</v>
      </c>
      <c r="I1506" s="10">
        <v>6630</v>
      </c>
      <c r="J1506" s="12">
        <v>89</v>
      </c>
      <c r="K1506" s="8" t="str">
        <f t="shared" si="23"/>
        <v>1502The Thread Collectors</v>
      </c>
    </row>
    <row r="1507" spans="5:11" x14ac:dyDescent="0.25">
      <c r="E1507" s="8">
        <v>1503</v>
      </c>
      <c r="F1507" s="8" t="s">
        <v>2748</v>
      </c>
      <c r="G1507" s="8" t="s">
        <v>857</v>
      </c>
      <c r="H1507" s="18">
        <v>4.55</v>
      </c>
      <c r="I1507" s="10">
        <v>5567</v>
      </c>
      <c r="J1507" s="12">
        <v>89</v>
      </c>
      <c r="K1507" s="8" t="str">
        <f t="shared" si="23"/>
        <v>1503Make My Move (Hannaford Prep, #5)</v>
      </c>
    </row>
    <row r="1508" spans="5:11" x14ac:dyDescent="0.25">
      <c r="E1508" s="8">
        <v>1504</v>
      </c>
      <c r="F1508" s="8" t="s">
        <v>2749</v>
      </c>
      <c r="G1508" s="8" t="s">
        <v>241</v>
      </c>
      <c r="H1508" s="18">
        <v>4.22</v>
      </c>
      <c r="I1508" s="10">
        <v>111355</v>
      </c>
      <c r="J1508" s="12">
        <v>89</v>
      </c>
      <c r="K1508" s="8" t="str">
        <f t="shared" si="23"/>
        <v>1504The Exception to the Rule (The Improbable Meet-Cute, #1)</v>
      </c>
    </row>
    <row r="1509" spans="5:11" x14ac:dyDescent="0.25">
      <c r="E1509" s="8">
        <v>1505</v>
      </c>
      <c r="F1509" s="8" t="s">
        <v>2750</v>
      </c>
      <c r="G1509" s="8" t="s">
        <v>2751</v>
      </c>
      <c r="H1509" s="18">
        <v>3.9</v>
      </c>
      <c r="I1509" s="10">
        <v>3203</v>
      </c>
      <c r="J1509" s="12">
        <v>89</v>
      </c>
      <c r="K1509" s="8" t="str">
        <f t="shared" si="23"/>
        <v>1505And Then She Fell</v>
      </c>
    </row>
    <row r="1510" spans="5:11" x14ac:dyDescent="0.25">
      <c r="E1510" s="8">
        <v>1506</v>
      </c>
      <c r="F1510" s="8" t="s">
        <v>2752</v>
      </c>
      <c r="G1510" s="8" t="s">
        <v>2753</v>
      </c>
      <c r="H1510" s="18">
        <v>3.59</v>
      </c>
      <c r="I1510" s="10">
        <v>1473</v>
      </c>
      <c r="J1510" s="12">
        <v>89</v>
      </c>
      <c r="K1510" s="8" t="str">
        <f t="shared" si="23"/>
        <v>1506Coffeeland: One Man's Dark Empire and the Making of Our Favorite Drug</v>
      </c>
    </row>
    <row r="1511" spans="5:11" x14ac:dyDescent="0.25">
      <c r="E1511" s="8">
        <v>1507</v>
      </c>
      <c r="F1511" s="8" t="s">
        <v>2754</v>
      </c>
      <c r="G1511" s="8" t="s">
        <v>2755</v>
      </c>
      <c r="H1511" s="18">
        <v>3.67</v>
      </c>
      <c r="I1511" s="8">
        <v>3</v>
      </c>
      <c r="J1511" s="12">
        <v>88</v>
      </c>
      <c r="K1511" s="8" t="str">
        <f t="shared" si="23"/>
        <v>1507ÎÏ„Î±ÎºÎ¬Ï - Dakar</v>
      </c>
    </row>
    <row r="1512" spans="5:11" x14ac:dyDescent="0.25">
      <c r="E1512" s="8">
        <v>1508</v>
      </c>
      <c r="F1512" s="8" t="s">
        <v>2756</v>
      </c>
      <c r="G1512" s="8" t="s">
        <v>2757</v>
      </c>
      <c r="H1512" s="18">
        <v>4.24</v>
      </c>
      <c r="I1512" s="8">
        <v>49</v>
      </c>
      <c r="J1512" s="12">
        <v>88</v>
      </c>
      <c r="K1512" s="8" t="str">
        <f t="shared" si="23"/>
        <v>1508Changing the Equation: 50+ US Black Women in STEM</v>
      </c>
    </row>
    <row r="1513" spans="5:11" x14ac:dyDescent="0.25">
      <c r="E1513" s="8">
        <v>1509</v>
      </c>
      <c r="F1513" s="8" t="s">
        <v>2758</v>
      </c>
      <c r="G1513" s="8" t="s">
        <v>1175</v>
      </c>
      <c r="H1513" s="18">
        <v>4.05</v>
      </c>
      <c r="I1513" s="10">
        <v>5381</v>
      </c>
      <c r="J1513" s="12">
        <v>88</v>
      </c>
      <c r="K1513" s="8" t="str">
        <f t="shared" si="23"/>
        <v>1509The Life You Stole (Life, #2)</v>
      </c>
    </row>
    <row r="1514" spans="5:11" x14ac:dyDescent="0.25">
      <c r="E1514" s="8">
        <v>1510</v>
      </c>
      <c r="F1514" s="8" t="s">
        <v>2759</v>
      </c>
      <c r="G1514" s="8" t="s">
        <v>2760</v>
      </c>
      <c r="H1514" s="18">
        <v>4.2300000000000004</v>
      </c>
      <c r="I1514" s="10">
        <v>4464</v>
      </c>
      <c r="J1514" s="12">
        <v>88</v>
      </c>
      <c r="K1514" s="8" t="str">
        <f t="shared" si="23"/>
        <v>1510Bear Bottom (FunJungle, #7)</v>
      </c>
    </row>
    <row r="1515" spans="5:11" x14ac:dyDescent="0.25">
      <c r="E1515" s="8">
        <v>1511</v>
      </c>
      <c r="F1515" s="8" t="s">
        <v>2761</v>
      </c>
      <c r="G1515" s="8" t="s">
        <v>2762</v>
      </c>
      <c r="H1515" s="18">
        <v>4.29</v>
      </c>
      <c r="I1515" s="10">
        <v>15654</v>
      </c>
      <c r="J1515" s="12">
        <v>88</v>
      </c>
      <c r="K1515" s="8" t="str">
        <f t="shared" si="23"/>
        <v>1511Hollywood Park</v>
      </c>
    </row>
    <row r="1516" spans="5:11" x14ac:dyDescent="0.25">
      <c r="E1516" s="8">
        <v>1512</v>
      </c>
      <c r="F1516" s="8" t="s">
        <v>2763</v>
      </c>
      <c r="G1516" s="8" t="s">
        <v>2764</v>
      </c>
      <c r="H1516" s="18">
        <v>4.2300000000000004</v>
      </c>
      <c r="I1516" s="10">
        <v>4089</v>
      </c>
      <c r="J1516" s="12">
        <v>88</v>
      </c>
      <c r="K1516" s="8" t="str">
        <f t="shared" si="23"/>
        <v>1512Difficult Women: A History of Feminism in 11 Fights</v>
      </c>
    </row>
    <row r="1517" spans="5:11" x14ac:dyDescent="0.25">
      <c r="E1517" s="8">
        <v>1513</v>
      </c>
      <c r="F1517" s="8" t="s">
        <v>2765</v>
      </c>
      <c r="G1517" s="8" t="s">
        <v>2766</v>
      </c>
      <c r="H1517" s="18">
        <v>3.82</v>
      </c>
      <c r="I1517" s="10">
        <v>2749</v>
      </c>
      <c r="J1517" s="12">
        <v>88</v>
      </c>
      <c r="K1517" s="8" t="str">
        <f t="shared" si="23"/>
        <v>1513Vagabonds!</v>
      </c>
    </row>
    <row r="1518" spans="5:11" x14ac:dyDescent="0.25">
      <c r="E1518" s="8">
        <v>1514</v>
      </c>
      <c r="F1518" s="8" t="s">
        <v>2767</v>
      </c>
      <c r="G1518" s="8" t="s">
        <v>2768</v>
      </c>
      <c r="H1518" s="18">
        <v>3.73</v>
      </c>
      <c r="I1518" s="10">
        <v>23768</v>
      </c>
      <c r="J1518" s="12">
        <v>88</v>
      </c>
      <c r="K1518" s="8" t="str">
        <f t="shared" si="23"/>
        <v>1514Lease on Love</v>
      </c>
    </row>
    <row r="1519" spans="5:11" x14ac:dyDescent="0.25">
      <c r="E1519" s="8">
        <v>1515</v>
      </c>
      <c r="F1519" s="8" t="s">
        <v>2769</v>
      </c>
      <c r="G1519" s="8" t="s">
        <v>2610</v>
      </c>
      <c r="H1519" s="18">
        <v>4.37</v>
      </c>
      <c r="I1519" s="10">
        <v>2660</v>
      </c>
      <c r="J1519" s="12">
        <v>88</v>
      </c>
      <c r="K1519" s="8" t="str">
        <f t="shared" si="23"/>
        <v>1515Rebel (Sterling Falls, #3)</v>
      </c>
    </row>
    <row r="1520" spans="5:11" x14ac:dyDescent="0.25">
      <c r="E1520" s="8">
        <v>1516</v>
      </c>
      <c r="F1520" s="8" t="s">
        <v>2770</v>
      </c>
      <c r="G1520" s="8" t="s">
        <v>2771</v>
      </c>
      <c r="H1520" s="18">
        <v>3.73</v>
      </c>
      <c r="I1520" s="10">
        <v>9957</v>
      </c>
      <c r="J1520" s="12">
        <v>88</v>
      </c>
      <c r="K1520" s="8" t="str">
        <f t="shared" si="23"/>
        <v>1516Burn</v>
      </c>
    </row>
    <row r="1521" spans="5:11" x14ac:dyDescent="0.25">
      <c r="E1521" s="8">
        <v>1517</v>
      </c>
      <c r="F1521" s="8" t="s">
        <v>2772</v>
      </c>
      <c r="G1521" s="8" t="s">
        <v>2773</v>
      </c>
      <c r="H1521" s="18">
        <v>4.08</v>
      </c>
      <c r="I1521" s="10">
        <v>42129</v>
      </c>
      <c r="J1521" s="12">
        <v>88</v>
      </c>
      <c r="K1521" s="8" t="str">
        <f t="shared" si="23"/>
        <v>1517You Should See Me in a Crown</v>
      </c>
    </row>
    <row r="1522" spans="5:11" x14ac:dyDescent="0.25">
      <c r="E1522" s="8">
        <v>1518</v>
      </c>
      <c r="F1522" s="8" t="s">
        <v>2774</v>
      </c>
      <c r="G1522" s="8" t="s">
        <v>2775</v>
      </c>
      <c r="H1522" s="18">
        <v>4.32</v>
      </c>
      <c r="I1522" s="8">
        <v>794</v>
      </c>
      <c r="J1522" s="12">
        <v>88</v>
      </c>
      <c r="K1522" s="8" t="str">
        <f t="shared" si="23"/>
        <v>1518Santiago's Road Home</v>
      </c>
    </row>
    <row r="1523" spans="5:11" x14ac:dyDescent="0.25">
      <c r="E1523" s="8">
        <v>1519</v>
      </c>
      <c r="F1523" s="8" t="s">
        <v>2776</v>
      </c>
      <c r="G1523" s="8" t="s">
        <v>2619</v>
      </c>
      <c r="H1523" s="18">
        <v>3.9</v>
      </c>
      <c r="I1523" s="10">
        <v>1020</v>
      </c>
      <c r="J1523" s="12">
        <v>88</v>
      </c>
      <c r="K1523" s="8" t="str">
        <f t="shared" si="23"/>
        <v>1519For the First Time, Again (Take Them to the Stars, #3)</v>
      </c>
    </row>
    <row r="1524" spans="5:11" x14ac:dyDescent="0.25">
      <c r="E1524" s="8">
        <v>1520</v>
      </c>
      <c r="F1524" s="8" t="s">
        <v>2777</v>
      </c>
      <c r="G1524" s="8" t="s">
        <v>1129</v>
      </c>
      <c r="H1524" s="18">
        <v>4.46</v>
      </c>
      <c r="I1524" s="10">
        <v>20996</v>
      </c>
      <c r="J1524" s="12">
        <v>88</v>
      </c>
      <c r="K1524" s="8" t="str">
        <f t="shared" si="23"/>
        <v>1520Blood Heir (Aurelia Ryder, #1; World of Kate Daniels, #15)</v>
      </c>
    </row>
    <row r="1525" spans="5:11" x14ac:dyDescent="0.25">
      <c r="E1525" s="8">
        <v>1521</v>
      </c>
      <c r="F1525" s="8" t="s">
        <v>2778</v>
      </c>
      <c r="G1525" s="8" t="s">
        <v>2779</v>
      </c>
      <c r="H1525" s="18">
        <v>4.18</v>
      </c>
      <c r="I1525" s="10">
        <v>5673</v>
      </c>
      <c r="J1525" s="12">
        <v>88</v>
      </c>
      <c r="K1525" s="8" t="str">
        <f t="shared" si="23"/>
        <v>1521Be Water, My Friend: The True Teachings of Bruce Lee</v>
      </c>
    </row>
    <row r="1526" spans="5:11" x14ac:dyDescent="0.25">
      <c r="E1526" s="8">
        <v>1522</v>
      </c>
      <c r="F1526" s="8" t="s">
        <v>2780</v>
      </c>
      <c r="G1526" s="8" t="s">
        <v>2781</v>
      </c>
      <c r="H1526" s="18">
        <v>3.75</v>
      </c>
      <c r="I1526" s="8">
        <v>99</v>
      </c>
      <c r="J1526" s="12">
        <v>88</v>
      </c>
      <c r="K1526" s="8" t="str">
        <f t="shared" si="23"/>
        <v>1522A Fae's Two Alphas</v>
      </c>
    </row>
    <row r="1527" spans="5:11" x14ac:dyDescent="0.25">
      <c r="E1527" s="8">
        <v>1523</v>
      </c>
      <c r="F1527" s="8" t="s">
        <v>2782</v>
      </c>
      <c r="G1527" s="8" t="s">
        <v>2783</v>
      </c>
      <c r="H1527" s="18">
        <v>4.0199999999999996</v>
      </c>
      <c r="I1527" s="10">
        <v>1105</v>
      </c>
      <c r="J1527" s="12">
        <v>88</v>
      </c>
      <c r="K1527" s="8" t="str">
        <f t="shared" si="23"/>
        <v>1523The Unforgettable Logan Foster (Logan Foster, #1)</v>
      </c>
    </row>
    <row r="1528" spans="5:11" x14ac:dyDescent="0.25">
      <c r="E1528" s="8">
        <v>1524</v>
      </c>
      <c r="F1528" s="8" t="s">
        <v>2784</v>
      </c>
      <c r="G1528" s="8" t="s">
        <v>2785</v>
      </c>
      <c r="H1528" s="18">
        <v>4.37</v>
      </c>
      <c r="I1528" s="10">
        <v>5552</v>
      </c>
      <c r="J1528" s="12">
        <v>88</v>
      </c>
      <c r="K1528" s="8" t="str">
        <f t="shared" si="23"/>
        <v>1524The Rise and Reign of the Mammals: A New History, from the Shadow of the Dinosaurs to Us</v>
      </c>
    </row>
    <row r="1529" spans="5:11" x14ac:dyDescent="0.25">
      <c r="E1529" s="8">
        <v>1525</v>
      </c>
      <c r="F1529" s="8" t="s">
        <v>2786</v>
      </c>
      <c r="G1529" s="8" t="s">
        <v>2787</v>
      </c>
      <c r="H1529" s="18">
        <v>4.5599999999999996</v>
      </c>
      <c r="I1529" s="8">
        <v>194</v>
      </c>
      <c r="J1529" s="12">
        <v>88</v>
      </c>
      <c r="K1529" s="8" t="str">
        <f t="shared" si="23"/>
        <v>1525Angels Adrift (A Mercy Allcutt Mystery #6)</v>
      </c>
    </row>
    <row r="1530" spans="5:11" x14ac:dyDescent="0.25">
      <c r="E1530" s="8">
        <v>1526</v>
      </c>
      <c r="F1530" s="8" t="s">
        <v>2788</v>
      </c>
      <c r="G1530" s="8" t="s">
        <v>2789</v>
      </c>
      <c r="H1530" s="18">
        <v>4.29</v>
      </c>
      <c r="I1530" s="10">
        <v>17839</v>
      </c>
      <c r="J1530" s="12">
        <v>88</v>
      </c>
      <c r="K1530" s="8" t="str">
        <f t="shared" si="23"/>
        <v>1526The Seed Keeper</v>
      </c>
    </row>
    <row r="1531" spans="5:11" x14ac:dyDescent="0.25">
      <c r="E1531" s="8">
        <v>1527</v>
      </c>
      <c r="F1531" s="8" t="s">
        <v>2790</v>
      </c>
      <c r="G1531" s="8" t="s">
        <v>2791</v>
      </c>
      <c r="H1531" s="18">
        <v>4.33</v>
      </c>
      <c r="I1531" s="8">
        <v>950</v>
      </c>
      <c r="J1531" s="12">
        <v>88</v>
      </c>
      <c r="K1531" s="8" t="str">
        <f t="shared" si="23"/>
        <v>1527What Stars Are Made of</v>
      </c>
    </row>
    <row r="1532" spans="5:11" x14ac:dyDescent="0.25">
      <c r="E1532" s="8">
        <v>1528</v>
      </c>
      <c r="F1532" s="8" t="s">
        <v>2792</v>
      </c>
      <c r="G1532" s="8" t="s">
        <v>2793</v>
      </c>
      <c r="H1532" s="18">
        <v>4.21</v>
      </c>
      <c r="I1532" s="10">
        <v>1012</v>
      </c>
      <c r="J1532" s="12">
        <v>88</v>
      </c>
      <c r="K1532" s="8" t="str">
        <f t="shared" si="23"/>
        <v>1528Love and Other Human Errors</v>
      </c>
    </row>
    <row r="1533" spans="5:11" x14ac:dyDescent="0.25">
      <c r="E1533" s="8">
        <v>1529</v>
      </c>
      <c r="F1533" s="8" t="s">
        <v>2794</v>
      </c>
      <c r="G1533" s="8" t="s">
        <v>2795</v>
      </c>
      <c r="H1533" s="18">
        <v>3.98</v>
      </c>
      <c r="I1533" s="10">
        <v>2352</v>
      </c>
      <c r="J1533" s="12">
        <v>88</v>
      </c>
      <c r="K1533" s="8" t="str">
        <f t="shared" si="23"/>
        <v>1529The Last Bloodcarver (The Last Bloodcarver, #1)</v>
      </c>
    </row>
    <row r="1534" spans="5:11" x14ac:dyDescent="0.25">
      <c r="E1534" s="8">
        <v>1530</v>
      </c>
      <c r="F1534" s="8" t="s">
        <v>2796</v>
      </c>
      <c r="G1534" s="8" t="s">
        <v>2797</v>
      </c>
      <c r="H1534" s="18">
        <v>3.37</v>
      </c>
      <c r="I1534" s="10">
        <v>6651</v>
      </c>
      <c r="J1534" s="12">
        <v>88</v>
      </c>
      <c r="K1534" s="8" t="str">
        <f t="shared" si="23"/>
        <v>1530What Big Teeth</v>
      </c>
    </row>
    <row r="1535" spans="5:11" x14ac:dyDescent="0.25">
      <c r="E1535" s="8">
        <v>1531</v>
      </c>
      <c r="F1535" s="8" t="s">
        <v>2798</v>
      </c>
      <c r="G1535" s="8" t="s">
        <v>2799</v>
      </c>
      <c r="H1535" s="18">
        <v>3.97</v>
      </c>
      <c r="I1535" s="10">
        <v>12229</v>
      </c>
      <c r="J1535" s="12">
        <v>88</v>
      </c>
      <c r="K1535" s="8" t="str">
        <f t="shared" si="23"/>
        <v>1531When We Lost Our Heads</v>
      </c>
    </row>
    <row r="1536" spans="5:11" x14ac:dyDescent="0.25">
      <c r="E1536" s="8">
        <v>1532</v>
      </c>
      <c r="F1536" s="8" t="s">
        <v>2800</v>
      </c>
      <c r="G1536" s="8" t="s">
        <v>2801</v>
      </c>
      <c r="H1536" s="18">
        <v>4.46</v>
      </c>
      <c r="I1536" s="10">
        <v>4027</v>
      </c>
      <c r="J1536" s="12">
        <v>88</v>
      </c>
      <c r="K1536" s="8" t="str">
        <f t="shared" si="23"/>
        <v>1532Cuba: An American History</v>
      </c>
    </row>
    <row r="1537" spans="5:11" x14ac:dyDescent="0.25">
      <c r="E1537" s="8">
        <v>1533</v>
      </c>
      <c r="F1537" s="8" t="s">
        <v>2802</v>
      </c>
      <c r="G1537" s="8" t="s">
        <v>2803</v>
      </c>
      <c r="H1537" s="18">
        <v>3.98</v>
      </c>
      <c r="I1537" s="10">
        <v>1736</v>
      </c>
      <c r="J1537" s="12">
        <v>88</v>
      </c>
      <c r="K1537" s="8" t="str">
        <f t="shared" si="23"/>
        <v>1533Antigone Rising: The Subversive Power of the Ancient Myths</v>
      </c>
    </row>
    <row r="1538" spans="5:11" x14ac:dyDescent="0.25">
      <c r="E1538" s="8">
        <v>1534</v>
      </c>
      <c r="F1538" s="8" t="s">
        <v>2804</v>
      </c>
      <c r="G1538" s="8" t="s">
        <v>2805</v>
      </c>
      <c r="H1538" s="18">
        <v>3.58</v>
      </c>
      <c r="I1538" s="10">
        <v>7616</v>
      </c>
      <c r="J1538" s="12">
        <v>87</v>
      </c>
      <c r="K1538" s="8" t="str">
        <f t="shared" si="23"/>
        <v>1534A Princess for Christmas</v>
      </c>
    </row>
    <row r="1539" spans="5:11" x14ac:dyDescent="0.25">
      <c r="E1539" s="8">
        <v>1535</v>
      </c>
      <c r="F1539" s="8" t="s">
        <v>2806</v>
      </c>
      <c r="G1539" s="8" t="s">
        <v>2807</v>
      </c>
      <c r="H1539" s="18">
        <v>3.78</v>
      </c>
      <c r="I1539" s="8">
        <v>9</v>
      </c>
      <c r="J1539" s="12">
        <v>87</v>
      </c>
      <c r="K1539" s="8" t="str">
        <f t="shared" si="23"/>
        <v>1535Î‘Î½Ï„Î¹-Î³ÏŒÎ½Î·, Î‘Î½Ï„Î¹-Î¸ÎµÏŒÏ‚, Î‘Î½Ï„Î¹-Ï„ÏÏÎ±Î½Î½Î¿Ï‚</v>
      </c>
    </row>
    <row r="1540" spans="5:11" x14ac:dyDescent="0.25">
      <c r="E1540" s="8">
        <v>1536</v>
      </c>
      <c r="F1540" s="8" t="s">
        <v>2808</v>
      </c>
      <c r="G1540" s="8" t="s">
        <v>2809</v>
      </c>
      <c r="H1540" s="18">
        <v>3.81</v>
      </c>
      <c r="I1540" s="10">
        <v>8247</v>
      </c>
      <c r="J1540" s="12">
        <v>87</v>
      </c>
      <c r="K1540" s="8" t="str">
        <f t="shared" si="23"/>
        <v>1536Musical Chairs</v>
      </c>
    </row>
    <row r="1541" spans="5:11" x14ac:dyDescent="0.25">
      <c r="E1541" s="8">
        <v>1537</v>
      </c>
      <c r="F1541" s="8" t="s">
        <v>2810</v>
      </c>
      <c r="G1541" s="8" t="s">
        <v>2811</v>
      </c>
      <c r="H1541" s="18">
        <v>3.9</v>
      </c>
      <c r="I1541" s="10">
        <v>6154</v>
      </c>
      <c r="J1541" s="12">
        <v>87</v>
      </c>
      <c r="K1541" s="8" t="str">
        <f t="shared" si="23"/>
        <v>1537Keep Moving: Notes on Loss, Creativity, and Change</v>
      </c>
    </row>
    <row r="1542" spans="5:11" x14ac:dyDescent="0.25">
      <c r="E1542" s="8">
        <v>1538</v>
      </c>
      <c r="F1542" s="8" t="s">
        <v>2812</v>
      </c>
      <c r="G1542" s="8" t="s">
        <v>2813</v>
      </c>
      <c r="H1542" s="18">
        <v>4.2</v>
      </c>
      <c r="I1542" s="10">
        <v>1676</v>
      </c>
      <c r="J1542" s="12">
        <v>87</v>
      </c>
      <c r="K1542" s="8" t="str">
        <f t="shared" ref="K1542:K1605" si="24">E1542&amp;F1542</f>
        <v>1538Just Pursuit: A Black Prosecutor's Fight for Fairness</v>
      </c>
    </row>
    <row r="1543" spans="5:11" x14ac:dyDescent="0.25">
      <c r="E1543" s="8">
        <v>1539</v>
      </c>
      <c r="F1543" s="8" t="s">
        <v>2814</v>
      </c>
      <c r="G1543" s="8" t="s">
        <v>2815</v>
      </c>
      <c r="H1543" s="18">
        <v>4.07</v>
      </c>
      <c r="I1543" s="10">
        <v>1547</v>
      </c>
      <c r="J1543" s="12">
        <v>87</v>
      </c>
      <c r="K1543" s="8" t="str">
        <f t="shared" si="24"/>
        <v>1539Lote</v>
      </c>
    </row>
    <row r="1544" spans="5:11" x14ac:dyDescent="0.25">
      <c r="E1544" s="8">
        <v>1540</v>
      </c>
      <c r="F1544" s="8" t="s">
        <v>2816</v>
      </c>
      <c r="G1544" s="8" t="s">
        <v>2817</v>
      </c>
      <c r="H1544" s="18">
        <v>3.92</v>
      </c>
      <c r="I1544" s="10">
        <v>64746</v>
      </c>
      <c r="J1544" s="12">
        <v>87</v>
      </c>
      <c r="K1544" s="8" t="str">
        <f t="shared" si="24"/>
        <v>1540Pretty Little Wife</v>
      </c>
    </row>
    <row r="1545" spans="5:11" x14ac:dyDescent="0.25">
      <c r="E1545" s="8">
        <v>1541</v>
      </c>
      <c r="F1545" s="8" t="s">
        <v>2818</v>
      </c>
      <c r="G1545" s="8" t="s">
        <v>2819</v>
      </c>
      <c r="H1545" s="18">
        <v>3.56</v>
      </c>
      <c r="I1545" s="10">
        <v>3013</v>
      </c>
      <c r="J1545" s="12">
        <v>87</v>
      </c>
      <c r="K1545" s="8" t="str">
        <f t="shared" si="24"/>
        <v>1541Flyaway</v>
      </c>
    </row>
    <row r="1546" spans="5:11" x14ac:dyDescent="0.25">
      <c r="E1546" s="8">
        <v>1542</v>
      </c>
      <c r="F1546" s="8" t="s">
        <v>2820</v>
      </c>
      <c r="G1546" s="8" t="s">
        <v>2821</v>
      </c>
      <c r="H1546" s="18">
        <v>4.2300000000000004</v>
      </c>
      <c r="I1546" s="10">
        <v>6364</v>
      </c>
      <c r="J1546" s="12">
        <v>87</v>
      </c>
      <c r="K1546" s="8" t="str">
        <f t="shared" si="24"/>
        <v>1542I Have Something to Tell You</v>
      </c>
    </row>
    <row r="1547" spans="5:11" x14ac:dyDescent="0.25">
      <c r="E1547" s="8">
        <v>1543</v>
      </c>
      <c r="F1547" s="8" t="s">
        <v>2822</v>
      </c>
      <c r="G1547" s="8" t="s">
        <v>1204</v>
      </c>
      <c r="H1547" s="18">
        <v>3.96</v>
      </c>
      <c r="I1547" s="10">
        <v>23768</v>
      </c>
      <c r="J1547" s="12">
        <v>87</v>
      </c>
      <c r="K1547" s="8" t="str">
        <f t="shared" si="24"/>
        <v>1543Count Your Lucky Stars (Written in the Stars, #3)</v>
      </c>
    </row>
    <row r="1548" spans="5:11" x14ac:dyDescent="0.25">
      <c r="E1548" s="8">
        <v>1544</v>
      </c>
      <c r="F1548" s="8" t="s">
        <v>2823</v>
      </c>
      <c r="G1548" s="8" t="s">
        <v>1193</v>
      </c>
      <c r="H1548" s="18">
        <v>4.34</v>
      </c>
      <c r="I1548" s="10">
        <v>9066</v>
      </c>
      <c r="J1548" s="12">
        <v>87</v>
      </c>
      <c r="K1548" s="8" t="str">
        <f t="shared" si="24"/>
        <v>1544The Oleander Sword (The Burning Kingdoms, #2)</v>
      </c>
    </row>
    <row r="1549" spans="5:11" x14ac:dyDescent="0.25">
      <c r="E1549" s="8">
        <v>1545</v>
      </c>
      <c r="F1549" s="8" t="s">
        <v>2824</v>
      </c>
      <c r="G1549" s="8" t="s">
        <v>2825</v>
      </c>
      <c r="H1549" s="18">
        <v>3.58</v>
      </c>
      <c r="I1549" s="8">
        <v>19</v>
      </c>
      <c r="J1549" s="12">
        <v>87</v>
      </c>
      <c r="K1549" s="8" t="str">
        <f t="shared" si="24"/>
        <v>1545Transcendent: Art and Dharma in a Time of Collapse</v>
      </c>
    </row>
    <row r="1550" spans="5:11" x14ac:dyDescent="0.25">
      <c r="E1550" s="8">
        <v>1546</v>
      </c>
      <c r="F1550" s="8" t="s">
        <v>2826</v>
      </c>
      <c r="G1550" s="8" t="s">
        <v>781</v>
      </c>
      <c r="H1550" s="18">
        <v>4.07</v>
      </c>
      <c r="I1550" s="8">
        <v>924</v>
      </c>
      <c r="J1550" s="12">
        <v>87</v>
      </c>
      <c r="K1550" s="8" t="str">
        <f t="shared" si="24"/>
        <v>1546When the Moon Turns Blue</v>
      </c>
    </row>
    <row r="1551" spans="5:11" x14ac:dyDescent="0.25">
      <c r="E1551" s="8">
        <v>1547</v>
      </c>
      <c r="F1551" s="8" t="s">
        <v>2827</v>
      </c>
      <c r="G1551" s="8" t="s">
        <v>2828</v>
      </c>
      <c r="H1551" s="18">
        <v>4.25</v>
      </c>
      <c r="I1551" s="8">
        <v>146</v>
      </c>
      <c r="J1551" s="12">
        <v>87</v>
      </c>
      <c r="K1551" s="8" t="str">
        <f t="shared" si="24"/>
        <v>1547Unfair Play: The Battle For Women's Sport</v>
      </c>
    </row>
    <row r="1552" spans="5:11" x14ac:dyDescent="0.25">
      <c r="E1552" s="8">
        <v>1548</v>
      </c>
      <c r="F1552" s="8" t="s">
        <v>2829</v>
      </c>
      <c r="G1552" s="8" t="s">
        <v>2830</v>
      </c>
      <c r="H1552" s="18">
        <v>4.25</v>
      </c>
      <c r="I1552" s="10">
        <v>99628</v>
      </c>
      <c r="J1552" s="12">
        <v>87</v>
      </c>
      <c r="K1552" s="8" t="str">
        <f t="shared" si="24"/>
        <v>1548The House of Eve</v>
      </c>
    </row>
    <row r="1553" spans="5:11" x14ac:dyDescent="0.25">
      <c r="E1553" s="8">
        <v>1549</v>
      </c>
      <c r="F1553" s="8" t="s">
        <v>2831</v>
      </c>
      <c r="G1553" s="8" t="s">
        <v>2832</v>
      </c>
      <c r="H1553" s="18">
        <v>4.07</v>
      </c>
      <c r="I1553" s="10">
        <v>3777</v>
      </c>
      <c r="J1553" s="12">
        <v>87</v>
      </c>
      <c r="K1553" s="8" t="str">
        <f t="shared" si="24"/>
        <v>1549When These Mountains Burn</v>
      </c>
    </row>
    <row r="1554" spans="5:11" x14ac:dyDescent="0.25">
      <c r="E1554" s="8">
        <v>1550</v>
      </c>
      <c r="F1554" s="8" t="s">
        <v>2833</v>
      </c>
      <c r="G1554" s="8" t="s">
        <v>2834</v>
      </c>
      <c r="H1554" s="18">
        <v>3.95</v>
      </c>
      <c r="I1554" s="8">
        <v>782</v>
      </c>
      <c r="J1554" s="12">
        <v>87</v>
      </c>
      <c r="K1554" s="8" t="str">
        <f t="shared" si="24"/>
        <v>1550After We Gazed at the Starry Sky, Vol. 1</v>
      </c>
    </row>
    <row r="1555" spans="5:11" x14ac:dyDescent="0.25">
      <c r="E1555" s="8">
        <v>1551</v>
      </c>
      <c r="F1555" s="8" t="s">
        <v>2835</v>
      </c>
      <c r="G1555" s="8" t="s">
        <v>2836</v>
      </c>
      <c r="H1555" s="18">
        <v>4.12</v>
      </c>
      <c r="I1555" s="10">
        <v>5033</v>
      </c>
      <c r="J1555" s="12">
        <v>87</v>
      </c>
      <c r="K1555" s="8" t="str">
        <f t="shared" si="24"/>
        <v>1551Otherlands: A Journey Through Earth's Extinct Worlds</v>
      </c>
    </row>
    <row r="1556" spans="5:11" x14ac:dyDescent="0.25">
      <c r="E1556" s="8">
        <v>1552</v>
      </c>
      <c r="F1556" s="8" t="s">
        <v>2837</v>
      </c>
      <c r="G1556" s="8" t="s">
        <v>2633</v>
      </c>
      <c r="H1556" s="18">
        <v>3.88</v>
      </c>
      <c r="I1556" s="10">
        <v>72840</v>
      </c>
      <c r="J1556" s="12">
        <v>87</v>
      </c>
      <c r="K1556" s="8" t="str">
        <f t="shared" si="24"/>
        <v>1552The Magnolia Palace</v>
      </c>
    </row>
    <row r="1557" spans="5:11" x14ac:dyDescent="0.25">
      <c r="E1557" s="8">
        <v>1553</v>
      </c>
      <c r="F1557" s="8" t="s">
        <v>2838</v>
      </c>
      <c r="G1557" s="8" t="s">
        <v>1340</v>
      </c>
      <c r="H1557" s="18">
        <v>4.41</v>
      </c>
      <c r="I1557" s="10">
        <v>4394</v>
      </c>
      <c r="J1557" s="12">
        <v>87</v>
      </c>
      <c r="K1557" s="8" t="str">
        <f t="shared" si="24"/>
        <v>1553Lunar New Year Love Story</v>
      </c>
    </row>
    <row r="1558" spans="5:11" x14ac:dyDescent="0.25">
      <c r="E1558" s="8">
        <v>1554</v>
      </c>
      <c r="F1558" s="8" t="s">
        <v>2839</v>
      </c>
      <c r="G1558" s="8" t="s">
        <v>1420</v>
      </c>
      <c r="H1558" s="18">
        <v>3.67</v>
      </c>
      <c r="I1558" s="10">
        <v>23702</v>
      </c>
      <c r="J1558" s="12">
        <v>87</v>
      </c>
      <c r="K1558" s="8" t="str">
        <f t="shared" si="24"/>
        <v>1554Stealing Home (Beyond the Play, #3)</v>
      </c>
    </row>
    <row r="1559" spans="5:11" x14ac:dyDescent="0.25">
      <c r="E1559" s="8">
        <v>1555</v>
      </c>
      <c r="F1559" s="8" t="s">
        <v>2840</v>
      </c>
      <c r="G1559" s="8" t="s">
        <v>2841</v>
      </c>
      <c r="H1559" s="18">
        <v>3.69</v>
      </c>
      <c r="I1559" s="10">
        <v>11796</v>
      </c>
      <c r="J1559" s="12">
        <v>87</v>
      </c>
      <c r="K1559" s="8" t="str">
        <f t="shared" si="24"/>
        <v>1555If I Survive You</v>
      </c>
    </row>
    <row r="1560" spans="5:11" x14ac:dyDescent="0.25">
      <c r="E1560" s="8">
        <v>1556</v>
      </c>
      <c r="F1560" s="8" t="s">
        <v>2842</v>
      </c>
      <c r="G1560" s="8" t="s">
        <v>2843</v>
      </c>
      <c r="H1560" s="18">
        <v>4.34</v>
      </c>
      <c r="I1560" s="10">
        <v>3998</v>
      </c>
      <c r="J1560" s="12">
        <v>87</v>
      </c>
      <c r="K1560" s="8" t="str">
        <f t="shared" si="24"/>
        <v>1556My Friends</v>
      </c>
    </row>
    <row r="1561" spans="5:11" x14ac:dyDescent="0.25">
      <c r="E1561" s="8">
        <v>1557</v>
      </c>
      <c r="F1561" s="8" t="s">
        <v>2844</v>
      </c>
      <c r="G1561" s="8" t="s">
        <v>2845</v>
      </c>
      <c r="H1561" s="18">
        <v>4.3600000000000003</v>
      </c>
      <c r="I1561" s="10">
        <v>2038</v>
      </c>
      <c r="J1561" s="12">
        <v>87</v>
      </c>
      <c r="K1561" s="8" t="str">
        <f t="shared" si="24"/>
        <v>1557All Hail the Underdogs (Breakaway, #3)</v>
      </c>
    </row>
    <row r="1562" spans="5:11" x14ac:dyDescent="0.25">
      <c r="E1562" s="8">
        <v>1558</v>
      </c>
      <c r="F1562" s="8" t="s">
        <v>2846</v>
      </c>
      <c r="G1562" s="8" t="s">
        <v>2847</v>
      </c>
      <c r="H1562" s="18">
        <v>3.89</v>
      </c>
      <c r="I1562" s="10">
        <v>7833</v>
      </c>
      <c r="J1562" s="12">
        <v>86</v>
      </c>
      <c r="K1562" s="8" t="str">
        <f t="shared" si="24"/>
        <v>1558The Woman Before Wallis</v>
      </c>
    </row>
    <row r="1563" spans="5:11" x14ac:dyDescent="0.25">
      <c r="E1563" s="8">
        <v>1559</v>
      </c>
      <c r="F1563" s="8" t="s">
        <v>2848</v>
      </c>
      <c r="G1563" s="8" t="s">
        <v>2849</v>
      </c>
      <c r="H1563" s="18">
        <v>4.42</v>
      </c>
      <c r="I1563" s="10">
        <v>1106</v>
      </c>
      <c r="J1563" s="12">
        <v>86</v>
      </c>
      <c r="K1563" s="8" t="str">
        <f t="shared" si="24"/>
        <v>1559Faucian Bargain: The Most Powerful and Dangerous Bureaucrat in American History</v>
      </c>
    </row>
    <row r="1564" spans="5:11" x14ac:dyDescent="0.25">
      <c r="E1564" s="8">
        <v>1560</v>
      </c>
      <c r="F1564" s="8" t="s">
        <v>2850</v>
      </c>
      <c r="G1564" s="8" t="s">
        <v>2851</v>
      </c>
      <c r="H1564" s="18">
        <v>4.2</v>
      </c>
      <c r="I1564" s="8">
        <v>15</v>
      </c>
      <c r="J1564" s="12">
        <v>86</v>
      </c>
      <c r="K1564" s="8" t="str">
        <f t="shared" si="24"/>
        <v>1560ÎšÎ±Î»Î»Î¯Î¼Î¿ÏÏ†Î·</v>
      </c>
    </row>
    <row r="1565" spans="5:11" x14ac:dyDescent="0.25">
      <c r="E1565" s="8">
        <v>1561</v>
      </c>
      <c r="F1565" s="8" t="s">
        <v>2852</v>
      </c>
      <c r="G1565" s="8" t="s">
        <v>1957</v>
      </c>
      <c r="H1565" s="18">
        <v>4.3499999999999996</v>
      </c>
      <c r="I1565" s="10">
        <v>3158</v>
      </c>
      <c r="J1565" s="12">
        <v>86</v>
      </c>
      <c r="K1565" s="8" t="str">
        <f t="shared" si="24"/>
        <v>1561The King of Faerie (Stariel, #4)</v>
      </c>
    </row>
    <row r="1566" spans="5:11" x14ac:dyDescent="0.25">
      <c r="E1566" s="8">
        <v>1562</v>
      </c>
      <c r="F1566" s="8" t="s">
        <v>2853</v>
      </c>
      <c r="G1566" s="8" t="s">
        <v>2854</v>
      </c>
      <c r="H1566" s="18">
        <v>3.73</v>
      </c>
      <c r="I1566" s="10">
        <v>1538</v>
      </c>
      <c r="J1566" s="12">
        <v>86</v>
      </c>
      <c r="K1566" s="8" t="str">
        <f t="shared" si="24"/>
        <v>1562The Queen of the Cicadas</v>
      </c>
    </row>
    <row r="1567" spans="5:11" x14ac:dyDescent="0.25">
      <c r="E1567" s="8">
        <v>1563</v>
      </c>
      <c r="F1567" s="8" t="s">
        <v>2855</v>
      </c>
      <c r="G1567" s="8" t="s">
        <v>1926</v>
      </c>
      <c r="H1567" s="18">
        <v>4.46</v>
      </c>
      <c r="I1567" s="10">
        <v>11306</v>
      </c>
      <c r="J1567" s="12">
        <v>86</v>
      </c>
      <c r="K1567" s="8" t="str">
        <f t="shared" si="24"/>
        <v>1563Reel (Hollywood Renaissance #1)</v>
      </c>
    </row>
    <row r="1568" spans="5:11" x14ac:dyDescent="0.25">
      <c r="E1568" s="8">
        <v>1564</v>
      </c>
      <c r="F1568" s="8" t="s">
        <v>2856</v>
      </c>
      <c r="G1568" s="8" t="s">
        <v>2857</v>
      </c>
      <c r="H1568" s="18">
        <v>3.63</v>
      </c>
      <c r="I1568" s="10">
        <v>30034</v>
      </c>
      <c r="J1568" s="12">
        <v>86</v>
      </c>
      <c r="K1568" s="8" t="str">
        <f t="shared" si="24"/>
        <v>1564The Layover</v>
      </c>
    </row>
    <row r="1569" spans="5:11" x14ac:dyDescent="0.25">
      <c r="E1569" s="8">
        <v>1565</v>
      </c>
      <c r="F1569" s="8" t="s">
        <v>2858</v>
      </c>
      <c r="G1569" s="8" t="s">
        <v>2859</v>
      </c>
      <c r="H1569" s="18">
        <v>3.66</v>
      </c>
      <c r="I1569" s="10">
        <v>11513</v>
      </c>
      <c r="J1569" s="12">
        <v>86</v>
      </c>
      <c r="K1569" s="8" t="str">
        <f t="shared" si="24"/>
        <v>1565The Night Ship</v>
      </c>
    </row>
    <row r="1570" spans="5:11" x14ac:dyDescent="0.25">
      <c r="E1570" s="8">
        <v>1566</v>
      </c>
      <c r="F1570" s="8" t="s">
        <v>2860</v>
      </c>
      <c r="G1570" s="8" t="s">
        <v>2861</v>
      </c>
      <c r="H1570" s="18">
        <v>3.98</v>
      </c>
      <c r="I1570" s="10">
        <v>2525</v>
      </c>
      <c r="J1570" s="12">
        <v>86</v>
      </c>
      <c r="K1570" s="8" t="str">
        <f t="shared" si="24"/>
        <v>1566The Sex Lives of African Women</v>
      </c>
    </row>
    <row r="1571" spans="5:11" x14ac:dyDescent="0.25">
      <c r="E1571" s="8">
        <v>1567</v>
      </c>
      <c r="F1571" s="8" t="s">
        <v>2862</v>
      </c>
      <c r="G1571" s="8" t="s">
        <v>2863</v>
      </c>
      <c r="H1571" s="18">
        <v>3.89</v>
      </c>
      <c r="I1571" s="8">
        <v>74</v>
      </c>
      <c r="J1571" s="12">
        <v>86</v>
      </c>
      <c r="K1571" s="8" t="str">
        <f t="shared" si="24"/>
        <v>1567Gender-Critical Feminism</v>
      </c>
    </row>
    <row r="1572" spans="5:11" x14ac:dyDescent="0.25">
      <c r="E1572" s="8">
        <v>1568</v>
      </c>
      <c r="F1572" s="8" t="s">
        <v>2864</v>
      </c>
      <c r="G1572" s="8" t="s">
        <v>2865</v>
      </c>
      <c r="H1572" s="18">
        <v>4.0599999999999996</v>
      </c>
      <c r="I1572" s="8">
        <v>171</v>
      </c>
      <c r="J1572" s="12">
        <v>86</v>
      </c>
      <c r="K1572" s="8" t="str">
        <f t="shared" si="24"/>
        <v>1568The Redpoint Crux</v>
      </c>
    </row>
    <row r="1573" spans="5:11" x14ac:dyDescent="0.25">
      <c r="E1573" s="8">
        <v>1569</v>
      </c>
      <c r="F1573" s="8" t="s">
        <v>2866</v>
      </c>
      <c r="G1573" s="8" t="s">
        <v>1204</v>
      </c>
      <c r="H1573" s="18">
        <v>3.79</v>
      </c>
      <c r="I1573" s="10">
        <v>18172</v>
      </c>
      <c r="J1573" s="12">
        <v>86</v>
      </c>
      <c r="K1573" s="8" t="str">
        <f t="shared" si="24"/>
        <v>1569Hang the Moon (Written in the Stars, #2)</v>
      </c>
    </row>
    <row r="1574" spans="5:11" x14ac:dyDescent="0.25">
      <c r="E1574" s="8">
        <v>1570</v>
      </c>
      <c r="F1574" s="8" t="s">
        <v>2867</v>
      </c>
      <c r="G1574" s="8" t="s">
        <v>2868</v>
      </c>
      <c r="H1574" s="18">
        <v>3.59</v>
      </c>
      <c r="I1574" s="10">
        <v>36314</v>
      </c>
      <c r="J1574" s="12">
        <v>86</v>
      </c>
      <c r="K1574" s="8" t="str">
        <f t="shared" si="24"/>
        <v>1570Realm Breaker (Realm Breaker, #1)</v>
      </c>
    </row>
    <row r="1575" spans="5:11" x14ac:dyDescent="0.25">
      <c r="E1575" s="8">
        <v>1571</v>
      </c>
      <c r="F1575" s="8" t="s">
        <v>2869</v>
      </c>
      <c r="G1575" s="8" t="s">
        <v>2870</v>
      </c>
      <c r="H1575" s="18">
        <v>4.0999999999999996</v>
      </c>
      <c r="I1575" s="10">
        <v>2699</v>
      </c>
      <c r="J1575" s="12">
        <v>86</v>
      </c>
      <c r="K1575" s="8" t="str">
        <f t="shared" si="24"/>
        <v>1571Millionaires for the Month</v>
      </c>
    </row>
    <row r="1576" spans="5:11" x14ac:dyDescent="0.25">
      <c r="E1576" s="8">
        <v>1572</v>
      </c>
      <c r="F1576" s="8" t="s">
        <v>2871</v>
      </c>
      <c r="G1576" s="8" t="s">
        <v>2872</v>
      </c>
      <c r="H1576" s="18">
        <v>3.88</v>
      </c>
      <c r="I1576" s="10">
        <v>4179</v>
      </c>
      <c r="J1576" s="12">
        <v>86</v>
      </c>
      <c r="K1576" s="8" t="str">
        <f t="shared" si="24"/>
        <v>1572The Killing Hills (Mick Hardin, #1)</v>
      </c>
    </row>
    <row r="1577" spans="5:11" x14ac:dyDescent="0.25">
      <c r="E1577" s="8">
        <v>1573</v>
      </c>
      <c r="F1577" s="8" t="s">
        <v>2873</v>
      </c>
      <c r="G1577" s="8" t="s">
        <v>2874</v>
      </c>
      <c r="H1577" s="18">
        <v>4.62</v>
      </c>
      <c r="I1577" s="8">
        <v>24</v>
      </c>
      <c r="J1577" s="12">
        <v>86</v>
      </c>
      <c r="K1577" s="8" t="str">
        <f t="shared" si="24"/>
        <v>157321 Grams</v>
      </c>
    </row>
    <row r="1578" spans="5:11" x14ac:dyDescent="0.25">
      <c r="E1578" s="8">
        <v>1574</v>
      </c>
      <c r="F1578" s="8" t="s">
        <v>2875</v>
      </c>
      <c r="G1578" s="8" t="s">
        <v>1431</v>
      </c>
      <c r="H1578" s="18">
        <v>4.09</v>
      </c>
      <c r="I1578" s="10">
        <v>19652</v>
      </c>
      <c r="J1578" s="12">
        <v>86</v>
      </c>
      <c r="K1578" s="8" t="str">
        <f t="shared" si="24"/>
        <v>1574Everything for You (Bergman Brothers, #5)</v>
      </c>
    </row>
    <row r="1579" spans="5:11" x14ac:dyDescent="0.25">
      <c r="E1579" s="8">
        <v>1575</v>
      </c>
      <c r="F1579" s="8" t="s">
        <v>2876</v>
      </c>
      <c r="G1579" s="8" t="s">
        <v>2877</v>
      </c>
      <c r="H1579" s="18">
        <v>4.04</v>
      </c>
      <c r="I1579" s="10">
        <v>10308</v>
      </c>
      <c r="J1579" s="12">
        <v>86</v>
      </c>
      <c r="K1579" s="8" t="str">
        <f t="shared" si="24"/>
        <v>1575Natrium Chlorid (Sonderdezernat Q, #9)</v>
      </c>
    </row>
    <row r="1580" spans="5:11" x14ac:dyDescent="0.25">
      <c r="E1580" s="8">
        <v>1576</v>
      </c>
      <c r="F1580" s="8" t="s">
        <v>2878</v>
      </c>
      <c r="G1580" s="8" t="s">
        <v>2879</v>
      </c>
      <c r="H1580" s="18">
        <v>3.57</v>
      </c>
      <c r="I1580" s="8">
        <v>679</v>
      </c>
      <c r="J1580" s="12">
        <v>86</v>
      </c>
      <c r="K1580" s="8" t="str">
        <f t="shared" si="24"/>
        <v>1576Chevreuse</v>
      </c>
    </row>
    <row r="1581" spans="5:11" x14ac:dyDescent="0.25">
      <c r="E1581" s="8">
        <v>1577</v>
      </c>
      <c r="F1581" s="8" t="s">
        <v>2880</v>
      </c>
      <c r="G1581" s="8" t="s">
        <v>2881</v>
      </c>
      <c r="H1581" s="18">
        <v>3.4</v>
      </c>
      <c r="I1581" s="8">
        <v>828</v>
      </c>
      <c r="J1581" s="12">
        <v>86</v>
      </c>
      <c r="K1581" s="8" t="str">
        <f t="shared" si="24"/>
        <v>1577Harlem Sunset (Harlem Renaissance Mystery #2)</v>
      </c>
    </row>
    <row r="1582" spans="5:11" x14ac:dyDescent="0.25">
      <c r="E1582" s="8">
        <v>1578</v>
      </c>
      <c r="F1582" s="8" t="s">
        <v>2882</v>
      </c>
      <c r="G1582" s="8" t="s">
        <v>2883</v>
      </c>
      <c r="H1582" s="18">
        <v>4.04</v>
      </c>
      <c r="I1582" s="10">
        <v>13999</v>
      </c>
      <c r="J1582" s="12">
        <v>86</v>
      </c>
      <c r="K1582" s="8" t="str">
        <f t="shared" si="24"/>
        <v>1578Cold, Cold Bones (Temperance Brennan, #21)</v>
      </c>
    </row>
    <row r="1583" spans="5:11" x14ac:dyDescent="0.25">
      <c r="E1583" s="8">
        <v>1579</v>
      </c>
      <c r="F1583" s="8" t="s">
        <v>2884</v>
      </c>
      <c r="G1583" s="8" t="s">
        <v>2885</v>
      </c>
      <c r="H1583" s="18">
        <v>3.57</v>
      </c>
      <c r="I1583" s="8">
        <v>475</v>
      </c>
      <c r="J1583" s="12">
        <v>86</v>
      </c>
      <c r="K1583" s="8" t="str">
        <f t="shared" si="24"/>
        <v>1579Garbo</v>
      </c>
    </row>
    <row r="1584" spans="5:11" x14ac:dyDescent="0.25">
      <c r="E1584" s="8">
        <v>1580</v>
      </c>
      <c r="F1584" s="8" t="s">
        <v>2886</v>
      </c>
      <c r="G1584" s="8" t="s">
        <v>2887</v>
      </c>
      <c r="H1584" s="18">
        <v>3.86</v>
      </c>
      <c r="I1584" s="10">
        <v>3001</v>
      </c>
      <c r="J1584" s="12">
        <v>86</v>
      </c>
      <c r="K1584" s="8" t="str">
        <f t="shared" si="24"/>
        <v>1580Firebreak</v>
      </c>
    </row>
    <row r="1585" spans="5:11" x14ac:dyDescent="0.25">
      <c r="E1585" s="8">
        <v>1581</v>
      </c>
      <c r="F1585" s="8" t="s">
        <v>2888</v>
      </c>
      <c r="G1585" s="8" t="s">
        <v>2889</v>
      </c>
      <c r="H1585" s="18">
        <v>3.86</v>
      </c>
      <c r="I1585" s="10">
        <v>35519</v>
      </c>
      <c r="J1585" s="12">
        <v>86</v>
      </c>
      <c r="K1585" s="8" t="str">
        <f t="shared" si="24"/>
        <v>1581Eruption</v>
      </c>
    </row>
    <row r="1586" spans="5:11" x14ac:dyDescent="0.25">
      <c r="E1586" s="8">
        <v>1582</v>
      </c>
      <c r="F1586" s="8" t="s">
        <v>2890</v>
      </c>
      <c r="G1586" s="8" t="s">
        <v>2891</v>
      </c>
      <c r="H1586" s="18">
        <v>3.64</v>
      </c>
      <c r="I1586" s="10">
        <v>35409</v>
      </c>
      <c r="J1586" s="12">
        <v>86</v>
      </c>
      <c r="K1586" s="8" t="str">
        <f t="shared" si="24"/>
        <v>1582Intimacies</v>
      </c>
    </row>
    <row r="1587" spans="5:11" x14ac:dyDescent="0.25">
      <c r="E1587" s="8">
        <v>1583</v>
      </c>
      <c r="F1587" s="8" t="s">
        <v>2892</v>
      </c>
      <c r="G1587" s="8" t="s">
        <v>2893</v>
      </c>
      <c r="H1587" s="18">
        <v>4.66</v>
      </c>
      <c r="I1587" s="10">
        <v>7928</v>
      </c>
      <c r="J1587" s="12">
        <v>86</v>
      </c>
      <c r="K1587" s="8" t="str">
        <f t="shared" si="24"/>
        <v>1583King: A Life</v>
      </c>
    </row>
    <row r="1588" spans="5:11" x14ac:dyDescent="0.25">
      <c r="E1588" s="8">
        <v>1584</v>
      </c>
      <c r="F1588" s="8" t="s">
        <v>2894</v>
      </c>
      <c r="G1588" s="8" t="s">
        <v>138</v>
      </c>
      <c r="H1588" s="18">
        <v>4.16</v>
      </c>
      <c r="I1588" s="10">
        <v>22649</v>
      </c>
      <c r="J1588" s="12">
        <v>86</v>
      </c>
      <c r="K1588" s="8" t="str">
        <f t="shared" si="24"/>
        <v>1584Sunreach (Skyward, #2.1)</v>
      </c>
    </row>
    <row r="1589" spans="5:11" x14ac:dyDescent="0.25">
      <c r="E1589" s="8">
        <v>1585</v>
      </c>
      <c r="F1589" s="8" t="s">
        <v>2895</v>
      </c>
      <c r="G1589" s="8" t="s">
        <v>177</v>
      </c>
      <c r="H1589" s="18">
        <v>4.22</v>
      </c>
      <c r="I1589" s="10">
        <v>26495</v>
      </c>
      <c r="J1589" s="12">
        <v>86</v>
      </c>
      <c r="K1589" s="8" t="str">
        <f t="shared" si="24"/>
        <v>1585The Demon of Unrest: A Saga of Hubris, Heartbreak, and Heroism at the Dawn of the Civil War</v>
      </c>
    </row>
    <row r="1590" spans="5:11" x14ac:dyDescent="0.25">
      <c r="E1590" s="8">
        <v>1586</v>
      </c>
      <c r="F1590" s="8" t="s">
        <v>2896</v>
      </c>
      <c r="G1590" s="8" t="s">
        <v>2845</v>
      </c>
      <c r="H1590" s="18">
        <v>4.4000000000000004</v>
      </c>
      <c r="I1590" s="10">
        <v>3372</v>
      </c>
      <c r="J1590" s="12">
        <v>86</v>
      </c>
      <c r="K1590" s="8" t="str">
        <f t="shared" si="24"/>
        <v>1586Like You've Nothing Left to Prove (Breakaway, #2)</v>
      </c>
    </row>
    <row r="1591" spans="5:11" x14ac:dyDescent="0.25">
      <c r="E1591" s="8">
        <v>1587</v>
      </c>
      <c r="F1591" s="8" t="s">
        <v>2897</v>
      </c>
      <c r="G1591" s="8" t="s">
        <v>2898</v>
      </c>
      <c r="H1591" s="18">
        <v>3.75</v>
      </c>
      <c r="I1591" s="10">
        <v>2851</v>
      </c>
      <c r="J1591" s="12">
        <v>85</v>
      </c>
      <c r="K1591" s="8" t="str">
        <f t="shared" si="24"/>
        <v>1587The Great Gatsby: The Graphic Novel</v>
      </c>
    </row>
    <row r="1592" spans="5:11" x14ac:dyDescent="0.25">
      <c r="E1592" s="8">
        <v>1588</v>
      </c>
      <c r="F1592" s="8" t="s">
        <v>2899</v>
      </c>
      <c r="G1592" s="8" t="s">
        <v>2900</v>
      </c>
      <c r="H1592" s="18">
        <v>3.89</v>
      </c>
      <c r="I1592" s="8">
        <v>131</v>
      </c>
      <c r="J1592" s="12">
        <v>85</v>
      </c>
      <c r="K1592" s="8" t="str">
        <f t="shared" si="24"/>
        <v>1588Î— Ï€Î¿Î»Î¹Ï„ÎµÎ¯Î± Î›Î±Î²ÏÏÎ¹Î½Î¸Î¿Ï‚</v>
      </c>
    </row>
    <row r="1593" spans="5:11" x14ac:dyDescent="0.25">
      <c r="E1593" s="8">
        <v>1589</v>
      </c>
      <c r="F1593" s="8" t="s">
        <v>2901</v>
      </c>
      <c r="G1593" s="8" t="s">
        <v>2902</v>
      </c>
      <c r="H1593" s="18">
        <v>4.25</v>
      </c>
      <c r="I1593" s="10">
        <v>1315</v>
      </c>
      <c r="J1593" s="12">
        <v>85</v>
      </c>
      <c r="K1593" s="8" t="str">
        <f t="shared" si="24"/>
        <v>1589Plague of Corruption: Restoring Faith in the Promise of Science</v>
      </c>
    </row>
    <row r="1594" spans="5:11" x14ac:dyDescent="0.25">
      <c r="E1594" s="8">
        <v>1590</v>
      </c>
      <c r="F1594" s="8" t="s">
        <v>2903</v>
      </c>
      <c r="G1594" s="8" t="s">
        <v>2904</v>
      </c>
      <c r="H1594" s="18">
        <v>4.1399999999999997</v>
      </c>
      <c r="I1594" s="10">
        <v>6033</v>
      </c>
      <c r="J1594" s="12">
        <v>85</v>
      </c>
      <c r="K1594" s="8" t="str">
        <f t="shared" si="24"/>
        <v>1590Tilly and the Lost Fairytales (Pages &amp; Co., #2)</v>
      </c>
    </row>
    <row r="1595" spans="5:11" x14ac:dyDescent="0.25">
      <c r="E1595" s="8">
        <v>1591</v>
      </c>
      <c r="F1595" s="8" t="s">
        <v>2905</v>
      </c>
      <c r="G1595" s="8" t="s">
        <v>982</v>
      </c>
      <c r="H1595" s="18">
        <v>4.07</v>
      </c>
      <c r="I1595" s="10">
        <v>9628</v>
      </c>
      <c r="J1595" s="12">
        <v>85</v>
      </c>
      <c r="K1595" s="8" t="str">
        <f t="shared" si="24"/>
        <v>1591Miss Moriarty, I Presume? (Lady Sherlock, #6)</v>
      </c>
    </row>
    <row r="1596" spans="5:11" x14ac:dyDescent="0.25">
      <c r="E1596" s="8">
        <v>1592</v>
      </c>
      <c r="F1596" s="8" t="s">
        <v>2906</v>
      </c>
      <c r="G1596" s="8" t="s">
        <v>2907</v>
      </c>
      <c r="H1596" s="18">
        <v>3.42</v>
      </c>
      <c r="I1596" s="8">
        <v>583</v>
      </c>
      <c r="J1596" s="12">
        <v>85</v>
      </c>
      <c r="K1596" s="8" t="str">
        <f t="shared" si="24"/>
        <v>1592One-Eyed Jax</v>
      </c>
    </row>
    <row r="1597" spans="5:11" x14ac:dyDescent="0.25">
      <c r="E1597" s="8">
        <v>1593</v>
      </c>
      <c r="F1597" s="8" t="s">
        <v>2908</v>
      </c>
      <c r="G1597" s="8" t="s">
        <v>2909</v>
      </c>
      <c r="H1597" s="18">
        <v>4.24</v>
      </c>
      <c r="I1597" s="8">
        <v>442</v>
      </c>
      <c r="J1597" s="12">
        <v>85</v>
      </c>
      <c r="K1597" s="8" t="str">
        <f t="shared" si="24"/>
        <v>1593Shifting the Silence</v>
      </c>
    </row>
    <row r="1598" spans="5:11" x14ac:dyDescent="0.25">
      <c r="E1598" s="8">
        <v>1594</v>
      </c>
      <c r="F1598" s="8" t="s">
        <v>2910</v>
      </c>
      <c r="G1598" s="8" t="s">
        <v>2911</v>
      </c>
      <c r="H1598" s="19">
        <v>5</v>
      </c>
      <c r="I1598" s="8">
        <v>2</v>
      </c>
      <c r="J1598" s="12">
        <v>85</v>
      </c>
      <c r="K1598" s="8" t="str">
        <f t="shared" si="24"/>
        <v>1594Arizona SB 1070: An Act</v>
      </c>
    </row>
    <row r="1599" spans="5:11" x14ac:dyDescent="0.25">
      <c r="E1599" s="8">
        <v>1595</v>
      </c>
      <c r="F1599" s="8" t="s">
        <v>2912</v>
      </c>
      <c r="G1599" s="8" t="s">
        <v>2913</v>
      </c>
      <c r="H1599" s="18">
        <v>4.3899999999999997</v>
      </c>
      <c r="I1599" s="8">
        <v>994</v>
      </c>
      <c r="J1599" s="12">
        <v>85</v>
      </c>
      <c r="K1599" s="8" t="str">
        <f t="shared" si="24"/>
        <v>1595Growing Up Disabled in Australia</v>
      </c>
    </row>
    <row r="1600" spans="5:11" x14ac:dyDescent="0.25">
      <c r="E1600" s="8">
        <v>1596</v>
      </c>
      <c r="F1600" s="8" t="s">
        <v>2914</v>
      </c>
      <c r="G1600" s="8" t="s">
        <v>2915</v>
      </c>
      <c r="H1600" s="18">
        <v>4.22</v>
      </c>
      <c r="I1600" s="8">
        <v>225</v>
      </c>
      <c r="J1600" s="12">
        <v>85</v>
      </c>
      <c r="K1600" s="8" t="str">
        <f t="shared" si="24"/>
        <v>1596A Death so Sweet: Collection One: Books 1 - 3</v>
      </c>
    </row>
    <row r="1601" spans="5:11" x14ac:dyDescent="0.25">
      <c r="E1601" s="8">
        <v>1597</v>
      </c>
      <c r="F1601" s="8" t="s">
        <v>2916</v>
      </c>
      <c r="G1601" s="8" t="s">
        <v>2917</v>
      </c>
      <c r="H1601" s="18">
        <v>3.64</v>
      </c>
      <c r="I1601" s="10">
        <v>5173</v>
      </c>
      <c r="J1601" s="12">
        <v>85</v>
      </c>
      <c r="K1601" s="8" t="str">
        <f t="shared" si="24"/>
        <v>1597Kiss &amp; Tell</v>
      </c>
    </row>
    <row r="1602" spans="5:11" x14ac:dyDescent="0.25">
      <c r="E1602" s="8">
        <v>1598</v>
      </c>
      <c r="F1602" s="8" t="s">
        <v>2918</v>
      </c>
      <c r="G1602" s="8" t="s">
        <v>138</v>
      </c>
      <c r="H1602" s="18">
        <v>3.79</v>
      </c>
      <c r="I1602" s="10">
        <v>7628</v>
      </c>
      <c r="J1602" s="12">
        <v>85</v>
      </c>
      <c r="K1602" s="8" t="str">
        <f t="shared" si="24"/>
        <v>1598The Original</v>
      </c>
    </row>
    <row r="1603" spans="5:11" x14ac:dyDescent="0.25">
      <c r="E1603" s="8">
        <v>1599</v>
      </c>
      <c r="F1603" s="8" t="s">
        <v>2919</v>
      </c>
      <c r="G1603" s="8" t="s">
        <v>2865</v>
      </c>
      <c r="H1603" s="18">
        <v>4.04</v>
      </c>
      <c r="I1603" s="8">
        <v>170</v>
      </c>
      <c r="J1603" s="12">
        <v>85</v>
      </c>
      <c r="K1603" s="8" t="str">
        <f t="shared" si="24"/>
        <v>1599Serenade (The Dark Nocturne, #1)</v>
      </c>
    </row>
    <row r="1604" spans="5:11" x14ac:dyDescent="0.25">
      <c r="E1604" s="8">
        <v>1600</v>
      </c>
      <c r="F1604" s="8" t="s">
        <v>2920</v>
      </c>
      <c r="G1604" s="8" t="s">
        <v>2921</v>
      </c>
      <c r="H1604" s="18">
        <v>3.67</v>
      </c>
      <c r="I1604" s="8">
        <v>250</v>
      </c>
      <c r="J1604" s="12">
        <v>85</v>
      </c>
      <c r="K1604" s="8" t="str">
        <f t="shared" si="24"/>
        <v>1600Om kÃ¶nets existens</v>
      </c>
    </row>
    <row r="1605" spans="5:11" x14ac:dyDescent="0.25">
      <c r="E1605" s="8">
        <v>1601</v>
      </c>
      <c r="F1605" s="8" t="s">
        <v>2922</v>
      </c>
      <c r="G1605" s="8" t="s">
        <v>234</v>
      </c>
      <c r="H1605" s="18">
        <v>3.68</v>
      </c>
      <c r="I1605" s="10">
        <v>43609</v>
      </c>
      <c r="J1605" s="12">
        <v>85</v>
      </c>
      <c r="K1605" s="8" t="str">
        <f t="shared" si="24"/>
        <v>1601A House with Good Bones</v>
      </c>
    </row>
    <row r="1606" spans="5:11" x14ac:dyDescent="0.25">
      <c r="E1606" s="8">
        <v>1602</v>
      </c>
      <c r="F1606" s="8" t="s">
        <v>2923</v>
      </c>
      <c r="G1606" s="8" t="s">
        <v>1431</v>
      </c>
      <c r="H1606" s="18">
        <v>4.04</v>
      </c>
      <c r="I1606" s="10">
        <v>18331</v>
      </c>
      <c r="J1606" s="12">
        <v>85</v>
      </c>
      <c r="K1606" s="8" t="str">
        <f t="shared" ref="K1606:K1669" si="25">E1606&amp;F1606</f>
        <v>1602If Only You (Bergman Brothers, #6)</v>
      </c>
    </row>
    <row r="1607" spans="5:11" x14ac:dyDescent="0.25">
      <c r="E1607" s="8">
        <v>1603</v>
      </c>
      <c r="F1607" s="8" t="s">
        <v>2924</v>
      </c>
      <c r="G1607" s="8" t="s">
        <v>2925</v>
      </c>
      <c r="H1607" s="18">
        <v>3.98</v>
      </c>
      <c r="I1607" s="10">
        <v>13306</v>
      </c>
      <c r="J1607" s="12">
        <v>85</v>
      </c>
      <c r="K1607" s="8" t="str">
        <f t="shared" si="25"/>
        <v>1603The Social Graces</v>
      </c>
    </row>
    <row r="1608" spans="5:11" x14ac:dyDescent="0.25">
      <c r="E1608" s="8">
        <v>1604</v>
      </c>
      <c r="F1608" s="8" t="s">
        <v>2926</v>
      </c>
      <c r="G1608" s="8" t="s">
        <v>1666</v>
      </c>
      <c r="H1608" s="18">
        <v>3.41</v>
      </c>
      <c r="I1608" s="10">
        <v>3113</v>
      </c>
      <c r="J1608" s="12">
        <v>85</v>
      </c>
      <c r="K1608" s="8" t="str">
        <f t="shared" si="25"/>
        <v>1604Wicked As You Wish (A Hundred Names for Magic, #1)</v>
      </c>
    </row>
    <row r="1609" spans="5:11" x14ac:dyDescent="0.25">
      <c r="E1609" s="8">
        <v>1605</v>
      </c>
      <c r="F1609" s="8" t="s">
        <v>2927</v>
      </c>
      <c r="G1609" s="8" t="s">
        <v>748</v>
      </c>
      <c r="H1609" s="18">
        <v>4.45</v>
      </c>
      <c r="I1609" s="10">
        <v>51875</v>
      </c>
      <c r="J1609" s="12">
        <v>85</v>
      </c>
      <c r="K1609" s="8" t="str">
        <f t="shared" si="25"/>
        <v>1605The Blood Traitor (The Prison Healer, #3)</v>
      </c>
    </row>
    <row r="1610" spans="5:11" x14ac:dyDescent="0.25">
      <c r="E1610" s="8">
        <v>1606</v>
      </c>
      <c r="F1610" s="8" t="s">
        <v>2928</v>
      </c>
      <c r="G1610" s="8" t="s">
        <v>2929</v>
      </c>
      <c r="H1610" s="18">
        <v>4.0999999999999996</v>
      </c>
      <c r="I1610" s="10">
        <v>120858</v>
      </c>
      <c r="J1610" s="12">
        <v>85</v>
      </c>
      <c r="K1610" s="8" t="str">
        <f t="shared" si="25"/>
        <v>1606Ask for Andrea</v>
      </c>
    </row>
    <row r="1611" spans="5:11" x14ac:dyDescent="0.25">
      <c r="E1611" s="8">
        <v>1607</v>
      </c>
      <c r="F1611" s="8" t="s">
        <v>2930</v>
      </c>
      <c r="G1611" s="8" t="s">
        <v>2845</v>
      </c>
      <c r="H1611" s="18">
        <v>4.32</v>
      </c>
      <c r="I1611" s="10">
        <v>5040</v>
      </c>
      <c r="J1611" s="12">
        <v>85</v>
      </c>
      <c r="K1611" s="8" t="str">
        <f t="shared" si="25"/>
        <v>1607Like Real People Do (Breakaway, #1)</v>
      </c>
    </row>
    <row r="1612" spans="5:11" x14ac:dyDescent="0.25">
      <c r="E1612" s="8">
        <v>1608</v>
      </c>
      <c r="F1612" s="8" t="s">
        <v>2931</v>
      </c>
      <c r="G1612" s="8" t="s">
        <v>2932</v>
      </c>
      <c r="H1612" s="18">
        <v>4.13</v>
      </c>
      <c r="I1612" s="10">
        <v>23824</v>
      </c>
      <c r="J1612" s="12">
        <v>85</v>
      </c>
      <c r="K1612" s="8" t="str">
        <f t="shared" si="25"/>
        <v>1608Homeland Elegies</v>
      </c>
    </row>
    <row r="1613" spans="5:11" x14ac:dyDescent="0.25">
      <c r="E1613" s="8">
        <v>1609</v>
      </c>
      <c r="F1613" s="8" t="s">
        <v>2933</v>
      </c>
      <c r="G1613" s="8" t="s">
        <v>2934</v>
      </c>
      <c r="H1613" s="18">
        <v>4.38</v>
      </c>
      <c r="I1613" s="8">
        <v>184</v>
      </c>
      <c r="J1613" s="12">
        <v>84</v>
      </c>
      <c r="K1613" s="8" t="str">
        <f t="shared" si="25"/>
        <v>1609Fallout: Nuclear Bribes, Russian Spies, and the Washington Lies that Enriched the Clinton and Biden Dynasties</v>
      </c>
    </row>
    <row r="1614" spans="5:11" x14ac:dyDescent="0.25">
      <c r="E1614" s="8">
        <v>1610</v>
      </c>
      <c r="F1614" s="8" t="s">
        <v>2935</v>
      </c>
      <c r="G1614" s="8" t="s">
        <v>2936</v>
      </c>
      <c r="H1614" s="18">
        <v>4.46</v>
      </c>
      <c r="I1614" s="10">
        <v>1278</v>
      </c>
      <c r="J1614" s="12">
        <v>84</v>
      </c>
      <c r="K1614" s="8" t="str">
        <f t="shared" si="25"/>
        <v>1610Escape From Aurora (Frostheart, #2)</v>
      </c>
    </row>
    <row r="1615" spans="5:11" x14ac:dyDescent="0.25">
      <c r="E1615" s="8">
        <v>1611</v>
      </c>
      <c r="F1615" s="8" t="s">
        <v>2937</v>
      </c>
      <c r="G1615" s="8" t="s">
        <v>2904</v>
      </c>
      <c r="H1615" s="18">
        <v>4.1900000000000004</v>
      </c>
      <c r="I1615" s="10">
        <v>4046</v>
      </c>
      <c r="J1615" s="12">
        <v>84</v>
      </c>
      <c r="K1615" s="8" t="str">
        <f t="shared" si="25"/>
        <v>1611Tilly and the Map of Stories (Pages &amp; Co., #3)</v>
      </c>
    </row>
    <row r="1616" spans="5:11" x14ac:dyDescent="0.25">
      <c r="E1616" s="8">
        <v>1612</v>
      </c>
      <c r="F1616" s="8" t="s">
        <v>2938</v>
      </c>
      <c r="G1616" s="8" t="s">
        <v>2939</v>
      </c>
      <c r="H1616" s="18">
        <v>3.72</v>
      </c>
      <c r="I1616" s="10">
        <v>4592</v>
      </c>
      <c r="J1616" s="12">
        <v>84</v>
      </c>
      <c r="K1616" s="8" t="str">
        <f t="shared" si="25"/>
        <v>1612The Thousand Crimes of Ming Tsu</v>
      </c>
    </row>
    <row r="1617" spans="5:11" x14ac:dyDescent="0.25">
      <c r="E1617" s="8">
        <v>1613</v>
      </c>
      <c r="F1617" s="8" t="s">
        <v>2940</v>
      </c>
      <c r="G1617" s="8" t="s">
        <v>2941</v>
      </c>
      <c r="H1617" s="19">
        <v>4</v>
      </c>
      <c r="I1617" s="8" t="s">
        <v>1862</v>
      </c>
      <c r="J1617" s="12">
        <v>84</v>
      </c>
      <c r="K1617" s="8" t="str">
        <f t="shared" si="25"/>
        <v>1613Î‘ÏƒÏ„Î¹ÎºÏŒ ÎµÎ»Î¬Ï†Î¹</v>
      </c>
    </row>
    <row r="1618" spans="5:11" x14ac:dyDescent="0.25">
      <c r="E1618" s="8">
        <v>1614</v>
      </c>
      <c r="F1618" s="8" t="s">
        <v>2942</v>
      </c>
      <c r="G1618" s="8" t="s">
        <v>2943</v>
      </c>
      <c r="H1618" s="18">
        <v>3.96</v>
      </c>
      <c r="I1618" s="10">
        <v>8453</v>
      </c>
      <c r="J1618" s="12">
        <v>84</v>
      </c>
      <c r="K1618" s="8" t="str">
        <f t="shared" si="25"/>
        <v>1614The Bombay Prince (Perveen Mistry, #3)</v>
      </c>
    </row>
    <row r="1619" spans="5:11" x14ac:dyDescent="0.25">
      <c r="E1619" s="8">
        <v>1615</v>
      </c>
      <c r="F1619" s="8" t="s">
        <v>2944</v>
      </c>
      <c r="G1619" s="8" t="s">
        <v>2945</v>
      </c>
      <c r="H1619" s="18">
        <v>4.43</v>
      </c>
      <c r="I1619" s="10">
        <v>3073</v>
      </c>
      <c r="J1619" s="12">
        <v>84</v>
      </c>
      <c r="K1619" s="8" t="str">
        <f t="shared" si="25"/>
        <v>1615Feminism, Interrupted: Disrupting Power</v>
      </c>
    </row>
    <row r="1620" spans="5:11" x14ac:dyDescent="0.25">
      <c r="E1620" s="8">
        <v>1616</v>
      </c>
      <c r="F1620" s="8" t="s">
        <v>2946</v>
      </c>
      <c r="G1620" s="8" t="s">
        <v>2947</v>
      </c>
      <c r="H1620" s="18">
        <v>4.45</v>
      </c>
      <c r="I1620" s="10">
        <v>4425</v>
      </c>
      <c r="J1620" s="12">
        <v>84</v>
      </c>
      <c r="K1620" s="8" t="str">
        <f t="shared" si="25"/>
        <v>1616Bitch: On the Female of the Species</v>
      </c>
    </row>
    <row r="1621" spans="5:11" x14ac:dyDescent="0.25">
      <c r="E1621" s="8">
        <v>1617</v>
      </c>
      <c r="F1621" s="8" t="s">
        <v>2948</v>
      </c>
      <c r="G1621" s="8" t="s">
        <v>2949</v>
      </c>
      <c r="H1621" s="18">
        <v>3.6</v>
      </c>
      <c r="I1621" s="10">
        <v>39068</v>
      </c>
      <c r="J1621" s="12">
        <v>84</v>
      </c>
      <c r="K1621" s="8" t="str">
        <f t="shared" si="25"/>
        <v>1617Payback's a Witch (The Witches of Thistle Grove, #1)</v>
      </c>
    </row>
    <row r="1622" spans="5:11" x14ac:dyDescent="0.25">
      <c r="E1622" s="8">
        <v>1618</v>
      </c>
      <c r="F1622" s="8" t="s">
        <v>2950</v>
      </c>
      <c r="G1622" s="8" t="s">
        <v>2951</v>
      </c>
      <c r="H1622" s="18">
        <v>3.51</v>
      </c>
      <c r="I1622" s="10">
        <v>3522</v>
      </c>
      <c r="J1622" s="12">
        <v>84</v>
      </c>
      <c r="K1622" s="8" t="str">
        <f t="shared" si="25"/>
        <v>1618Ghosting: A Love Story</v>
      </c>
    </row>
    <row r="1623" spans="5:11" x14ac:dyDescent="0.25">
      <c r="E1623" s="8">
        <v>1619</v>
      </c>
      <c r="F1623" s="8" t="s">
        <v>2952</v>
      </c>
      <c r="G1623" s="8" t="s">
        <v>2953</v>
      </c>
      <c r="H1623" s="18">
        <v>4.12</v>
      </c>
      <c r="I1623" s="10">
        <v>2060</v>
      </c>
      <c r="J1623" s="12">
        <v>84</v>
      </c>
      <c r="K1623" s="8" t="str">
        <f t="shared" si="25"/>
        <v>1619The Suspect</v>
      </c>
    </row>
    <row r="1624" spans="5:11" x14ac:dyDescent="0.25">
      <c r="E1624" s="8">
        <v>1620</v>
      </c>
      <c r="F1624" s="8" t="s">
        <v>2954</v>
      </c>
      <c r="G1624" s="8" t="s">
        <v>2955</v>
      </c>
      <c r="H1624" s="18">
        <v>4.1399999999999997</v>
      </c>
      <c r="I1624" s="10">
        <v>1563</v>
      </c>
      <c r="J1624" s="12">
        <v>84</v>
      </c>
      <c r="K1624" s="8" t="str">
        <f t="shared" si="25"/>
        <v>1620The Prettiest</v>
      </c>
    </row>
    <row r="1625" spans="5:11" x14ac:dyDescent="0.25">
      <c r="E1625" s="8">
        <v>1621</v>
      </c>
      <c r="F1625" s="8" t="s">
        <v>2956</v>
      </c>
      <c r="G1625" s="8" t="s">
        <v>2957</v>
      </c>
      <c r="H1625" s="18">
        <v>3.29</v>
      </c>
      <c r="I1625" s="10">
        <v>8204</v>
      </c>
      <c r="J1625" s="12">
        <v>84</v>
      </c>
      <c r="K1625" s="8" t="str">
        <f t="shared" si="25"/>
        <v>1621Cursed Bread</v>
      </c>
    </row>
    <row r="1626" spans="5:11" x14ac:dyDescent="0.25">
      <c r="E1626" s="8">
        <v>1622</v>
      </c>
      <c r="F1626" s="8" t="s">
        <v>2958</v>
      </c>
      <c r="G1626" s="8" t="s">
        <v>2865</v>
      </c>
      <c r="H1626" s="18">
        <v>4.37</v>
      </c>
      <c r="I1626" s="8">
        <v>27</v>
      </c>
      <c r="J1626" s="12">
        <v>84</v>
      </c>
      <c r="K1626" s="8" t="str">
        <f t="shared" si="25"/>
        <v>1622Etude (The Dark Nocturne, #2)</v>
      </c>
    </row>
    <row r="1627" spans="5:11" x14ac:dyDescent="0.25">
      <c r="E1627" s="8">
        <v>1623</v>
      </c>
      <c r="F1627" s="8" t="s">
        <v>2959</v>
      </c>
      <c r="G1627" s="8" t="s">
        <v>1431</v>
      </c>
      <c r="H1627" s="18">
        <v>4.1100000000000003</v>
      </c>
      <c r="I1627" s="10">
        <v>25485</v>
      </c>
      <c r="J1627" s="12">
        <v>84</v>
      </c>
      <c r="K1627" s="8" t="str">
        <f t="shared" si="25"/>
        <v>1623With You Forever (Bergman Brothers, #4)</v>
      </c>
    </row>
    <row r="1628" spans="5:11" x14ac:dyDescent="0.25">
      <c r="E1628" s="8">
        <v>1624</v>
      </c>
      <c r="F1628" s="8" t="s">
        <v>2960</v>
      </c>
      <c r="G1628" s="8" t="s">
        <v>2961</v>
      </c>
      <c r="H1628" s="18">
        <v>4.51</v>
      </c>
      <c r="I1628" s="8">
        <v>209</v>
      </c>
      <c r="J1628" s="12">
        <v>84</v>
      </c>
      <c r="K1628" s="8" t="str">
        <f t="shared" si="25"/>
        <v>1624The Elf Beside Himself (Beyond the Veil, #6)</v>
      </c>
    </row>
    <row r="1629" spans="5:11" x14ac:dyDescent="0.25">
      <c r="E1629" s="8">
        <v>1625</v>
      </c>
      <c r="F1629" s="8" t="s">
        <v>2962</v>
      </c>
      <c r="G1629" s="8" t="s">
        <v>1583</v>
      </c>
      <c r="H1629" s="19">
        <v>3</v>
      </c>
      <c r="I1629" s="8" t="s">
        <v>1862</v>
      </c>
      <c r="J1629" s="12">
        <v>84</v>
      </c>
      <c r="K1629" s="8" t="str">
        <f t="shared" si="25"/>
        <v>1625The Putin Files: Excursions Around the Ideology of Pain</v>
      </c>
    </row>
    <row r="1630" spans="5:11" x14ac:dyDescent="0.25">
      <c r="E1630" s="8">
        <v>1626</v>
      </c>
      <c r="F1630" s="8" t="s">
        <v>2963</v>
      </c>
      <c r="G1630" s="8" t="s">
        <v>2484</v>
      </c>
      <c r="H1630" s="18">
        <v>3.43</v>
      </c>
      <c r="I1630" s="10">
        <v>3534</v>
      </c>
      <c r="J1630" s="12">
        <v>84</v>
      </c>
      <c r="K1630" s="8" t="str">
        <f t="shared" si="25"/>
        <v>1626Miss Aldridge Regrets (Canary Club Mystery #1)</v>
      </c>
    </row>
    <row r="1631" spans="5:11" x14ac:dyDescent="0.25">
      <c r="E1631" s="8">
        <v>1627</v>
      </c>
      <c r="F1631" s="8" t="s">
        <v>2964</v>
      </c>
      <c r="G1631" s="8" t="s">
        <v>2588</v>
      </c>
      <c r="H1631" s="18">
        <v>3.7</v>
      </c>
      <c r="I1631" s="10">
        <v>58350</v>
      </c>
      <c r="J1631" s="12">
        <v>84</v>
      </c>
      <c r="K1631" s="8" t="str">
        <f t="shared" si="25"/>
        <v>1627The Burnout</v>
      </c>
    </row>
    <row r="1632" spans="5:11" x14ac:dyDescent="0.25">
      <c r="E1632" s="8">
        <v>1628</v>
      </c>
      <c r="F1632" s="8" t="s">
        <v>2965</v>
      </c>
      <c r="G1632" s="8" t="s">
        <v>2966</v>
      </c>
      <c r="H1632" s="18">
        <v>4.32</v>
      </c>
      <c r="I1632" s="10">
        <v>1467</v>
      </c>
      <c r="J1632" s="12">
        <v>84</v>
      </c>
      <c r="K1632" s="8" t="str">
        <f t="shared" si="25"/>
        <v>1628Î— Ï†ÏÎ»Î±ÎºÎ±Ï‚ Ï„Î¿Ï… Î®Î»Î¹Î¿Ï…</v>
      </c>
    </row>
    <row r="1633" spans="5:11" x14ac:dyDescent="0.25">
      <c r="E1633" s="8">
        <v>1629</v>
      </c>
      <c r="F1633" s="8" t="s">
        <v>2967</v>
      </c>
      <c r="G1633" s="8" t="s">
        <v>2968</v>
      </c>
      <c r="H1633" s="18">
        <v>4.59</v>
      </c>
      <c r="I1633" s="10">
        <v>8504</v>
      </c>
      <c r="J1633" s="12">
        <v>84</v>
      </c>
      <c r="K1633" s="8" t="str">
        <f t="shared" si="25"/>
        <v>1629Eyes that Kiss in the Corners</v>
      </c>
    </row>
    <row r="1634" spans="5:11" x14ac:dyDescent="0.25">
      <c r="E1634" s="8">
        <v>1630</v>
      </c>
      <c r="F1634" s="8" t="s">
        <v>2969</v>
      </c>
      <c r="G1634" s="8" t="s">
        <v>2970</v>
      </c>
      <c r="H1634" s="18">
        <v>3.33</v>
      </c>
      <c r="I1634" s="10">
        <v>12642</v>
      </c>
      <c r="J1634" s="12">
        <v>84</v>
      </c>
      <c r="K1634" s="8" t="str">
        <f t="shared" si="25"/>
        <v>1630Bright Burning Things</v>
      </c>
    </row>
    <row r="1635" spans="5:11" x14ac:dyDescent="0.25">
      <c r="E1635" s="8">
        <v>1631</v>
      </c>
      <c r="F1635" s="8" t="s">
        <v>2971</v>
      </c>
      <c r="G1635" s="8" t="s">
        <v>2972</v>
      </c>
      <c r="H1635" s="18">
        <v>3.81</v>
      </c>
      <c r="I1635" s="8">
        <v>455</v>
      </c>
      <c r="J1635" s="12">
        <v>84</v>
      </c>
      <c r="K1635" s="8" t="str">
        <f t="shared" si="25"/>
        <v>1631Culture: The Story of Us, From Cave Art to K-Pop</v>
      </c>
    </row>
    <row r="1636" spans="5:11" x14ac:dyDescent="0.25">
      <c r="E1636" s="8">
        <v>1632</v>
      </c>
      <c r="F1636" s="8" t="s">
        <v>2973</v>
      </c>
      <c r="G1636" s="8" t="s">
        <v>138</v>
      </c>
      <c r="H1636" s="18">
        <v>4.07</v>
      </c>
      <c r="I1636" s="10">
        <v>55560</v>
      </c>
      <c r="J1636" s="12">
        <v>84</v>
      </c>
      <c r="K1636" s="8" t="str">
        <f t="shared" si="25"/>
        <v>1632Cytonic (Skyward, #3)</v>
      </c>
    </row>
    <row r="1637" spans="5:11" x14ac:dyDescent="0.25">
      <c r="E1637" s="8">
        <v>1633</v>
      </c>
      <c r="F1637" s="8" t="s">
        <v>2974</v>
      </c>
      <c r="G1637" s="8" t="s">
        <v>2975</v>
      </c>
      <c r="H1637" s="18">
        <v>4.2300000000000004</v>
      </c>
      <c r="I1637" s="10">
        <v>85065</v>
      </c>
      <c r="J1637" s="12">
        <v>84</v>
      </c>
      <c r="K1637" s="8" t="str">
        <f t="shared" si="25"/>
        <v>1633The Maid's Diary</v>
      </c>
    </row>
    <row r="1638" spans="5:11" x14ac:dyDescent="0.25">
      <c r="E1638" s="8">
        <v>1634</v>
      </c>
      <c r="F1638" s="8" t="s">
        <v>2976</v>
      </c>
      <c r="G1638" s="8" t="s">
        <v>2977</v>
      </c>
      <c r="H1638" s="18">
        <v>3.82</v>
      </c>
      <c r="I1638" s="10">
        <v>11234</v>
      </c>
      <c r="J1638" s="12">
        <v>84</v>
      </c>
      <c r="K1638" s="8" t="str">
        <f t="shared" si="25"/>
        <v>1634The Unbroken (Magic of the Lost, #1)</v>
      </c>
    </row>
    <row r="1639" spans="5:11" x14ac:dyDescent="0.25">
      <c r="E1639" s="8">
        <v>1635</v>
      </c>
      <c r="F1639" s="8" t="s">
        <v>2978</v>
      </c>
      <c r="G1639" s="8" t="s">
        <v>2979</v>
      </c>
      <c r="H1639" s="18">
        <v>3.96</v>
      </c>
      <c r="I1639" s="10">
        <v>10671</v>
      </c>
      <c r="J1639" s="12">
        <v>84</v>
      </c>
      <c r="K1639" s="8" t="str">
        <f t="shared" si="25"/>
        <v>1635The Committed (The Sympathizer, #2)</v>
      </c>
    </row>
    <row r="1640" spans="5:11" x14ac:dyDescent="0.25">
      <c r="E1640" s="8">
        <v>1636</v>
      </c>
      <c r="F1640" s="8" t="s">
        <v>2980</v>
      </c>
      <c r="G1640" s="8" t="s">
        <v>2981</v>
      </c>
      <c r="H1640" s="18">
        <v>3.97</v>
      </c>
      <c r="I1640" s="10">
        <v>98015</v>
      </c>
      <c r="J1640" s="12">
        <v>84</v>
      </c>
      <c r="K1640" s="8" t="str">
        <f t="shared" si="25"/>
        <v>1636A Fate Inked in Blood (Saga of the Unfated, #1)</v>
      </c>
    </row>
    <row r="1641" spans="5:11" x14ac:dyDescent="0.25">
      <c r="E1641" s="8">
        <v>1637</v>
      </c>
      <c r="F1641" s="8" t="s">
        <v>2982</v>
      </c>
      <c r="G1641" s="8" t="s">
        <v>2983</v>
      </c>
      <c r="H1641" s="18">
        <v>3.3</v>
      </c>
      <c r="I1641" s="10">
        <v>1045</v>
      </c>
      <c r="J1641" s="12">
        <v>83</v>
      </c>
      <c r="K1641" s="8" t="str">
        <f t="shared" si="25"/>
        <v>1637Muse (Muse, #1)</v>
      </c>
    </row>
    <row r="1642" spans="5:11" x14ac:dyDescent="0.25">
      <c r="E1642" s="8">
        <v>1638</v>
      </c>
      <c r="F1642" s="8" t="s">
        <v>2984</v>
      </c>
      <c r="G1642" s="8" t="s">
        <v>2985</v>
      </c>
      <c r="H1642" s="18">
        <v>3.67</v>
      </c>
      <c r="I1642" s="8">
        <v>293</v>
      </c>
      <c r="J1642" s="12">
        <v>83</v>
      </c>
      <c r="K1642" s="8" t="str">
        <f t="shared" si="25"/>
        <v>1638Glassheart</v>
      </c>
    </row>
    <row r="1643" spans="5:11" x14ac:dyDescent="0.25">
      <c r="E1643" s="8">
        <v>1639</v>
      </c>
      <c r="F1643" s="8" t="s">
        <v>2986</v>
      </c>
      <c r="G1643" s="8" t="s">
        <v>2987</v>
      </c>
      <c r="H1643" s="18">
        <v>4.38</v>
      </c>
      <c r="I1643" s="8">
        <v>492</v>
      </c>
      <c r="J1643" s="12">
        <v>83</v>
      </c>
      <c r="K1643" s="8" t="str">
        <f t="shared" si="25"/>
        <v>1639Countdown to Socialism</v>
      </c>
    </row>
    <row r="1644" spans="5:11" x14ac:dyDescent="0.25">
      <c r="E1644" s="8">
        <v>1640</v>
      </c>
      <c r="F1644" s="8" t="s">
        <v>2988</v>
      </c>
      <c r="G1644" s="8" t="s">
        <v>2989</v>
      </c>
      <c r="H1644" s="18">
        <v>3.73</v>
      </c>
      <c r="I1644" s="10">
        <v>8875</v>
      </c>
      <c r="J1644" s="12">
        <v>83</v>
      </c>
      <c r="K1644" s="8" t="str">
        <f t="shared" si="25"/>
        <v>1640The Unspoken Name (The Serpent Gates, #1)</v>
      </c>
    </row>
    <row r="1645" spans="5:11" x14ac:dyDescent="0.25">
      <c r="E1645" s="8">
        <v>1641</v>
      </c>
      <c r="F1645" s="8" t="s">
        <v>2990</v>
      </c>
      <c r="G1645" s="8" t="s">
        <v>2991</v>
      </c>
      <c r="H1645" s="18">
        <v>4.29</v>
      </c>
      <c r="I1645" s="8">
        <v>24</v>
      </c>
      <c r="J1645" s="12">
        <v>83</v>
      </c>
      <c r="K1645" s="8" t="str">
        <f t="shared" si="25"/>
        <v>1641Î”ÎµÏÏ„ÎµÏÎ· Î½ÎµÏŒÏ„Î·Ï„Î±</v>
      </c>
    </row>
    <row r="1646" spans="5:11" x14ac:dyDescent="0.25">
      <c r="E1646" s="8">
        <v>1642</v>
      </c>
      <c r="F1646" s="8" t="s">
        <v>2992</v>
      </c>
      <c r="G1646" s="8" t="s">
        <v>2993</v>
      </c>
      <c r="H1646" s="18">
        <v>4.4800000000000004</v>
      </c>
      <c r="I1646" s="10">
        <v>2255</v>
      </c>
      <c r="J1646" s="12">
        <v>83</v>
      </c>
      <c r="K1646" s="8" t="str">
        <f t="shared" si="25"/>
        <v>1642Finna</v>
      </c>
    </row>
    <row r="1647" spans="5:11" x14ac:dyDescent="0.25">
      <c r="E1647" s="8">
        <v>1643</v>
      </c>
      <c r="F1647" s="8" t="s">
        <v>2994</v>
      </c>
      <c r="G1647" s="8" t="s">
        <v>2995</v>
      </c>
      <c r="H1647" s="18">
        <v>3.9</v>
      </c>
      <c r="I1647" s="8">
        <v>652</v>
      </c>
      <c r="J1647" s="12">
        <v>83</v>
      </c>
      <c r="K1647" s="8" t="str">
        <f t="shared" si="25"/>
        <v>1643A Fire like You</v>
      </c>
    </row>
    <row r="1648" spans="5:11" x14ac:dyDescent="0.25">
      <c r="E1648" s="8">
        <v>1644</v>
      </c>
      <c r="F1648" s="8" t="s">
        <v>2996</v>
      </c>
      <c r="G1648" s="8" t="s">
        <v>1346</v>
      </c>
      <c r="H1648" s="18">
        <v>4.43</v>
      </c>
      <c r="I1648" s="10">
        <v>2739</v>
      </c>
      <c r="J1648" s="12">
        <v>83</v>
      </c>
      <c r="K1648" s="8" t="str">
        <f t="shared" si="25"/>
        <v>1644Escape the Reaper (Maura Quinn, #3)</v>
      </c>
    </row>
    <row r="1649" spans="5:11" x14ac:dyDescent="0.25">
      <c r="E1649" s="8">
        <v>1645</v>
      </c>
      <c r="F1649" s="8" t="s">
        <v>2997</v>
      </c>
      <c r="G1649" s="8" t="s">
        <v>2998</v>
      </c>
      <c r="H1649" s="18">
        <v>3.64</v>
      </c>
      <c r="I1649" s="10">
        <v>9145</v>
      </c>
      <c r="J1649" s="12">
        <v>83</v>
      </c>
      <c r="K1649" s="8" t="str">
        <f t="shared" si="25"/>
        <v>1645Circus of Wonders</v>
      </c>
    </row>
    <row r="1650" spans="5:11" x14ac:dyDescent="0.25">
      <c r="E1650" s="8">
        <v>1646</v>
      </c>
      <c r="F1650" s="8" t="s">
        <v>2999</v>
      </c>
      <c r="G1650" s="8" t="s">
        <v>3000</v>
      </c>
      <c r="H1650" s="18">
        <v>4.0999999999999996</v>
      </c>
      <c r="I1650" s="10">
        <v>1490</v>
      </c>
      <c r="J1650" s="12">
        <v>83</v>
      </c>
      <c r="K1650" s="8" t="str">
        <f t="shared" si="25"/>
        <v>1646A Counterfeit Suitor (Rosalind Thorne Mysteries, #5)</v>
      </c>
    </row>
    <row r="1651" spans="5:11" x14ac:dyDescent="0.25">
      <c r="E1651" s="8">
        <v>1647</v>
      </c>
      <c r="F1651" s="8" t="s">
        <v>3001</v>
      </c>
      <c r="G1651" s="8" t="s">
        <v>3002</v>
      </c>
      <c r="H1651" s="18">
        <v>4.45</v>
      </c>
      <c r="I1651" s="10">
        <v>3781</v>
      </c>
      <c r="J1651" s="12">
        <v>83</v>
      </c>
      <c r="K1651" s="8" t="str">
        <f t="shared" si="25"/>
        <v>1647Ghost Mortem (Ghost Detective #1)</v>
      </c>
    </row>
    <row r="1652" spans="5:11" x14ac:dyDescent="0.25">
      <c r="E1652" s="8">
        <v>1648</v>
      </c>
      <c r="F1652" s="8" t="s">
        <v>3003</v>
      </c>
      <c r="G1652" s="8" t="s">
        <v>3004</v>
      </c>
      <c r="H1652" s="18">
        <v>2.95</v>
      </c>
      <c r="I1652" s="10">
        <v>1641</v>
      </c>
      <c r="J1652" s="12">
        <v>83</v>
      </c>
      <c r="K1652" s="8" t="str">
        <f t="shared" si="25"/>
        <v>1648The Pink Hotel</v>
      </c>
    </row>
    <row r="1653" spans="5:11" x14ac:dyDescent="0.25">
      <c r="E1653" s="8">
        <v>1649</v>
      </c>
      <c r="F1653" s="8" t="s">
        <v>3005</v>
      </c>
      <c r="G1653" s="8" t="s">
        <v>2865</v>
      </c>
      <c r="H1653" s="18">
        <v>4.37</v>
      </c>
      <c r="I1653" s="8">
        <v>19</v>
      </c>
      <c r="J1653" s="12">
        <v>83</v>
      </c>
      <c r="K1653" s="8" t="str">
        <f t="shared" si="25"/>
        <v>1649Promenade (The Dark Nocturne, #3)</v>
      </c>
    </row>
    <row r="1654" spans="5:11" x14ac:dyDescent="0.25">
      <c r="E1654" s="8">
        <v>1650</v>
      </c>
      <c r="F1654" s="8" t="s">
        <v>3006</v>
      </c>
      <c r="G1654" s="8" t="s">
        <v>3007</v>
      </c>
      <c r="H1654" s="18">
        <v>4.12</v>
      </c>
      <c r="I1654" s="10">
        <v>4986</v>
      </c>
      <c r="J1654" s="12">
        <v>83</v>
      </c>
      <c r="K1654" s="8" t="str">
        <f t="shared" si="25"/>
        <v>1650We Are Bellingcat: Global Crime, Online Sleuths, and the Bold Future of News</v>
      </c>
    </row>
    <row r="1655" spans="5:11" x14ac:dyDescent="0.25">
      <c r="E1655" s="8">
        <v>1651</v>
      </c>
      <c r="F1655" s="8" t="s">
        <v>3008</v>
      </c>
      <c r="G1655" s="8" t="s">
        <v>3009</v>
      </c>
      <c r="H1655" s="18">
        <v>4.01</v>
      </c>
      <c r="I1655" s="10">
        <v>2139</v>
      </c>
      <c r="J1655" s="12">
        <v>83</v>
      </c>
      <c r="K1655" s="8" t="str">
        <f t="shared" si="25"/>
        <v>1651The Golem of Brooklyn</v>
      </c>
    </row>
    <row r="1656" spans="5:11" x14ac:dyDescent="0.25">
      <c r="E1656" s="8">
        <v>1652</v>
      </c>
      <c r="F1656" s="8" t="s">
        <v>3010</v>
      </c>
      <c r="G1656" s="8" t="s">
        <v>3011</v>
      </c>
      <c r="H1656" s="18">
        <v>3.87</v>
      </c>
      <c r="I1656" s="10">
        <v>6612</v>
      </c>
      <c r="J1656" s="12">
        <v>83</v>
      </c>
      <c r="K1656" s="8" t="str">
        <f t="shared" si="25"/>
        <v>1652Rainbow Milk</v>
      </c>
    </row>
    <row r="1657" spans="5:11" x14ac:dyDescent="0.25">
      <c r="E1657" s="8">
        <v>1653</v>
      </c>
      <c r="F1657" s="8" t="s">
        <v>3012</v>
      </c>
      <c r="G1657" s="8" t="s">
        <v>3013</v>
      </c>
      <c r="H1657" s="18">
        <v>3.73</v>
      </c>
      <c r="I1657" s="10">
        <v>8605</v>
      </c>
      <c r="J1657" s="12">
        <v>83</v>
      </c>
      <c r="K1657" s="8" t="str">
        <f t="shared" si="25"/>
        <v>1653The German Heiress</v>
      </c>
    </row>
    <row r="1658" spans="5:11" x14ac:dyDescent="0.25">
      <c r="E1658" s="8">
        <v>1654</v>
      </c>
      <c r="F1658" s="8" t="s">
        <v>3014</v>
      </c>
      <c r="G1658" s="8" t="s">
        <v>1431</v>
      </c>
      <c r="H1658" s="18">
        <v>4.03</v>
      </c>
      <c r="I1658" s="10">
        <v>11100</v>
      </c>
      <c r="J1658" s="12">
        <v>83</v>
      </c>
      <c r="K1658" s="8" t="str">
        <f t="shared" si="25"/>
        <v>1654Only and Forever (Bergman Brothers, #7)</v>
      </c>
    </row>
    <row r="1659" spans="5:11" x14ac:dyDescent="0.25">
      <c r="E1659" s="8">
        <v>1655</v>
      </c>
      <c r="F1659" s="8" t="s">
        <v>3015</v>
      </c>
      <c r="G1659" s="8" t="s">
        <v>3016</v>
      </c>
      <c r="H1659" s="18">
        <v>4.55</v>
      </c>
      <c r="I1659" s="10">
        <v>2981</v>
      </c>
      <c r="J1659" s="12">
        <v>83</v>
      </c>
      <c r="K1659" s="8" t="str">
        <f t="shared" si="25"/>
        <v>1655Sunshine: A Graphic Novel</v>
      </c>
    </row>
    <row r="1660" spans="5:11" x14ac:dyDescent="0.25">
      <c r="E1660" s="8">
        <v>1656</v>
      </c>
      <c r="F1660" s="8" t="s">
        <v>3017</v>
      </c>
      <c r="G1660" s="8" t="s">
        <v>3018</v>
      </c>
      <c r="H1660" s="18">
        <v>3.68</v>
      </c>
      <c r="I1660" s="10">
        <v>5972</v>
      </c>
      <c r="J1660" s="12">
        <v>83</v>
      </c>
      <c r="K1660" s="8" t="str">
        <f t="shared" si="25"/>
        <v>1656The Barbizon: The Hotel That Set Women Free</v>
      </c>
    </row>
    <row r="1661" spans="5:11" x14ac:dyDescent="0.25">
      <c r="E1661" s="8">
        <v>1657</v>
      </c>
      <c r="F1661" s="8" t="s">
        <v>3019</v>
      </c>
      <c r="G1661" s="8" t="s">
        <v>3020</v>
      </c>
      <c r="H1661" s="18">
        <v>4.42</v>
      </c>
      <c r="I1661" s="10">
        <v>8792</v>
      </c>
      <c r="J1661" s="12">
        <v>83</v>
      </c>
      <c r="K1661" s="8" t="str">
        <f t="shared" si="25"/>
        <v>1657Furysong (The Aurelian Cycle, #3)</v>
      </c>
    </row>
    <row r="1662" spans="5:11" x14ac:dyDescent="0.25">
      <c r="E1662" s="8">
        <v>1658</v>
      </c>
      <c r="F1662" s="8" t="s">
        <v>3021</v>
      </c>
      <c r="G1662" s="8" t="s">
        <v>3022</v>
      </c>
      <c r="H1662" s="18">
        <v>4.07</v>
      </c>
      <c r="I1662" s="10">
        <v>2847</v>
      </c>
      <c r="J1662" s="12">
        <v>83</v>
      </c>
      <c r="K1662" s="8" t="str">
        <f t="shared" si="25"/>
        <v>1658Junior High (Tegan and Sara #1)</v>
      </c>
    </row>
    <row r="1663" spans="5:11" x14ac:dyDescent="0.25">
      <c r="E1663" s="8">
        <v>1659</v>
      </c>
      <c r="F1663" s="8" t="s">
        <v>3023</v>
      </c>
      <c r="G1663" s="8" t="s">
        <v>1091</v>
      </c>
      <c r="H1663" s="18">
        <v>3.96</v>
      </c>
      <c r="I1663" s="10">
        <v>62619</v>
      </c>
      <c r="J1663" s="12">
        <v>83</v>
      </c>
      <c r="K1663" s="8" t="str">
        <f t="shared" si="25"/>
        <v>1659This Woven Kingdom (This Woven Kingdom, #1)</v>
      </c>
    </row>
    <row r="1664" spans="5:11" x14ac:dyDescent="0.25">
      <c r="E1664" s="8">
        <v>1660</v>
      </c>
      <c r="F1664" s="8" t="s">
        <v>3024</v>
      </c>
      <c r="G1664" s="8" t="s">
        <v>3025</v>
      </c>
      <c r="H1664" s="18">
        <v>3.77</v>
      </c>
      <c r="I1664" s="10">
        <v>7605</v>
      </c>
      <c r="J1664" s="12">
        <v>83</v>
      </c>
      <c r="K1664" s="8" t="str">
        <f t="shared" si="25"/>
        <v>1660Ordinary Human Failings</v>
      </c>
    </row>
    <row r="1665" spans="5:11" x14ac:dyDescent="0.25">
      <c r="E1665" s="8">
        <v>1661</v>
      </c>
      <c r="F1665" s="8" t="s">
        <v>3026</v>
      </c>
      <c r="G1665" s="8" t="s">
        <v>3027</v>
      </c>
      <c r="H1665" s="18">
        <v>3.65</v>
      </c>
      <c r="I1665" s="10">
        <v>1503</v>
      </c>
      <c r="J1665" s="12">
        <v>83</v>
      </c>
      <c r="K1665" s="8" t="str">
        <f t="shared" si="25"/>
        <v>1661Samsung Rising: The Inside Story of the South Korean Giant That Set Out to Beat Apple and Conquer Tech</v>
      </c>
    </row>
    <row r="1666" spans="5:11" x14ac:dyDescent="0.25">
      <c r="E1666" s="8">
        <v>1662</v>
      </c>
      <c r="F1666" s="8" t="s">
        <v>3028</v>
      </c>
      <c r="G1666" s="8" t="s">
        <v>138</v>
      </c>
      <c r="H1666" s="18">
        <v>4.37</v>
      </c>
      <c r="I1666" s="10">
        <v>16793</v>
      </c>
      <c r="J1666" s="12">
        <v>83</v>
      </c>
      <c r="K1666" s="8" t="str">
        <f t="shared" si="25"/>
        <v>1662Evershore (Skyward, #2.3)</v>
      </c>
    </row>
    <row r="1667" spans="5:11" x14ac:dyDescent="0.25">
      <c r="E1667" s="8">
        <v>1663</v>
      </c>
      <c r="F1667" s="8" t="s">
        <v>3029</v>
      </c>
      <c r="G1667" s="8" t="s">
        <v>1193</v>
      </c>
      <c r="H1667" s="18">
        <v>4.3899999999999997</v>
      </c>
      <c r="I1667" s="8">
        <v>116</v>
      </c>
      <c r="J1667" s="12">
        <v>83</v>
      </c>
      <c r="K1667" s="8" t="str">
        <f t="shared" si="25"/>
        <v>1663The Lotus Empire (The Burning Kingdoms, #3)</v>
      </c>
    </row>
    <row r="1668" spans="5:11" x14ac:dyDescent="0.25">
      <c r="E1668" s="8">
        <v>1664</v>
      </c>
      <c r="F1668" s="8" t="s">
        <v>3030</v>
      </c>
      <c r="G1668" s="8" t="s">
        <v>3031</v>
      </c>
      <c r="H1668" s="18">
        <v>4.13</v>
      </c>
      <c r="I1668" s="10">
        <v>118334</v>
      </c>
      <c r="J1668" s="12">
        <v>83</v>
      </c>
      <c r="K1668" s="8" t="str">
        <f t="shared" si="25"/>
        <v>1664The Berry Pickers</v>
      </c>
    </row>
    <row r="1669" spans="5:11" x14ac:dyDescent="0.25">
      <c r="E1669" s="8">
        <v>1665</v>
      </c>
      <c r="F1669" s="8" t="s">
        <v>3032</v>
      </c>
      <c r="G1669" s="8" t="s">
        <v>3033</v>
      </c>
      <c r="H1669" s="18">
        <v>3.34</v>
      </c>
      <c r="I1669" s="8">
        <v>101</v>
      </c>
      <c r="J1669" s="12">
        <v>82</v>
      </c>
      <c r="K1669" s="8" t="str">
        <f t="shared" si="25"/>
        <v>1665Î•Î¾Î·Î¼Î­ÏÏ‰ÏƒÎ·: ÎÎµÎºÏÎ¿Î³ÏÎ±Ï†Î¯Î±</v>
      </c>
    </row>
    <row r="1670" spans="5:11" x14ac:dyDescent="0.25">
      <c r="E1670" s="8">
        <v>1666</v>
      </c>
      <c r="F1670" s="8" t="s">
        <v>3034</v>
      </c>
      <c r="G1670" s="8" t="s">
        <v>3035</v>
      </c>
      <c r="H1670" s="18">
        <v>3.12</v>
      </c>
      <c r="I1670" s="10">
        <v>1764</v>
      </c>
      <c r="J1670" s="12">
        <v>82</v>
      </c>
      <c r="K1670" s="8" t="str">
        <f t="shared" ref="K1670:K1733" si="26">E1670&amp;F1670</f>
        <v>1666The Companions</v>
      </c>
    </row>
    <row r="1671" spans="5:11" x14ac:dyDescent="0.25">
      <c r="E1671" s="8">
        <v>1667</v>
      </c>
      <c r="F1671" s="8" t="s">
        <v>3036</v>
      </c>
      <c r="G1671" s="8" t="s">
        <v>3037</v>
      </c>
      <c r="H1671" s="18">
        <v>4.1500000000000004</v>
      </c>
      <c r="I1671" s="10">
        <v>3789</v>
      </c>
      <c r="J1671" s="12">
        <v>82</v>
      </c>
      <c r="K1671" s="8" t="str">
        <f t="shared" si="26"/>
        <v>1667Mr. Gardiner and the Governess (Clairvoir Castle Romances #1)</v>
      </c>
    </row>
    <row r="1672" spans="5:11" x14ac:dyDescent="0.25">
      <c r="E1672" s="8">
        <v>1668</v>
      </c>
      <c r="F1672" s="8" t="s">
        <v>3038</v>
      </c>
      <c r="G1672" s="8" t="s">
        <v>3039</v>
      </c>
      <c r="H1672" s="18">
        <v>3.69</v>
      </c>
      <c r="I1672" s="10">
        <v>3409</v>
      </c>
      <c r="J1672" s="12">
        <v>82</v>
      </c>
      <c r="K1672" s="8" t="str">
        <f t="shared" si="26"/>
        <v>166818 Tiny Deaths: The Untold Story of Frances Glessner Lee and the Invention of Modern Forensics</v>
      </c>
    </row>
    <row r="1673" spans="5:11" x14ac:dyDescent="0.25">
      <c r="E1673" s="8">
        <v>1669</v>
      </c>
      <c r="F1673" s="8" t="s">
        <v>3040</v>
      </c>
      <c r="G1673" s="8" t="s">
        <v>3041</v>
      </c>
      <c r="H1673" s="18">
        <v>4.0999999999999996</v>
      </c>
      <c r="I1673" s="10">
        <v>2142</v>
      </c>
      <c r="J1673" s="12">
        <v>82</v>
      </c>
      <c r="K1673" s="8" t="str">
        <f t="shared" si="26"/>
        <v>1669The Traitor</v>
      </c>
    </row>
    <row r="1674" spans="5:11" x14ac:dyDescent="0.25">
      <c r="E1674" s="8">
        <v>1670</v>
      </c>
      <c r="F1674" s="8" t="s">
        <v>3042</v>
      </c>
      <c r="G1674" s="8" t="s">
        <v>234</v>
      </c>
      <c r="H1674" s="18">
        <v>4.2300000000000004</v>
      </c>
      <c r="I1674" s="10">
        <v>11449</v>
      </c>
      <c r="J1674" s="12">
        <v>82</v>
      </c>
      <c r="K1674" s="8" t="str">
        <f t="shared" si="26"/>
        <v>1670Paladin's Hope (The Saint of Steel, #3)</v>
      </c>
    </row>
    <row r="1675" spans="5:11" x14ac:dyDescent="0.25">
      <c r="E1675" s="8">
        <v>1671</v>
      </c>
      <c r="F1675" s="8" t="s">
        <v>3043</v>
      </c>
      <c r="G1675" s="8" t="s">
        <v>3044</v>
      </c>
      <c r="H1675" s="19">
        <v>4</v>
      </c>
      <c r="I1675" s="8">
        <v>5</v>
      </c>
      <c r="J1675" s="12">
        <v>82</v>
      </c>
      <c r="K1675" s="8" t="str">
        <f t="shared" si="26"/>
        <v>1671æˆ‘å€‘çš„æœ€å¾Œé€²åŒ– Our Last Evolution</v>
      </c>
    </row>
    <row r="1676" spans="5:11" x14ac:dyDescent="0.25">
      <c r="E1676" s="8">
        <v>1672</v>
      </c>
      <c r="F1676" s="8" t="s">
        <v>3045</v>
      </c>
      <c r="G1676" s="8" t="s">
        <v>2669</v>
      </c>
      <c r="H1676" s="18">
        <v>4.1500000000000004</v>
      </c>
      <c r="I1676" s="10">
        <v>2832</v>
      </c>
      <c r="J1676" s="12">
        <v>82</v>
      </c>
      <c r="K1676" s="8" t="str">
        <f t="shared" si="26"/>
        <v>1672Wild Honor (Dragon Royals, #4)</v>
      </c>
    </row>
    <row r="1677" spans="5:11" x14ac:dyDescent="0.25">
      <c r="E1677" s="8">
        <v>1673</v>
      </c>
      <c r="F1677" s="8" t="s">
        <v>3046</v>
      </c>
      <c r="G1677" s="8" t="s">
        <v>1346</v>
      </c>
      <c r="H1677" s="18">
        <v>4.3899999999999997</v>
      </c>
      <c r="I1677" s="10">
        <v>4397</v>
      </c>
      <c r="J1677" s="12">
        <v>82</v>
      </c>
      <c r="K1677" s="8" t="str">
        <f t="shared" si="26"/>
        <v>1673Endure the Pain (Maura Quinn, #2)</v>
      </c>
    </row>
    <row r="1678" spans="5:11" x14ac:dyDescent="0.25">
      <c r="E1678" s="8">
        <v>1674</v>
      </c>
      <c r="F1678" s="8" t="s">
        <v>3047</v>
      </c>
      <c r="G1678" s="8" t="s">
        <v>3048</v>
      </c>
      <c r="H1678" s="18">
        <v>3.96</v>
      </c>
      <c r="I1678" s="10">
        <v>5716</v>
      </c>
      <c r="J1678" s="12">
        <v>82</v>
      </c>
      <c r="K1678" s="8" t="str">
        <f t="shared" si="26"/>
        <v>1674The Displacements</v>
      </c>
    </row>
    <row r="1679" spans="5:11" x14ac:dyDescent="0.25">
      <c r="E1679" s="8">
        <v>1675</v>
      </c>
      <c r="F1679" s="8" t="s">
        <v>3049</v>
      </c>
      <c r="G1679" s="8" t="s">
        <v>3050</v>
      </c>
      <c r="H1679" s="18">
        <v>3.76</v>
      </c>
      <c r="I1679" s="10">
        <v>3687</v>
      </c>
      <c r="J1679" s="12">
        <v>82</v>
      </c>
      <c r="K1679" s="8" t="str">
        <f t="shared" si="26"/>
        <v>1675Couplets</v>
      </c>
    </row>
    <row r="1680" spans="5:11" x14ac:dyDescent="0.25">
      <c r="E1680" s="8">
        <v>1676</v>
      </c>
      <c r="F1680" s="8" t="s">
        <v>3051</v>
      </c>
      <c r="G1680" s="8" t="s">
        <v>3052</v>
      </c>
      <c r="H1680" s="18">
        <v>4.3099999999999996</v>
      </c>
      <c r="I1680" s="10">
        <v>6925</v>
      </c>
      <c r="J1680" s="12">
        <v>82</v>
      </c>
      <c r="K1680" s="8" t="str">
        <f t="shared" si="26"/>
        <v>1676The Arsonists' City</v>
      </c>
    </row>
    <row r="1681" spans="5:11" x14ac:dyDescent="0.25">
      <c r="E1681" s="8">
        <v>1677</v>
      </c>
      <c r="F1681" s="8" t="s">
        <v>3053</v>
      </c>
      <c r="G1681" s="8" t="s">
        <v>2983</v>
      </c>
      <c r="H1681" s="18">
        <v>3.6</v>
      </c>
      <c r="I1681" s="8">
        <v>141</v>
      </c>
      <c r="J1681" s="12">
        <v>82</v>
      </c>
      <c r="K1681" s="8" t="str">
        <f t="shared" si="26"/>
        <v>1677Manifest (Muse, #2)</v>
      </c>
    </row>
    <row r="1682" spans="5:11" x14ac:dyDescent="0.25">
      <c r="E1682" s="8">
        <v>1678</v>
      </c>
      <c r="F1682" s="8" t="s">
        <v>3054</v>
      </c>
      <c r="G1682" s="8" t="s">
        <v>1169</v>
      </c>
      <c r="H1682" s="18">
        <v>3.53</v>
      </c>
      <c r="I1682" s="10">
        <v>26042</v>
      </c>
      <c r="J1682" s="12">
        <v>82</v>
      </c>
      <c r="K1682" s="8" t="str">
        <f t="shared" si="26"/>
        <v>1678The Wolf and the Woodsman</v>
      </c>
    </row>
    <row r="1683" spans="5:11" x14ac:dyDescent="0.25">
      <c r="E1683" s="8">
        <v>1679</v>
      </c>
      <c r="F1683" s="8" t="s">
        <v>3055</v>
      </c>
      <c r="G1683" s="8" t="s">
        <v>3056</v>
      </c>
      <c r="H1683" s="18">
        <v>4.37</v>
      </c>
      <c r="I1683" s="10">
        <v>2123</v>
      </c>
      <c r="J1683" s="12">
        <v>82</v>
      </c>
      <c r="K1683" s="8" t="str">
        <f t="shared" si="26"/>
        <v>1679Science Fictions</v>
      </c>
    </row>
    <row r="1684" spans="5:11" x14ac:dyDescent="0.25">
      <c r="E1684" s="8">
        <v>1680</v>
      </c>
      <c r="F1684" s="8" t="s">
        <v>3057</v>
      </c>
      <c r="G1684" s="8" t="s">
        <v>3058</v>
      </c>
      <c r="H1684" s="18">
        <v>3.26</v>
      </c>
      <c r="I1684" s="10">
        <v>4574</v>
      </c>
      <c r="J1684" s="12">
        <v>82</v>
      </c>
      <c r="K1684" s="8" t="str">
        <f t="shared" si="26"/>
        <v>1680Peaces</v>
      </c>
    </row>
    <row r="1685" spans="5:11" x14ac:dyDescent="0.25">
      <c r="E1685" s="8">
        <v>1681</v>
      </c>
      <c r="F1685" s="8" t="s">
        <v>3059</v>
      </c>
      <c r="G1685" s="8" t="s">
        <v>1165</v>
      </c>
      <c r="H1685" s="18">
        <v>4.28</v>
      </c>
      <c r="I1685" s="10">
        <v>25191</v>
      </c>
      <c r="J1685" s="12">
        <v>82</v>
      </c>
      <c r="K1685" s="8" t="str">
        <f t="shared" si="26"/>
        <v>1681Fear No Evil (Alex Cross, #29)</v>
      </c>
    </row>
    <row r="1686" spans="5:11" x14ac:dyDescent="0.25">
      <c r="E1686" s="8">
        <v>1682</v>
      </c>
      <c r="F1686" s="8" t="s">
        <v>3060</v>
      </c>
      <c r="G1686" s="8" t="s">
        <v>1431</v>
      </c>
      <c r="H1686" s="18">
        <v>3.94</v>
      </c>
      <c r="I1686" s="10">
        <v>24414</v>
      </c>
      <c r="J1686" s="12">
        <v>82</v>
      </c>
      <c r="K1686" s="8" t="str">
        <f t="shared" si="26"/>
        <v>1682Ever After Always (Bergman Brothers, #3)</v>
      </c>
    </row>
    <row r="1687" spans="5:11" x14ac:dyDescent="0.25">
      <c r="E1687" s="8">
        <v>1683</v>
      </c>
      <c r="F1687" s="8" t="s">
        <v>3061</v>
      </c>
      <c r="G1687" s="8" t="s">
        <v>2881</v>
      </c>
      <c r="H1687" s="18">
        <v>3.21</v>
      </c>
      <c r="I1687" s="10">
        <v>5629</v>
      </c>
      <c r="J1687" s="12">
        <v>82</v>
      </c>
      <c r="K1687" s="8" t="str">
        <f t="shared" si="26"/>
        <v>1683Dead Dead Girls (Harlem Renaissance Mystery #1)</v>
      </c>
    </row>
    <row r="1688" spans="5:11" x14ac:dyDescent="0.25">
      <c r="E1688" s="8">
        <v>1684</v>
      </c>
      <c r="F1688" s="8" t="s">
        <v>3062</v>
      </c>
      <c r="G1688" s="8" t="s">
        <v>407</v>
      </c>
      <c r="H1688" s="18">
        <v>3.76</v>
      </c>
      <c r="I1688" s="10">
        <v>12929</v>
      </c>
      <c r="J1688" s="12">
        <v>82</v>
      </c>
      <c r="K1688" s="8" t="str">
        <f t="shared" si="26"/>
        <v>1684A Mirror Mended (Fractured Fables, #2)</v>
      </c>
    </row>
    <row r="1689" spans="5:11" x14ac:dyDescent="0.25">
      <c r="E1689" s="8">
        <v>1685</v>
      </c>
      <c r="F1689" s="8" t="s">
        <v>3063</v>
      </c>
      <c r="G1689" s="8" t="s">
        <v>3064</v>
      </c>
      <c r="H1689" s="18">
        <v>3.21</v>
      </c>
      <c r="I1689" s="10">
        <v>18862</v>
      </c>
      <c r="J1689" s="12">
        <v>82</v>
      </c>
      <c r="K1689" s="8" t="str">
        <f t="shared" si="26"/>
        <v>1685Camp Zero</v>
      </c>
    </row>
    <row r="1690" spans="5:11" x14ac:dyDescent="0.25">
      <c r="E1690" s="8">
        <v>1686</v>
      </c>
      <c r="F1690" s="8" t="s">
        <v>3065</v>
      </c>
      <c r="G1690" s="8" t="s">
        <v>3066</v>
      </c>
      <c r="H1690" s="18">
        <v>4.12</v>
      </c>
      <c r="I1690" s="10">
        <v>4741</v>
      </c>
      <c r="J1690" s="12">
        <v>82</v>
      </c>
      <c r="K1690" s="8" t="str">
        <f t="shared" si="26"/>
        <v>1686La Corte del Eclipse (El prÃ­ncipe del sol, #3)</v>
      </c>
    </row>
    <row r="1691" spans="5:11" x14ac:dyDescent="0.25">
      <c r="E1691" s="8">
        <v>1687</v>
      </c>
      <c r="F1691" s="8" t="s">
        <v>3067</v>
      </c>
      <c r="G1691" s="8" t="s">
        <v>3068</v>
      </c>
      <c r="H1691" s="18">
        <v>3.46</v>
      </c>
      <c r="I1691" s="10">
        <v>19897</v>
      </c>
      <c r="J1691" s="12">
        <v>82</v>
      </c>
      <c r="K1691" s="8" t="str">
        <f t="shared" si="26"/>
        <v>1687Piglet</v>
      </c>
    </row>
    <row r="1692" spans="5:11" x14ac:dyDescent="0.25">
      <c r="E1692" s="8">
        <v>1688</v>
      </c>
      <c r="F1692" s="8" t="s">
        <v>3069</v>
      </c>
      <c r="G1692" s="8" t="s">
        <v>3070</v>
      </c>
      <c r="H1692" s="18">
        <v>3.81</v>
      </c>
      <c r="I1692" s="10">
        <v>2177</v>
      </c>
      <c r="J1692" s="12">
        <v>82</v>
      </c>
      <c r="K1692" s="8" t="str">
        <f t="shared" si="26"/>
        <v>1688Must Love Silence</v>
      </c>
    </row>
    <row r="1693" spans="5:11" x14ac:dyDescent="0.25">
      <c r="E1693" s="8">
        <v>1689</v>
      </c>
      <c r="F1693" s="8" t="s">
        <v>3071</v>
      </c>
      <c r="G1693" s="8" t="s">
        <v>243</v>
      </c>
      <c r="H1693" s="18">
        <v>4.24</v>
      </c>
      <c r="I1693" s="10">
        <v>819599</v>
      </c>
      <c r="J1693" s="12">
        <v>82</v>
      </c>
      <c r="K1693" s="8" t="str">
        <f t="shared" si="26"/>
        <v>1689The Housemaid's Secret (The Housemaid, #2)</v>
      </c>
    </row>
    <row r="1694" spans="5:11" x14ac:dyDescent="0.25">
      <c r="E1694" s="8">
        <v>1690</v>
      </c>
      <c r="F1694" s="8" t="s">
        <v>3072</v>
      </c>
      <c r="G1694" s="8" t="s">
        <v>3073</v>
      </c>
      <c r="H1694" s="18">
        <v>3.97</v>
      </c>
      <c r="I1694" s="10">
        <v>1489</v>
      </c>
      <c r="J1694" s="12">
        <v>82</v>
      </c>
      <c r="K1694" s="8" t="str">
        <f t="shared" si="26"/>
        <v>1690It Goes Like This</v>
      </c>
    </row>
    <row r="1695" spans="5:11" x14ac:dyDescent="0.25">
      <c r="E1695" s="8">
        <v>1691</v>
      </c>
      <c r="F1695" s="8" t="s">
        <v>3074</v>
      </c>
      <c r="G1695" s="8" t="s">
        <v>3075</v>
      </c>
      <c r="H1695" s="18">
        <v>4.21</v>
      </c>
      <c r="I1695" s="8">
        <v>359</v>
      </c>
      <c r="J1695" s="12">
        <v>81</v>
      </c>
      <c r="K1695" s="8" t="str">
        <f t="shared" si="26"/>
        <v>1691The Spectrum Girlâ€™s Survival Guide</v>
      </c>
    </row>
    <row r="1696" spans="5:11" x14ac:dyDescent="0.25">
      <c r="E1696" s="8">
        <v>1692</v>
      </c>
      <c r="F1696" s="8" t="s">
        <v>3076</v>
      </c>
      <c r="G1696" s="8" t="s">
        <v>3077</v>
      </c>
      <c r="H1696" s="18">
        <v>3.54</v>
      </c>
      <c r="I1696" s="10">
        <v>2015</v>
      </c>
      <c r="J1696" s="12">
        <v>81</v>
      </c>
      <c r="K1696" s="8" t="str">
        <f t="shared" si="26"/>
        <v>1692Couple Found Slain: After a Family Murder</v>
      </c>
    </row>
    <row r="1697" spans="5:11" x14ac:dyDescent="0.25">
      <c r="E1697" s="8">
        <v>1693</v>
      </c>
      <c r="F1697" s="8" t="s">
        <v>3078</v>
      </c>
      <c r="G1697" s="8" t="s">
        <v>3079</v>
      </c>
      <c r="H1697" s="18">
        <v>3.92</v>
      </c>
      <c r="I1697" s="10">
        <v>24121</v>
      </c>
      <c r="J1697" s="12">
        <v>81</v>
      </c>
      <c r="K1697" s="8" t="str">
        <f t="shared" si="26"/>
        <v>1693The First Day of Spring</v>
      </c>
    </row>
    <row r="1698" spans="5:11" x14ac:dyDescent="0.25">
      <c r="E1698" s="8">
        <v>1694</v>
      </c>
      <c r="F1698" s="8" t="s">
        <v>3080</v>
      </c>
      <c r="G1698" s="8" t="s">
        <v>3081</v>
      </c>
      <c r="H1698" s="18">
        <v>3.44</v>
      </c>
      <c r="I1698" s="10">
        <v>2692</v>
      </c>
      <c r="J1698" s="12">
        <v>81</v>
      </c>
      <c r="K1698" s="8" t="str">
        <f t="shared" si="26"/>
        <v>1694Other People's Houses</v>
      </c>
    </row>
    <row r="1699" spans="5:11" x14ac:dyDescent="0.25">
      <c r="E1699" s="8">
        <v>1695</v>
      </c>
      <c r="F1699" s="8" t="s">
        <v>3082</v>
      </c>
      <c r="G1699" s="8" t="s">
        <v>3083</v>
      </c>
      <c r="H1699" s="18">
        <v>4.88</v>
      </c>
      <c r="I1699" s="8">
        <v>97</v>
      </c>
      <c r="J1699" s="12">
        <v>81</v>
      </c>
      <c r="K1699" s="8" t="str">
        <f t="shared" si="26"/>
        <v>1695In Her Shoes: Women of the Eighth: A Memoir and Anthology</v>
      </c>
    </row>
    <row r="1700" spans="5:11" x14ac:dyDescent="0.25">
      <c r="E1700" s="8">
        <v>1696</v>
      </c>
      <c r="F1700" s="8" t="s">
        <v>3084</v>
      </c>
      <c r="G1700" s="8" t="s">
        <v>3085</v>
      </c>
      <c r="H1700" s="18">
        <v>4.13</v>
      </c>
      <c r="I1700" s="10">
        <v>24476</v>
      </c>
      <c r="J1700" s="12">
        <v>81</v>
      </c>
      <c r="K1700" s="8" t="str">
        <f t="shared" si="26"/>
        <v>1696The Lazy Genius Way: Embrace What Matters, Ditch What Doesn't, and Get Stuff Done</v>
      </c>
    </row>
    <row r="1701" spans="5:11" x14ac:dyDescent="0.25">
      <c r="E1701" s="8">
        <v>1697</v>
      </c>
      <c r="F1701" s="8" t="s">
        <v>3086</v>
      </c>
      <c r="G1701" s="8" t="s">
        <v>2610</v>
      </c>
      <c r="H1701" s="18">
        <v>4.26</v>
      </c>
      <c r="I1701" s="10">
        <v>3062</v>
      </c>
      <c r="J1701" s="12">
        <v>81</v>
      </c>
      <c r="K1701" s="8" t="str">
        <f t="shared" si="26"/>
        <v>1697Fighter (Sterling Falls, #2)</v>
      </c>
    </row>
    <row r="1702" spans="5:11" x14ac:dyDescent="0.25">
      <c r="E1702" s="8">
        <v>1698</v>
      </c>
      <c r="F1702" s="8" t="s">
        <v>3087</v>
      </c>
      <c r="G1702" s="8" t="s">
        <v>1538</v>
      </c>
      <c r="H1702" s="18">
        <v>3.95</v>
      </c>
      <c r="I1702" s="10">
        <v>1487</v>
      </c>
      <c r="J1702" s="12">
        <v>81</v>
      </c>
      <c r="K1702" s="8" t="str">
        <f t="shared" si="26"/>
        <v>1698Chapter and Curse (Cambridge Bookshop, #1)</v>
      </c>
    </row>
    <row r="1703" spans="5:11" x14ac:dyDescent="0.25">
      <c r="E1703" s="8">
        <v>1699</v>
      </c>
      <c r="F1703" s="8" t="s">
        <v>3088</v>
      </c>
      <c r="G1703" s="8" t="s">
        <v>2711</v>
      </c>
      <c r="H1703" s="18">
        <v>4.2300000000000004</v>
      </c>
      <c r="I1703" s="10">
        <v>5202</v>
      </c>
      <c r="J1703" s="12">
        <v>81</v>
      </c>
      <c r="K1703" s="8" t="str">
        <f t="shared" si="26"/>
        <v>1699Katharine Parr, the Sixth Wife (Six Tudor Queens, #6)</v>
      </c>
    </row>
    <row r="1704" spans="5:11" x14ac:dyDescent="0.25">
      <c r="E1704" s="8">
        <v>1700</v>
      </c>
      <c r="F1704" s="8" t="s">
        <v>3089</v>
      </c>
      <c r="G1704" s="8" t="s">
        <v>3000</v>
      </c>
      <c r="H1704" s="18">
        <v>3.98</v>
      </c>
      <c r="I1704" s="10">
        <v>1904</v>
      </c>
      <c r="J1704" s="12">
        <v>81</v>
      </c>
      <c r="K1704" s="8" t="str">
        <f t="shared" si="26"/>
        <v>1700A Lady Compromised (Rosalind Thorne Mysteries, #4)</v>
      </c>
    </row>
    <row r="1705" spans="5:11" x14ac:dyDescent="0.25">
      <c r="E1705" s="8">
        <v>1701</v>
      </c>
      <c r="F1705" s="8" t="s">
        <v>3090</v>
      </c>
      <c r="G1705" s="8" t="s">
        <v>3091</v>
      </c>
      <c r="H1705" s="18">
        <v>3.36</v>
      </c>
      <c r="I1705" s="10">
        <v>4382</v>
      </c>
      <c r="J1705" s="12">
        <v>81</v>
      </c>
      <c r="K1705" s="8" t="str">
        <f t="shared" si="26"/>
        <v>1701Aesthetica</v>
      </c>
    </row>
    <row r="1706" spans="5:11" x14ac:dyDescent="0.25">
      <c r="E1706" s="8">
        <v>1702</v>
      </c>
      <c r="F1706" s="8" t="s">
        <v>3092</v>
      </c>
      <c r="G1706" s="8" t="s">
        <v>597</v>
      </c>
      <c r="H1706" s="18">
        <v>3.34</v>
      </c>
      <c r="I1706" s="10">
        <v>32603</v>
      </c>
      <c r="J1706" s="12">
        <v>81</v>
      </c>
      <c r="K1706" s="8" t="str">
        <f t="shared" si="26"/>
        <v>1702Just Like Home</v>
      </c>
    </row>
    <row r="1707" spans="5:11" x14ac:dyDescent="0.25">
      <c r="E1707" s="8">
        <v>1703</v>
      </c>
      <c r="F1707" s="8" t="s">
        <v>3093</v>
      </c>
      <c r="G1707" s="8" t="s">
        <v>3094</v>
      </c>
      <c r="H1707" s="18">
        <v>3.49</v>
      </c>
      <c r="I1707" s="10">
        <v>20262</v>
      </c>
      <c r="J1707" s="12">
        <v>81</v>
      </c>
      <c r="K1707" s="8" t="str">
        <f t="shared" si="26"/>
        <v>1703He Started It</v>
      </c>
    </row>
    <row r="1708" spans="5:11" x14ac:dyDescent="0.25">
      <c r="E1708" s="8">
        <v>1704</v>
      </c>
      <c r="F1708" s="8" t="s">
        <v>3095</v>
      </c>
      <c r="G1708" s="8" t="s">
        <v>3096</v>
      </c>
      <c r="H1708" s="18">
        <v>3.69</v>
      </c>
      <c r="I1708" s="10">
        <v>1332</v>
      </c>
      <c r="J1708" s="12">
        <v>81</v>
      </c>
      <c r="K1708" s="8" t="str">
        <f t="shared" si="26"/>
        <v>1704Your Brain is Always Listening</v>
      </c>
    </row>
    <row r="1709" spans="5:11" x14ac:dyDescent="0.25">
      <c r="E1709" s="8">
        <v>1705</v>
      </c>
      <c r="F1709" s="8" t="s">
        <v>3097</v>
      </c>
      <c r="G1709" s="8" t="s">
        <v>1165</v>
      </c>
      <c r="H1709" s="18">
        <v>4.28</v>
      </c>
      <c r="I1709" s="10">
        <v>28230</v>
      </c>
      <c r="J1709" s="12">
        <v>81</v>
      </c>
      <c r="K1709" s="8" t="str">
        <f t="shared" si="26"/>
        <v>1705Deadly Cross (Alex Cross, #28)</v>
      </c>
    </row>
    <row r="1710" spans="5:11" x14ac:dyDescent="0.25">
      <c r="E1710" s="8">
        <v>1706</v>
      </c>
      <c r="F1710" s="8" t="s">
        <v>3098</v>
      </c>
      <c r="G1710" s="8" t="s">
        <v>1431</v>
      </c>
      <c r="H1710" s="18">
        <v>3.93</v>
      </c>
      <c r="I1710" s="10">
        <v>51073</v>
      </c>
      <c r="J1710" s="12">
        <v>81</v>
      </c>
      <c r="K1710" s="8" t="str">
        <f t="shared" si="26"/>
        <v>1706Only When It's Us (Bergman Brothers, #1)</v>
      </c>
    </row>
    <row r="1711" spans="5:11" x14ac:dyDescent="0.25">
      <c r="E1711" s="8">
        <v>1707</v>
      </c>
      <c r="F1711" s="8" t="s">
        <v>3099</v>
      </c>
      <c r="G1711" s="8" t="s">
        <v>3100</v>
      </c>
      <c r="H1711" s="18">
        <v>3.94</v>
      </c>
      <c r="I1711" s="10">
        <v>27151</v>
      </c>
      <c r="J1711" s="12">
        <v>81</v>
      </c>
      <c r="K1711" s="8" t="str">
        <f t="shared" si="26"/>
        <v>1707Twin Crowns (Twin Crowns, #1)</v>
      </c>
    </row>
    <row r="1712" spans="5:11" x14ac:dyDescent="0.25">
      <c r="E1712" s="8">
        <v>1708</v>
      </c>
      <c r="F1712" s="8" t="s">
        <v>3101</v>
      </c>
      <c r="G1712" s="8" t="s">
        <v>1344</v>
      </c>
      <c r="H1712" s="18">
        <v>4.53</v>
      </c>
      <c r="I1712" s="10">
        <v>23044</v>
      </c>
      <c r="J1712" s="12">
        <v>81</v>
      </c>
      <c r="K1712" s="8" t="str">
        <f t="shared" si="26"/>
        <v>1708Club 22 (Hades, #3)</v>
      </c>
    </row>
    <row r="1713" spans="5:11" x14ac:dyDescent="0.25">
      <c r="E1713" s="8">
        <v>1709</v>
      </c>
      <c r="F1713" s="8" t="s">
        <v>3102</v>
      </c>
      <c r="G1713" s="8" t="s">
        <v>3103</v>
      </c>
      <c r="H1713" s="18">
        <v>3.88</v>
      </c>
      <c r="I1713" s="10">
        <v>35493</v>
      </c>
      <c r="J1713" s="12">
        <v>81</v>
      </c>
      <c r="K1713" s="8" t="str">
        <f t="shared" si="26"/>
        <v>1709Why Has Nobody Told Me This Before?</v>
      </c>
    </row>
    <row r="1714" spans="5:11" x14ac:dyDescent="0.25">
      <c r="E1714" s="8">
        <v>1710</v>
      </c>
      <c r="F1714" s="8" t="s">
        <v>3104</v>
      </c>
      <c r="G1714" s="8" t="s">
        <v>3105</v>
      </c>
      <c r="H1714" s="18">
        <v>3.78</v>
      </c>
      <c r="I1714" s="10">
        <v>9574</v>
      </c>
      <c r="J1714" s="12">
        <v>81</v>
      </c>
      <c r="K1714" s="8" t="str">
        <f t="shared" si="26"/>
        <v>1710VenCo</v>
      </c>
    </row>
    <row r="1715" spans="5:11" x14ac:dyDescent="0.25">
      <c r="E1715" s="8">
        <v>1711</v>
      </c>
      <c r="F1715" s="8" t="s">
        <v>3106</v>
      </c>
      <c r="G1715" s="8" t="s">
        <v>385</v>
      </c>
      <c r="H1715" s="18">
        <v>3.86</v>
      </c>
      <c r="I1715" s="10">
        <v>6818</v>
      </c>
      <c r="J1715" s="12">
        <v>81</v>
      </c>
      <c r="K1715" s="8" t="str">
        <f t="shared" si="26"/>
        <v>1711Camp Jupiter Classified: A Probatio's Journal</v>
      </c>
    </row>
    <row r="1716" spans="5:11" x14ac:dyDescent="0.25">
      <c r="E1716" s="8">
        <v>1712</v>
      </c>
      <c r="F1716" s="8" t="s">
        <v>3107</v>
      </c>
      <c r="G1716" s="8" t="s">
        <v>3108</v>
      </c>
      <c r="H1716" s="18">
        <v>4.16</v>
      </c>
      <c r="I1716" s="10">
        <v>46664</v>
      </c>
      <c r="J1716" s="12">
        <v>81</v>
      </c>
      <c r="K1716" s="8" t="str">
        <f t="shared" si="26"/>
        <v>1712The Girl in His Shadow (Nora Beady, #1)</v>
      </c>
    </row>
    <row r="1717" spans="5:11" x14ac:dyDescent="0.25">
      <c r="E1717" s="8">
        <v>1713</v>
      </c>
      <c r="F1717" s="8" t="s">
        <v>3109</v>
      </c>
      <c r="G1717" s="8" t="s">
        <v>3110</v>
      </c>
      <c r="H1717" s="18">
        <v>4.0199999999999996</v>
      </c>
      <c r="I1717" s="10">
        <v>41170</v>
      </c>
      <c r="J1717" s="12">
        <v>81</v>
      </c>
      <c r="K1717" s="8" t="str">
        <f t="shared" si="26"/>
        <v>1713Real Americans</v>
      </c>
    </row>
    <row r="1718" spans="5:11" x14ac:dyDescent="0.25">
      <c r="E1718" s="8">
        <v>1714</v>
      </c>
      <c r="F1718" s="8" t="s">
        <v>3111</v>
      </c>
      <c r="G1718" s="8" t="s">
        <v>3112</v>
      </c>
      <c r="H1718" s="18">
        <v>3.84</v>
      </c>
      <c r="I1718" s="8">
        <v>868</v>
      </c>
      <c r="J1718" s="12">
        <v>81</v>
      </c>
      <c r="K1718" s="8" t="str">
        <f t="shared" si="26"/>
        <v>1714The Horde: How the Mongols Changed the World</v>
      </c>
    </row>
    <row r="1719" spans="5:11" x14ac:dyDescent="0.25">
      <c r="E1719" s="8">
        <v>1715</v>
      </c>
      <c r="F1719" s="8" t="s">
        <v>3113</v>
      </c>
      <c r="G1719" s="8" t="s">
        <v>2176</v>
      </c>
      <c r="H1719" s="18">
        <v>4.42</v>
      </c>
      <c r="I1719" s="10">
        <v>3978</v>
      </c>
      <c r="J1719" s="12">
        <v>81</v>
      </c>
      <c r="K1719" s="8" t="str">
        <f t="shared" si="26"/>
        <v>1715The Instruments of Darkness (Charlie Parker #21)</v>
      </c>
    </row>
    <row r="1720" spans="5:11" x14ac:dyDescent="0.25">
      <c r="E1720" s="8">
        <v>1716</v>
      </c>
      <c r="F1720" s="8" t="s">
        <v>3114</v>
      </c>
      <c r="G1720" s="8" t="s">
        <v>3115</v>
      </c>
      <c r="H1720" s="18">
        <v>4.26</v>
      </c>
      <c r="I1720" s="10">
        <v>3004</v>
      </c>
      <c r="J1720" s="12">
        <v>81</v>
      </c>
      <c r="K1720" s="8" t="str">
        <f t="shared" si="26"/>
        <v>1716Purposefully Accidental</v>
      </c>
    </row>
    <row r="1721" spans="5:11" x14ac:dyDescent="0.25">
      <c r="E1721" s="8">
        <v>1717</v>
      </c>
      <c r="F1721" s="8" t="s">
        <v>3116</v>
      </c>
      <c r="G1721" s="8" t="s">
        <v>3117</v>
      </c>
      <c r="H1721" s="18">
        <v>3.86</v>
      </c>
      <c r="I1721" s="10">
        <v>68795</v>
      </c>
      <c r="J1721" s="12">
        <v>81</v>
      </c>
      <c r="K1721" s="8" t="str">
        <f t="shared" si="26"/>
        <v>1717Everyone in This Room Will Someday Be Dead</v>
      </c>
    </row>
    <row r="1722" spans="5:11" x14ac:dyDescent="0.25">
      <c r="E1722" s="8">
        <v>1718</v>
      </c>
      <c r="F1722" s="8" t="s">
        <v>3118</v>
      </c>
      <c r="G1722" s="8" t="s">
        <v>3119</v>
      </c>
      <c r="H1722" s="18">
        <v>3.8</v>
      </c>
      <c r="I1722" s="10">
        <v>40727</v>
      </c>
      <c r="J1722" s="12">
        <v>80</v>
      </c>
      <c r="K1722" s="8" t="str">
        <f t="shared" si="26"/>
        <v>1718The Girl in the Mirror</v>
      </c>
    </row>
    <row r="1723" spans="5:11" x14ac:dyDescent="0.25">
      <c r="E1723" s="8">
        <v>1719</v>
      </c>
      <c r="F1723" s="8" t="s">
        <v>3120</v>
      </c>
      <c r="G1723" s="8" t="s">
        <v>3121</v>
      </c>
      <c r="H1723" s="18">
        <v>4.0199999999999996</v>
      </c>
      <c r="I1723" s="8">
        <v>124</v>
      </c>
      <c r="J1723" s="12">
        <v>80</v>
      </c>
      <c r="K1723" s="8" t="str">
        <f t="shared" si="26"/>
        <v>1719Panic Attack: Playing Politics with Science in the Fight Against COVID-19</v>
      </c>
    </row>
    <row r="1724" spans="5:11" x14ac:dyDescent="0.25">
      <c r="E1724" s="8">
        <v>1720</v>
      </c>
      <c r="F1724" s="8" t="s">
        <v>3122</v>
      </c>
      <c r="G1724" s="8" t="s">
        <v>228</v>
      </c>
      <c r="H1724" s="18">
        <v>4.3</v>
      </c>
      <c r="I1724" s="10">
        <v>4023</v>
      </c>
      <c r="J1724" s="12">
        <v>80</v>
      </c>
      <c r="K1724" s="8" t="str">
        <f t="shared" si="26"/>
        <v>1720Dear Senthuran: A Black Spirit Memoir</v>
      </c>
    </row>
    <row r="1725" spans="5:11" x14ac:dyDescent="0.25">
      <c r="E1725" s="8">
        <v>1721</v>
      </c>
      <c r="F1725" s="8" t="s">
        <v>3123</v>
      </c>
      <c r="G1725" s="8" t="s">
        <v>2669</v>
      </c>
      <c r="H1725" s="18">
        <v>4.0599999999999996</v>
      </c>
      <c r="I1725" s="10">
        <v>4304</v>
      </c>
      <c r="J1725" s="12">
        <v>80</v>
      </c>
      <c r="K1725" s="8" t="str">
        <f t="shared" si="26"/>
        <v>1721Sacred Honor (Dragon Royals, #3)</v>
      </c>
    </row>
    <row r="1726" spans="5:11" x14ac:dyDescent="0.25">
      <c r="E1726" s="8">
        <v>1722</v>
      </c>
      <c r="F1726" s="8" t="s">
        <v>3124</v>
      </c>
      <c r="G1726" s="8" t="s">
        <v>1553</v>
      </c>
      <c r="H1726" s="18">
        <v>4.4400000000000004</v>
      </c>
      <c r="I1726" s="10">
        <v>33241</v>
      </c>
      <c r="J1726" s="12">
        <v>80</v>
      </c>
      <c r="K1726" s="8" t="str">
        <f t="shared" si="26"/>
        <v>1722Warrior Fae (Ruthless Boys of the Zodiac, #5)</v>
      </c>
    </row>
    <row r="1727" spans="5:11" x14ac:dyDescent="0.25">
      <c r="E1727" s="8">
        <v>1723</v>
      </c>
      <c r="F1727" s="8" t="s">
        <v>3125</v>
      </c>
      <c r="G1727" s="8" t="s">
        <v>1239</v>
      </c>
      <c r="H1727" s="18">
        <v>4.1100000000000003</v>
      </c>
      <c r="I1727" s="10">
        <v>10150</v>
      </c>
      <c r="J1727" s="12">
        <v>80</v>
      </c>
      <c r="K1727" s="8" t="str">
        <f t="shared" si="26"/>
        <v>1723The Witness for the Dead (The Cemeteries of Amalo, #1)</v>
      </c>
    </row>
    <row r="1728" spans="5:11" x14ac:dyDescent="0.25">
      <c r="E1728" s="8">
        <v>1724</v>
      </c>
      <c r="F1728" s="8" t="s">
        <v>3126</v>
      </c>
      <c r="G1728" s="8" t="s">
        <v>1431</v>
      </c>
      <c r="H1728" s="18">
        <v>3.96</v>
      </c>
      <c r="I1728" s="10">
        <v>44899</v>
      </c>
      <c r="J1728" s="12">
        <v>80</v>
      </c>
      <c r="K1728" s="8" t="str">
        <f t="shared" si="26"/>
        <v>1724Always Only You (Bergman Brothers, #2)</v>
      </c>
    </row>
    <row r="1729" spans="5:11" x14ac:dyDescent="0.25">
      <c r="E1729" s="8">
        <v>1725</v>
      </c>
      <c r="F1729" s="8" t="s">
        <v>3127</v>
      </c>
      <c r="G1729" s="8" t="s">
        <v>3128</v>
      </c>
      <c r="H1729" s="18">
        <v>4.01</v>
      </c>
      <c r="I1729" s="10">
        <v>12560</v>
      </c>
      <c r="J1729" s="12">
        <v>80</v>
      </c>
      <c r="K1729" s="8" t="str">
        <f t="shared" si="26"/>
        <v>1725I Guess I Haven't Learned That Yet: Discovering New Ways of Living When the Old Ways Stop Working</v>
      </c>
    </row>
    <row r="1730" spans="5:11" x14ac:dyDescent="0.25">
      <c r="E1730" s="8">
        <v>1726</v>
      </c>
      <c r="F1730" s="8" t="s">
        <v>3129</v>
      </c>
      <c r="G1730" s="8" t="s">
        <v>1344</v>
      </c>
      <c r="H1730" s="18">
        <v>4.49</v>
      </c>
      <c r="I1730" s="10">
        <v>25027</v>
      </c>
      <c r="J1730" s="12">
        <v>80</v>
      </c>
      <c r="K1730" s="8" t="str">
        <f t="shared" si="26"/>
        <v>1726Anarchy (Hades, #2)</v>
      </c>
    </row>
    <row r="1731" spans="5:11" x14ac:dyDescent="0.25">
      <c r="E1731" s="8">
        <v>1727</v>
      </c>
      <c r="F1731" s="8" t="s">
        <v>3130</v>
      </c>
      <c r="G1731" s="8" t="s">
        <v>3131</v>
      </c>
      <c r="H1731" s="18">
        <v>3.61</v>
      </c>
      <c r="I1731" s="10">
        <v>30952</v>
      </c>
      <c r="J1731" s="12">
        <v>80</v>
      </c>
      <c r="K1731" s="8" t="str">
        <f t="shared" si="26"/>
        <v>1727Age of Vice</v>
      </c>
    </row>
    <row r="1732" spans="5:11" x14ac:dyDescent="0.25">
      <c r="E1732" s="8">
        <v>1728</v>
      </c>
      <c r="F1732" s="8" t="s">
        <v>3132</v>
      </c>
      <c r="G1732" s="8" t="s">
        <v>3066</v>
      </c>
      <c r="H1732" s="18">
        <v>4.03</v>
      </c>
      <c r="I1732" s="10">
        <v>3971</v>
      </c>
      <c r="J1732" s="12">
        <v>80</v>
      </c>
      <c r="K1732" s="8" t="str">
        <f t="shared" si="26"/>
        <v>1728Las Memorias de Fenrai</v>
      </c>
    </row>
    <row r="1733" spans="5:11" x14ac:dyDescent="0.25">
      <c r="E1733" s="8">
        <v>1729</v>
      </c>
      <c r="F1733" s="8" t="s">
        <v>3133</v>
      </c>
      <c r="G1733" s="8" t="s">
        <v>748</v>
      </c>
      <c r="H1733" s="18">
        <v>4.28</v>
      </c>
      <c r="I1733" s="10">
        <v>59801</v>
      </c>
      <c r="J1733" s="12">
        <v>80</v>
      </c>
      <c r="K1733" s="8" t="str">
        <f t="shared" si="26"/>
        <v>1729The Gilded Cage (The Prison Healer, #2)</v>
      </c>
    </row>
    <row r="1734" spans="5:11" x14ac:dyDescent="0.25">
      <c r="E1734" s="8">
        <v>1730</v>
      </c>
      <c r="F1734" s="8" t="s">
        <v>3134</v>
      </c>
      <c r="G1734" s="8" t="s">
        <v>3135</v>
      </c>
      <c r="H1734" s="18">
        <v>3.84</v>
      </c>
      <c r="I1734" s="10">
        <v>131165</v>
      </c>
      <c r="J1734" s="12">
        <v>80</v>
      </c>
      <c r="K1734" s="8" t="str">
        <f t="shared" ref="K1734:K1797" si="27">E1734&amp;F1734</f>
        <v>1730Home Is Where the Bodies Are</v>
      </c>
    </row>
    <row r="1735" spans="5:11" x14ac:dyDescent="0.25">
      <c r="E1735" s="8">
        <v>1731</v>
      </c>
      <c r="F1735" s="8" t="s">
        <v>3136</v>
      </c>
      <c r="G1735" s="8" t="s">
        <v>3137</v>
      </c>
      <c r="H1735" s="18">
        <v>4.33</v>
      </c>
      <c r="I1735" s="10">
        <v>1978</v>
      </c>
      <c r="J1735" s="12">
        <v>80</v>
      </c>
      <c r="K1735" s="8" t="str">
        <f t="shared" si="27"/>
        <v>1731Go Around</v>
      </c>
    </row>
    <row r="1736" spans="5:11" x14ac:dyDescent="0.25">
      <c r="E1736" s="8">
        <v>1732</v>
      </c>
      <c r="F1736" s="8" t="s">
        <v>3138</v>
      </c>
      <c r="G1736" s="8" t="s">
        <v>3139</v>
      </c>
      <c r="H1736" s="18">
        <v>3.91</v>
      </c>
      <c r="I1736" s="10">
        <v>57246</v>
      </c>
      <c r="J1736" s="12">
        <v>79</v>
      </c>
      <c r="K1736" s="8" t="str">
        <f t="shared" si="27"/>
        <v>1732Confessions on the 7:45</v>
      </c>
    </row>
    <row r="1737" spans="5:11" x14ac:dyDescent="0.25">
      <c r="E1737" s="8">
        <v>1733</v>
      </c>
      <c r="F1737" s="8" t="s">
        <v>3140</v>
      </c>
      <c r="G1737" s="8" t="s">
        <v>3141</v>
      </c>
      <c r="H1737" s="18">
        <v>4.28</v>
      </c>
      <c r="I1737" s="10">
        <v>2700</v>
      </c>
      <c r="J1737" s="12">
        <v>79</v>
      </c>
      <c r="K1737" s="8" t="str">
        <f t="shared" si="27"/>
        <v>1733How I Saved the World</v>
      </c>
    </row>
    <row r="1738" spans="5:11" x14ac:dyDescent="0.25">
      <c r="E1738" s="8">
        <v>1734</v>
      </c>
      <c r="F1738" s="8" t="s">
        <v>3142</v>
      </c>
      <c r="G1738" s="8" t="s">
        <v>3143</v>
      </c>
      <c r="H1738" s="18">
        <v>3.64</v>
      </c>
      <c r="I1738" s="10">
        <v>83487</v>
      </c>
      <c r="J1738" s="12">
        <v>79</v>
      </c>
      <c r="K1738" s="8" t="str">
        <f t="shared" si="27"/>
        <v>1734Girl A</v>
      </c>
    </row>
    <row r="1739" spans="5:11" x14ac:dyDescent="0.25">
      <c r="E1739" s="8">
        <v>1735</v>
      </c>
      <c r="F1739" s="8" t="s">
        <v>3144</v>
      </c>
      <c r="G1739" s="8" t="s">
        <v>175</v>
      </c>
      <c r="H1739" s="18">
        <v>3.72</v>
      </c>
      <c r="I1739" s="10">
        <v>20342</v>
      </c>
      <c r="J1739" s="12">
        <v>79</v>
      </c>
      <c r="K1739" s="8" t="str">
        <f t="shared" si="27"/>
        <v>1735Five Tuesdays in Winter</v>
      </c>
    </row>
    <row r="1740" spans="5:11" x14ac:dyDescent="0.25">
      <c r="E1740" s="8">
        <v>1736</v>
      </c>
      <c r="F1740" s="8" t="s">
        <v>3145</v>
      </c>
      <c r="G1740" s="8" t="s">
        <v>3146</v>
      </c>
      <c r="H1740" s="18">
        <v>4.26</v>
      </c>
      <c r="I1740" s="8">
        <v>356</v>
      </c>
      <c r="J1740" s="12">
        <v>79</v>
      </c>
      <c r="K1740" s="8" t="str">
        <f t="shared" si="27"/>
        <v>1736The Abolition of Sex: How the "Transgender" Agenda Harms Women and Girls</v>
      </c>
    </row>
    <row r="1741" spans="5:11" x14ac:dyDescent="0.25">
      <c r="E1741" s="8">
        <v>1737</v>
      </c>
      <c r="F1741" s="8" t="s">
        <v>3147</v>
      </c>
      <c r="G1741" s="8" t="s">
        <v>3148</v>
      </c>
      <c r="H1741" s="18">
        <v>3.76</v>
      </c>
      <c r="I1741" s="8">
        <v>398</v>
      </c>
      <c r="J1741" s="12">
        <v>79</v>
      </c>
      <c r="K1741" s="8" t="str">
        <f t="shared" si="27"/>
        <v>1737Stranger Faces</v>
      </c>
    </row>
    <row r="1742" spans="5:11" x14ac:dyDescent="0.25">
      <c r="E1742" s="8">
        <v>1738</v>
      </c>
      <c r="F1742" s="8" t="s">
        <v>3149</v>
      </c>
      <c r="G1742" s="8" t="s">
        <v>3150</v>
      </c>
      <c r="H1742" s="18">
        <v>3.84</v>
      </c>
      <c r="I1742" s="10">
        <v>6957</v>
      </c>
      <c r="J1742" s="12">
        <v>79</v>
      </c>
      <c r="K1742" s="8" t="str">
        <f t="shared" si="27"/>
        <v>1738The Archive of the Forgotten (Hell's Library #2)</v>
      </c>
    </row>
    <row r="1743" spans="5:11" x14ac:dyDescent="0.25">
      <c r="E1743" s="8">
        <v>1739</v>
      </c>
      <c r="F1743" s="8" t="s">
        <v>3151</v>
      </c>
      <c r="G1743" s="8" t="s">
        <v>262</v>
      </c>
      <c r="H1743" s="18">
        <v>4.01</v>
      </c>
      <c r="I1743" s="10">
        <v>16894</v>
      </c>
      <c r="J1743" s="12">
        <v>79</v>
      </c>
      <c r="K1743" s="8" t="str">
        <f t="shared" si="27"/>
        <v>1739Rogues: True Stories of Grifters, Killers, Rebels and Crooks</v>
      </c>
    </row>
    <row r="1744" spans="5:11" x14ac:dyDescent="0.25">
      <c r="E1744" s="8">
        <v>1740</v>
      </c>
      <c r="F1744" s="8" t="s">
        <v>3152</v>
      </c>
      <c r="G1744" s="8" t="s">
        <v>3153</v>
      </c>
      <c r="H1744" s="18">
        <v>3.87</v>
      </c>
      <c r="I1744" s="10">
        <v>4650</v>
      </c>
      <c r="J1744" s="12">
        <v>79</v>
      </c>
      <c r="K1744" s="8" t="str">
        <f t="shared" si="27"/>
        <v>1740The Nightmare Man</v>
      </c>
    </row>
    <row r="1745" spans="5:11" x14ac:dyDescent="0.25">
      <c r="E1745" s="8">
        <v>1741</v>
      </c>
      <c r="F1745" s="8" t="s">
        <v>3154</v>
      </c>
      <c r="G1745" s="8" t="s">
        <v>3155</v>
      </c>
      <c r="H1745" s="18">
        <v>3.58</v>
      </c>
      <c r="I1745" s="10">
        <v>3940</v>
      </c>
      <c r="J1745" s="12">
        <v>79</v>
      </c>
      <c r="K1745" s="8" t="str">
        <f t="shared" si="27"/>
        <v>1741Please Join Us</v>
      </c>
    </row>
    <row r="1746" spans="5:11" x14ac:dyDescent="0.25">
      <c r="E1746" s="8">
        <v>1742</v>
      </c>
      <c r="F1746" s="8" t="s">
        <v>3156</v>
      </c>
      <c r="G1746" s="8" t="s">
        <v>3157</v>
      </c>
      <c r="H1746" s="18">
        <v>3.99</v>
      </c>
      <c r="I1746" s="10">
        <v>54759</v>
      </c>
      <c r="J1746" s="12">
        <v>79</v>
      </c>
      <c r="K1746" s="8" t="str">
        <f t="shared" si="27"/>
        <v>1742Forget Me Not</v>
      </c>
    </row>
    <row r="1747" spans="5:11" x14ac:dyDescent="0.25">
      <c r="E1747" s="8">
        <v>1743</v>
      </c>
      <c r="F1747" s="8" t="s">
        <v>3158</v>
      </c>
      <c r="G1747" s="8" t="s">
        <v>3159</v>
      </c>
      <c r="H1747" s="18">
        <v>3.7</v>
      </c>
      <c r="I1747" s="10">
        <v>9764</v>
      </c>
      <c r="J1747" s="12">
        <v>79</v>
      </c>
      <c r="K1747" s="8" t="str">
        <f t="shared" si="27"/>
        <v>1743Jade Fire Gold</v>
      </c>
    </row>
    <row r="1748" spans="5:11" x14ac:dyDescent="0.25">
      <c r="E1748" s="8">
        <v>1744</v>
      </c>
      <c r="F1748" s="8" t="s">
        <v>3160</v>
      </c>
      <c r="G1748" s="8" t="s">
        <v>1344</v>
      </c>
      <c r="H1748" s="18">
        <v>4.38</v>
      </c>
      <c r="I1748" s="10">
        <v>29273</v>
      </c>
      <c r="J1748" s="12">
        <v>79</v>
      </c>
      <c r="K1748" s="8" t="str">
        <f t="shared" si="27"/>
        <v>17447th Circle (Hades, #1)</v>
      </c>
    </row>
    <row r="1749" spans="5:11" x14ac:dyDescent="0.25">
      <c r="E1749" s="8">
        <v>1745</v>
      </c>
      <c r="F1749" s="8" t="s">
        <v>3161</v>
      </c>
      <c r="G1749" s="8" t="s">
        <v>3162</v>
      </c>
      <c r="H1749" s="18">
        <v>3.75</v>
      </c>
      <c r="I1749" s="10">
        <v>6017</v>
      </c>
      <c r="J1749" s="12">
        <v>79</v>
      </c>
      <c r="K1749" s="8" t="str">
        <f t="shared" si="27"/>
        <v>1745Again and Again</v>
      </c>
    </row>
    <row r="1750" spans="5:11" x14ac:dyDescent="0.25">
      <c r="E1750" s="8">
        <v>1746</v>
      </c>
      <c r="F1750" s="8" t="s">
        <v>3163</v>
      </c>
      <c r="G1750" s="8" t="s">
        <v>3164</v>
      </c>
      <c r="H1750" s="18">
        <v>3.44</v>
      </c>
      <c r="I1750" s="10">
        <v>6490</v>
      </c>
      <c r="J1750" s="12">
        <v>79</v>
      </c>
      <c r="K1750" s="8" t="str">
        <f t="shared" si="27"/>
        <v>1746Actress</v>
      </c>
    </row>
    <row r="1751" spans="5:11" x14ac:dyDescent="0.25">
      <c r="E1751" s="8">
        <v>1747</v>
      </c>
      <c r="F1751" s="8" t="s">
        <v>3165</v>
      </c>
      <c r="G1751" s="8" t="s">
        <v>3166</v>
      </c>
      <c r="H1751" s="18">
        <v>4.2300000000000004</v>
      </c>
      <c r="I1751" s="8">
        <v>678</v>
      </c>
      <c r="J1751" s="12">
        <v>79</v>
      </c>
      <c r="K1751" s="8" t="str">
        <f t="shared" si="27"/>
        <v>1747The Greek Revolution: 1821 and the Making of Modern Europe</v>
      </c>
    </row>
    <row r="1752" spans="5:11" x14ac:dyDescent="0.25">
      <c r="E1752" s="8">
        <v>1748</v>
      </c>
      <c r="F1752" s="8" t="s">
        <v>3167</v>
      </c>
      <c r="G1752" s="8" t="s">
        <v>3168</v>
      </c>
      <c r="H1752" s="18">
        <v>3.54</v>
      </c>
      <c r="I1752" s="10">
        <v>72211</v>
      </c>
      <c r="J1752" s="12">
        <v>79</v>
      </c>
      <c r="K1752" s="8" t="str">
        <f t="shared" si="27"/>
        <v>1748The Only Survivors</v>
      </c>
    </row>
    <row r="1753" spans="5:11" x14ac:dyDescent="0.25">
      <c r="E1753" s="8">
        <v>1749</v>
      </c>
      <c r="F1753" s="8" t="s">
        <v>3169</v>
      </c>
      <c r="G1753" s="8" t="s">
        <v>3170</v>
      </c>
      <c r="H1753" s="18">
        <v>4.1500000000000004</v>
      </c>
      <c r="I1753" s="10">
        <v>3715</v>
      </c>
      <c r="J1753" s="12">
        <v>78</v>
      </c>
      <c r="K1753" s="8" t="str">
        <f t="shared" si="27"/>
        <v>1749The Third Pole: My Everest climb to find the truth about Mallory and Irvine</v>
      </c>
    </row>
    <row r="1754" spans="5:11" x14ac:dyDescent="0.25">
      <c r="E1754" s="8">
        <v>1750</v>
      </c>
      <c r="F1754" s="8" t="s">
        <v>3171</v>
      </c>
      <c r="G1754" s="8" t="s">
        <v>3172</v>
      </c>
      <c r="H1754" s="18">
        <v>3.54</v>
      </c>
      <c r="I1754" s="10">
        <v>8624</v>
      </c>
      <c r="J1754" s="12">
        <v>78</v>
      </c>
      <c r="K1754" s="8" t="str">
        <f t="shared" si="27"/>
        <v>1750First Comes Like (Modern Love, #3)</v>
      </c>
    </row>
    <row r="1755" spans="5:11" x14ac:dyDescent="0.25">
      <c r="E1755" s="8">
        <v>1751</v>
      </c>
      <c r="F1755" s="8" t="s">
        <v>3173</v>
      </c>
      <c r="G1755" s="8" t="s">
        <v>1483</v>
      </c>
      <c r="H1755" s="18">
        <v>3.75</v>
      </c>
      <c r="I1755" s="10">
        <v>11022</v>
      </c>
      <c r="J1755" s="12">
        <v>78</v>
      </c>
      <c r="K1755" s="8" t="str">
        <f t="shared" si="27"/>
        <v>1751Our Crooked Hearts</v>
      </c>
    </row>
    <row r="1756" spans="5:11" x14ac:dyDescent="0.25">
      <c r="E1756" s="8">
        <v>1752</v>
      </c>
      <c r="F1756" s="8" t="s">
        <v>3174</v>
      </c>
      <c r="G1756" s="8" t="s">
        <v>3175</v>
      </c>
      <c r="H1756" s="18">
        <v>4.2699999999999996</v>
      </c>
      <c r="I1756" s="10">
        <v>3751</v>
      </c>
      <c r="J1756" s="12">
        <v>78</v>
      </c>
      <c r="K1756" s="8" t="str">
        <f t="shared" si="27"/>
        <v>1752Obit</v>
      </c>
    </row>
    <row r="1757" spans="5:11" x14ac:dyDescent="0.25">
      <c r="E1757" s="8">
        <v>1753</v>
      </c>
      <c r="F1757" s="8" t="s">
        <v>3176</v>
      </c>
      <c r="G1757" s="8" t="s">
        <v>1099</v>
      </c>
      <c r="H1757" s="18">
        <v>3.54</v>
      </c>
      <c r="I1757" s="10">
        <v>5345</v>
      </c>
      <c r="J1757" s="12">
        <v>78</v>
      </c>
      <c r="K1757" s="8" t="str">
        <f t="shared" si="27"/>
        <v>1753Infamous</v>
      </c>
    </row>
    <row r="1758" spans="5:11" x14ac:dyDescent="0.25">
      <c r="E1758" s="8">
        <v>1754</v>
      </c>
      <c r="F1758" s="8" t="s">
        <v>3177</v>
      </c>
      <c r="G1758" s="8" t="s">
        <v>1772</v>
      </c>
      <c r="H1758" s="18">
        <v>4.43</v>
      </c>
      <c r="I1758" s="10">
        <v>1718</v>
      </c>
      <c r="J1758" s="12">
        <v>78</v>
      </c>
      <c r="K1758" s="8" t="str">
        <f t="shared" si="27"/>
        <v>1754These Thin Lines</v>
      </c>
    </row>
    <row r="1759" spans="5:11" x14ac:dyDescent="0.25">
      <c r="E1759" s="8">
        <v>1755</v>
      </c>
      <c r="F1759" s="8" t="s">
        <v>3178</v>
      </c>
      <c r="G1759" s="8" t="s">
        <v>3179</v>
      </c>
      <c r="H1759" s="18">
        <v>3.31</v>
      </c>
      <c r="I1759" s="10">
        <v>1557</v>
      </c>
      <c r="J1759" s="12">
        <v>78</v>
      </c>
      <c r="K1759" s="8" t="str">
        <f t="shared" si="27"/>
        <v>1755The Dark Between the Trees</v>
      </c>
    </row>
    <row r="1760" spans="5:11" x14ac:dyDescent="0.25">
      <c r="E1760" s="8">
        <v>1756</v>
      </c>
      <c r="F1760" s="8" t="s">
        <v>3180</v>
      </c>
      <c r="G1760" s="8" t="s">
        <v>3181</v>
      </c>
      <c r="H1760" s="18">
        <v>4.03</v>
      </c>
      <c r="I1760" s="10">
        <v>37971</v>
      </c>
      <c r="J1760" s="12">
        <v>78</v>
      </c>
      <c r="K1760" s="8" t="str">
        <f t="shared" si="27"/>
        <v>1756Mrs. Nash's Ashes</v>
      </c>
    </row>
    <row r="1761" spans="5:11" x14ac:dyDescent="0.25">
      <c r="E1761" s="8">
        <v>1757</v>
      </c>
      <c r="F1761" s="8" t="s">
        <v>3182</v>
      </c>
      <c r="G1761" s="8" t="s">
        <v>3183</v>
      </c>
      <c r="H1761" s="18">
        <v>3.98</v>
      </c>
      <c r="I1761" s="10">
        <v>13868</v>
      </c>
      <c r="J1761" s="12">
        <v>78</v>
      </c>
      <c r="K1761" s="8" t="str">
        <f t="shared" si="27"/>
        <v>1757Lightbringer (Empirium, #3)</v>
      </c>
    </row>
    <row r="1762" spans="5:11" x14ac:dyDescent="0.25">
      <c r="E1762" s="8">
        <v>1758</v>
      </c>
      <c r="F1762" s="8" t="s">
        <v>3184</v>
      </c>
      <c r="G1762" s="8" t="s">
        <v>1344</v>
      </c>
      <c r="H1762" s="18">
        <v>4.51</v>
      </c>
      <c r="I1762" s="10">
        <v>22642</v>
      </c>
      <c r="J1762" s="12">
        <v>78</v>
      </c>
      <c r="K1762" s="8" t="str">
        <f t="shared" si="27"/>
        <v>1758Timber (Hades, #4)</v>
      </c>
    </row>
    <row r="1763" spans="5:11" x14ac:dyDescent="0.25">
      <c r="E1763" s="8">
        <v>1759</v>
      </c>
      <c r="F1763" s="8" t="s">
        <v>3185</v>
      </c>
      <c r="G1763" s="8" t="s">
        <v>3186</v>
      </c>
      <c r="H1763" s="18">
        <v>3.76</v>
      </c>
      <c r="I1763" s="10">
        <v>2494</v>
      </c>
      <c r="J1763" s="12">
        <v>78</v>
      </c>
      <c r="K1763" s="8" t="str">
        <f t="shared" si="27"/>
        <v>1759Why Didn't You Tell Me?</v>
      </c>
    </row>
    <row r="1764" spans="5:11" x14ac:dyDescent="0.25">
      <c r="E1764" s="8">
        <v>1760</v>
      </c>
      <c r="F1764" s="8" t="s">
        <v>3187</v>
      </c>
      <c r="G1764" s="8" t="s">
        <v>3188</v>
      </c>
      <c r="H1764" s="18">
        <v>4.04</v>
      </c>
      <c r="I1764" s="10">
        <v>8686</v>
      </c>
      <c r="J1764" s="12">
        <v>78</v>
      </c>
      <c r="K1764" s="8" t="str">
        <f t="shared" si="27"/>
        <v>1760The Deficit Myth: Modern Monetary Theory and the Birth of the People's Economy</v>
      </c>
    </row>
    <row r="1765" spans="5:11" x14ac:dyDescent="0.25">
      <c r="E1765" s="8">
        <v>1761</v>
      </c>
      <c r="F1765" s="8" t="s">
        <v>3189</v>
      </c>
      <c r="G1765" s="8" t="s">
        <v>3190</v>
      </c>
      <c r="H1765" s="18">
        <v>3.95</v>
      </c>
      <c r="I1765" s="10">
        <v>7639</v>
      </c>
      <c r="J1765" s="12">
        <v>78</v>
      </c>
      <c r="K1765" s="8" t="str">
        <f t="shared" si="27"/>
        <v>1761The Hazelbourne Ladies Motorcycle and Flying Club</v>
      </c>
    </row>
    <row r="1766" spans="5:11" x14ac:dyDescent="0.25">
      <c r="E1766" s="8">
        <v>1762</v>
      </c>
      <c r="F1766" s="8" t="s">
        <v>3191</v>
      </c>
      <c r="G1766" s="8" t="s">
        <v>3192</v>
      </c>
      <c r="H1766" s="18">
        <v>3.61</v>
      </c>
      <c r="I1766" s="10">
        <v>15286</v>
      </c>
      <c r="J1766" s="12">
        <v>77</v>
      </c>
      <c r="K1766" s="8" t="str">
        <f t="shared" si="27"/>
        <v>1762Little Disasters</v>
      </c>
    </row>
    <row r="1767" spans="5:11" x14ac:dyDescent="0.25">
      <c r="E1767" s="8">
        <v>1763</v>
      </c>
      <c r="F1767" s="8" t="s">
        <v>3193</v>
      </c>
      <c r="G1767" s="8" t="s">
        <v>3194</v>
      </c>
      <c r="H1767" s="18">
        <v>3.74</v>
      </c>
      <c r="I1767" s="10">
        <v>30518</v>
      </c>
      <c r="J1767" s="12">
        <v>77</v>
      </c>
      <c r="K1767" s="8" t="str">
        <f t="shared" si="27"/>
        <v>1763His Only Wife</v>
      </c>
    </row>
    <row r="1768" spans="5:11" x14ac:dyDescent="0.25">
      <c r="E1768" s="8">
        <v>1764</v>
      </c>
      <c r="F1768" s="8" t="s">
        <v>3195</v>
      </c>
      <c r="G1768" s="8" t="s">
        <v>3196</v>
      </c>
      <c r="H1768" s="18">
        <v>4.5599999999999996</v>
      </c>
      <c r="I1768" s="8">
        <v>580</v>
      </c>
      <c r="J1768" s="12">
        <v>77</v>
      </c>
      <c r="K1768" s="8" t="str">
        <f t="shared" si="27"/>
        <v>1764Einstein: Die fantastische Reise einer Maus durch Raum und Zeit</v>
      </c>
    </row>
    <row r="1769" spans="5:11" x14ac:dyDescent="0.25">
      <c r="E1769" s="8">
        <v>1765</v>
      </c>
      <c r="F1769" s="8" t="s">
        <v>3197</v>
      </c>
      <c r="G1769" s="8" t="s">
        <v>3198</v>
      </c>
      <c r="H1769" s="18">
        <v>3.7</v>
      </c>
      <c r="I1769" s="10">
        <v>19944</v>
      </c>
      <c r="J1769" s="12">
        <v>77</v>
      </c>
      <c r="K1769" s="8" t="str">
        <f t="shared" si="27"/>
        <v>1765The Royals Next Door</v>
      </c>
    </row>
    <row r="1770" spans="5:11" x14ac:dyDescent="0.25">
      <c r="E1770" s="8">
        <v>1766</v>
      </c>
      <c r="F1770" s="8" t="s">
        <v>3199</v>
      </c>
      <c r="G1770" s="8" t="s">
        <v>3200</v>
      </c>
      <c r="H1770" s="18">
        <v>4.22</v>
      </c>
      <c r="I1770" s="8">
        <v>403</v>
      </c>
      <c r="J1770" s="12">
        <v>77</v>
      </c>
      <c r="K1770" s="8" t="str">
        <f t="shared" si="27"/>
        <v>1766The End of the World is Flat</v>
      </c>
    </row>
    <row r="1771" spans="5:11" x14ac:dyDescent="0.25">
      <c r="E1771" s="8">
        <v>1767</v>
      </c>
      <c r="F1771" s="8" t="s">
        <v>3201</v>
      </c>
      <c r="G1771" s="8" t="s">
        <v>3202</v>
      </c>
      <c r="H1771" s="19">
        <v>4</v>
      </c>
      <c r="I1771" s="10">
        <v>6194</v>
      </c>
      <c r="J1771" s="12">
        <v>77</v>
      </c>
      <c r="K1771" s="8" t="str">
        <f t="shared" si="27"/>
        <v>1767Close Up (Burning Cove #4)</v>
      </c>
    </row>
    <row r="1772" spans="5:11" x14ac:dyDescent="0.25">
      <c r="E1772" s="8">
        <v>1768</v>
      </c>
      <c r="F1772" s="8" t="s">
        <v>3203</v>
      </c>
      <c r="G1772" s="8" t="s">
        <v>3204</v>
      </c>
      <c r="H1772" s="18">
        <v>3.81</v>
      </c>
      <c r="I1772" s="10">
        <v>54799</v>
      </c>
      <c r="J1772" s="12">
        <v>77</v>
      </c>
      <c r="K1772" s="8" t="str">
        <f t="shared" si="27"/>
        <v>1768A Ruin of Roses (Deliciously Dark Fairytales, #1)</v>
      </c>
    </row>
    <row r="1773" spans="5:11" x14ac:dyDescent="0.25">
      <c r="E1773" s="8">
        <v>1769</v>
      </c>
      <c r="F1773" s="8" t="s">
        <v>3205</v>
      </c>
      <c r="G1773" s="8" t="s">
        <v>895</v>
      </c>
      <c r="H1773" s="18">
        <v>3.87</v>
      </c>
      <c r="I1773" s="10">
        <v>53140</v>
      </c>
      <c r="J1773" s="12">
        <v>77</v>
      </c>
      <c r="K1773" s="8" t="str">
        <f t="shared" si="27"/>
        <v>1769Spells for Forgetting</v>
      </c>
    </row>
    <row r="1774" spans="5:11" x14ac:dyDescent="0.25">
      <c r="E1774" s="8">
        <v>1770</v>
      </c>
      <c r="F1774" s="8" t="s">
        <v>3206</v>
      </c>
      <c r="G1774" s="8" t="s">
        <v>2143</v>
      </c>
      <c r="H1774" s="18">
        <v>4.01</v>
      </c>
      <c r="I1774" s="10">
        <v>2632</v>
      </c>
      <c r="J1774" s="12">
        <v>77</v>
      </c>
      <c r="K1774" s="8" t="str">
        <f t="shared" si="27"/>
        <v>1770Gouda Friends (Ponto Beach Reunion, #2)</v>
      </c>
    </row>
    <row r="1775" spans="5:11" x14ac:dyDescent="0.25">
      <c r="E1775" s="8">
        <v>1771</v>
      </c>
      <c r="F1775" s="8" t="s">
        <v>3207</v>
      </c>
      <c r="G1775" s="8" t="s">
        <v>3208</v>
      </c>
      <c r="H1775" s="18">
        <v>3.76</v>
      </c>
      <c r="I1775" s="10">
        <v>14198</v>
      </c>
      <c r="J1775" s="12">
        <v>77</v>
      </c>
      <c r="K1775" s="8" t="str">
        <f t="shared" si="27"/>
        <v>1771Maeve Fly</v>
      </c>
    </row>
    <row r="1776" spans="5:11" x14ac:dyDescent="0.25">
      <c r="E1776" s="8">
        <v>1772</v>
      </c>
      <c r="F1776" s="8" t="s">
        <v>3209</v>
      </c>
      <c r="G1776" s="8" t="s">
        <v>3210</v>
      </c>
      <c r="H1776" s="18">
        <v>4.0599999999999996</v>
      </c>
      <c r="I1776" s="10">
        <v>2063</v>
      </c>
      <c r="J1776" s="12">
        <v>77</v>
      </c>
      <c r="K1776" s="8" t="str">
        <f t="shared" si="27"/>
        <v>1772Pay Dirt (V.I. Warshawski #22)</v>
      </c>
    </row>
    <row r="1777" spans="5:11" x14ac:dyDescent="0.25">
      <c r="E1777" s="8">
        <v>1773</v>
      </c>
      <c r="F1777" s="8" t="s">
        <v>3211</v>
      </c>
      <c r="G1777" s="8" t="s">
        <v>413</v>
      </c>
      <c r="H1777" s="18">
        <v>3.64</v>
      </c>
      <c r="I1777" s="10">
        <v>99919</v>
      </c>
      <c r="J1777" s="12">
        <v>77</v>
      </c>
      <c r="K1777" s="8" t="str">
        <f t="shared" si="27"/>
        <v>1773Zero Days</v>
      </c>
    </row>
    <row r="1778" spans="5:11" x14ac:dyDescent="0.25">
      <c r="E1778" s="8">
        <v>1774</v>
      </c>
      <c r="F1778" s="8" t="s">
        <v>3212</v>
      </c>
      <c r="G1778" s="8" t="s">
        <v>3213</v>
      </c>
      <c r="H1778" s="18">
        <v>3.72</v>
      </c>
      <c r="I1778" s="8">
        <v>78</v>
      </c>
      <c r="J1778" s="12">
        <v>77</v>
      </c>
      <c r="K1778" s="8" t="str">
        <f t="shared" si="27"/>
        <v>1774The Further Adventures of Sherlock Holmes - The Martian Menace</v>
      </c>
    </row>
    <row r="1779" spans="5:11" x14ac:dyDescent="0.25">
      <c r="E1779" s="8">
        <v>1775</v>
      </c>
      <c r="F1779" s="8" t="s">
        <v>3214</v>
      </c>
      <c r="G1779" s="8" t="s">
        <v>3215</v>
      </c>
      <c r="H1779" s="18">
        <v>4.3</v>
      </c>
      <c r="I1779" s="10">
        <v>3287</v>
      </c>
      <c r="J1779" s="12">
        <v>77</v>
      </c>
      <c r="K1779" s="8" t="str">
        <f t="shared" si="27"/>
        <v>1775A Black Women's History of the United States</v>
      </c>
    </row>
    <row r="1780" spans="5:11" x14ac:dyDescent="0.25">
      <c r="E1780" s="8">
        <v>1776</v>
      </c>
      <c r="F1780" s="8" t="s">
        <v>3216</v>
      </c>
      <c r="G1780" s="8" t="s">
        <v>3217</v>
      </c>
      <c r="H1780" s="18">
        <v>3.85</v>
      </c>
      <c r="I1780" s="10">
        <v>1816</v>
      </c>
      <c r="J1780" s="12">
        <v>77</v>
      </c>
      <c r="K1780" s="8" t="str">
        <f t="shared" si="27"/>
        <v>1776The Lost Dreamer (The Lost Dreamer Duology, 1)</v>
      </c>
    </row>
    <row r="1781" spans="5:11" x14ac:dyDescent="0.25">
      <c r="E1781" s="8">
        <v>1777</v>
      </c>
      <c r="F1781" s="8" t="s">
        <v>3218</v>
      </c>
      <c r="G1781" s="8" t="s">
        <v>3219</v>
      </c>
      <c r="H1781" s="18">
        <v>3.78</v>
      </c>
      <c r="I1781" s="10">
        <v>1548</v>
      </c>
      <c r="J1781" s="12">
        <v>77</v>
      </c>
      <c r="K1781" s="8" t="str">
        <f t="shared" si="27"/>
        <v>1777They Said They Wanted Revolution: A Memoir of My Parents</v>
      </c>
    </row>
    <row r="1782" spans="5:11" x14ac:dyDescent="0.25">
      <c r="E1782" s="8">
        <v>1778</v>
      </c>
      <c r="F1782" s="8" t="s">
        <v>3220</v>
      </c>
      <c r="G1782" s="8" t="s">
        <v>3221</v>
      </c>
      <c r="H1782" s="18">
        <v>3.7</v>
      </c>
      <c r="I1782" s="10">
        <v>13979</v>
      </c>
      <c r="J1782" s="12">
        <v>77</v>
      </c>
      <c r="K1782" s="8" t="str">
        <f t="shared" si="27"/>
        <v>1778Other People's Clothes</v>
      </c>
    </row>
    <row r="1783" spans="5:11" x14ac:dyDescent="0.25">
      <c r="E1783" s="8">
        <v>1779</v>
      </c>
      <c r="F1783" s="8" t="s">
        <v>3222</v>
      </c>
      <c r="G1783" s="8" t="s">
        <v>2221</v>
      </c>
      <c r="H1783" s="18">
        <v>4.26</v>
      </c>
      <c r="I1783" s="10">
        <v>9893</v>
      </c>
      <c r="J1783" s="12">
        <v>77</v>
      </c>
      <c r="K1783" s="8" t="str">
        <f t="shared" si="27"/>
        <v>1779When You're Ready, This Is How You Heal</v>
      </c>
    </row>
    <row r="1784" spans="5:11" x14ac:dyDescent="0.25">
      <c r="E1784" s="8">
        <v>1780</v>
      </c>
      <c r="F1784" s="8" t="s">
        <v>3223</v>
      </c>
      <c r="G1784" s="8" t="s">
        <v>3224</v>
      </c>
      <c r="H1784" s="18">
        <v>3.03</v>
      </c>
      <c r="I1784" s="8">
        <v>29</v>
      </c>
      <c r="J1784" s="12">
        <v>76</v>
      </c>
      <c r="K1784" s="8" t="str">
        <f t="shared" si="27"/>
        <v>1780Character: The History of a Cultural Obsession</v>
      </c>
    </row>
    <row r="1785" spans="5:11" x14ac:dyDescent="0.25">
      <c r="E1785" s="8">
        <v>1781</v>
      </c>
      <c r="F1785" s="8" t="s">
        <v>3225</v>
      </c>
      <c r="G1785" s="8" t="s">
        <v>3226</v>
      </c>
      <c r="H1785" s="18">
        <v>4.3499999999999996</v>
      </c>
      <c r="I1785" s="8">
        <v>850</v>
      </c>
      <c r="J1785" s="12">
        <v>76</v>
      </c>
      <c r="K1785" s="8" t="str">
        <f t="shared" si="27"/>
        <v>1781The Littlest Yak</v>
      </c>
    </row>
    <row r="1786" spans="5:11" x14ac:dyDescent="0.25">
      <c r="E1786" s="8">
        <v>1782</v>
      </c>
      <c r="F1786" s="8" t="s">
        <v>3227</v>
      </c>
      <c r="G1786" s="8" t="s">
        <v>3228</v>
      </c>
      <c r="H1786" s="18">
        <v>3.45</v>
      </c>
      <c r="I1786" s="10">
        <v>3706</v>
      </c>
      <c r="J1786" s="12">
        <v>76</v>
      </c>
      <c r="K1786" s="8" t="str">
        <f t="shared" si="27"/>
        <v>1782A Single Rose</v>
      </c>
    </row>
    <row r="1787" spans="5:11" x14ac:dyDescent="0.25">
      <c r="E1787" s="8">
        <v>1783</v>
      </c>
      <c r="F1787" s="8" t="s">
        <v>3229</v>
      </c>
      <c r="G1787" s="8" t="s">
        <v>3230</v>
      </c>
      <c r="H1787" s="18">
        <v>3.98</v>
      </c>
      <c r="I1787" s="10">
        <v>216913</v>
      </c>
      <c r="J1787" s="12">
        <v>76</v>
      </c>
      <c r="K1787" s="8" t="str">
        <f t="shared" si="27"/>
        <v>1783The Golden Couple</v>
      </c>
    </row>
    <row r="1788" spans="5:11" x14ac:dyDescent="0.25">
      <c r="E1788" s="8">
        <v>1784</v>
      </c>
      <c r="F1788" s="8" t="s">
        <v>3231</v>
      </c>
      <c r="G1788" s="8" t="s">
        <v>3232</v>
      </c>
      <c r="H1788" s="18">
        <v>3.96</v>
      </c>
      <c r="I1788" s="10">
        <v>3299</v>
      </c>
      <c r="J1788" s="12">
        <v>76</v>
      </c>
      <c r="K1788" s="8" t="str">
        <f t="shared" si="27"/>
        <v>1784Why the Germans Do it Better: Notes from a Grown-Up Country</v>
      </c>
    </row>
    <row r="1789" spans="5:11" x14ac:dyDescent="0.25">
      <c r="E1789" s="8">
        <v>1785</v>
      </c>
      <c r="F1789" s="8" t="s">
        <v>3233</v>
      </c>
      <c r="G1789" s="8" t="s">
        <v>825</v>
      </c>
      <c r="H1789" s="18">
        <v>4.3</v>
      </c>
      <c r="I1789" s="10">
        <v>65837</v>
      </c>
      <c r="J1789" s="12">
        <v>76</v>
      </c>
      <c r="K1789" s="8" t="str">
        <f t="shared" si="27"/>
        <v>1785A Sky Beyond the Storm (An Ember in the Ashes, #4)</v>
      </c>
    </row>
    <row r="1790" spans="5:11" x14ac:dyDescent="0.25">
      <c r="E1790" s="8">
        <v>1786</v>
      </c>
      <c r="F1790" s="8" t="s">
        <v>3234</v>
      </c>
      <c r="G1790" s="8" t="s">
        <v>1346</v>
      </c>
      <c r="H1790" s="18">
        <v>4.26</v>
      </c>
      <c r="I1790" s="10">
        <v>25635</v>
      </c>
      <c r="J1790" s="12">
        <v>76</v>
      </c>
      <c r="K1790" s="8" t="str">
        <f t="shared" si="27"/>
        <v>1786Save Me (WITSEC, #2)</v>
      </c>
    </row>
    <row r="1791" spans="5:11" x14ac:dyDescent="0.25">
      <c r="E1791" s="8">
        <v>1787</v>
      </c>
      <c r="F1791" s="8" t="s">
        <v>3235</v>
      </c>
      <c r="G1791" s="8" t="s">
        <v>3236</v>
      </c>
      <c r="H1791" s="18">
        <v>3.69</v>
      </c>
      <c r="I1791" s="10">
        <v>2578</v>
      </c>
      <c r="J1791" s="12">
        <v>76</v>
      </c>
      <c r="K1791" s="8" t="str">
        <f t="shared" si="27"/>
        <v>1787The Memory Collectors</v>
      </c>
    </row>
    <row r="1792" spans="5:11" x14ac:dyDescent="0.25">
      <c r="E1792" s="8">
        <v>1788</v>
      </c>
      <c r="F1792" s="8" t="s">
        <v>3237</v>
      </c>
      <c r="G1792" s="8" t="s">
        <v>3238</v>
      </c>
      <c r="H1792" s="18">
        <v>4.18</v>
      </c>
      <c r="I1792" s="10">
        <v>7468</v>
      </c>
      <c r="J1792" s="12">
        <v>76</v>
      </c>
      <c r="K1792" s="8" t="str">
        <f t="shared" si="27"/>
        <v>1788China</v>
      </c>
    </row>
    <row r="1793" spans="5:11" x14ac:dyDescent="0.25">
      <c r="E1793" s="8">
        <v>1789</v>
      </c>
      <c r="F1793" s="8" t="s">
        <v>3239</v>
      </c>
      <c r="G1793" s="8" t="s">
        <v>3240</v>
      </c>
      <c r="H1793" s="18">
        <v>4.26</v>
      </c>
      <c r="I1793" s="10">
        <v>3889</v>
      </c>
      <c r="J1793" s="12">
        <v>76</v>
      </c>
      <c r="K1793" s="8" t="str">
        <f t="shared" si="27"/>
        <v>1789The Last Fallen Star (Gifted Clans, #1)</v>
      </c>
    </row>
    <row r="1794" spans="5:11" x14ac:dyDescent="0.25">
      <c r="E1794" s="8">
        <v>1790</v>
      </c>
      <c r="F1794" s="8" t="s">
        <v>3241</v>
      </c>
      <c r="G1794" s="8" t="s">
        <v>3242</v>
      </c>
      <c r="H1794" s="18">
        <v>4.3099999999999996</v>
      </c>
      <c r="I1794" s="10">
        <v>2053</v>
      </c>
      <c r="J1794" s="12">
        <v>76</v>
      </c>
      <c r="K1794" s="8" t="str">
        <f t="shared" si="27"/>
        <v>1790After The Revolution</v>
      </c>
    </row>
    <row r="1795" spans="5:11" x14ac:dyDescent="0.25">
      <c r="E1795" s="8">
        <v>1791</v>
      </c>
      <c r="F1795" s="8" t="s">
        <v>3243</v>
      </c>
      <c r="G1795" s="8" t="s">
        <v>3244</v>
      </c>
      <c r="H1795" s="18">
        <v>3.36</v>
      </c>
      <c r="I1795" s="10">
        <v>8199</v>
      </c>
      <c r="J1795" s="12">
        <v>76</v>
      </c>
      <c r="K1795" s="8" t="str">
        <f t="shared" si="27"/>
        <v>1791A Very Nice Girl</v>
      </c>
    </row>
    <row r="1796" spans="5:11" x14ac:dyDescent="0.25">
      <c r="E1796" s="8">
        <v>1792</v>
      </c>
      <c r="F1796" s="8" t="s">
        <v>3245</v>
      </c>
      <c r="G1796" s="8" t="s">
        <v>3246</v>
      </c>
      <c r="H1796" s="18">
        <v>3.89</v>
      </c>
      <c r="I1796" s="10">
        <v>1690</v>
      </c>
      <c r="J1796" s="12">
        <v>76</v>
      </c>
      <c r="K1796" s="8" t="str">
        <f t="shared" si="27"/>
        <v>1792Three Tigers, One Mountain: A Journey Through the Bitter History and Current Conflicts of China, Korea, and Japan</v>
      </c>
    </row>
    <row r="1797" spans="5:11" x14ac:dyDescent="0.25">
      <c r="E1797" s="8">
        <v>1793</v>
      </c>
      <c r="F1797" s="8" t="s">
        <v>3247</v>
      </c>
      <c r="G1797" s="8" t="s">
        <v>2433</v>
      </c>
      <c r="H1797" s="18">
        <v>4.1100000000000003</v>
      </c>
      <c r="I1797" s="10">
        <v>2178</v>
      </c>
      <c r="J1797" s="12">
        <v>76</v>
      </c>
      <c r="K1797" s="8" t="str">
        <f t="shared" si="27"/>
        <v>1793The Girlfriend Arrangement (Black Diamond, #1)</v>
      </c>
    </row>
    <row r="1798" spans="5:11" x14ac:dyDescent="0.25">
      <c r="E1798" s="8">
        <v>1794</v>
      </c>
      <c r="F1798" s="8" t="s">
        <v>3248</v>
      </c>
      <c r="G1798" s="8" t="s">
        <v>3249</v>
      </c>
      <c r="H1798" s="18">
        <v>4.1399999999999997</v>
      </c>
      <c r="I1798" s="10">
        <v>1771</v>
      </c>
      <c r="J1798" s="12">
        <v>75</v>
      </c>
      <c r="K1798" s="8" t="str">
        <f t="shared" ref="K1798:K1861" si="28">E1798&amp;F1798</f>
        <v>1794The Long Slide: Thirty Years in American Journalism</v>
      </c>
    </row>
    <row r="1799" spans="5:11" x14ac:dyDescent="0.25">
      <c r="E1799" s="8">
        <v>1795</v>
      </c>
      <c r="F1799" s="8" t="s">
        <v>3250</v>
      </c>
      <c r="G1799" s="8" t="s">
        <v>2176</v>
      </c>
      <c r="H1799" s="18">
        <v>4.18</v>
      </c>
      <c r="I1799" s="10">
        <v>5938</v>
      </c>
      <c r="J1799" s="12">
        <v>75</v>
      </c>
      <c r="K1799" s="8" t="str">
        <f t="shared" si="28"/>
        <v>1795The Nameless Ones (Charlie Parker, #19)</v>
      </c>
    </row>
    <row r="1800" spans="5:11" x14ac:dyDescent="0.25">
      <c r="E1800" s="8">
        <v>1796</v>
      </c>
      <c r="F1800" s="8" t="s">
        <v>3251</v>
      </c>
      <c r="G1800" s="8" t="s">
        <v>3252</v>
      </c>
      <c r="H1800" s="18">
        <v>3.88</v>
      </c>
      <c r="I1800" s="10">
        <v>2261</v>
      </c>
      <c r="J1800" s="12">
        <v>75</v>
      </c>
      <c r="K1800" s="8" t="str">
        <f t="shared" si="28"/>
        <v>17961000 Serpentinen Angst</v>
      </c>
    </row>
    <row r="1801" spans="5:11" x14ac:dyDescent="0.25">
      <c r="E1801" s="8">
        <v>1797</v>
      </c>
      <c r="F1801" s="8" t="s">
        <v>3253</v>
      </c>
      <c r="G1801" s="8" t="s">
        <v>190</v>
      </c>
      <c r="H1801" s="18">
        <v>3.58</v>
      </c>
      <c r="I1801" s="10">
        <v>6464</v>
      </c>
      <c r="J1801" s="12">
        <v>75</v>
      </c>
      <c r="K1801" s="8" t="str">
        <f t="shared" si="28"/>
        <v>1797Wrapped Up in You</v>
      </c>
    </row>
    <row r="1802" spans="5:11" x14ac:dyDescent="0.25">
      <c r="E1802" s="8">
        <v>1798</v>
      </c>
      <c r="F1802" s="8" t="s">
        <v>3254</v>
      </c>
      <c r="G1802" s="8" t="s">
        <v>3000</v>
      </c>
      <c r="H1802" s="18">
        <v>4.17</v>
      </c>
      <c r="I1802" s="10">
        <v>1961</v>
      </c>
      <c r="J1802" s="12">
        <v>75</v>
      </c>
      <c r="K1802" s="8" t="str">
        <f t="shared" si="28"/>
        <v>1798The Secret of the Lost Pearls (Rosalind Thorne Mysteries, #6)</v>
      </c>
    </row>
    <row r="1803" spans="5:11" x14ac:dyDescent="0.25">
      <c r="E1803" s="8">
        <v>1799</v>
      </c>
      <c r="F1803" s="8" t="s">
        <v>3255</v>
      </c>
      <c r="G1803" s="8" t="s">
        <v>3256</v>
      </c>
      <c r="H1803" s="18">
        <v>3.68</v>
      </c>
      <c r="I1803" s="10">
        <v>3267</v>
      </c>
      <c r="J1803" s="12">
        <v>75</v>
      </c>
      <c r="K1803" s="8" t="str">
        <f t="shared" si="28"/>
        <v>1799PiÃ±ata</v>
      </c>
    </row>
    <row r="1804" spans="5:11" x14ac:dyDescent="0.25">
      <c r="E1804" s="8">
        <v>1800</v>
      </c>
      <c r="F1804" s="8" t="s">
        <v>3257</v>
      </c>
      <c r="G1804" s="8" t="s">
        <v>3258</v>
      </c>
      <c r="H1804" s="18">
        <v>3.75</v>
      </c>
      <c r="I1804" s="8">
        <v>347</v>
      </c>
      <c r="J1804" s="12">
        <v>75</v>
      </c>
      <c r="K1804" s="8" t="str">
        <f t="shared" si="28"/>
        <v>1800Bone Music</v>
      </c>
    </row>
    <row r="1805" spans="5:11" x14ac:dyDescent="0.25">
      <c r="E1805" s="8">
        <v>1801</v>
      </c>
      <c r="F1805" s="8" t="s">
        <v>3259</v>
      </c>
      <c r="G1805" s="8" t="s">
        <v>1481</v>
      </c>
      <c r="H1805" s="18">
        <v>4.1900000000000004</v>
      </c>
      <c r="I1805" s="10">
        <v>12300</v>
      </c>
      <c r="J1805" s="12">
        <v>75</v>
      </c>
      <c r="K1805" s="8" t="str">
        <f t="shared" si="28"/>
        <v>1801Parachutes</v>
      </c>
    </row>
    <row r="1806" spans="5:11" x14ac:dyDescent="0.25">
      <c r="E1806" s="8">
        <v>1802</v>
      </c>
      <c r="F1806" s="8" t="s">
        <v>3260</v>
      </c>
      <c r="G1806" s="8" t="s">
        <v>3261</v>
      </c>
      <c r="H1806" s="18">
        <v>4.33</v>
      </c>
      <c r="I1806" s="10">
        <v>28995</v>
      </c>
      <c r="J1806" s="12">
        <v>75</v>
      </c>
      <c r="K1806" s="8" t="str">
        <f t="shared" si="28"/>
        <v>1802Raybearer (Raybearer, #1)</v>
      </c>
    </row>
    <row r="1807" spans="5:11" x14ac:dyDescent="0.25">
      <c r="E1807" s="8">
        <v>1803</v>
      </c>
      <c r="F1807" s="8" t="s">
        <v>3262</v>
      </c>
      <c r="G1807" s="8" t="s">
        <v>3263</v>
      </c>
      <c r="H1807" s="18">
        <v>4.55</v>
      </c>
      <c r="I1807" s="10">
        <v>2936</v>
      </c>
      <c r="J1807" s="12">
        <v>75</v>
      </c>
      <c r="K1807" s="8" t="str">
        <f t="shared" si="28"/>
        <v>1803Above all Things (Carlisle, #2)</v>
      </c>
    </row>
    <row r="1808" spans="5:11" x14ac:dyDescent="0.25">
      <c r="E1808" s="8">
        <v>1804</v>
      </c>
      <c r="F1808" s="8" t="s">
        <v>3264</v>
      </c>
      <c r="G1808" s="8" t="s">
        <v>3265</v>
      </c>
      <c r="H1808" s="18">
        <v>3.73</v>
      </c>
      <c r="I1808" s="10">
        <v>8797</v>
      </c>
      <c r="J1808" s="12">
        <v>75</v>
      </c>
      <c r="K1808" s="8" t="str">
        <f t="shared" si="28"/>
        <v>1804A Forgery of Roses</v>
      </c>
    </row>
    <row r="1809" spans="5:11" x14ac:dyDescent="0.25">
      <c r="E1809" s="8">
        <v>1805</v>
      </c>
      <c r="F1809" s="8" t="s">
        <v>3266</v>
      </c>
      <c r="G1809" s="8" t="s">
        <v>3267</v>
      </c>
      <c r="H1809" s="18">
        <v>3.9</v>
      </c>
      <c r="I1809" s="10">
        <v>133345</v>
      </c>
      <c r="J1809" s="12">
        <v>75</v>
      </c>
      <c r="K1809" s="8" t="str">
        <f t="shared" si="28"/>
        <v>1805Good Material</v>
      </c>
    </row>
    <row r="1810" spans="5:11" x14ac:dyDescent="0.25">
      <c r="E1810" s="8">
        <v>1806</v>
      </c>
      <c r="F1810" s="8" t="s">
        <v>3268</v>
      </c>
      <c r="G1810" s="8" t="s">
        <v>3269</v>
      </c>
      <c r="H1810" s="18">
        <v>4.2</v>
      </c>
      <c r="I1810" s="8">
        <v>793</v>
      </c>
      <c r="J1810" s="12">
        <v>75</v>
      </c>
      <c r="K1810" s="8" t="str">
        <f t="shared" si="28"/>
        <v>180621st Century Monetary Policy: The Federal Reserve from the Great Inflation to COVID-19</v>
      </c>
    </row>
    <row r="1811" spans="5:11" x14ac:dyDescent="0.25">
      <c r="E1811" s="8">
        <v>1807</v>
      </c>
      <c r="F1811" s="8" t="s">
        <v>3270</v>
      </c>
      <c r="G1811" s="8" t="s">
        <v>3271</v>
      </c>
      <c r="H1811" s="18">
        <v>3.7</v>
      </c>
      <c r="I1811" s="10">
        <v>12463</v>
      </c>
      <c r="J1811" s="12">
        <v>74</v>
      </c>
      <c r="K1811" s="8" t="str">
        <f t="shared" si="28"/>
        <v>1807I Was Told It Would Get Easier</v>
      </c>
    </row>
    <row r="1812" spans="5:11" x14ac:dyDescent="0.25">
      <c r="E1812" s="8">
        <v>1808</v>
      </c>
      <c r="F1812" s="8" t="s">
        <v>3272</v>
      </c>
      <c r="G1812" s="8" t="s">
        <v>953</v>
      </c>
      <c r="H1812" s="18">
        <v>4.03</v>
      </c>
      <c r="I1812" s="10">
        <v>29593</v>
      </c>
      <c r="J1812" s="12">
        <v>74</v>
      </c>
      <c r="K1812" s="8" t="str">
        <f t="shared" si="28"/>
        <v>1808The Soul of a Woman</v>
      </c>
    </row>
    <row r="1813" spans="5:11" x14ac:dyDescent="0.25">
      <c r="E1813" s="8">
        <v>1809</v>
      </c>
      <c r="F1813" s="8" t="s">
        <v>3273</v>
      </c>
      <c r="G1813" s="8" t="s">
        <v>3274</v>
      </c>
      <c r="H1813" s="18">
        <v>4.3</v>
      </c>
      <c r="I1813" s="10">
        <v>217965</v>
      </c>
      <c r="J1813" s="12">
        <v>74</v>
      </c>
      <c r="K1813" s="8" t="str">
        <f t="shared" si="28"/>
        <v>1809The Psychology of Money</v>
      </c>
    </row>
    <row r="1814" spans="5:11" x14ac:dyDescent="0.25">
      <c r="E1814" s="8">
        <v>1810</v>
      </c>
      <c r="F1814" s="8" t="s">
        <v>3275</v>
      </c>
      <c r="G1814" s="8" t="s">
        <v>3276</v>
      </c>
      <c r="H1814" s="18">
        <v>4.62</v>
      </c>
      <c r="I1814" s="10">
        <v>1708</v>
      </c>
      <c r="J1814" s="12">
        <v>74</v>
      </c>
      <c r="K1814" s="8" t="str">
        <f t="shared" si="28"/>
        <v>1810The Selected Works of Audre Lorde</v>
      </c>
    </row>
    <row r="1815" spans="5:11" x14ac:dyDescent="0.25">
      <c r="E1815" s="8">
        <v>1811</v>
      </c>
      <c r="F1815" s="8" t="s">
        <v>3277</v>
      </c>
      <c r="G1815" s="8" t="s">
        <v>3278</v>
      </c>
      <c r="H1815" s="18">
        <v>4.1100000000000003</v>
      </c>
      <c r="I1815" s="10">
        <v>2784</v>
      </c>
      <c r="J1815" s="12">
        <v>74</v>
      </c>
      <c r="K1815" s="8" t="str">
        <f t="shared" si="28"/>
        <v>1811Sword in the Stars (Once &amp; Future, #2)</v>
      </c>
    </row>
    <row r="1816" spans="5:11" x14ac:dyDescent="0.25">
      <c r="E1816" s="8">
        <v>1812</v>
      </c>
      <c r="F1816" s="8" t="s">
        <v>3279</v>
      </c>
      <c r="G1816" s="8" t="s">
        <v>3280</v>
      </c>
      <c r="H1816" s="18">
        <v>3.48</v>
      </c>
      <c r="I1816" s="10">
        <v>4063</v>
      </c>
      <c r="J1816" s="12">
        <v>74</v>
      </c>
      <c r="K1816" s="8" t="str">
        <f t="shared" si="28"/>
        <v>1812NSFW</v>
      </c>
    </row>
    <row r="1817" spans="5:11" x14ac:dyDescent="0.25">
      <c r="E1817" s="8">
        <v>1813</v>
      </c>
      <c r="F1817" s="8" t="s">
        <v>3281</v>
      </c>
      <c r="G1817" s="8" t="s">
        <v>3282</v>
      </c>
      <c r="H1817" s="18">
        <v>3.69</v>
      </c>
      <c r="I1817" s="10">
        <v>15905</v>
      </c>
      <c r="J1817" s="12">
        <v>74</v>
      </c>
      <c r="K1817" s="8" t="str">
        <f t="shared" si="28"/>
        <v>1813The Making of Another Major Motion Picture Masterpiece</v>
      </c>
    </row>
    <row r="1818" spans="5:11" x14ac:dyDescent="0.25">
      <c r="E1818" s="8">
        <v>1814</v>
      </c>
      <c r="F1818" s="8" t="s">
        <v>3283</v>
      </c>
      <c r="G1818" s="8" t="s">
        <v>2619</v>
      </c>
      <c r="H1818" s="18">
        <v>3.66</v>
      </c>
      <c r="I1818" s="10">
        <v>5104</v>
      </c>
      <c r="J1818" s="12">
        <v>74</v>
      </c>
      <c r="K1818" s="8" t="str">
        <f t="shared" si="28"/>
        <v>1814A History of What Comes Next (Take Them to the Stars, #1)</v>
      </c>
    </row>
    <row r="1819" spans="5:11" x14ac:dyDescent="0.25">
      <c r="E1819" s="8">
        <v>1815</v>
      </c>
      <c r="F1819" s="8" t="s">
        <v>3284</v>
      </c>
      <c r="G1819" s="8" t="s">
        <v>100</v>
      </c>
      <c r="H1819" s="18">
        <v>3.51</v>
      </c>
      <c r="I1819" s="10">
        <v>28164</v>
      </c>
      <c r="J1819" s="12">
        <v>74</v>
      </c>
      <c r="K1819" s="8" t="str">
        <f t="shared" si="28"/>
        <v>1815Velvet Was the Night</v>
      </c>
    </row>
    <row r="1820" spans="5:11" x14ac:dyDescent="0.25">
      <c r="E1820" s="8">
        <v>1816</v>
      </c>
      <c r="F1820" s="8" t="s">
        <v>3285</v>
      </c>
      <c r="G1820" s="8" t="s">
        <v>2363</v>
      </c>
      <c r="H1820" s="18">
        <v>4.22</v>
      </c>
      <c r="I1820" s="10">
        <v>5346</v>
      </c>
      <c r="J1820" s="12">
        <v>74</v>
      </c>
      <c r="K1820" s="8" t="str">
        <f t="shared" si="28"/>
        <v>1816Better Than Expected</v>
      </c>
    </row>
    <row r="1821" spans="5:11" x14ac:dyDescent="0.25">
      <c r="E1821" s="8">
        <v>1817</v>
      </c>
      <c r="F1821" s="8" t="s">
        <v>3286</v>
      </c>
      <c r="G1821" s="8" t="s">
        <v>3287</v>
      </c>
      <c r="H1821" s="18">
        <v>4.12</v>
      </c>
      <c r="I1821" s="10">
        <v>3732</v>
      </c>
      <c r="J1821" s="12">
        <v>74</v>
      </c>
      <c r="K1821" s="8" t="str">
        <f t="shared" si="28"/>
        <v>1817Eva Evergreen, Semi-Magical Witch (Eva Evergreen, #1)</v>
      </c>
    </row>
    <row r="1822" spans="5:11" x14ac:dyDescent="0.25">
      <c r="E1822" s="8">
        <v>1818</v>
      </c>
      <c r="F1822" s="8" t="s">
        <v>3288</v>
      </c>
      <c r="G1822" s="8" t="s">
        <v>1420</v>
      </c>
      <c r="H1822" s="18">
        <v>3.99</v>
      </c>
      <c r="I1822" s="10">
        <v>9635</v>
      </c>
      <c r="J1822" s="12">
        <v>74</v>
      </c>
      <c r="K1822" s="8" t="str">
        <f t="shared" si="28"/>
        <v>1818Wicked Serve (Beyond the Play, #4)</v>
      </c>
    </row>
    <row r="1823" spans="5:11" x14ac:dyDescent="0.25">
      <c r="E1823" s="8">
        <v>1819</v>
      </c>
      <c r="F1823" s="8" t="s">
        <v>3289</v>
      </c>
      <c r="G1823" s="8" t="s">
        <v>3290</v>
      </c>
      <c r="H1823" s="18">
        <v>3.49</v>
      </c>
      <c r="I1823" s="10">
        <v>13129</v>
      </c>
      <c r="J1823" s="12">
        <v>74</v>
      </c>
      <c r="K1823" s="8" t="str">
        <f t="shared" si="28"/>
        <v>1819The Reunion</v>
      </c>
    </row>
    <row r="1824" spans="5:11" x14ac:dyDescent="0.25">
      <c r="E1824" s="8">
        <v>1820</v>
      </c>
      <c r="F1824" s="8" t="s">
        <v>3291</v>
      </c>
      <c r="G1824" s="8" t="s">
        <v>3292</v>
      </c>
      <c r="H1824" s="18">
        <v>3.6</v>
      </c>
      <c r="I1824" s="10">
        <v>119719</v>
      </c>
      <c r="J1824" s="12">
        <v>74</v>
      </c>
      <c r="K1824" s="8" t="str">
        <f t="shared" si="28"/>
        <v>1820I Have Some Questions for You</v>
      </c>
    </row>
    <row r="1825" spans="5:11" x14ac:dyDescent="0.25">
      <c r="E1825" s="8">
        <v>1821</v>
      </c>
      <c r="F1825" s="8" t="s">
        <v>3293</v>
      </c>
      <c r="G1825" s="8" t="s">
        <v>3294</v>
      </c>
      <c r="H1825" s="18">
        <v>3.64</v>
      </c>
      <c r="I1825" s="10">
        <v>1481</v>
      </c>
      <c r="J1825" s="12">
        <v>73</v>
      </c>
      <c r="K1825" s="8" t="str">
        <f t="shared" si="28"/>
        <v>1821Lost in Thought: The Hidden Pleasures of an Intellectual Life</v>
      </c>
    </row>
    <row r="1826" spans="5:11" x14ac:dyDescent="0.25">
      <c r="E1826" s="8">
        <v>1822</v>
      </c>
      <c r="F1826" s="8" t="s">
        <v>3295</v>
      </c>
      <c r="G1826" s="8" t="s">
        <v>1576</v>
      </c>
      <c r="H1826" s="18">
        <v>4.04</v>
      </c>
      <c r="I1826" s="10">
        <v>4316</v>
      </c>
      <c r="J1826" s="12">
        <v>73</v>
      </c>
      <c r="K1826" s="8" t="str">
        <f t="shared" si="28"/>
        <v>1822Three Words for Goodbye</v>
      </c>
    </row>
    <row r="1827" spans="5:11" x14ac:dyDescent="0.25">
      <c r="E1827" s="8">
        <v>1823</v>
      </c>
      <c r="F1827" s="8" t="s">
        <v>3296</v>
      </c>
      <c r="G1827" s="8" t="s">
        <v>3297</v>
      </c>
      <c r="H1827" s="18">
        <v>4.08</v>
      </c>
      <c r="I1827" s="10">
        <v>3974</v>
      </c>
      <c r="J1827" s="12">
        <v>73</v>
      </c>
      <c r="K1827" s="8" t="str">
        <f t="shared" si="28"/>
        <v>1823A Brilliant Night of Stars and Ice</v>
      </c>
    </row>
    <row r="1828" spans="5:11" x14ac:dyDescent="0.25">
      <c r="E1828" s="8">
        <v>1824</v>
      </c>
      <c r="F1828" s="8" t="s">
        <v>3298</v>
      </c>
      <c r="G1828" s="8" t="s">
        <v>2809</v>
      </c>
      <c r="H1828" s="18">
        <v>3.92</v>
      </c>
      <c r="I1828" s="10">
        <v>13077</v>
      </c>
      <c r="J1828" s="12">
        <v>73</v>
      </c>
      <c r="K1828" s="8" t="str">
        <f t="shared" si="28"/>
        <v>1824The Sweet Spot</v>
      </c>
    </row>
    <row r="1829" spans="5:11" x14ac:dyDescent="0.25">
      <c r="E1829" s="8">
        <v>1825</v>
      </c>
      <c r="F1829" s="8" t="s">
        <v>3299</v>
      </c>
      <c r="G1829" s="8" t="s">
        <v>3300</v>
      </c>
      <c r="H1829" s="18">
        <v>3.76</v>
      </c>
      <c r="I1829" s="8">
        <v>460</v>
      </c>
      <c r="J1829" s="12">
        <v>73</v>
      </c>
      <c r="K1829" s="8" t="str">
        <f t="shared" si="28"/>
        <v>1825This Woman's Work: Essays on Music</v>
      </c>
    </row>
    <row r="1830" spans="5:11" x14ac:dyDescent="0.25">
      <c r="E1830" s="8">
        <v>1826</v>
      </c>
      <c r="F1830" s="8" t="s">
        <v>3301</v>
      </c>
      <c r="G1830" s="8" t="s">
        <v>3302</v>
      </c>
      <c r="H1830" s="18">
        <v>4.12</v>
      </c>
      <c r="I1830" s="10">
        <v>11003</v>
      </c>
      <c r="J1830" s="12">
        <v>73</v>
      </c>
      <c r="K1830" s="8" t="str">
        <f t="shared" si="28"/>
        <v>1826The Secret Lives of Country Gentlemen (The Doomsday Books, #1)</v>
      </c>
    </row>
    <row r="1831" spans="5:11" x14ac:dyDescent="0.25">
      <c r="E1831" s="8">
        <v>1827</v>
      </c>
      <c r="F1831" s="8" t="s">
        <v>3303</v>
      </c>
      <c r="G1831" s="8" t="s">
        <v>309</v>
      </c>
      <c r="H1831" s="18">
        <v>3.99</v>
      </c>
      <c r="I1831" s="10">
        <v>17252</v>
      </c>
      <c r="J1831" s="12">
        <v>73</v>
      </c>
      <c r="K1831" s="8" t="str">
        <f t="shared" si="28"/>
        <v>1827So Late in the Day: The Sunday Times bestseller</v>
      </c>
    </row>
    <row r="1832" spans="5:11" x14ac:dyDescent="0.25">
      <c r="E1832" s="8">
        <v>1828</v>
      </c>
      <c r="F1832" s="8" t="s">
        <v>3304</v>
      </c>
      <c r="G1832" s="8" t="s">
        <v>1545</v>
      </c>
      <c r="H1832" s="18">
        <v>4.1399999999999997</v>
      </c>
      <c r="I1832" s="10">
        <v>8774</v>
      </c>
      <c r="J1832" s="12">
        <v>73</v>
      </c>
      <c r="K1832" s="8" t="str">
        <f t="shared" si="28"/>
        <v>1828Forging Silver into Stars (Forging Silver into Stars, #1)</v>
      </c>
    </row>
    <row r="1833" spans="5:11" x14ac:dyDescent="0.25">
      <c r="E1833" s="8">
        <v>1829</v>
      </c>
      <c r="F1833" s="8" t="s">
        <v>3305</v>
      </c>
      <c r="G1833" s="8" t="s">
        <v>1553</v>
      </c>
      <c r="H1833" s="18">
        <v>4.42</v>
      </c>
      <c r="I1833" s="10">
        <v>17871</v>
      </c>
      <c r="J1833" s="12">
        <v>73</v>
      </c>
      <c r="K1833" s="8" t="str">
        <f t="shared" si="28"/>
        <v>1829Caged Wolf (Darkmore Penitentiary, #1)</v>
      </c>
    </row>
    <row r="1834" spans="5:11" x14ac:dyDescent="0.25">
      <c r="E1834" s="8">
        <v>1830</v>
      </c>
      <c r="F1834" s="8" t="s">
        <v>3306</v>
      </c>
      <c r="G1834" s="8" t="s">
        <v>3307</v>
      </c>
      <c r="H1834" s="18">
        <v>3.97</v>
      </c>
      <c r="I1834" s="8">
        <v>919</v>
      </c>
      <c r="J1834" s="12">
        <v>73</v>
      </c>
      <c r="K1834" s="8" t="str">
        <f t="shared" si="28"/>
        <v>1830Lila and Hadley</v>
      </c>
    </row>
    <row r="1835" spans="5:11" x14ac:dyDescent="0.25">
      <c r="E1835" s="8">
        <v>1831</v>
      </c>
      <c r="F1835" s="8" t="s">
        <v>3308</v>
      </c>
      <c r="G1835" s="8" t="s">
        <v>3309</v>
      </c>
      <c r="H1835" s="18">
        <v>3.66</v>
      </c>
      <c r="I1835" s="10">
        <v>20778</v>
      </c>
      <c r="J1835" s="12">
        <v>73</v>
      </c>
      <c r="K1835" s="8" t="str">
        <f t="shared" si="28"/>
        <v>1831Silverview</v>
      </c>
    </row>
    <row r="1836" spans="5:11" x14ac:dyDescent="0.25">
      <c r="E1836" s="8">
        <v>1832</v>
      </c>
      <c r="F1836" s="8" t="s">
        <v>3310</v>
      </c>
      <c r="G1836" s="8" t="s">
        <v>3311</v>
      </c>
      <c r="H1836" s="18">
        <v>4.01</v>
      </c>
      <c r="I1836" s="10">
        <v>1899</v>
      </c>
      <c r="J1836" s="12">
        <v>72</v>
      </c>
      <c r="K1836" s="8" t="str">
        <f t="shared" si="28"/>
        <v>1832The Deep Places: A Memoir of Illness and Discovery</v>
      </c>
    </row>
    <row r="1837" spans="5:11" x14ac:dyDescent="0.25">
      <c r="E1837" s="8">
        <v>1833</v>
      </c>
      <c r="F1837" s="8" t="s">
        <v>3312</v>
      </c>
      <c r="G1837" s="8" t="s">
        <v>2847</v>
      </c>
      <c r="H1837" s="18">
        <v>3.75</v>
      </c>
      <c r="I1837" s="10">
        <v>2887</v>
      </c>
      <c r="J1837" s="12">
        <v>72</v>
      </c>
      <c r="K1837" s="8" t="str">
        <f t="shared" si="28"/>
        <v>1833The Last Grand Duchess</v>
      </c>
    </row>
    <row r="1838" spans="5:11" x14ac:dyDescent="0.25">
      <c r="E1838" s="8">
        <v>1834</v>
      </c>
      <c r="F1838" s="8" t="s">
        <v>3313</v>
      </c>
      <c r="G1838" s="8" t="s">
        <v>3314</v>
      </c>
      <c r="H1838" s="18">
        <v>4.21</v>
      </c>
      <c r="I1838" s="10">
        <v>3054</v>
      </c>
      <c r="J1838" s="12">
        <v>72</v>
      </c>
      <c r="K1838" s="8" t="str">
        <f t="shared" si="28"/>
        <v>1834Golden Chaos (Three Bears, #2; Cheeky Fairy Tales, #2)</v>
      </c>
    </row>
    <row r="1839" spans="5:11" x14ac:dyDescent="0.25">
      <c r="E1839" s="8">
        <v>1835</v>
      </c>
      <c r="F1839" s="8" t="s">
        <v>3315</v>
      </c>
      <c r="G1839" s="8" t="s">
        <v>3316</v>
      </c>
      <c r="H1839" s="18">
        <v>3.79</v>
      </c>
      <c r="I1839" s="10">
        <v>17598</v>
      </c>
      <c r="J1839" s="12">
        <v>72</v>
      </c>
      <c r="K1839" s="8" t="str">
        <f t="shared" si="28"/>
        <v>1835Ordinary Monsters (The Talents Trilogy, #1)</v>
      </c>
    </row>
    <row r="1840" spans="5:11" x14ac:dyDescent="0.25">
      <c r="E1840" s="8">
        <v>1836</v>
      </c>
      <c r="F1840" s="8" t="s">
        <v>3317</v>
      </c>
      <c r="G1840" s="8" t="s">
        <v>3318</v>
      </c>
      <c r="H1840" s="18">
        <v>3.71</v>
      </c>
      <c r="I1840" s="10">
        <v>29428</v>
      </c>
      <c r="J1840" s="12">
        <v>72</v>
      </c>
      <c r="K1840" s="8" t="str">
        <f t="shared" si="28"/>
        <v>1836Lone Women</v>
      </c>
    </row>
    <row r="1841" spans="5:11" x14ac:dyDescent="0.25">
      <c r="E1841" s="8">
        <v>1837</v>
      </c>
      <c r="F1841" s="8" t="s">
        <v>3319</v>
      </c>
      <c r="G1841" s="8" t="s">
        <v>3320</v>
      </c>
      <c r="H1841" s="18">
        <v>4.58</v>
      </c>
      <c r="I1841" s="10">
        <v>1843</v>
      </c>
      <c r="J1841" s="12">
        <v>72</v>
      </c>
      <c r="K1841" s="8" t="str">
        <f t="shared" si="28"/>
        <v>1837Cosmoknights Book Two</v>
      </c>
    </row>
    <row r="1842" spans="5:11" x14ac:dyDescent="0.25">
      <c r="E1842" s="8">
        <v>1838</v>
      </c>
      <c r="F1842" s="8" t="s">
        <v>3321</v>
      </c>
      <c r="G1842" s="8" t="s">
        <v>3322</v>
      </c>
      <c r="H1842" s="18">
        <v>4.01</v>
      </c>
      <c r="I1842" s="10">
        <v>1512</v>
      </c>
      <c r="J1842" s="12">
        <v>72</v>
      </c>
      <c r="K1842" s="8" t="str">
        <f t="shared" si="28"/>
        <v>1838Sherlock Holmes &amp; The Three Winter Terrors</v>
      </c>
    </row>
    <row r="1843" spans="5:11" x14ac:dyDescent="0.25">
      <c r="E1843" s="8">
        <v>1839</v>
      </c>
      <c r="F1843" s="8" t="s">
        <v>3323</v>
      </c>
      <c r="G1843" s="8" t="s">
        <v>3324</v>
      </c>
      <c r="H1843" s="18">
        <v>4.18</v>
      </c>
      <c r="I1843" s="10">
        <v>3831</v>
      </c>
      <c r="J1843" s="12">
        <v>72</v>
      </c>
      <c r="K1843" s="8" t="str">
        <f t="shared" si="28"/>
        <v>1839A Stranger at the Door (Rachel Marin Thriller, #2)</v>
      </c>
    </row>
    <row r="1844" spans="5:11" x14ac:dyDescent="0.25">
      <c r="E1844" s="8">
        <v>1840</v>
      </c>
      <c r="F1844" s="8" t="s">
        <v>3325</v>
      </c>
      <c r="G1844" s="8" t="s">
        <v>3326</v>
      </c>
      <c r="H1844" s="18">
        <v>3.53</v>
      </c>
      <c r="I1844" s="10">
        <v>1354</v>
      </c>
      <c r="J1844" s="12">
        <v>72</v>
      </c>
      <c r="K1844" s="8" t="str">
        <f t="shared" si="28"/>
        <v>1840The Shamshine Blind</v>
      </c>
    </row>
    <row r="1845" spans="5:11" x14ac:dyDescent="0.25">
      <c r="E1845" s="8">
        <v>1841</v>
      </c>
      <c r="F1845" s="8" t="s">
        <v>3327</v>
      </c>
      <c r="G1845" s="8" t="s">
        <v>1553</v>
      </c>
      <c r="H1845" s="18">
        <v>4.4400000000000004</v>
      </c>
      <c r="I1845" s="10">
        <v>15449</v>
      </c>
      <c r="J1845" s="12">
        <v>72</v>
      </c>
      <c r="K1845" s="8" t="str">
        <f t="shared" si="28"/>
        <v>1841Alpha Wolf (Darkmore Penitentiary, #2)</v>
      </c>
    </row>
    <row r="1846" spans="5:11" x14ac:dyDescent="0.25">
      <c r="E1846" s="8">
        <v>1842</v>
      </c>
      <c r="F1846" s="8" t="s">
        <v>3328</v>
      </c>
      <c r="G1846" s="8" t="s">
        <v>3329</v>
      </c>
      <c r="H1846" s="18">
        <v>4.47</v>
      </c>
      <c r="I1846" s="10">
        <v>15242</v>
      </c>
      <c r="J1846" s="12">
        <v>72</v>
      </c>
      <c r="K1846" s="8" t="str">
        <f t="shared" si="28"/>
        <v>1842Disability Visibility: First-Person Stories from the Twenty-first Century</v>
      </c>
    </row>
    <row r="1847" spans="5:11" x14ac:dyDescent="0.25">
      <c r="E1847" s="8">
        <v>1843</v>
      </c>
      <c r="F1847" s="8" t="s">
        <v>3330</v>
      </c>
      <c r="G1847" s="8" t="s">
        <v>2257</v>
      </c>
      <c r="H1847" s="18">
        <v>4.51</v>
      </c>
      <c r="I1847" s="10">
        <v>30844</v>
      </c>
      <c r="J1847" s="12">
        <v>72</v>
      </c>
      <c r="K1847" s="8" t="str">
        <f t="shared" si="28"/>
        <v>1843Tardes de otoÃ±o</v>
      </c>
    </row>
    <row r="1848" spans="5:11" x14ac:dyDescent="0.25">
      <c r="E1848" s="8">
        <v>1844</v>
      </c>
      <c r="F1848" s="8" t="s">
        <v>3331</v>
      </c>
      <c r="G1848" s="8" t="s">
        <v>3332</v>
      </c>
      <c r="H1848" s="18">
        <v>3.96</v>
      </c>
      <c r="I1848" s="10">
        <v>7562</v>
      </c>
      <c r="J1848" s="12">
        <v>72</v>
      </c>
      <c r="K1848" s="8" t="str">
        <f t="shared" si="28"/>
        <v>1844Joan</v>
      </c>
    </row>
    <row r="1849" spans="5:11" x14ac:dyDescent="0.25">
      <c r="E1849" s="8">
        <v>1845</v>
      </c>
      <c r="F1849" s="8" t="s">
        <v>3333</v>
      </c>
      <c r="G1849" s="8" t="s">
        <v>3334</v>
      </c>
      <c r="H1849" s="18">
        <v>4.0999999999999996</v>
      </c>
      <c r="I1849" s="10">
        <v>6760</v>
      </c>
      <c r="J1849" s="12">
        <v>71</v>
      </c>
      <c r="K1849" s="8" t="str">
        <f t="shared" si="28"/>
        <v>1845The Sea Glass Cottage</v>
      </c>
    </row>
    <row r="1850" spans="5:11" x14ac:dyDescent="0.25">
      <c r="E1850" s="8">
        <v>1846</v>
      </c>
      <c r="F1850" s="8" t="s">
        <v>3335</v>
      </c>
      <c r="G1850" s="8" t="s">
        <v>3336</v>
      </c>
      <c r="H1850" s="18">
        <v>4.3</v>
      </c>
      <c r="I1850" s="8">
        <v>143</v>
      </c>
      <c r="J1850" s="12">
        <v>71</v>
      </c>
      <c r="K1850" s="8" t="str">
        <f t="shared" si="28"/>
        <v>1846Journey to the West: A Long March from Eastern Dream to Western Reality</v>
      </c>
    </row>
    <row r="1851" spans="5:11" x14ac:dyDescent="0.25">
      <c r="E1851" s="8">
        <v>1847</v>
      </c>
      <c r="F1851" s="8" t="s">
        <v>3337</v>
      </c>
      <c r="G1851" s="8" t="s">
        <v>3338</v>
      </c>
      <c r="H1851" s="18">
        <v>4.1100000000000003</v>
      </c>
      <c r="I1851" s="10">
        <v>5383</v>
      </c>
      <c r="J1851" s="12">
        <v>71</v>
      </c>
      <c r="K1851" s="8" t="str">
        <f t="shared" si="28"/>
        <v>1847The Past Is Red</v>
      </c>
    </row>
    <row r="1852" spans="5:11" x14ac:dyDescent="0.25">
      <c r="E1852" s="8">
        <v>1848</v>
      </c>
      <c r="F1852" s="8" t="s">
        <v>3339</v>
      </c>
      <c r="G1852" s="8" t="s">
        <v>3340</v>
      </c>
      <c r="H1852" s="18">
        <v>4.09</v>
      </c>
      <c r="I1852" s="8">
        <v>46</v>
      </c>
      <c r="J1852" s="12">
        <v>71</v>
      </c>
      <c r="K1852" s="8" t="str">
        <f t="shared" si="28"/>
        <v>1848Only Birds Above</v>
      </c>
    </row>
    <row r="1853" spans="5:11" x14ac:dyDescent="0.25">
      <c r="E1853" s="8">
        <v>1849</v>
      </c>
      <c r="F1853" s="8" t="s">
        <v>3341</v>
      </c>
      <c r="G1853" s="8" t="s">
        <v>3342</v>
      </c>
      <c r="H1853" s="18">
        <v>3.52</v>
      </c>
      <c r="I1853" s="8">
        <v>572</v>
      </c>
      <c r="J1853" s="12">
        <v>71</v>
      </c>
      <c r="K1853" s="8" t="str">
        <f t="shared" si="28"/>
        <v>1849Vagablonde</v>
      </c>
    </row>
    <row r="1854" spans="5:11" x14ac:dyDescent="0.25">
      <c r="E1854" s="8">
        <v>1850</v>
      </c>
      <c r="F1854" s="8" t="s">
        <v>3343</v>
      </c>
      <c r="G1854" s="8" t="s">
        <v>3168</v>
      </c>
      <c r="H1854" s="18">
        <v>3.46</v>
      </c>
      <c r="I1854" s="10">
        <v>72140</v>
      </c>
      <c r="J1854" s="12">
        <v>71</v>
      </c>
      <c r="K1854" s="8" t="str">
        <f t="shared" si="28"/>
        <v>1850Such a Quiet Place</v>
      </c>
    </row>
    <row r="1855" spans="5:11" x14ac:dyDescent="0.25">
      <c r="E1855" s="8">
        <v>1851</v>
      </c>
      <c r="F1855" s="8" t="s">
        <v>3344</v>
      </c>
      <c r="G1855" s="8" t="s">
        <v>3345</v>
      </c>
      <c r="H1855" s="18">
        <v>3.31</v>
      </c>
      <c r="I1855" s="10">
        <v>1099</v>
      </c>
      <c r="J1855" s="12">
        <v>71</v>
      </c>
      <c r="K1855" s="8" t="str">
        <f t="shared" si="28"/>
        <v>1851The Forevers</v>
      </c>
    </row>
    <row r="1856" spans="5:11" x14ac:dyDescent="0.25">
      <c r="E1856" s="8">
        <v>1852</v>
      </c>
      <c r="F1856" s="8" t="s">
        <v>3346</v>
      </c>
      <c r="G1856" s="8" t="s">
        <v>3347</v>
      </c>
      <c r="H1856" s="18">
        <v>3.68</v>
      </c>
      <c r="I1856" s="10">
        <v>3316</v>
      </c>
      <c r="J1856" s="12">
        <v>71</v>
      </c>
      <c r="K1856" s="8" t="str">
        <f t="shared" si="28"/>
        <v>1852Asterix and the Griffin (Asterix, #39)</v>
      </c>
    </row>
    <row r="1857" spans="5:11" x14ac:dyDescent="0.25">
      <c r="E1857" s="8">
        <v>1853</v>
      </c>
      <c r="F1857" s="8" t="s">
        <v>3348</v>
      </c>
      <c r="G1857" s="8" t="s">
        <v>3349</v>
      </c>
      <c r="H1857" s="18">
        <v>4.41</v>
      </c>
      <c r="I1857" s="10">
        <v>19123</v>
      </c>
      <c r="J1857" s="12">
        <v>71</v>
      </c>
      <c r="K1857" s="8" t="str">
        <f t="shared" si="28"/>
        <v>1853The Last Remains (Ruth Galloway, #15)</v>
      </c>
    </row>
    <row r="1858" spans="5:11" x14ac:dyDescent="0.25">
      <c r="E1858" s="8">
        <v>1854</v>
      </c>
      <c r="F1858" s="8" t="s">
        <v>3350</v>
      </c>
      <c r="G1858" s="8" t="s">
        <v>3351</v>
      </c>
      <c r="H1858" s="18">
        <v>3.8</v>
      </c>
      <c r="I1858" s="10">
        <v>8221</v>
      </c>
      <c r="J1858" s="12">
        <v>71</v>
      </c>
      <c r="K1858" s="8" t="str">
        <f t="shared" si="28"/>
        <v>1854Beasts and Beauty</v>
      </c>
    </row>
    <row r="1859" spans="5:11" x14ac:dyDescent="0.25">
      <c r="E1859" s="8">
        <v>1855</v>
      </c>
      <c r="F1859" s="8" t="s">
        <v>3352</v>
      </c>
      <c r="G1859" s="8" t="s">
        <v>3353</v>
      </c>
      <c r="H1859" s="18">
        <v>3.65</v>
      </c>
      <c r="I1859" s="10">
        <v>26297</v>
      </c>
      <c r="J1859" s="12">
        <v>71</v>
      </c>
      <c r="K1859" s="8" t="str">
        <f t="shared" si="28"/>
        <v>1855Plain Bad Heroines</v>
      </c>
    </row>
    <row r="1860" spans="5:11" x14ac:dyDescent="0.25">
      <c r="E1860" s="8">
        <v>1856</v>
      </c>
      <c r="F1860" s="8" t="s">
        <v>3354</v>
      </c>
      <c r="G1860" s="8" t="s">
        <v>2257</v>
      </c>
      <c r="H1860" s="18">
        <v>4.54</v>
      </c>
      <c r="I1860" s="10">
        <v>14732</v>
      </c>
      <c r="J1860" s="12">
        <v>71</v>
      </c>
      <c r="K1860" s="8" t="str">
        <f t="shared" si="28"/>
        <v>1856Sempiterno (ExtraÃ±os #2)</v>
      </c>
    </row>
    <row r="1861" spans="5:11" x14ac:dyDescent="0.25">
      <c r="E1861" s="8">
        <v>1857</v>
      </c>
      <c r="F1861" s="8" t="s">
        <v>3355</v>
      </c>
      <c r="G1861" s="8" t="s">
        <v>3356</v>
      </c>
      <c r="H1861" s="18">
        <v>3.28</v>
      </c>
      <c r="I1861" s="10">
        <v>2904</v>
      </c>
      <c r="J1861" s="12">
        <v>71</v>
      </c>
      <c r="K1861" s="8" t="str">
        <f t="shared" si="28"/>
        <v>1857The Life of the Mind</v>
      </c>
    </row>
    <row r="1862" spans="5:11" x14ac:dyDescent="0.25">
      <c r="E1862" s="8">
        <v>1858</v>
      </c>
      <c r="F1862" s="8" t="s">
        <v>3357</v>
      </c>
      <c r="G1862" s="8" t="s">
        <v>3358</v>
      </c>
      <c r="H1862" s="18">
        <v>3.82</v>
      </c>
      <c r="I1862" s="10">
        <v>13673</v>
      </c>
      <c r="J1862" s="12">
        <v>70</v>
      </c>
      <c r="K1862" s="8" t="str">
        <f t="shared" ref="K1862:K1925" si="29">E1862&amp;F1862</f>
        <v>1858The Friendship List</v>
      </c>
    </row>
    <row r="1863" spans="5:11" x14ac:dyDescent="0.25">
      <c r="E1863" s="8">
        <v>1859</v>
      </c>
      <c r="F1863" s="8" t="s">
        <v>3359</v>
      </c>
      <c r="G1863" s="8" t="s">
        <v>2184</v>
      </c>
      <c r="H1863" s="18">
        <v>4.43</v>
      </c>
      <c r="I1863" s="8">
        <v>332</v>
      </c>
      <c r="J1863" s="12">
        <v>70</v>
      </c>
      <c r="K1863" s="8" t="str">
        <f t="shared" si="29"/>
        <v>1859Red, White, and Black: Rescuing American History from Revisionists and Race Hustlers</v>
      </c>
    </row>
    <row r="1864" spans="5:11" x14ac:dyDescent="0.25">
      <c r="E1864" s="8">
        <v>1860</v>
      </c>
      <c r="F1864" s="8" t="s">
        <v>3360</v>
      </c>
      <c r="G1864" s="8" t="s">
        <v>3361</v>
      </c>
      <c r="H1864" s="18">
        <v>4.45</v>
      </c>
      <c r="I1864" s="10">
        <v>5172</v>
      </c>
      <c r="J1864" s="12">
        <v>70</v>
      </c>
      <c r="K1864" s="8" t="str">
        <f t="shared" si="29"/>
        <v>1860The Speckled Beauty: A Dog and His People</v>
      </c>
    </row>
    <row r="1865" spans="5:11" x14ac:dyDescent="0.25">
      <c r="E1865" s="8">
        <v>1861</v>
      </c>
      <c r="F1865" s="8" t="s">
        <v>3362</v>
      </c>
      <c r="G1865" s="8" t="s">
        <v>3363</v>
      </c>
      <c r="H1865" s="18">
        <v>4.0199999999999996</v>
      </c>
      <c r="I1865" s="10">
        <v>12475</v>
      </c>
      <c r="J1865" s="12">
        <v>70</v>
      </c>
      <c r="K1865" s="8" t="str">
        <f t="shared" si="29"/>
        <v>1861Beautiful Little Fools</v>
      </c>
    </row>
    <row r="1866" spans="5:11" x14ac:dyDescent="0.25">
      <c r="E1866" s="8">
        <v>1862</v>
      </c>
      <c r="F1866" s="8" t="s">
        <v>3364</v>
      </c>
      <c r="G1866" s="8" t="s">
        <v>3365</v>
      </c>
      <c r="H1866" s="18">
        <v>4.07</v>
      </c>
      <c r="I1866" s="10">
        <v>4372</v>
      </c>
      <c r="J1866" s="12">
        <v>70</v>
      </c>
      <c r="K1866" s="8" t="str">
        <f t="shared" si="29"/>
        <v>1862Here in the Real World</v>
      </c>
    </row>
    <row r="1867" spans="5:11" x14ac:dyDescent="0.25">
      <c r="E1867" s="8">
        <v>1863</v>
      </c>
      <c r="F1867" s="8" t="s">
        <v>3366</v>
      </c>
      <c r="G1867" s="8" t="s">
        <v>754</v>
      </c>
      <c r="H1867" s="18">
        <v>4.08</v>
      </c>
      <c r="I1867" s="10">
        <v>12676</v>
      </c>
      <c r="J1867" s="12">
        <v>70</v>
      </c>
      <c r="K1867" s="8" t="str">
        <f t="shared" si="29"/>
        <v>1863The Bone Shard Emperor (The Drowning Empire, #2)</v>
      </c>
    </row>
    <row r="1868" spans="5:11" x14ac:dyDescent="0.25">
      <c r="E1868" s="8">
        <v>1864</v>
      </c>
      <c r="F1868" s="8" t="s">
        <v>3367</v>
      </c>
      <c r="G1868" s="8" t="s">
        <v>3168</v>
      </c>
      <c r="H1868" s="18">
        <v>3.7</v>
      </c>
      <c r="I1868" s="10">
        <v>58721</v>
      </c>
      <c r="J1868" s="12">
        <v>70</v>
      </c>
      <c r="K1868" s="8" t="str">
        <f t="shared" si="29"/>
        <v>1864The Girl from Widow Hills</v>
      </c>
    </row>
    <row r="1869" spans="5:11" x14ac:dyDescent="0.25">
      <c r="E1869" s="8">
        <v>1865</v>
      </c>
      <c r="F1869" s="8" t="s">
        <v>3368</v>
      </c>
      <c r="G1869" s="8" t="s">
        <v>2352</v>
      </c>
      <c r="H1869" s="18">
        <v>3.48</v>
      </c>
      <c r="I1869" s="10">
        <v>8291</v>
      </c>
      <c r="J1869" s="12">
        <v>70</v>
      </c>
      <c r="K1869" s="8" t="str">
        <f t="shared" si="29"/>
        <v>1865The Invention of Sound</v>
      </c>
    </row>
    <row r="1870" spans="5:11" x14ac:dyDescent="0.25">
      <c r="E1870" s="8">
        <v>1866</v>
      </c>
      <c r="F1870" s="8" t="s">
        <v>3369</v>
      </c>
      <c r="G1870" s="8" t="s">
        <v>3370</v>
      </c>
      <c r="H1870" s="18">
        <v>3.72</v>
      </c>
      <c r="I1870" s="10">
        <v>16985</v>
      </c>
      <c r="J1870" s="12">
        <v>70</v>
      </c>
      <c r="K1870" s="8" t="str">
        <f t="shared" si="29"/>
        <v>1866Near the Bone</v>
      </c>
    </row>
    <row r="1871" spans="5:11" x14ac:dyDescent="0.25">
      <c r="E1871" s="8">
        <v>1867</v>
      </c>
      <c r="F1871" s="8" t="s">
        <v>3371</v>
      </c>
      <c r="G1871" s="8" t="s">
        <v>3372</v>
      </c>
      <c r="H1871" s="18">
        <v>3.33</v>
      </c>
      <c r="I1871" s="10">
        <v>13175</v>
      </c>
      <c r="J1871" s="12">
        <v>70</v>
      </c>
      <c r="K1871" s="8" t="str">
        <f t="shared" si="29"/>
        <v>1867Angelika Frankenstein Makes Her Match</v>
      </c>
    </row>
    <row r="1872" spans="5:11" x14ac:dyDescent="0.25">
      <c r="E1872" s="8">
        <v>1868</v>
      </c>
      <c r="F1872" s="8" t="s">
        <v>3373</v>
      </c>
      <c r="G1872" s="8" t="s">
        <v>3374</v>
      </c>
      <c r="H1872" s="19">
        <v>4</v>
      </c>
      <c r="I1872" s="8">
        <v>551</v>
      </c>
      <c r="J1872" s="12">
        <v>70</v>
      </c>
      <c r="K1872" s="8" t="str">
        <f t="shared" si="29"/>
        <v>1868Toxic Superfoods: How Oxalate Overload Is Making You Sickâ€” And How to Get Better</v>
      </c>
    </row>
    <row r="1873" spans="5:11" x14ac:dyDescent="0.25">
      <c r="E1873" s="8">
        <v>1869</v>
      </c>
      <c r="F1873" s="8" t="s">
        <v>3375</v>
      </c>
      <c r="G1873" s="8" t="s">
        <v>3376</v>
      </c>
      <c r="H1873" s="18">
        <v>4.2300000000000004</v>
      </c>
      <c r="I1873" s="10">
        <v>1736</v>
      </c>
      <c r="J1873" s="12">
        <v>70</v>
      </c>
      <c r="K1873" s="8" t="str">
        <f t="shared" si="29"/>
        <v>1869Earth Keeper: Reflections on the American Land</v>
      </c>
    </row>
    <row r="1874" spans="5:11" x14ac:dyDescent="0.25">
      <c r="E1874" s="8">
        <v>1870</v>
      </c>
      <c r="F1874" s="8" t="s">
        <v>3377</v>
      </c>
      <c r="G1874" s="8" t="s">
        <v>2257</v>
      </c>
      <c r="H1874" s="18">
        <v>4.54</v>
      </c>
      <c r="I1874" s="10">
        <v>18954</v>
      </c>
      <c r="J1874" s="12">
        <v>70</v>
      </c>
      <c r="K1874" s="8" t="str">
        <f t="shared" si="29"/>
        <v>1870EtÃ©reo (ExtraÃ±os #1)</v>
      </c>
    </row>
    <row r="1875" spans="5:11" x14ac:dyDescent="0.25">
      <c r="E1875" s="8">
        <v>1871</v>
      </c>
      <c r="F1875" s="8" t="s">
        <v>3378</v>
      </c>
      <c r="G1875" s="8" t="s">
        <v>3379</v>
      </c>
      <c r="H1875" s="18">
        <v>4.3099999999999996</v>
      </c>
      <c r="I1875" s="8">
        <v>265</v>
      </c>
      <c r="J1875" s="12">
        <v>70</v>
      </c>
      <c r="K1875" s="8" t="str">
        <f t="shared" si="29"/>
        <v>1871Into the Bright Sunshine: Young Hubert Humphrey and the Fight for Civil Rights</v>
      </c>
    </row>
    <row r="1876" spans="5:11" x14ac:dyDescent="0.25">
      <c r="E1876" s="8">
        <v>1872</v>
      </c>
      <c r="F1876" s="8" t="s">
        <v>3380</v>
      </c>
      <c r="G1876" s="8" t="s">
        <v>3381</v>
      </c>
      <c r="H1876" s="18">
        <v>3.51</v>
      </c>
      <c r="I1876" s="10">
        <v>74565</v>
      </c>
      <c r="J1876" s="12">
        <v>70</v>
      </c>
      <c r="K1876" s="8" t="str">
        <f t="shared" si="29"/>
        <v>1872The Woman in the Library</v>
      </c>
    </row>
    <row r="1877" spans="5:11" x14ac:dyDescent="0.25">
      <c r="E1877" s="8">
        <v>1873</v>
      </c>
      <c r="F1877" s="8" t="s">
        <v>3382</v>
      </c>
      <c r="G1877" s="8" t="s">
        <v>3383</v>
      </c>
      <c r="H1877" s="18">
        <v>4.58</v>
      </c>
      <c r="I1877" s="8">
        <v>508</v>
      </c>
      <c r="J1877" s="12">
        <v>69</v>
      </c>
      <c r="K1877" s="8" t="str">
        <f t="shared" si="29"/>
        <v>1873Irresistible Revolution: Marxism's Goal of Conquest &amp; the Unmaking of the American Military</v>
      </c>
    </row>
    <row r="1878" spans="5:11" x14ac:dyDescent="0.25">
      <c r="E1878" s="8">
        <v>1874</v>
      </c>
      <c r="F1878" s="8" t="s">
        <v>3384</v>
      </c>
      <c r="G1878" s="8" t="s">
        <v>1233</v>
      </c>
      <c r="H1878" s="18">
        <v>4.26</v>
      </c>
      <c r="I1878" s="10">
        <v>19770</v>
      </c>
      <c r="J1878" s="12">
        <v>69</v>
      </c>
      <c r="K1878" s="8" t="str">
        <f t="shared" si="29"/>
        <v>1874Chaos at Prescott High (The Havoc Boys, #2)</v>
      </c>
    </row>
    <row r="1879" spans="5:11" x14ac:dyDescent="0.25">
      <c r="E1879" s="8">
        <v>1875</v>
      </c>
      <c r="F1879" s="8" t="s">
        <v>3385</v>
      </c>
      <c r="G1879" s="8" t="s">
        <v>3386</v>
      </c>
      <c r="H1879" s="18">
        <v>3.82</v>
      </c>
      <c r="I1879" s="10">
        <v>50615</v>
      </c>
      <c r="J1879" s="12">
        <v>69</v>
      </c>
      <c r="K1879" s="8" t="str">
        <f t="shared" si="29"/>
        <v>1875The Santa Suit</v>
      </c>
    </row>
    <row r="1880" spans="5:11" x14ac:dyDescent="0.25">
      <c r="E1880" s="8">
        <v>1876</v>
      </c>
      <c r="F1880" s="8" t="s">
        <v>3387</v>
      </c>
      <c r="G1880" s="8" t="s">
        <v>3388</v>
      </c>
      <c r="H1880" s="18">
        <v>3.7</v>
      </c>
      <c r="I1880" s="10">
        <v>3889</v>
      </c>
      <c r="J1880" s="12">
        <v>69</v>
      </c>
      <c r="K1880" s="8" t="str">
        <f t="shared" si="29"/>
        <v>1876The Subtweet</v>
      </c>
    </row>
    <row r="1881" spans="5:11" x14ac:dyDescent="0.25">
      <c r="E1881" s="8">
        <v>1877</v>
      </c>
      <c r="F1881" s="8" t="s">
        <v>3389</v>
      </c>
      <c r="G1881" s="8" t="s">
        <v>3390</v>
      </c>
      <c r="H1881" s="18">
        <v>3.97</v>
      </c>
      <c r="I1881" s="10">
        <v>61039</v>
      </c>
      <c r="J1881" s="12">
        <v>69</v>
      </c>
      <c r="K1881" s="8" t="str">
        <f t="shared" si="29"/>
        <v>1877Interior Chinatown</v>
      </c>
    </row>
    <row r="1882" spans="5:11" x14ac:dyDescent="0.25">
      <c r="E1882" s="8">
        <v>1878</v>
      </c>
      <c r="F1882" s="8" t="s">
        <v>3391</v>
      </c>
      <c r="G1882" s="8" t="s">
        <v>3392</v>
      </c>
      <c r="H1882" s="18">
        <v>3.53</v>
      </c>
      <c r="I1882" s="10">
        <v>1854</v>
      </c>
      <c r="J1882" s="12">
        <v>69</v>
      </c>
      <c r="K1882" s="8" t="str">
        <f t="shared" si="29"/>
        <v>1878Every Bone a Prayer</v>
      </c>
    </row>
    <row r="1883" spans="5:11" x14ac:dyDescent="0.25">
      <c r="E1883" s="8">
        <v>1879</v>
      </c>
      <c r="F1883" s="8" t="s">
        <v>3393</v>
      </c>
      <c r="G1883" s="8" t="s">
        <v>3394</v>
      </c>
      <c r="H1883" s="18">
        <v>3.53</v>
      </c>
      <c r="I1883" s="10">
        <v>10364</v>
      </c>
      <c r="J1883" s="12">
        <v>69</v>
      </c>
      <c r="K1883" s="8" t="str">
        <f t="shared" si="29"/>
        <v>1879People From My Neighbourhood</v>
      </c>
    </row>
    <row r="1884" spans="5:11" x14ac:dyDescent="0.25">
      <c r="E1884" s="8">
        <v>1880</v>
      </c>
      <c r="F1884" s="8" t="s">
        <v>3395</v>
      </c>
      <c r="G1884" s="8" t="s">
        <v>51</v>
      </c>
      <c r="H1884" s="18">
        <v>4.07</v>
      </c>
      <c r="I1884" s="10">
        <v>62930</v>
      </c>
      <c r="J1884" s="12">
        <v>69</v>
      </c>
      <c r="K1884" s="8" t="str">
        <f t="shared" si="29"/>
        <v>1880The Comfort Book</v>
      </c>
    </row>
    <row r="1885" spans="5:11" x14ac:dyDescent="0.25">
      <c r="E1885" s="8">
        <v>1881</v>
      </c>
      <c r="F1885" s="8" t="s">
        <v>3396</v>
      </c>
      <c r="G1885" s="8" t="s">
        <v>3397</v>
      </c>
      <c r="H1885" s="18">
        <v>3.76</v>
      </c>
      <c r="I1885" s="10">
        <v>3233</v>
      </c>
      <c r="J1885" s="12">
        <v>69</v>
      </c>
      <c r="K1885" s="8" t="str">
        <f t="shared" si="29"/>
        <v>1881Maniac: The Bath School Disaster and the Birth of the Modern Mass Killer</v>
      </c>
    </row>
    <row r="1886" spans="5:11" x14ac:dyDescent="0.25">
      <c r="E1886" s="8">
        <v>1882</v>
      </c>
      <c r="F1886" s="8" t="s">
        <v>3398</v>
      </c>
      <c r="G1886" s="8" t="s">
        <v>3399</v>
      </c>
      <c r="H1886" s="19">
        <v>4</v>
      </c>
      <c r="I1886" s="10">
        <v>78228</v>
      </c>
      <c r="J1886" s="12">
        <v>69</v>
      </c>
      <c r="K1886" s="8" t="str">
        <f t="shared" si="29"/>
        <v>1882Thank You for Listening</v>
      </c>
    </row>
    <row r="1887" spans="5:11" x14ac:dyDescent="0.25">
      <c r="E1887" s="8">
        <v>1883</v>
      </c>
      <c r="F1887" s="8" t="s">
        <v>3400</v>
      </c>
      <c r="G1887" s="8" t="s">
        <v>3401</v>
      </c>
      <c r="H1887" s="18">
        <v>3.36</v>
      </c>
      <c r="I1887" s="10">
        <v>1946</v>
      </c>
      <c r="J1887" s="12">
        <v>69</v>
      </c>
      <c r="K1887" s="8" t="str">
        <f t="shared" si="29"/>
        <v>1883The Unfolding</v>
      </c>
    </row>
    <row r="1888" spans="5:11" x14ac:dyDescent="0.25">
      <c r="E1888" s="8">
        <v>1884</v>
      </c>
      <c r="F1888" s="8" t="s">
        <v>3402</v>
      </c>
      <c r="G1888" s="8" t="s">
        <v>3403</v>
      </c>
      <c r="H1888" s="18">
        <v>3.82</v>
      </c>
      <c r="I1888" s="10">
        <v>53489</v>
      </c>
      <c r="J1888" s="12">
        <v>69</v>
      </c>
      <c r="K1888" s="8" t="str">
        <f t="shared" si="29"/>
        <v>1884Sabotage (L.O.R.D.S., #4)</v>
      </c>
    </row>
    <row r="1889" spans="5:11" x14ac:dyDescent="0.25">
      <c r="E1889" s="8">
        <v>1885</v>
      </c>
      <c r="F1889" s="8" t="s">
        <v>3404</v>
      </c>
      <c r="G1889" s="8" t="s">
        <v>3405</v>
      </c>
      <c r="H1889" s="18">
        <v>4.0999999999999996</v>
      </c>
      <c r="I1889" s="10">
        <v>2091</v>
      </c>
      <c r="J1889" s="12">
        <v>69</v>
      </c>
      <c r="K1889" s="8" t="str">
        <f t="shared" si="29"/>
        <v>1885Itty-Bitty Kitty-Corn: A Picture Book</v>
      </c>
    </row>
    <row r="1890" spans="5:11" x14ac:dyDescent="0.25">
      <c r="E1890" s="8">
        <v>1886</v>
      </c>
      <c r="F1890" s="8" t="s">
        <v>3406</v>
      </c>
      <c r="G1890" s="8" t="s">
        <v>3407</v>
      </c>
      <c r="H1890" s="18">
        <v>3.92</v>
      </c>
      <c r="I1890" s="10">
        <v>1615</v>
      </c>
      <c r="J1890" s="12">
        <v>69</v>
      </c>
      <c r="K1890" s="8" t="str">
        <f t="shared" si="29"/>
        <v>1886Vendida (Sinergia, 1)</v>
      </c>
    </row>
    <row r="1891" spans="5:11" x14ac:dyDescent="0.25">
      <c r="E1891" s="8">
        <v>1887</v>
      </c>
      <c r="F1891" s="8" t="s">
        <v>3408</v>
      </c>
      <c r="G1891" s="8" t="s">
        <v>3409</v>
      </c>
      <c r="H1891" s="18">
        <v>4.08</v>
      </c>
      <c r="I1891" s="10">
        <v>2980</v>
      </c>
      <c r="J1891" s="12">
        <v>68</v>
      </c>
      <c r="K1891" s="8" t="str">
        <f t="shared" si="29"/>
        <v>1887A Dangerous Kind of Lady (Longhope Abbey, #2)</v>
      </c>
    </row>
    <row r="1892" spans="5:11" x14ac:dyDescent="0.25">
      <c r="E1892" s="8">
        <v>1888</v>
      </c>
      <c r="F1892" s="8" t="s">
        <v>3410</v>
      </c>
      <c r="G1892" s="8" t="s">
        <v>3411</v>
      </c>
      <c r="H1892" s="18">
        <v>4.42</v>
      </c>
      <c r="I1892" s="10">
        <v>3130</v>
      </c>
      <c r="J1892" s="12">
        <v>68</v>
      </c>
      <c r="K1892" s="8" t="str">
        <f t="shared" si="29"/>
        <v>1888Speaking for Myself: Faith, Freedom, and the Fight of Our Lives Inside the Trump White House</v>
      </c>
    </row>
    <row r="1893" spans="5:11" x14ac:dyDescent="0.25">
      <c r="E1893" s="8">
        <v>1889</v>
      </c>
      <c r="F1893" s="8" t="s">
        <v>3412</v>
      </c>
      <c r="G1893" s="8" t="s">
        <v>441</v>
      </c>
      <c r="H1893" s="18">
        <v>4.17</v>
      </c>
      <c r="I1893" s="10">
        <v>33834</v>
      </c>
      <c r="J1893" s="12">
        <v>68</v>
      </c>
      <c r="K1893" s="8" t="str">
        <f t="shared" si="29"/>
        <v>1889The Christmas Pig</v>
      </c>
    </row>
    <row r="1894" spans="5:11" x14ac:dyDescent="0.25">
      <c r="E1894" s="8">
        <v>1890</v>
      </c>
      <c r="F1894" s="8" t="s">
        <v>3413</v>
      </c>
      <c r="G1894" s="8" t="s">
        <v>3414</v>
      </c>
      <c r="H1894" s="18">
        <v>4.42</v>
      </c>
      <c r="I1894" s="8">
        <v>300</v>
      </c>
      <c r="J1894" s="12">
        <v>68</v>
      </c>
      <c r="K1894" s="8" t="str">
        <f t="shared" si="29"/>
        <v>1890The Way of Dog</v>
      </c>
    </row>
    <row r="1895" spans="5:11" x14ac:dyDescent="0.25">
      <c r="E1895" s="8">
        <v>1891</v>
      </c>
      <c r="F1895" s="8" t="s">
        <v>3415</v>
      </c>
      <c r="G1895" s="8" t="s">
        <v>3416</v>
      </c>
      <c r="H1895" s="18">
        <v>4.24</v>
      </c>
      <c r="I1895" s="8">
        <v>110</v>
      </c>
      <c r="J1895" s="12">
        <v>68</v>
      </c>
      <c r="K1895" s="8" t="str">
        <f t="shared" si="29"/>
        <v>1891å¥³ç¥žè‡ªåŠ©é¤</v>
      </c>
    </row>
    <row r="1896" spans="5:11" x14ac:dyDescent="0.25">
      <c r="E1896" s="8">
        <v>1892</v>
      </c>
      <c r="F1896" s="8" t="s">
        <v>3417</v>
      </c>
      <c r="G1896" s="8" t="s">
        <v>3172</v>
      </c>
      <c r="H1896" s="18">
        <v>3.7</v>
      </c>
      <c r="I1896" s="10">
        <v>12469</v>
      </c>
      <c r="J1896" s="12">
        <v>68</v>
      </c>
      <c r="K1896" s="8" t="str">
        <f t="shared" si="29"/>
        <v>1892Girl Gone Viral (Modern Love, #2)</v>
      </c>
    </row>
    <row r="1897" spans="5:11" x14ac:dyDescent="0.25">
      <c r="E1897" s="8">
        <v>1893</v>
      </c>
      <c r="F1897" s="8" t="s">
        <v>3418</v>
      </c>
      <c r="G1897" s="8" t="s">
        <v>2669</v>
      </c>
      <c r="H1897" s="18">
        <v>4.1900000000000004</v>
      </c>
      <c r="I1897" s="10">
        <v>6788</v>
      </c>
      <c r="J1897" s="12">
        <v>68</v>
      </c>
      <c r="K1897" s="8" t="str">
        <f t="shared" si="29"/>
        <v>1893Dangerous Honor (Dragon Royals, #2)</v>
      </c>
    </row>
    <row r="1898" spans="5:11" x14ac:dyDescent="0.25">
      <c r="E1898" s="8">
        <v>1894</v>
      </c>
      <c r="F1898" s="8" t="s">
        <v>3419</v>
      </c>
      <c r="G1898" s="8" t="s">
        <v>3420</v>
      </c>
      <c r="H1898" s="18">
        <v>3.83</v>
      </c>
      <c r="I1898" s="10">
        <v>10672</v>
      </c>
      <c r="J1898" s="12">
        <v>68</v>
      </c>
      <c r="K1898" s="8" t="str">
        <f t="shared" si="29"/>
        <v>1894The Ladies of the Secret Circus</v>
      </c>
    </row>
    <row r="1899" spans="5:11" x14ac:dyDescent="0.25">
      <c r="E1899" s="8">
        <v>1895</v>
      </c>
      <c r="F1899" s="8" t="s">
        <v>3421</v>
      </c>
      <c r="G1899" s="8" t="s">
        <v>1276</v>
      </c>
      <c r="H1899" s="18">
        <v>3.95</v>
      </c>
      <c r="I1899" s="10">
        <v>7590</v>
      </c>
      <c r="J1899" s="12">
        <v>68</v>
      </c>
      <c r="K1899" s="8" t="str">
        <f t="shared" si="29"/>
        <v>1895Maureen (Harold Fry #3)</v>
      </c>
    </row>
    <row r="1900" spans="5:11" x14ac:dyDescent="0.25">
      <c r="E1900" s="8">
        <v>1896</v>
      </c>
      <c r="F1900" s="8" t="s">
        <v>3422</v>
      </c>
      <c r="G1900" s="8" t="s">
        <v>3423</v>
      </c>
      <c r="H1900" s="18">
        <v>3.99</v>
      </c>
      <c r="I1900" s="10">
        <v>4025</v>
      </c>
      <c r="J1900" s="12">
        <v>68</v>
      </c>
      <c r="K1900" s="8" t="str">
        <f t="shared" si="29"/>
        <v>1896The World Keeps Ending, and the World Goes On</v>
      </c>
    </row>
    <row r="1901" spans="5:11" x14ac:dyDescent="0.25">
      <c r="E1901" s="8">
        <v>1897</v>
      </c>
      <c r="F1901" s="8" t="s">
        <v>3424</v>
      </c>
      <c r="G1901" s="8" t="s">
        <v>3425</v>
      </c>
      <c r="H1901" s="18">
        <v>4.08</v>
      </c>
      <c r="I1901" s="8">
        <v>303</v>
      </c>
      <c r="J1901" s="12">
        <v>68</v>
      </c>
      <c r="K1901" s="8" t="str">
        <f t="shared" si="29"/>
        <v>1897Dogboy v Catfish</v>
      </c>
    </row>
    <row r="1902" spans="5:11" x14ac:dyDescent="0.25">
      <c r="E1902" s="8">
        <v>1898</v>
      </c>
      <c r="F1902" s="8" t="s">
        <v>3426</v>
      </c>
      <c r="G1902" s="8" t="s">
        <v>3427</v>
      </c>
      <c r="H1902" s="18">
        <v>3.9</v>
      </c>
      <c r="I1902" s="8">
        <v>21</v>
      </c>
      <c r="J1902" s="12">
        <v>68</v>
      </c>
      <c r="K1902" s="8" t="str">
        <f t="shared" si="29"/>
        <v>1898Anti-Inflammatory Diet Solution: Heal Your Immune System, Boost Your Brain, Strengthen Your Heart</v>
      </c>
    </row>
    <row r="1903" spans="5:11" x14ac:dyDescent="0.25">
      <c r="E1903" s="8">
        <v>1899</v>
      </c>
      <c r="F1903" s="8" t="s">
        <v>3428</v>
      </c>
      <c r="G1903" s="8" t="s">
        <v>3403</v>
      </c>
      <c r="H1903" s="18">
        <v>4.3099999999999996</v>
      </c>
      <c r="I1903" s="10">
        <v>50773</v>
      </c>
      <c r="J1903" s="12">
        <v>68</v>
      </c>
      <c r="K1903" s="8" t="str">
        <f t="shared" si="29"/>
        <v>1899Carnage (L.O.R.D.S., #5)</v>
      </c>
    </row>
    <row r="1904" spans="5:11" x14ac:dyDescent="0.25">
      <c r="E1904" s="8">
        <v>1900</v>
      </c>
      <c r="F1904" s="8" t="s">
        <v>3429</v>
      </c>
      <c r="G1904" s="8" t="s">
        <v>3430</v>
      </c>
      <c r="H1904" s="18">
        <v>3.97</v>
      </c>
      <c r="I1904" s="10">
        <v>14942</v>
      </c>
      <c r="J1904" s="12">
        <v>68</v>
      </c>
      <c r="K1904" s="8" t="str">
        <f t="shared" si="29"/>
        <v>1900I Want to Be Where the Normal People Are</v>
      </c>
    </row>
    <row r="1905" spans="5:11" x14ac:dyDescent="0.25">
      <c r="E1905" s="8">
        <v>1901</v>
      </c>
      <c r="F1905" s="8" t="s">
        <v>3431</v>
      </c>
      <c r="G1905" s="8" t="s">
        <v>243</v>
      </c>
      <c r="H1905" s="18">
        <v>4.03</v>
      </c>
      <c r="I1905" s="10">
        <v>365524</v>
      </c>
      <c r="J1905" s="12">
        <v>68</v>
      </c>
      <c r="K1905" s="8" t="str">
        <f t="shared" si="29"/>
        <v>1901The Locked Door</v>
      </c>
    </row>
    <row r="1906" spans="5:11" x14ac:dyDescent="0.25">
      <c r="E1906" s="8">
        <v>1902</v>
      </c>
      <c r="F1906" s="8" t="s">
        <v>3432</v>
      </c>
      <c r="G1906" s="8" t="s">
        <v>3433</v>
      </c>
      <c r="H1906" s="18">
        <v>4.22</v>
      </c>
      <c r="I1906" s="10">
        <v>1447</v>
      </c>
      <c r="J1906" s="12">
        <v>67</v>
      </c>
      <c r="K1906" s="8" t="str">
        <f t="shared" si="29"/>
        <v>1902Fight of the Century: Writers Reflect on 100 Years of Landmark ACLU Cases</v>
      </c>
    </row>
    <row r="1907" spans="5:11" x14ac:dyDescent="0.25">
      <c r="E1907" s="8">
        <v>1903</v>
      </c>
      <c r="F1907" s="8" t="s">
        <v>3434</v>
      </c>
      <c r="G1907" s="8" t="s">
        <v>3435</v>
      </c>
      <c r="H1907" s="18">
        <v>4.46</v>
      </c>
      <c r="I1907" s="8">
        <v>270</v>
      </c>
      <c r="J1907" s="12">
        <v>67</v>
      </c>
      <c r="K1907" s="8" t="str">
        <f t="shared" si="29"/>
        <v>1903Pando: A Living Wonder of Trees</v>
      </c>
    </row>
    <row r="1908" spans="5:11" x14ac:dyDescent="0.25">
      <c r="E1908" s="8">
        <v>1904</v>
      </c>
      <c r="F1908" s="8" t="s">
        <v>3436</v>
      </c>
      <c r="G1908" s="8" t="s">
        <v>3437</v>
      </c>
      <c r="H1908" s="18">
        <v>3.76</v>
      </c>
      <c r="I1908" s="10">
        <v>3261</v>
      </c>
      <c r="J1908" s="12">
        <v>67</v>
      </c>
      <c r="K1908" s="8" t="str">
        <f t="shared" si="29"/>
        <v>1904The Collectorâ€™s Daughter: A gripping and sweeping tale of unforgettable discoveries and unforgiveable secrets for 2021</v>
      </c>
    </row>
    <row r="1909" spans="5:11" x14ac:dyDescent="0.25">
      <c r="E1909" s="8">
        <v>1905</v>
      </c>
      <c r="F1909" s="8" t="s">
        <v>3438</v>
      </c>
      <c r="G1909" s="8" t="s">
        <v>3439</v>
      </c>
      <c r="H1909" s="18">
        <v>4.08</v>
      </c>
      <c r="I1909" s="10">
        <v>5354</v>
      </c>
      <c r="J1909" s="12">
        <v>67</v>
      </c>
      <c r="K1909" s="8" t="str">
        <f t="shared" si="29"/>
        <v>1905Disfigured: On Fairy Tales, Disability, and Making Space</v>
      </c>
    </row>
    <row r="1910" spans="5:11" x14ac:dyDescent="0.25">
      <c r="E1910" s="8">
        <v>1906</v>
      </c>
      <c r="F1910" s="8" t="s">
        <v>3440</v>
      </c>
      <c r="G1910" s="8" t="s">
        <v>3441</v>
      </c>
      <c r="H1910" s="18">
        <v>4.0599999999999996</v>
      </c>
      <c r="I1910" s="10">
        <v>47144</v>
      </c>
      <c r="J1910" s="12">
        <v>67</v>
      </c>
      <c r="K1910" s="8" t="str">
        <f t="shared" si="29"/>
        <v>1906The Girls I've Been</v>
      </c>
    </row>
    <row r="1911" spans="5:11" x14ac:dyDescent="0.25">
      <c r="E1911" s="8">
        <v>1907</v>
      </c>
      <c r="F1911" s="8" t="s">
        <v>3442</v>
      </c>
      <c r="G1911" s="8" t="s">
        <v>3443</v>
      </c>
      <c r="H1911" s="18">
        <v>4.01</v>
      </c>
      <c r="I1911" s="10">
        <v>1620</v>
      </c>
      <c r="J1911" s="12">
        <v>67</v>
      </c>
      <c r="K1911" s="8" t="str">
        <f t="shared" si="29"/>
        <v>1907Fire in Paradise: An American Tragedy</v>
      </c>
    </row>
    <row r="1912" spans="5:11" x14ac:dyDescent="0.25">
      <c r="E1912" s="8">
        <v>1908</v>
      </c>
      <c r="F1912" s="8" t="s">
        <v>3444</v>
      </c>
      <c r="G1912" s="8" t="s">
        <v>210</v>
      </c>
      <c r="H1912" s="18">
        <v>3.6</v>
      </c>
      <c r="I1912" s="10">
        <v>315840</v>
      </c>
      <c r="J1912" s="12">
        <v>67</v>
      </c>
      <c r="K1912" s="8" t="str">
        <f t="shared" si="29"/>
        <v>1908The House Across the Lake</v>
      </c>
    </row>
    <row r="1913" spans="5:11" x14ac:dyDescent="0.25">
      <c r="E1913" s="8">
        <v>1909</v>
      </c>
      <c r="F1913" s="8" t="s">
        <v>3445</v>
      </c>
      <c r="G1913" s="8" t="s">
        <v>601</v>
      </c>
      <c r="H1913" s="18">
        <v>3.87</v>
      </c>
      <c r="I1913" s="10">
        <v>18055</v>
      </c>
      <c r="J1913" s="12">
        <v>67</v>
      </c>
      <c r="K1913" s="8" t="str">
        <f t="shared" si="29"/>
        <v>1909Code Name Sapphire</v>
      </c>
    </row>
    <row r="1914" spans="5:11" x14ac:dyDescent="0.25">
      <c r="E1914" s="8">
        <v>1910</v>
      </c>
      <c r="F1914" s="8" t="s">
        <v>3446</v>
      </c>
      <c r="G1914" s="8" t="s">
        <v>373</v>
      </c>
      <c r="H1914" s="18">
        <v>3.94</v>
      </c>
      <c r="I1914" s="10">
        <v>16045</v>
      </c>
      <c r="J1914" s="12">
        <v>67</v>
      </c>
      <c r="K1914" s="8" t="str">
        <f t="shared" si="29"/>
        <v>1910The Most Beautiful Girl in Cuba (The Perez Family #4)</v>
      </c>
    </row>
    <row r="1915" spans="5:11" x14ac:dyDescent="0.25">
      <c r="E1915" s="8">
        <v>1911</v>
      </c>
      <c r="F1915" s="8" t="s">
        <v>3447</v>
      </c>
      <c r="G1915" s="8" t="s">
        <v>3403</v>
      </c>
      <c r="H1915" s="18">
        <v>4.04</v>
      </c>
      <c r="I1915" s="10">
        <v>99686</v>
      </c>
      <c r="J1915" s="12">
        <v>67</v>
      </c>
      <c r="K1915" s="8" t="str">
        <f t="shared" si="29"/>
        <v>1911The Sinner (L.O.R.D.S., #2)</v>
      </c>
    </row>
    <row r="1916" spans="5:11" x14ac:dyDescent="0.25">
      <c r="E1916" s="8">
        <v>1912</v>
      </c>
      <c r="F1916" s="8" t="s">
        <v>3448</v>
      </c>
      <c r="G1916" s="8" t="s">
        <v>3449</v>
      </c>
      <c r="H1916" s="18">
        <v>3.69</v>
      </c>
      <c r="I1916" s="10">
        <v>1695</v>
      </c>
      <c r="J1916" s="12">
        <v>67</v>
      </c>
      <c r="K1916" s="8" t="str">
        <f t="shared" si="29"/>
        <v>1912The Year 1000: When Explorers Connected the Worldâ€”and Globalization Began</v>
      </c>
    </row>
    <row r="1917" spans="5:11" x14ac:dyDescent="0.25">
      <c r="E1917" s="8">
        <v>1913</v>
      </c>
      <c r="F1917" s="8" t="s">
        <v>3450</v>
      </c>
      <c r="G1917" s="8" t="s">
        <v>3451</v>
      </c>
      <c r="H1917" s="18">
        <v>3.96</v>
      </c>
      <c r="I1917" s="10">
        <v>7703</v>
      </c>
      <c r="J1917" s="12">
        <v>66</v>
      </c>
      <c r="K1917" s="8" t="str">
        <f t="shared" si="29"/>
        <v>1913Hill Women: Finding Family and a Way Forward in the Appalachian Mountains</v>
      </c>
    </row>
    <row r="1918" spans="5:11" x14ac:dyDescent="0.25">
      <c r="E1918" s="8">
        <v>1914</v>
      </c>
      <c r="F1918" s="8" t="s">
        <v>3452</v>
      </c>
      <c r="G1918" s="8" t="s">
        <v>3453</v>
      </c>
      <c r="H1918" s="18">
        <v>3.65</v>
      </c>
      <c r="I1918" s="10">
        <v>1896</v>
      </c>
      <c r="J1918" s="12">
        <v>66</v>
      </c>
      <c r="K1918" s="8" t="str">
        <f t="shared" si="29"/>
        <v>1914Doom: The Politics of Catastrophe</v>
      </c>
    </row>
    <row r="1919" spans="5:11" x14ac:dyDescent="0.25">
      <c r="E1919" s="8">
        <v>1915</v>
      </c>
      <c r="F1919" s="8" t="s">
        <v>3454</v>
      </c>
      <c r="G1919" s="8" t="s">
        <v>3455</v>
      </c>
      <c r="H1919" s="18">
        <v>3.8</v>
      </c>
      <c r="I1919" s="8">
        <v>35</v>
      </c>
      <c r="J1919" s="12">
        <v>66</v>
      </c>
      <c r="K1919" s="8" t="str">
        <f t="shared" si="29"/>
        <v>1915Elixir</v>
      </c>
    </row>
    <row r="1920" spans="5:11" x14ac:dyDescent="0.25">
      <c r="E1920" s="8">
        <v>1916</v>
      </c>
      <c r="F1920" s="8" t="s">
        <v>3456</v>
      </c>
      <c r="G1920" s="8" t="s">
        <v>3314</v>
      </c>
      <c r="H1920" s="18">
        <v>4.07</v>
      </c>
      <c r="I1920" s="10">
        <v>3736</v>
      </c>
      <c r="J1920" s="12">
        <v>66</v>
      </c>
      <c r="K1920" s="8" t="str">
        <f t="shared" si="29"/>
        <v>1916Gilded Mess (Three Bears, #1; Cheeky Fairy Tales, #1)</v>
      </c>
    </row>
    <row r="1921" spans="5:11" x14ac:dyDescent="0.25">
      <c r="E1921" s="8">
        <v>1917</v>
      </c>
      <c r="F1921" s="8" t="s">
        <v>3457</v>
      </c>
      <c r="G1921" s="8" t="s">
        <v>705</v>
      </c>
      <c r="H1921" s="18">
        <v>3.58</v>
      </c>
      <c r="I1921" s="8">
        <v>60</v>
      </c>
      <c r="J1921" s="12">
        <v>66</v>
      </c>
      <c r="K1921" s="8" t="str">
        <f t="shared" si="29"/>
        <v>1917Impatient Griselda</v>
      </c>
    </row>
    <row r="1922" spans="5:11" x14ac:dyDescent="0.25">
      <c r="E1922" s="8">
        <v>1918</v>
      </c>
      <c r="F1922" s="8" t="s">
        <v>3458</v>
      </c>
      <c r="G1922" s="8" t="s">
        <v>3459</v>
      </c>
      <c r="H1922" s="18">
        <v>3.8</v>
      </c>
      <c r="I1922" s="10">
        <v>4533</v>
      </c>
      <c r="J1922" s="12">
        <v>66</v>
      </c>
      <c r="K1922" s="8" t="str">
        <f t="shared" si="29"/>
        <v>1918Is Mother Dead</v>
      </c>
    </row>
    <row r="1923" spans="5:11" x14ac:dyDescent="0.25">
      <c r="E1923" s="8">
        <v>1919</v>
      </c>
      <c r="F1923" s="8" t="s">
        <v>3460</v>
      </c>
      <c r="G1923" s="8" t="s">
        <v>1312</v>
      </c>
      <c r="H1923" s="18">
        <v>3.89</v>
      </c>
      <c r="I1923" s="10">
        <v>12867</v>
      </c>
      <c r="J1923" s="12">
        <v>66</v>
      </c>
      <c r="K1923" s="8" t="str">
        <f t="shared" si="29"/>
        <v>1919Sisters Under the Rising Sun</v>
      </c>
    </row>
    <row r="1924" spans="5:11" x14ac:dyDescent="0.25">
      <c r="E1924" s="8">
        <v>1920</v>
      </c>
      <c r="F1924" s="8" t="s">
        <v>3461</v>
      </c>
      <c r="G1924" s="8" t="s">
        <v>3462</v>
      </c>
      <c r="H1924" s="18">
        <v>4.0999999999999996</v>
      </c>
      <c r="I1924" s="10">
        <v>7681</v>
      </c>
      <c r="J1924" s="12">
        <v>66</v>
      </c>
      <c r="K1924" s="8" t="str">
        <f t="shared" si="29"/>
        <v>1920Vesper Flights</v>
      </c>
    </row>
    <row r="1925" spans="5:11" x14ac:dyDescent="0.25">
      <c r="E1925" s="8">
        <v>1921</v>
      </c>
      <c r="F1925" s="8" t="s">
        <v>3463</v>
      </c>
      <c r="G1925" s="8" t="s">
        <v>3464</v>
      </c>
      <c r="H1925" s="18">
        <v>3.78</v>
      </c>
      <c r="I1925" s="10">
        <v>2897</v>
      </c>
      <c r="J1925" s="12">
        <v>66</v>
      </c>
      <c r="K1925" s="8" t="str">
        <f t="shared" si="29"/>
        <v>1921Our American Friend</v>
      </c>
    </row>
    <row r="1926" spans="5:11" x14ac:dyDescent="0.25">
      <c r="E1926" s="8">
        <v>1922</v>
      </c>
      <c r="F1926" s="8" t="s">
        <v>3465</v>
      </c>
      <c r="G1926" s="8" t="s">
        <v>1553</v>
      </c>
      <c r="H1926" s="18">
        <v>4.42</v>
      </c>
      <c r="I1926" s="10">
        <v>12019</v>
      </c>
      <c r="J1926" s="12">
        <v>66</v>
      </c>
      <c r="K1926" s="8" t="str">
        <f t="shared" ref="K1926:K1989" si="30">E1926&amp;F1926</f>
        <v>1922Carnival Hill (The Harlequin Crew, #3)</v>
      </c>
    </row>
    <row r="1927" spans="5:11" x14ac:dyDescent="0.25">
      <c r="E1927" s="8">
        <v>1923</v>
      </c>
      <c r="F1927" s="8" t="s">
        <v>3466</v>
      </c>
      <c r="G1927" s="8" t="s">
        <v>3467</v>
      </c>
      <c r="H1927" s="18">
        <v>4.1900000000000004</v>
      </c>
      <c r="I1927" s="10">
        <v>16504</v>
      </c>
      <c r="J1927" s="12">
        <v>66</v>
      </c>
      <c r="K1927" s="8" t="str">
        <f t="shared" si="30"/>
        <v>1923My Name Is Barbra</v>
      </c>
    </row>
    <row r="1928" spans="5:11" x14ac:dyDescent="0.25">
      <c r="E1928" s="8">
        <v>1924</v>
      </c>
      <c r="F1928" s="8" t="s">
        <v>3468</v>
      </c>
      <c r="G1928" s="8" t="s">
        <v>214</v>
      </c>
      <c r="H1928" s="18">
        <v>3.95</v>
      </c>
      <c r="I1928" s="10">
        <v>31739</v>
      </c>
      <c r="J1928" s="12">
        <v>66</v>
      </c>
      <c r="K1928" s="8" t="str">
        <f t="shared" si="30"/>
        <v>1924The Guncle Abroad (The Guncle, #2)</v>
      </c>
    </row>
    <row r="1929" spans="5:11" x14ac:dyDescent="0.25">
      <c r="E1929" s="8">
        <v>1925</v>
      </c>
      <c r="F1929" s="8" t="s">
        <v>3469</v>
      </c>
      <c r="G1929" s="8" t="s">
        <v>3135</v>
      </c>
      <c r="H1929" s="18">
        <v>3.97</v>
      </c>
      <c r="I1929" s="10">
        <v>802629</v>
      </c>
      <c r="J1929" s="12">
        <v>66</v>
      </c>
      <c r="K1929" s="8" t="str">
        <f t="shared" si="30"/>
        <v>1925The Perfect Marriage</v>
      </c>
    </row>
    <row r="1930" spans="5:11" x14ac:dyDescent="0.25">
      <c r="E1930" s="8">
        <v>1926</v>
      </c>
      <c r="F1930" s="8" t="s">
        <v>3470</v>
      </c>
      <c r="G1930" s="8" t="s">
        <v>3471</v>
      </c>
      <c r="H1930" s="18">
        <v>4.0999999999999996</v>
      </c>
      <c r="I1930" s="10">
        <v>3174</v>
      </c>
      <c r="J1930" s="12">
        <v>65</v>
      </c>
      <c r="K1930" s="8" t="str">
        <f t="shared" si="30"/>
        <v>1926We Thought We Knew You: A Terrifying True Story of Secrets, Betrayal, Deception, and Murder</v>
      </c>
    </row>
    <row r="1931" spans="5:11" x14ac:dyDescent="0.25">
      <c r="E1931" s="8">
        <v>1927</v>
      </c>
      <c r="F1931" s="8" t="s">
        <v>3472</v>
      </c>
      <c r="G1931" s="8" t="s">
        <v>1161</v>
      </c>
      <c r="H1931" s="18">
        <v>4.28</v>
      </c>
      <c r="I1931" s="10">
        <v>7355</v>
      </c>
      <c r="J1931" s="12">
        <v>65</v>
      </c>
      <c r="K1931" s="8" t="str">
        <f t="shared" si="30"/>
        <v>1927The Ogress and the Orphans</v>
      </c>
    </row>
    <row r="1932" spans="5:11" x14ac:dyDescent="0.25">
      <c r="E1932" s="8">
        <v>1928</v>
      </c>
      <c r="F1932" s="8" t="s">
        <v>3473</v>
      </c>
      <c r="G1932" s="8" t="s">
        <v>520</v>
      </c>
      <c r="H1932" s="18">
        <v>3.9</v>
      </c>
      <c r="I1932" s="10">
        <v>10924</v>
      </c>
      <c r="J1932" s="12">
        <v>65</v>
      </c>
      <c r="K1932" s="8" t="str">
        <f t="shared" si="30"/>
        <v>1928The Merciless Ones (The Gilded Ones, #2)</v>
      </c>
    </row>
    <row r="1933" spans="5:11" x14ac:dyDescent="0.25">
      <c r="E1933" s="8">
        <v>1929</v>
      </c>
      <c r="F1933" s="8" t="s">
        <v>3474</v>
      </c>
      <c r="G1933" s="8" t="s">
        <v>2610</v>
      </c>
      <c r="H1933" s="18">
        <v>4.22</v>
      </c>
      <c r="I1933" s="10">
        <v>3990</v>
      </c>
      <c r="J1933" s="12">
        <v>65</v>
      </c>
      <c r="K1933" s="8" t="str">
        <f t="shared" si="30"/>
        <v>1929Thief (Sterling Falls, #1)</v>
      </c>
    </row>
    <row r="1934" spans="5:11" x14ac:dyDescent="0.25">
      <c r="E1934" s="8">
        <v>1930</v>
      </c>
      <c r="F1934" s="8" t="s">
        <v>3475</v>
      </c>
      <c r="G1934" s="8" t="s">
        <v>3476</v>
      </c>
      <c r="H1934" s="18">
        <v>3.87</v>
      </c>
      <c r="I1934" s="10">
        <v>7356</v>
      </c>
      <c r="J1934" s="12">
        <v>65</v>
      </c>
      <c r="K1934" s="8" t="str">
        <f t="shared" si="30"/>
        <v>1930Shiner</v>
      </c>
    </row>
    <row r="1935" spans="5:11" x14ac:dyDescent="0.25">
      <c r="E1935" s="8">
        <v>1931</v>
      </c>
      <c r="F1935" s="8" t="s">
        <v>3477</v>
      </c>
      <c r="G1935" s="8" t="s">
        <v>3478</v>
      </c>
      <c r="H1935" s="18">
        <v>4.46</v>
      </c>
      <c r="I1935" s="10">
        <v>38814</v>
      </c>
      <c r="J1935" s="12">
        <v>65</v>
      </c>
      <c r="K1935" s="8" t="str">
        <f t="shared" si="30"/>
        <v>1931All My Knotted-Up Life: A Memoir</v>
      </c>
    </row>
    <row r="1936" spans="5:11" x14ac:dyDescent="0.25">
      <c r="E1936" s="8">
        <v>1932</v>
      </c>
      <c r="F1936" s="8" t="s">
        <v>3479</v>
      </c>
      <c r="G1936" s="8" t="s">
        <v>3480</v>
      </c>
      <c r="H1936" s="18">
        <v>4.4400000000000004</v>
      </c>
      <c r="I1936" s="8">
        <v>560</v>
      </c>
      <c r="J1936" s="12">
        <v>65</v>
      </c>
      <c r="K1936" s="8" t="str">
        <f t="shared" si="30"/>
        <v>1932Dinosaurs: 10 Things You Should Know</v>
      </c>
    </row>
    <row r="1937" spans="5:11" x14ac:dyDescent="0.25">
      <c r="E1937" s="8">
        <v>1933</v>
      </c>
      <c r="F1937" s="8" t="s">
        <v>3481</v>
      </c>
      <c r="G1937" s="8" t="s">
        <v>3482</v>
      </c>
      <c r="H1937" s="18">
        <v>4.04</v>
      </c>
      <c r="I1937" s="10">
        <v>1030</v>
      </c>
      <c r="J1937" s="12">
        <v>65</v>
      </c>
      <c r="K1937" s="8" t="str">
        <f t="shared" si="30"/>
        <v>1933Drop Acid: The Surprising New Science of Uric Acidâ€•The Key to Losing Weight, Controlling Blood Sugar, and Achieving Extraordinary Health</v>
      </c>
    </row>
    <row r="1938" spans="5:11" x14ac:dyDescent="0.25">
      <c r="E1938" s="8">
        <v>1934</v>
      </c>
      <c r="F1938" s="8" t="s">
        <v>3483</v>
      </c>
      <c r="G1938" s="8" t="s">
        <v>1553</v>
      </c>
      <c r="H1938" s="18">
        <v>4.45</v>
      </c>
      <c r="I1938" s="10">
        <v>10432</v>
      </c>
      <c r="J1938" s="12">
        <v>65</v>
      </c>
      <c r="K1938" s="8" t="str">
        <f t="shared" si="30"/>
        <v>1934Paradise Lagoon (The Harlequin Crew, #4)</v>
      </c>
    </row>
    <row r="1939" spans="5:11" x14ac:dyDescent="0.25">
      <c r="E1939" s="8">
        <v>1935</v>
      </c>
      <c r="F1939" s="8" t="s">
        <v>3484</v>
      </c>
      <c r="G1939" s="8" t="s">
        <v>3485</v>
      </c>
      <c r="H1939" s="18">
        <v>4.04</v>
      </c>
      <c r="I1939" s="10">
        <v>1741</v>
      </c>
      <c r="J1939" s="12">
        <v>65</v>
      </c>
      <c r="K1939" s="8" t="str">
        <f t="shared" si="30"/>
        <v>1935Every Good Boy Does Fine: A Love Story, in Music Lessons</v>
      </c>
    </row>
    <row r="1940" spans="5:11" x14ac:dyDescent="0.25">
      <c r="E1940" s="8">
        <v>1936</v>
      </c>
      <c r="F1940" s="8" t="s">
        <v>3486</v>
      </c>
      <c r="G1940" s="8" t="s">
        <v>3487</v>
      </c>
      <c r="H1940" s="18">
        <v>4.03</v>
      </c>
      <c r="I1940" s="10">
        <v>113088</v>
      </c>
      <c r="J1940" s="12">
        <v>65</v>
      </c>
      <c r="K1940" s="8" t="str">
        <f t="shared" si="30"/>
        <v>1936The Overnight Guest</v>
      </c>
    </row>
    <row r="1941" spans="5:11" x14ac:dyDescent="0.25">
      <c r="E1941" s="8">
        <v>1937</v>
      </c>
      <c r="F1941" s="8" t="s">
        <v>3488</v>
      </c>
      <c r="G1941" s="8" t="s">
        <v>3489</v>
      </c>
      <c r="H1941" s="18">
        <v>4.5199999999999996</v>
      </c>
      <c r="I1941" s="8">
        <v>419</v>
      </c>
      <c r="J1941" s="12">
        <v>64</v>
      </c>
      <c r="K1941" s="8" t="str">
        <f t="shared" si="30"/>
        <v>1937The Deep Rig: How Election Fraud Cost Donald J. Trump the White House, By a Man Who did not Vote for Him</v>
      </c>
    </row>
    <row r="1942" spans="5:11" x14ac:dyDescent="0.25">
      <c r="E1942" s="8">
        <v>1938</v>
      </c>
      <c r="F1942" s="8" t="s">
        <v>3490</v>
      </c>
      <c r="G1942" s="8" t="s">
        <v>3491</v>
      </c>
      <c r="H1942" s="18">
        <v>3.8</v>
      </c>
      <c r="I1942" s="10">
        <v>8942</v>
      </c>
      <c r="J1942" s="12">
        <v>64</v>
      </c>
      <c r="K1942" s="8" t="str">
        <f t="shared" si="30"/>
        <v>1938Cleanness</v>
      </c>
    </row>
    <row r="1943" spans="5:11" x14ac:dyDescent="0.25">
      <c r="E1943" s="8">
        <v>1939</v>
      </c>
      <c r="F1943" s="8" t="s">
        <v>3492</v>
      </c>
      <c r="G1943" s="8" t="s">
        <v>2669</v>
      </c>
      <c r="H1943" s="18">
        <v>4.17</v>
      </c>
      <c r="I1943" s="10">
        <v>9640</v>
      </c>
      <c r="J1943" s="12">
        <v>64</v>
      </c>
      <c r="K1943" s="8" t="str">
        <f t="shared" si="30"/>
        <v>1939Forbidden Honor (Dragon Royals, #1)</v>
      </c>
    </row>
    <row r="1944" spans="5:11" x14ac:dyDescent="0.25">
      <c r="E1944" s="8">
        <v>1940</v>
      </c>
      <c r="F1944" s="8" t="s">
        <v>3493</v>
      </c>
      <c r="G1944" s="8" t="s">
        <v>3494</v>
      </c>
      <c r="H1944" s="18">
        <v>3.67</v>
      </c>
      <c r="I1944" s="8">
        <v>827</v>
      </c>
      <c r="J1944" s="12">
        <v>64</v>
      </c>
      <c r="K1944" s="8" t="str">
        <f t="shared" si="30"/>
        <v>1940An Indiscreet Princess</v>
      </c>
    </row>
    <row r="1945" spans="5:11" x14ac:dyDescent="0.25">
      <c r="E1945" s="8">
        <v>1941</v>
      </c>
      <c r="F1945" s="8" t="s">
        <v>3495</v>
      </c>
      <c r="G1945" s="8" t="s">
        <v>3496</v>
      </c>
      <c r="H1945" s="18">
        <v>3.29</v>
      </c>
      <c r="I1945" s="10">
        <v>20375</v>
      </c>
      <c r="J1945" s="12">
        <v>64</v>
      </c>
      <c r="K1945" s="8" t="str">
        <f t="shared" si="30"/>
        <v>1941Cult Classic</v>
      </c>
    </row>
    <row r="1946" spans="5:11" x14ac:dyDescent="0.25">
      <c r="E1946" s="8">
        <v>1942</v>
      </c>
      <c r="F1946" s="8" t="s">
        <v>3497</v>
      </c>
      <c r="G1946" s="8" t="s">
        <v>3498</v>
      </c>
      <c r="H1946" s="18">
        <v>3.58</v>
      </c>
      <c r="I1946" s="10">
        <v>7361</v>
      </c>
      <c r="J1946" s="12">
        <v>64</v>
      </c>
      <c r="K1946" s="8" t="str">
        <f t="shared" si="30"/>
        <v>1942The Haunting Season: Ghostly Tales for Long Winter Nights</v>
      </c>
    </row>
    <row r="1947" spans="5:11" x14ac:dyDescent="0.25">
      <c r="E1947" s="8">
        <v>1943</v>
      </c>
      <c r="F1947" s="8" t="s">
        <v>3499</v>
      </c>
      <c r="G1947" s="8" t="s">
        <v>2832</v>
      </c>
      <c r="H1947" s="18">
        <v>4.3</v>
      </c>
      <c r="I1947" s="10">
        <v>2612</v>
      </c>
      <c r="J1947" s="12">
        <v>64</v>
      </c>
      <c r="K1947" s="8" t="str">
        <f t="shared" si="30"/>
        <v>1943Those We Thought We Knew</v>
      </c>
    </row>
    <row r="1948" spans="5:11" x14ac:dyDescent="0.25">
      <c r="E1948" s="8">
        <v>1944</v>
      </c>
      <c r="F1948" s="8" t="s">
        <v>3500</v>
      </c>
      <c r="G1948" s="8" t="s">
        <v>2363</v>
      </c>
      <c r="H1948" s="18">
        <v>4.42</v>
      </c>
      <c r="I1948" s="10">
        <v>5971</v>
      </c>
      <c r="J1948" s="12">
        <v>64</v>
      </c>
      <c r="K1948" s="8" t="str">
        <f t="shared" si="30"/>
        <v>1944Forever and a Day - A Those Who Wait story (Those Who Wait, #1.5)</v>
      </c>
    </row>
    <row r="1949" spans="5:11" x14ac:dyDescent="0.25">
      <c r="E1949" s="8">
        <v>1945</v>
      </c>
      <c r="F1949" s="8" t="s">
        <v>3501</v>
      </c>
      <c r="G1949" s="8" t="s">
        <v>1545</v>
      </c>
      <c r="H1949" s="18">
        <v>3.78</v>
      </c>
      <c r="I1949" s="10">
        <v>46214</v>
      </c>
      <c r="J1949" s="12">
        <v>64</v>
      </c>
      <c r="K1949" s="8" t="str">
        <f t="shared" si="30"/>
        <v>1945A Vow So Bold and Deadly (Cursebreakers, #3)</v>
      </c>
    </row>
    <row r="1950" spans="5:11" x14ac:dyDescent="0.25">
      <c r="E1950" s="8">
        <v>1946</v>
      </c>
      <c r="F1950" s="8" t="s">
        <v>3502</v>
      </c>
      <c r="G1950" s="8" t="s">
        <v>3503</v>
      </c>
      <c r="H1950" s="18">
        <v>3.9</v>
      </c>
      <c r="I1950" s="10">
        <v>3798</v>
      </c>
      <c r="J1950" s="12">
        <v>64</v>
      </c>
      <c r="K1950" s="8" t="str">
        <f t="shared" si="30"/>
        <v>1946Enemy of All Mankind: A True Story of Piracy, Power, and History's First Global Manhunt</v>
      </c>
    </row>
    <row r="1951" spans="5:11" x14ac:dyDescent="0.25">
      <c r="E1951" s="8">
        <v>1947</v>
      </c>
      <c r="F1951" s="8" t="s">
        <v>3504</v>
      </c>
      <c r="G1951" s="8" t="s">
        <v>3505</v>
      </c>
      <c r="H1951" s="18">
        <v>4.13</v>
      </c>
      <c r="I1951" s="10">
        <v>133005</v>
      </c>
      <c r="J1951" s="12">
        <v>64</v>
      </c>
      <c r="K1951" s="8" t="str">
        <f t="shared" si="30"/>
        <v>1947The Good Lie</v>
      </c>
    </row>
    <row r="1952" spans="5:11" x14ac:dyDescent="0.25">
      <c r="E1952" s="8">
        <v>1948</v>
      </c>
      <c r="F1952" s="8" t="s">
        <v>3506</v>
      </c>
      <c r="G1952" s="8" t="s">
        <v>2915</v>
      </c>
      <c r="H1952" s="18">
        <v>4.12</v>
      </c>
      <c r="I1952" s="8">
        <v>312</v>
      </c>
      <c r="J1952" s="12">
        <v>63</v>
      </c>
      <c r="K1952" s="8" t="str">
        <f t="shared" si="30"/>
        <v>1948Wicked Heart (Born to Die, #1)</v>
      </c>
    </row>
    <row r="1953" spans="5:11" x14ac:dyDescent="0.25">
      <c r="E1953" s="8">
        <v>1949</v>
      </c>
      <c r="F1953" s="8" t="s">
        <v>3507</v>
      </c>
      <c r="G1953" s="8" t="s">
        <v>3508</v>
      </c>
      <c r="H1953" s="18">
        <v>4.08</v>
      </c>
      <c r="I1953" s="8">
        <v>985</v>
      </c>
      <c r="J1953" s="12">
        <v>63</v>
      </c>
      <c r="K1953" s="8" t="str">
        <f t="shared" si="30"/>
        <v>1949The Blue Butterfly: A Novel of Marion Davies</v>
      </c>
    </row>
    <row r="1954" spans="5:11" x14ac:dyDescent="0.25">
      <c r="E1954" s="8">
        <v>1950</v>
      </c>
      <c r="F1954" s="8" t="s">
        <v>3509</v>
      </c>
      <c r="G1954" s="8" t="s">
        <v>3510</v>
      </c>
      <c r="H1954" s="18">
        <v>3.96</v>
      </c>
      <c r="I1954" s="10">
        <v>41892</v>
      </c>
      <c r="J1954" s="12">
        <v>63</v>
      </c>
      <c r="K1954" s="8" t="str">
        <f t="shared" si="30"/>
        <v>1950A Marvellous Light (The Last Binding, #1)</v>
      </c>
    </row>
    <row r="1955" spans="5:11" x14ac:dyDescent="0.25">
      <c r="E1955" s="8">
        <v>1951</v>
      </c>
      <c r="F1955" s="8" t="s">
        <v>3511</v>
      </c>
      <c r="G1955" s="8" t="s">
        <v>3512</v>
      </c>
      <c r="H1955" s="18">
        <v>3.89</v>
      </c>
      <c r="I1955" s="8">
        <v>444</v>
      </c>
      <c r="J1955" s="12">
        <v>63</v>
      </c>
      <c r="K1955" s="8" t="str">
        <f t="shared" si="30"/>
        <v>1951The Upgrade: How the Female Brain Gets Stronger and Better in Midlife and Beyond</v>
      </c>
    </row>
    <row r="1956" spans="5:11" x14ac:dyDescent="0.25">
      <c r="E1956" s="8">
        <v>1952</v>
      </c>
      <c r="F1956" s="8" t="s">
        <v>3513</v>
      </c>
      <c r="G1956" s="8" t="s">
        <v>443</v>
      </c>
      <c r="H1956" s="18">
        <v>4.18</v>
      </c>
      <c r="I1956" s="10">
        <v>197893</v>
      </c>
      <c r="J1956" s="12">
        <v>63</v>
      </c>
      <c r="K1956" s="8" t="str">
        <f t="shared" si="30"/>
        <v>1952The Happy Ever After Playlist (The Friend Zone, #2)</v>
      </c>
    </row>
    <row r="1957" spans="5:11" x14ac:dyDescent="0.25">
      <c r="E1957" s="8">
        <v>1953</v>
      </c>
      <c r="F1957" s="8" t="s">
        <v>3514</v>
      </c>
      <c r="G1957" s="8" t="s">
        <v>1553</v>
      </c>
      <c r="H1957" s="18">
        <v>4.2300000000000004</v>
      </c>
      <c r="I1957" s="10">
        <v>80832</v>
      </c>
      <c r="J1957" s="12">
        <v>63</v>
      </c>
      <c r="K1957" s="8" t="str">
        <f t="shared" si="30"/>
        <v>1953Heartless Sky (Zodiac Academy, #7)</v>
      </c>
    </row>
    <row r="1958" spans="5:11" x14ac:dyDescent="0.25">
      <c r="E1958" s="8">
        <v>1954</v>
      </c>
      <c r="F1958" s="8" t="s">
        <v>3515</v>
      </c>
      <c r="G1958" s="8" t="s">
        <v>3516</v>
      </c>
      <c r="H1958" s="18">
        <v>4.17</v>
      </c>
      <c r="I1958" s="10">
        <v>3292</v>
      </c>
      <c r="J1958" s="12">
        <v>63</v>
      </c>
      <c r="K1958" s="8" t="str">
        <f t="shared" si="30"/>
        <v>1954Wrong Number, Right Woman</v>
      </c>
    </row>
    <row r="1959" spans="5:11" x14ac:dyDescent="0.25">
      <c r="E1959" s="8">
        <v>1955</v>
      </c>
      <c r="F1959" s="8" t="s">
        <v>3517</v>
      </c>
      <c r="G1959" s="8" t="s">
        <v>3518</v>
      </c>
      <c r="H1959" s="18">
        <v>4.05</v>
      </c>
      <c r="I1959" s="10">
        <v>4002</v>
      </c>
      <c r="J1959" s="12">
        <v>63</v>
      </c>
      <c r="K1959" s="8" t="str">
        <f t="shared" si="30"/>
        <v>1955Generations: The Real Differences Between Gen Z, Millennials, Gen X, Boomers, and Silentsâ€•and What They Mean for America's Future</v>
      </c>
    </row>
    <row r="1960" spans="5:11" x14ac:dyDescent="0.25">
      <c r="E1960" s="8">
        <v>1956</v>
      </c>
      <c r="F1960" s="8" t="s">
        <v>3519</v>
      </c>
      <c r="G1960" s="8" t="s">
        <v>3520</v>
      </c>
      <c r="H1960" s="18">
        <v>4.17</v>
      </c>
      <c r="I1960" s="10">
        <v>2645</v>
      </c>
      <c r="J1960" s="12">
        <v>62</v>
      </c>
      <c r="K1960" s="8" t="str">
        <f t="shared" si="30"/>
        <v>1956Unmasked: Inside Antifa's Radical Plan to Destroy Democracy</v>
      </c>
    </row>
    <row r="1961" spans="5:11" x14ac:dyDescent="0.25">
      <c r="E1961" s="8">
        <v>1957</v>
      </c>
      <c r="F1961" s="8" t="s">
        <v>3521</v>
      </c>
      <c r="G1961" s="8" t="s">
        <v>2915</v>
      </c>
      <c r="H1961" s="18">
        <v>4.0599999999999996</v>
      </c>
      <c r="I1961" s="10">
        <v>3185</v>
      </c>
      <c r="J1961" s="12">
        <v>62</v>
      </c>
      <c r="K1961" s="8" t="str">
        <f t="shared" si="30"/>
        <v>1957Violent Heart (A Death So Sweet, #3)</v>
      </c>
    </row>
    <row r="1962" spans="5:11" x14ac:dyDescent="0.25">
      <c r="E1962" s="8">
        <v>1958</v>
      </c>
      <c r="F1962" s="8" t="s">
        <v>3522</v>
      </c>
      <c r="G1962" s="8" t="s">
        <v>3523</v>
      </c>
      <c r="H1962" s="18">
        <v>3.93</v>
      </c>
      <c r="I1962" s="10">
        <v>1262</v>
      </c>
      <c r="J1962" s="12">
        <v>62</v>
      </c>
      <c r="K1962" s="8" t="str">
        <f t="shared" si="30"/>
        <v>1958Happy Hour</v>
      </c>
    </row>
    <row r="1963" spans="5:11" x14ac:dyDescent="0.25">
      <c r="E1963" s="8">
        <v>1959</v>
      </c>
      <c r="F1963" s="8" t="s">
        <v>3524</v>
      </c>
      <c r="G1963" s="8" t="s">
        <v>1466</v>
      </c>
      <c r="H1963" s="18">
        <v>3.91</v>
      </c>
      <c r="I1963" s="10">
        <v>1644</v>
      </c>
      <c r="J1963" s="12">
        <v>62</v>
      </c>
      <c r="K1963" s="8" t="str">
        <f t="shared" si="30"/>
        <v>1959Misfit in Love</v>
      </c>
    </row>
    <row r="1964" spans="5:11" x14ac:dyDescent="0.25">
      <c r="E1964" s="8">
        <v>1960</v>
      </c>
      <c r="F1964" s="8" t="s">
        <v>3525</v>
      </c>
      <c r="G1964" s="8" t="s">
        <v>249</v>
      </c>
      <c r="H1964" s="18">
        <v>4.1399999999999997</v>
      </c>
      <c r="I1964" s="10">
        <v>4112</v>
      </c>
      <c r="J1964" s="12">
        <v>62</v>
      </c>
      <c r="K1964" s="8" t="str">
        <f t="shared" si="30"/>
        <v>1960Choice</v>
      </c>
    </row>
    <row r="1965" spans="5:11" x14ac:dyDescent="0.25">
      <c r="E1965" s="8">
        <v>1961</v>
      </c>
      <c r="F1965" s="8" t="s">
        <v>3526</v>
      </c>
      <c r="G1965" s="8" t="s">
        <v>3527</v>
      </c>
      <c r="H1965" s="18">
        <v>4.3099999999999996</v>
      </c>
      <c r="I1965" s="10">
        <v>2943</v>
      </c>
      <c r="J1965" s="12">
        <v>62</v>
      </c>
      <c r="K1965" s="8" t="str">
        <f t="shared" si="30"/>
        <v>1961Love in the Time of Bertie (44 Scotland Street, #15)</v>
      </c>
    </row>
    <row r="1966" spans="5:11" x14ac:dyDescent="0.25">
      <c r="E1966" s="8">
        <v>1962</v>
      </c>
      <c r="F1966" s="8" t="s">
        <v>3528</v>
      </c>
      <c r="G1966" s="8" t="s">
        <v>924</v>
      </c>
      <c r="H1966" s="18">
        <v>4.2699999999999996</v>
      </c>
      <c r="I1966" s="10">
        <v>14233</v>
      </c>
      <c r="J1966" s="12">
        <v>62</v>
      </c>
      <c r="K1966" s="8" t="str">
        <f t="shared" si="30"/>
        <v>1962Symphony of Secrets</v>
      </c>
    </row>
    <row r="1967" spans="5:11" x14ac:dyDescent="0.25">
      <c r="E1967" s="8">
        <v>1963</v>
      </c>
      <c r="F1967" s="8" t="s">
        <v>3529</v>
      </c>
      <c r="G1967" s="8" t="s">
        <v>486</v>
      </c>
      <c r="H1967" s="18">
        <v>3.94</v>
      </c>
      <c r="I1967" s="10">
        <v>112073</v>
      </c>
      <c r="J1967" s="12">
        <v>62</v>
      </c>
      <c r="K1967" s="8" t="str">
        <f t="shared" si="30"/>
        <v>1963Hello Stranger</v>
      </c>
    </row>
    <row r="1968" spans="5:11" x14ac:dyDescent="0.25">
      <c r="E1968" s="8">
        <v>1964</v>
      </c>
      <c r="F1968" s="8" t="s">
        <v>3530</v>
      </c>
      <c r="G1968" s="8" t="s">
        <v>1553</v>
      </c>
      <c r="H1968" s="18">
        <v>4.3499999999999996</v>
      </c>
      <c r="I1968" s="10">
        <v>103748</v>
      </c>
      <c r="J1968" s="12">
        <v>62</v>
      </c>
      <c r="K1968" s="8" t="str">
        <f t="shared" si="30"/>
        <v>1964Fated Throne (Zodiac Academy, #6)</v>
      </c>
    </row>
    <row r="1969" spans="5:11" x14ac:dyDescent="0.25">
      <c r="E1969" s="8">
        <v>1965</v>
      </c>
      <c r="F1969" s="8" t="s">
        <v>3531</v>
      </c>
      <c r="G1969" s="8" t="s">
        <v>3532</v>
      </c>
      <c r="H1969" s="18">
        <v>4.24</v>
      </c>
      <c r="I1969" s="8">
        <v>654</v>
      </c>
      <c r="J1969" s="12">
        <v>62</v>
      </c>
      <c r="K1969" s="8" t="str">
        <f t="shared" si="30"/>
        <v>1965Ways and Means: Lincoln and His Cabinet and the Financing of the Civil War</v>
      </c>
    </row>
    <row r="1970" spans="5:11" x14ac:dyDescent="0.25">
      <c r="E1970" s="8">
        <v>1966</v>
      </c>
      <c r="F1970" s="8" t="s">
        <v>3533</v>
      </c>
      <c r="G1970" s="8" t="s">
        <v>739</v>
      </c>
      <c r="H1970" s="18">
        <v>4.1399999999999997</v>
      </c>
      <c r="I1970" s="10">
        <v>6705</v>
      </c>
      <c r="J1970" s="12">
        <v>62</v>
      </c>
      <c r="K1970" s="8" t="str">
        <f t="shared" si="30"/>
        <v>1966The Sins of Our Fathers (The Expanse #9.5)</v>
      </c>
    </row>
    <row r="1971" spans="5:11" x14ac:dyDescent="0.25">
      <c r="E1971" s="8">
        <v>1967</v>
      </c>
      <c r="F1971" s="8" t="s">
        <v>3534</v>
      </c>
      <c r="G1971" s="8" t="s">
        <v>3535</v>
      </c>
      <c r="H1971" s="18">
        <v>3.35</v>
      </c>
      <c r="I1971" s="10">
        <v>1228</v>
      </c>
      <c r="J1971" s="12">
        <v>61</v>
      </c>
      <c r="K1971" s="8" t="str">
        <f t="shared" si="30"/>
        <v>1967Bright Lights, Prairie Dust: Reflections on Life, Loss, and Love from Little House's Ma</v>
      </c>
    </row>
    <row r="1972" spans="5:11" x14ac:dyDescent="0.25">
      <c r="E1972" s="8">
        <v>1968</v>
      </c>
      <c r="F1972" s="8" t="s">
        <v>3536</v>
      </c>
      <c r="G1972" s="8" t="s">
        <v>3172</v>
      </c>
      <c r="H1972" s="18">
        <v>3.68</v>
      </c>
      <c r="I1972" s="10">
        <v>7240</v>
      </c>
      <c r="J1972" s="12">
        <v>61</v>
      </c>
      <c r="K1972" s="8" t="str">
        <f t="shared" si="30"/>
        <v>1968Partners in Crime</v>
      </c>
    </row>
    <row r="1973" spans="5:11" x14ac:dyDescent="0.25">
      <c r="E1973" s="8">
        <v>1969</v>
      </c>
      <c r="F1973" s="8" t="s">
        <v>3537</v>
      </c>
      <c r="G1973" s="8" t="s">
        <v>3538</v>
      </c>
      <c r="H1973" s="18">
        <v>3.45</v>
      </c>
      <c r="I1973" s="10">
        <v>34235</v>
      </c>
      <c r="J1973" s="12">
        <v>61</v>
      </c>
      <c r="K1973" s="8" t="str">
        <f t="shared" si="30"/>
        <v>1969Vladimir</v>
      </c>
    </row>
    <row r="1974" spans="5:11" x14ac:dyDescent="0.25">
      <c r="E1974" s="8">
        <v>1970</v>
      </c>
      <c r="F1974" s="8" t="s">
        <v>3539</v>
      </c>
      <c r="G1974" s="8" t="s">
        <v>3540</v>
      </c>
      <c r="H1974" s="18">
        <v>4.04</v>
      </c>
      <c r="I1974" s="10">
        <v>8512</v>
      </c>
      <c r="J1974" s="12">
        <v>61</v>
      </c>
      <c r="K1974" s="8" t="str">
        <f t="shared" si="30"/>
        <v>1970Radar Girls</v>
      </c>
    </row>
    <row r="1975" spans="5:11" x14ac:dyDescent="0.25">
      <c r="E1975" s="8">
        <v>1971</v>
      </c>
      <c r="F1975" s="8" t="s">
        <v>3541</v>
      </c>
      <c r="G1975" s="8" t="s">
        <v>3542</v>
      </c>
      <c r="H1975" s="18">
        <v>4.47</v>
      </c>
      <c r="I1975" s="10">
        <v>150874</v>
      </c>
      <c r="J1975" s="12">
        <v>61</v>
      </c>
      <c r="K1975" s="8" t="str">
        <f t="shared" si="30"/>
        <v>1971The Storyteller: Tales of Life and Music</v>
      </c>
    </row>
    <row r="1976" spans="5:11" x14ac:dyDescent="0.25">
      <c r="E1976" s="8">
        <v>1972</v>
      </c>
      <c r="F1976" s="8" t="s">
        <v>3543</v>
      </c>
      <c r="G1976" s="8" t="s">
        <v>284</v>
      </c>
      <c r="H1976" s="18">
        <v>4.17</v>
      </c>
      <c r="I1976" s="10">
        <v>7057</v>
      </c>
      <c r="J1976" s="12">
        <v>61</v>
      </c>
      <c r="K1976" s="8" t="str">
        <f t="shared" si="30"/>
        <v>1972Her Radiant Curse</v>
      </c>
    </row>
    <row r="1977" spans="5:11" x14ac:dyDescent="0.25">
      <c r="E1977" s="8">
        <v>1973</v>
      </c>
      <c r="F1977" s="8" t="s">
        <v>3544</v>
      </c>
      <c r="G1977" s="8" t="s">
        <v>1553</v>
      </c>
      <c r="H1977" s="18">
        <v>4.33</v>
      </c>
      <c r="I1977" s="10">
        <v>117295</v>
      </c>
      <c r="J1977" s="12">
        <v>61</v>
      </c>
      <c r="K1977" s="8" t="str">
        <f t="shared" si="30"/>
        <v>1973Cursed Fates (Zodiac Academy, #5)</v>
      </c>
    </row>
    <row r="1978" spans="5:11" x14ac:dyDescent="0.25">
      <c r="E1978" s="8">
        <v>1974</v>
      </c>
      <c r="F1978" s="8" t="s">
        <v>3545</v>
      </c>
      <c r="G1978" s="8" t="s">
        <v>3546</v>
      </c>
      <c r="H1978" s="18">
        <v>3.86</v>
      </c>
      <c r="I1978" s="10">
        <v>3401</v>
      </c>
      <c r="J1978" s="12">
        <v>61</v>
      </c>
      <c r="K1978" s="8" t="str">
        <f t="shared" si="30"/>
        <v>1974A Sweet Sting of Salt</v>
      </c>
    </row>
    <row r="1979" spans="5:11" x14ac:dyDescent="0.25">
      <c r="E1979" s="8">
        <v>1975</v>
      </c>
      <c r="F1979" s="8" t="s">
        <v>3547</v>
      </c>
      <c r="G1979" s="8" t="s">
        <v>1322</v>
      </c>
      <c r="H1979" s="18">
        <v>3.96</v>
      </c>
      <c r="I1979" s="10">
        <v>68656</v>
      </c>
      <c r="J1979" s="12">
        <v>60</v>
      </c>
      <c r="K1979" s="8" t="str">
        <f t="shared" si="30"/>
        <v>1975Gods &amp; Monsters (Serpent &amp; Dove, #3)</v>
      </c>
    </row>
    <row r="1980" spans="5:11" x14ac:dyDescent="0.25">
      <c r="E1980" s="8">
        <v>1976</v>
      </c>
      <c r="F1980" s="8" t="s">
        <v>3548</v>
      </c>
      <c r="G1980" s="8" t="s">
        <v>3549</v>
      </c>
      <c r="H1980" s="18">
        <v>4.08</v>
      </c>
      <c r="I1980" s="10">
        <v>1776</v>
      </c>
      <c r="J1980" s="12">
        <v>60</v>
      </c>
      <c r="K1980" s="8" t="str">
        <f t="shared" si="30"/>
        <v>1976The American Adventuress</v>
      </c>
    </row>
    <row r="1981" spans="5:11" x14ac:dyDescent="0.25">
      <c r="E1981" s="8">
        <v>1977</v>
      </c>
      <c r="F1981" s="8" t="s">
        <v>3550</v>
      </c>
      <c r="G1981" s="8" t="s">
        <v>3551</v>
      </c>
      <c r="H1981" s="18">
        <v>3.96</v>
      </c>
      <c r="I1981" s="10">
        <v>42098</v>
      </c>
      <c r="J1981" s="12">
        <v>60</v>
      </c>
      <c r="K1981" s="8" t="str">
        <f t="shared" si="30"/>
        <v>1977While Justice Sleeps (Avery Keene, #1)</v>
      </c>
    </row>
    <row r="1982" spans="5:11" x14ac:dyDescent="0.25">
      <c r="E1982" s="8">
        <v>1978</v>
      </c>
      <c r="F1982" s="8" t="s">
        <v>3552</v>
      </c>
      <c r="G1982" s="8" t="s">
        <v>3553</v>
      </c>
      <c r="H1982" s="18">
        <v>3.73</v>
      </c>
      <c r="I1982" s="10">
        <v>4216</v>
      </c>
      <c r="J1982" s="12">
        <v>60</v>
      </c>
      <c r="K1982" s="8" t="str">
        <f t="shared" si="30"/>
        <v>1978Strike the Zither (Kingdom of Three, #1)</v>
      </c>
    </row>
    <row r="1983" spans="5:11" x14ac:dyDescent="0.25">
      <c r="E1983" s="8">
        <v>1979</v>
      </c>
      <c r="F1983" s="8" t="s">
        <v>3554</v>
      </c>
      <c r="G1983" s="8" t="s">
        <v>1553</v>
      </c>
      <c r="H1983" s="18">
        <v>4.28</v>
      </c>
      <c r="I1983" s="10">
        <v>133782</v>
      </c>
      <c r="J1983" s="12">
        <v>60</v>
      </c>
      <c r="K1983" s="8" t="str">
        <f t="shared" si="30"/>
        <v>1979Shadow Princess (Zodiac Academy, #4)</v>
      </c>
    </row>
    <row r="1984" spans="5:11" x14ac:dyDescent="0.25">
      <c r="E1984" s="8">
        <v>1980</v>
      </c>
      <c r="F1984" s="8" t="s">
        <v>3555</v>
      </c>
      <c r="G1984" s="8" t="s">
        <v>3556</v>
      </c>
      <c r="H1984" s="18">
        <v>3.91</v>
      </c>
      <c r="I1984" s="10">
        <v>1371</v>
      </c>
      <c r="J1984" s="12">
        <v>60</v>
      </c>
      <c r="K1984" s="8" t="str">
        <f t="shared" si="30"/>
        <v>1980The Genetic Lottery: Why DNA Matters for Social Equality</v>
      </c>
    </row>
    <row r="1985" spans="5:11" x14ac:dyDescent="0.25">
      <c r="E1985" s="8">
        <v>1981</v>
      </c>
      <c r="F1985" s="8" t="s">
        <v>3557</v>
      </c>
      <c r="G1985" s="8" t="s">
        <v>2363</v>
      </c>
      <c r="H1985" s="18">
        <v>4.16</v>
      </c>
      <c r="I1985" s="10">
        <v>4885</v>
      </c>
      <c r="J1985" s="12">
        <v>60</v>
      </c>
      <c r="K1985" s="8" t="str">
        <f t="shared" si="30"/>
        <v>1981Down to a Science (I Heart Sapphfic Pride Collection, #1)</v>
      </c>
    </row>
    <row r="1986" spans="5:11" x14ac:dyDescent="0.25">
      <c r="E1986" s="8">
        <v>1982</v>
      </c>
      <c r="F1986" s="8" t="s">
        <v>3558</v>
      </c>
      <c r="G1986" s="8" t="s">
        <v>3559</v>
      </c>
      <c r="H1986" s="18">
        <v>4.41</v>
      </c>
      <c r="I1986" s="10">
        <v>14115</v>
      </c>
      <c r="J1986" s="12">
        <v>59</v>
      </c>
      <c r="K1986" s="8" t="str">
        <f t="shared" si="30"/>
        <v>1982Blackout: How Black America Can Make Its Second Escape from the Democrat Plantation</v>
      </c>
    </row>
    <row r="1987" spans="5:11" x14ac:dyDescent="0.25">
      <c r="E1987" s="8">
        <v>1983</v>
      </c>
      <c r="F1987" s="8" t="s">
        <v>3560</v>
      </c>
      <c r="G1987" s="8" t="s">
        <v>984</v>
      </c>
      <c r="H1987" s="18">
        <v>4.5199999999999996</v>
      </c>
      <c r="I1987" s="10">
        <v>18386</v>
      </c>
      <c r="J1987" s="12">
        <v>59</v>
      </c>
      <c r="K1987" s="8" t="str">
        <f t="shared" si="30"/>
        <v>1983Spy x Family, Vol. 8 (Spy Ã— Family, #8)</v>
      </c>
    </row>
    <row r="1988" spans="5:11" x14ac:dyDescent="0.25">
      <c r="E1988" s="8">
        <v>1984</v>
      </c>
      <c r="F1988" s="8" t="s">
        <v>3561</v>
      </c>
      <c r="G1988" s="8" t="s">
        <v>3562</v>
      </c>
      <c r="H1988" s="18">
        <v>4.29</v>
      </c>
      <c r="I1988" s="8">
        <v>170</v>
      </c>
      <c r="J1988" s="12">
        <v>59</v>
      </c>
      <c r="K1988" s="8" t="str">
        <f t="shared" si="30"/>
        <v>1984Light Rains Sometimes Fall: A British Year Through Japan's 72 Seasons</v>
      </c>
    </row>
    <row r="1989" spans="5:11" x14ac:dyDescent="0.25">
      <c r="E1989" s="8">
        <v>1985</v>
      </c>
      <c r="F1989" s="8" t="s">
        <v>3563</v>
      </c>
      <c r="G1989" s="8" t="s">
        <v>1424</v>
      </c>
      <c r="H1989" s="18">
        <v>4.0599999999999996</v>
      </c>
      <c r="I1989" s="10">
        <v>62150</v>
      </c>
      <c r="J1989" s="12">
        <v>59</v>
      </c>
      <c r="K1989" s="8" t="str">
        <f t="shared" si="30"/>
        <v>1985The Secret Book of Flora Lea</v>
      </c>
    </row>
    <row r="1990" spans="5:11" x14ac:dyDescent="0.25">
      <c r="E1990" s="8">
        <v>1986</v>
      </c>
      <c r="F1990" s="8" t="s">
        <v>3564</v>
      </c>
      <c r="G1990" s="8" t="s">
        <v>3565</v>
      </c>
      <c r="H1990" s="18">
        <v>3.67</v>
      </c>
      <c r="I1990" s="10">
        <v>24370</v>
      </c>
      <c r="J1990" s="12">
        <v>59</v>
      </c>
      <c r="K1990" s="8" t="str">
        <f t="shared" ref="K1990:K2053" si="31">E1990&amp;F1990</f>
        <v>1986The Murder Rule</v>
      </c>
    </row>
    <row r="1991" spans="5:11" x14ac:dyDescent="0.25">
      <c r="E1991" s="8">
        <v>1987</v>
      </c>
      <c r="F1991" s="8" t="s">
        <v>3566</v>
      </c>
      <c r="G1991" s="8" t="s">
        <v>3567</v>
      </c>
      <c r="H1991" s="18">
        <v>3.54</v>
      </c>
      <c r="I1991" s="10">
        <v>113434</v>
      </c>
      <c r="J1991" s="12">
        <v>59</v>
      </c>
      <c r="K1991" s="8" t="str">
        <f t="shared" si="31"/>
        <v>1987The School for Good Mothers</v>
      </c>
    </row>
    <row r="1992" spans="5:11" x14ac:dyDescent="0.25">
      <c r="E1992" s="8">
        <v>1988</v>
      </c>
      <c r="F1992" s="8" t="s">
        <v>3568</v>
      </c>
      <c r="G1992" s="8" t="s">
        <v>3569</v>
      </c>
      <c r="H1992" s="18">
        <v>3.8</v>
      </c>
      <c r="I1992" s="8">
        <v>898</v>
      </c>
      <c r="J1992" s="12">
        <v>59</v>
      </c>
      <c r="K1992" s="8" t="str">
        <f t="shared" si="31"/>
        <v>1988Alexandria: The Quest for the Lost City</v>
      </c>
    </row>
    <row r="1993" spans="5:11" x14ac:dyDescent="0.25">
      <c r="E1993" s="8">
        <v>1989</v>
      </c>
      <c r="F1993" s="8" t="s">
        <v>3570</v>
      </c>
      <c r="G1993" s="8" t="s">
        <v>3571</v>
      </c>
      <c r="H1993" s="18">
        <v>4.49</v>
      </c>
      <c r="I1993" s="10">
        <v>62336</v>
      </c>
      <c r="J1993" s="12">
        <v>59</v>
      </c>
      <c r="K1993" s="8" t="str">
        <f t="shared" si="31"/>
        <v>1989The Last Green Valley</v>
      </c>
    </row>
    <row r="1994" spans="5:11" x14ac:dyDescent="0.25">
      <c r="E1994" s="8">
        <v>1990</v>
      </c>
      <c r="F1994" s="8" t="s">
        <v>3572</v>
      </c>
      <c r="G1994" s="8" t="s">
        <v>389</v>
      </c>
      <c r="H1994" s="18">
        <v>3.77</v>
      </c>
      <c r="I1994" s="10">
        <v>14100</v>
      </c>
      <c r="J1994" s="12">
        <v>59</v>
      </c>
      <c r="K1994" s="8" t="str">
        <f t="shared" si="31"/>
        <v>1990Among the Beasts &amp; Briars</v>
      </c>
    </row>
    <row r="1995" spans="5:11" x14ac:dyDescent="0.25">
      <c r="E1995" s="8">
        <v>1991</v>
      </c>
      <c r="F1995" s="8" t="s">
        <v>3573</v>
      </c>
      <c r="G1995" s="8" t="s">
        <v>1553</v>
      </c>
      <c r="H1995" s="18">
        <v>4.3600000000000003</v>
      </c>
      <c r="I1995" s="10">
        <v>39288</v>
      </c>
      <c r="J1995" s="12">
        <v>59</v>
      </c>
      <c r="K1995" s="8" t="str">
        <f t="shared" si="31"/>
        <v>1991Vicious Fae (Ruthless Boys of the Zodiac, #3)</v>
      </c>
    </row>
    <row r="1996" spans="5:11" x14ac:dyDescent="0.25">
      <c r="E1996" s="8">
        <v>1992</v>
      </c>
      <c r="F1996" s="8" t="s">
        <v>3574</v>
      </c>
      <c r="G1996" s="8" t="s">
        <v>3575</v>
      </c>
      <c r="H1996" s="18">
        <v>4.53</v>
      </c>
      <c r="I1996" s="8">
        <v>737</v>
      </c>
      <c r="J1996" s="12">
        <v>59</v>
      </c>
      <c r="K1996" s="8" t="str">
        <f t="shared" si="31"/>
        <v>1992Grave Mistake (Donâ€™t Call Me Hero, #5)</v>
      </c>
    </row>
    <row r="1997" spans="5:11" x14ac:dyDescent="0.25">
      <c r="E1997" s="8">
        <v>1993</v>
      </c>
      <c r="F1997" s="8" t="s">
        <v>3576</v>
      </c>
      <c r="G1997" s="8" t="s">
        <v>3577</v>
      </c>
      <c r="H1997" s="18">
        <v>4.45</v>
      </c>
      <c r="I1997" s="10">
        <v>1168</v>
      </c>
      <c r="J1997" s="12">
        <v>58</v>
      </c>
      <c r="K1997" s="8" t="str">
        <f t="shared" si="31"/>
        <v>1993In Pursuit of Love: One Womanâ€™s Journey from Trafficked to Triumphant</v>
      </c>
    </row>
    <row r="1998" spans="5:11" x14ac:dyDescent="0.25">
      <c r="E1998" s="8">
        <v>1994</v>
      </c>
      <c r="F1998" s="8" t="s">
        <v>3578</v>
      </c>
      <c r="G1998" s="8" t="s">
        <v>3579</v>
      </c>
      <c r="H1998" s="18">
        <v>4.17</v>
      </c>
      <c r="I1998" s="10">
        <v>4608</v>
      </c>
      <c r="J1998" s="12">
        <v>58</v>
      </c>
      <c r="K1998" s="8" t="str">
        <f t="shared" si="31"/>
        <v>1994Moon Witch, Spider King (The Dark Star Trilogy #2)</v>
      </c>
    </row>
    <row r="1999" spans="5:11" x14ac:dyDescent="0.25">
      <c r="E1999" s="8">
        <v>1995</v>
      </c>
      <c r="F1999" s="8" t="s">
        <v>3580</v>
      </c>
      <c r="G1999" s="8" t="s">
        <v>1346</v>
      </c>
      <c r="H1999" s="18">
        <v>4.4000000000000004</v>
      </c>
      <c r="I1999" s="10">
        <v>5525</v>
      </c>
      <c r="J1999" s="12">
        <v>58</v>
      </c>
      <c r="K1999" s="8" t="str">
        <f t="shared" si="31"/>
        <v>1995Embrace the Darkness (Maura Quinn, #1)</v>
      </c>
    </row>
    <row r="2000" spans="5:11" x14ac:dyDescent="0.25">
      <c r="E2000" s="8">
        <v>1996</v>
      </c>
      <c r="F2000" s="8" t="s">
        <v>3581</v>
      </c>
      <c r="G2000" s="8" t="s">
        <v>984</v>
      </c>
      <c r="H2000" s="18">
        <v>4.38</v>
      </c>
      <c r="I2000" s="10">
        <v>21597</v>
      </c>
      <c r="J2000" s="12">
        <v>58</v>
      </c>
      <c r="K2000" s="8" t="str">
        <f t="shared" si="31"/>
        <v>1996Spy x Family, Vol. 7</v>
      </c>
    </row>
    <row r="2001" spans="5:11" x14ac:dyDescent="0.25">
      <c r="E2001" s="8">
        <v>1997</v>
      </c>
      <c r="F2001" s="8" t="s">
        <v>3582</v>
      </c>
      <c r="G2001" s="8" t="s">
        <v>3583</v>
      </c>
      <c r="H2001" s="18">
        <v>3.65</v>
      </c>
      <c r="I2001" s="10">
        <v>5606</v>
      </c>
      <c r="J2001" s="12">
        <v>58</v>
      </c>
      <c r="K2001" s="8" t="str">
        <f t="shared" si="31"/>
        <v>1997You Let Me In</v>
      </c>
    </row>
    <row r="2002" spans="5:11" x14ac:dyDescent="0.25">
      <c r="E2002" s="8">
        <v>1998</v>
      </c>
      <c r="F2002" s="8" t="s">
        <v>3584</v>
      </c>
      <c r="G2002" s="8" t="s">
        <v>3585</v>
      </c>
      <c r="H2002" s="18">
        <v>3.51</v>
      </c>
      <c r="I2002" s="10">
        <v>18178</v>
      </c>
      <c r="J2002" s="12">
        <v>58</v>
      </c>
      <c r="K2002" s="8" t="str">
        <f t="shared" si="31"/>
        <v>1998The Eighth Detective</v>
      </c>
    </row>
    <row r="2003" spans="5:11" x14ac:dyDescent="0.25">
      <c r="E2003" s="8">
        <v>1999</v>
      </c>
      <c r="F2003" s="8" t="s">
        <v>3586</v>
      </c>
      <c r="G2003" s="8" t="s">
        <v>3587</v>
      </c>
      <c r="H2003" s="18">
        <v>3.61</v>
      </c>
      <c r="I2003" s="10">
        <v>11042</v>
      </c>
      <c r="J2003" s="12">
        <v>58</v>
      </c>
      <c r="K2003" s="8" t="str">
        <f t="shared" si="31"/>
        <v>1999Mirrorland</v>
      </c>
    </row>
    <row r="2004" spans="5:11" x14ac:dyDescent="0.25">
      <c r="E2004" s="8">
        <v>2000</v>
      </c>
      <c r="F2004" s="8" t="s">
        <v>3588</v>
      </c>
      <c r="G2004" s="8" t="s">
        <v>389</v>
      </c>
      <c r="H2004" s="18">
        <v>3.77</v>
      </c>
      <c r="I2004" s="10">
        <v>19135</v>
      </c>
      <c r="J2004" s="12">
        <v>58</v>
      </c>
      <c r="K2004" s="8" t="str">
        <f t="shared" si="31"/>
        <v>2000Bookish and the Beast (Once Upon a Con, #3)</v>
      </c>
    </row>
    <row r="2005" spans="5:11" x14ac:dyDescent="0.25">
      <c r="E2005" s="8">
        <v>2001</v>
      </c>
      <c r="F2005" s="8" t="s">
        <v>3589</v>
      </c>
      <c r="G2005" s="8" t="s">
        <v>1553</v>
      </c>
      <c r="H2005" s="18">
        <v>4.42</v>
      </c>
      <c r="I2005" s="10">
        <v>35679</v>
      </c>
      <c r="J2005" s="12">
        <v>58</v>
      </c>
      <c r="K2005" s="8" t="str">
        <f t="shared" si="31"/>
        <v>2001Broken Fae (Ruthless Boys of the Zodiac, #4)</v>
      </c>
    </row>
    <row r="2006" spans="5:11" x14ac:dyDescent="0.25">
      <c r="E2006" s="8">
        <v>2002</v>
      </c>
      <c r="F2006" s="8" t="s">
        <v>3590</v>
      </c>
      <c r="G2006" s="8" t="s">
        <v>3591</v>
      </c>
      <c r="H2006" s="18">
        <v>4.21</v>
      </c>
      <c r="I2006" s="10">
        <v>4192</v>
      </c>
      <c r="J2006" s="12">
        <v>58</v>
      </c>
      <c r="K2006" s="8" t="str">
        <f t="shared" si="31"/>
        <v>2002American Midnight: The Great War, a Violent Peace, and Democracy's Forgotten Crisis</v>
      </c>
    </row>
    <row r="2007" spans="5:11" x14ac:dyDescent="0.25">
      <c r="E2007" s="8">
        <v>2003</v>
      </c>
      <c r="F2007" s="8" t="s">
        <v>3592</v>
      </c>
      <c r="G2007" s="8" t="s">
        <v>3593</v>
      </c>
      <c r="H2007" s="18">
        <v>4.1500000000000004</v>
      </c>
      <c r="I2007" s="10">
        <v>8191</v>
      </c>
      <c r="J2007" s="12">
        <v>57</v>
      </c>
      <c r="K2007" s="8" t="str">
        <f t="shared" si="31"/>
        <v>2003The Unwilling</v>
      </c>
    </row>
    <row r="2008" spans="5:11" x14ac:dyDescent="0.25">
      <c r="E2008" s="8">
        <v>2004</v>
      </c>
      <c r="F2008" s="8" t="s">
        <v>3594</v>
      </c>
      <c r="G2008" s="8" t="s">
        <v>1551</v>
      </c>
      <c r="H2008" s="18">
        <v>3.95</v>
      </c>
      <c r="I2008" s="10">
        <v>35860</v>
      </c>
      <c r="J2008" s="12">
        <v>57</v>
      </c>
      <c r="K2008" s="8" t="str">
        <f t="shared" si="31"/>
        <v>2004A Touch of Chaos (Hades x Persephone Saga, #4)</v>
      </c>
    </row>
    <row r="2009" spans="5:11" x14ac:dyDescent="0.25">
      <c r="E2009" s="8">
        <v>2005</v>
      </c>
      <c r="F2009" s="8" t="s">
        <v>3595</v>
      </c>
      <c r="G2009" s="8" t="s">
        <v>3596</v>
      </c>
      <c r="H2009" s="18">
        <v>3.52</v>
      </c>
      <c r="I2009" s="10">
        <v>3233</v>
      </c>
      <c r="J2009" s="12">
        <v>57</v>
      </c>
      <c r="K2009" s="8" t="str">
        <f t="shared" si="31"/>
        <v>2005KÃ¼nstlers in Paradise</v>
      </c>
    </row>
    <row r="2010" spans="5:11" x14ac:dyDescent="0.25">
      <c r="E2010" s="8">
        <v>2006</v>
      </c>
      <c r="F2010" s="8" t="s">
        <v>3597</v>
      </c>
      <c r="G2010" s="8" t="s">
        <v>984</v>
      </c>
      <c r="H2010" s="18">
        <v>4.4000000000000004</v>
      </c>
      <c r="I2010" s="10">
        <v>24506</v>
      </c>
      <c r="J2010" s="12">
        <v>57</v>
      </c>
      <c r="K2010" s="8" t="str">
        <f t="shared" si="31"/>
        <v>2006Spy x Family, Vol. 6</v>
      </c>
    </row>
    <row r="2011" spans="5:11" x14ac:dyDescent="0.25">
      <c r="E2011" s="8">
        <v>2007</v>
      </c>
      <c r="F2011" s="8" t="s">
        <v>3598</v>
      </c>
      <c r="G2011" s="8" t="s">
        <v>3599</v>
      </c>
      <c r="H2011" s="18">
        <v>4.0599999999999996</v>
      </c>
      <c r="I2011" s="10">
        <v>4858</v>
      </c>
      <c r="J2011" s="12">
        <v>57</v>
      </c>
      <c r="K2011" s="8" t="str">
        <f t="shared" si="31"/>
        <v>2007Did I Ever Tell You This?</v>
      </c>
    </row>
    <row r="2012" spans="5:11" x14ac:dyDescent="0.25">
      <c r="E2012" s="8">
        <v>2008</v>
      </c>
      <c r="F2012" s="8" t="s">
        <v>3600</v>
      </c>
      <c r="G2012" s="8" t="s">
        <v>3302</v>
      </c>
      <c r="H2012" s="18">
        <v>4.45</v>
      </c>
      <c r="I2012" s="10">
        <v>6485</v>
      </c>
      <c r="J2012" s="12">
        <v>57</v>
      </c>
      <c r="K2012" s="8" t="str">
        <f t="shared" si="31"/>
        <v>2008Subtle Blood (The Will Darling Adventures, #3)</v>
      </c>
    </row>
    <row r="2013" spans="5:11" x14ac:dyDescent="0.25">
      <c r="E2013" s="8">
        <v>2009</v>
      </c>
      <c r="F2013" s="8" t="s">
        <v>3601</v>
      </c>
      <c r="G2013" s="8" t="s">
        <v>3602</v>
      </c>
      <c r="H2013" s="18">
        <v>4.26</v>
      </c>
      <c r="I2013" s="10">
        <v>21916</v>
      </c>
      <c r="J2013" s="12">
        <v>57</v>
      </c>
      <c r="K2013" s="8" t="str">
        <f t="shared" si="31"/>
        <v>2009The Women of Chateau Lafayette</v>
      </c>
    </row>
    <row r="2014" spans="5:11" x14ac:dyDescent="0.25">
      <c r="E2014" s="8">
        <v>2010</v>
      </c>
      <c r="F2014" s="8" t="s">
        <v>3603</v>
      </c>
      <c r="G2014" s="8" t="s">
        <v>3604</v>
      </c>
      <c r="H2014" s="18">
        <v>3.99</v>
      </c>
      <c r="I2014" s="8">
        <v>494</v>
      </c>
      <c r="J2014" s="12">
        <v>57</v>
      </c>
      <c r="K2014" s="8" t="str">
        <f t="shared" si="31"/>
        <v>2010Asian American Histories of the United States</v>
      </c>
    </row>
    <row r="2015" spans="5:11" x14ac:dyDescent="0.25">
      <c r="E2015" s="8">
        <v>2011</v>
      </c>
      <c r="F2015" s="8" t="s">
        <v>3605</v>
      </c>
      <c r="G2015" s="8" t="s">
        <v>3606</v>
      </c>
      <c r="H2015" s="18">
        <v>4.0599999999999996</v>
      </c>
      <c r="I2015" s="10">
        <v>3225</v>
      </c>
      <c r="J2015" s="12">
        <v>56</v>
      </c>
      <c r="K2015" s="8" t="str">
        <f t="shared" si="31"/>
        <v>2011Blood and Treasure: Daniel Boone and the Fight for America's First Frontier</v>
      </c>
    </row>
    <row r="2016" spans="5:11" x14ac:dyDescent="0.25">
      <c r="E2016" s="8">
        <v>2012</v>
      </c>
      <c r="F2016" s="8" t="s">
        <v>3607</v>
      </c>
      <c r="G2016" s="8" t="s">
        <v>3608</v>
      </c>
      <c r="H2016" s="18">
        <v>4.2699999999999996</v>
      </c>
      <c r="I2016" s="8">
        <v>11</v>
      </c>
      <c r="J2016" s="12">
        <v>56</v>
      </c>
      <c r="K2016" s="8" t="str">
        <f t="shared" si="31"/>
        <v>2012A Lighted Lamp: Scenes of Christmas Through Time</v>
      </c>
    </row>
    <row r="2017" spans="5:11" x14ac:dyDescent="0.25">
      <c r="E2017" s="8">
        <v>2013</v>
      </c>
      <c r="F2017" s="8" t="s">
        <v>3609</v>
      </c>
      <c r="G2017" s="8" t="s">
        <v>1193</v>
      </c>
      <c r="H2017" s="18">
        <v>3.82</v>
      </c>
      <c r="I2017" s="8">
        <v>747</v>
      </c>
      <c r="J2017" s="12">
        <v>56</v>
      </c>
      <c r="K2017" s="8" t="str">
        <f t="shared" si="31"/>
        <v>2013What Souls Are Made Of: A Wuthering Heights Remix</v>
      </c>
    </row>
    <row r="2018" spans="5:11" x14ac:dyDescent="0.25">
      <c r="E2018" s="8">
        <v>2014</v>
      </c>
      <c r="F2018" s="8" t="s">
        <v>3610</v>
      </c>
      <c r="G2018" s="8" t="s">
        <v>3611</v>
      </c>
      <c r="H2018" s="18">
        <v>4.12</v>
      </c>
      <c r="I2018" s="10">
        <v>11049</v>
      </c>
      <c r="J2018" s="12">
        <v>56</v>
      </c>
      <c r="K2018" s="8" t="str">
        <f t="shared" si="31"/>
        <v>2014Dynasty (Boys of Winter, #1)</v>
      </c>
    </row>
    <row r="2019" spans="5:11" x14ac:dyDescent="0.25">
      <c r="E2019" s="8">
        <v>2015</v>
      </c>
      <c r="F2019" s="8" t="s">
        <v>3612</v>
      </c>
      <c r="G2019" s="8" t="s">
        <v>984</v>
      </c>
      <c r="H2019" s="18">
        <v>4.55</v>
      </c>
      <c r="I2019" s="10">
        <v>33274</v>
      </c>
      <c r="J2019" s="12">
        <v>56</v>
      </c>
      <c r="K2019" s="8" t="str">
        <f t="shared" si="31"/>
        <v>2015Spy x Family, Vol. 4</v>
      </c>
    </row>
    <row r="2020" spans="5:11" x14ac:dyDescent="0.25">
      <c r="E2020" s="8">
        <v>2016</v>
      </c>
      <c r="F2020" s="8" t="s">
        <v>3613</v>
      </c>
      <c r="G2020" s="8" t="s">
        <v>2352</v>
      </c>
      <c r="H2020" s="18">
        <v>3.1</v>
      </c>
      <c r="I2020" s="10">
        <v>3953</v>
      </c>
      <c r="J2020" s="12">
        <v>56</v>
      </c>
      <c r="K2020" s="8" t="str">
        <f t="shared" si="31"/>
        <v>2016Not Forever, But For Now</v>
      </c>
    </row>
    <row r="2021" spans="5:11" x14ac:dyDescent="0.25">
      <c r="E2021" s="8">
        <v>2017</v>
      </c>
      <c r="F2021" s="8" t="s">
        <v>3614</v>
      </c>
      <c r="G2021" s="8" t="s">
        <v>3302</v>
      </c>
      <c r="H2021" s="18">
        <v>4.26</v>
      </c>
      <c r="I2021" s="10">
        <v>7835</v>
      </c>
      <c r="J2021" s="12">
        <v>56</v>
      </c>
      <c r="K2021" s="8" t="str">
        <f t="shared" si="31"/>
        <v>2017The Sugared Game (The Will Darling Adventures, #2)</v>
      </c>
    </row>
    <row r="2022" spans="5:11" x14ac:dyDescent="0.25">
      <c r="E2022" s="8">
        <v>2018</v>
      </c>
      <c r="F2022" s="8" t="s">
        <v>3615</v>
      </c>
      <c r="G2022" s="8" t="s">
        <v>3616</v>
      </c>
      <c r="H2022" s="18">
        <v>4.21</v>
      </c>
      <c r="I2022" s="10">
        <v>4536</v>
      </c>
      <c r="J2022" s="12">
        <v>56</v>
      </c>
      <c r="K2022" s="8" t="str">
        <f t="shared" si="31"/>
        <v>2018After the Fall: Being American in the World We've Made</v>
      </c>
    </row>
    <row r="2023" spans="5:11" x14ac:dyDescent="0.25">
      <c r="E2023" s="8">
        <v>2019</v>
      </c>
      <c r="F2023" s="8" t="s">
        <v>3617</v>
      </c>
      <c r="G2023" s="8" t="s">
        <v>3618</v>
      </c>
      <c r="H2023" s="18">
        <v>3.72</v>
      </c>
      <c r="I2023" s="10">
        <v>1462</v>
      </c>
      <c r="J2023" s="12">
        <v>56</v>
      </c>
      <c r="K2023" s="8" t="str">
        <f t="shared" si="31"/>
        <v>2019When We Were Infinite</v>
      </c>
    </row>
    <row r="2024" spans="5:11" x14ac:dyDescent="0.25">
      <c r="E2024" s="8">
        <v>2020</v>
      </c>
      <c r="F2024" s="8" t="s">
        <v>3619</v>
      </c>
      <c r="G2024" s="8" t="s">
        <v>857</v>
      </c>
      <c r="H2024" s="18">
        <v>4.07</v>
      </c>
      <c r="I2024" s="10">
        <v>5220</v>
      </c>
      <c r="J2024" s="12">
        <v>56</v>
      </c>
      <c r="K2024" s="8" t="str">
        <f t="shared" si="31"/>
        <v>2020The Scepter (The Mortal Fates, #0.1)</v>
      </c>
    </row>
    <row r="2025" spans="5:11" x14ac:dyDescent="0.25">
      <c r="E2025" s="8">
        <v>2021</v>
      </c>
      <c r="F2025" s="8" t="s">
        <v>3620</v>
      </c>
      <c r="G2025" s="8" t="s">
        <v>3621</v>
      </c>
      <c r="H2025" s="18">
        <v>3.75</v>
      </c>
      <c r="I2025" s="10">
        <v>75045</v>
      </c>
      <c r="J2025" s="12">
        <v>55</v>
      </c>
      <c r="K2025" s="8" t="str">
        <f t="shared" si="31"/>
        <v>2021Majesty (American Royals, #2)</v>
      </c>
    </row>
    <row r="2026" spans="5:11" x14ac:dyDescent="0.25">
      <c r="E2026" s="8">
        <v>2022</v>
      </c>
      <c r="F2026" s="8" t="s">
        <v>3622</v>
      </c>
      <c r="G2026" s="8" t="s">
        <v>3623</v>
      </c>
      <c r="H2026" s="18">
        <v>3.93</v>
      </c>
      <c r="I2026" s="10">
        <v>30360</v>
      </c>
      <c r="J2026" s="12">
        <v>55</v>
      </c>
      <c r="K2026" s="8" t="str">
        <f t="shared" si="31"/>
        <v>2022The Inheritance of OrquÃ­dea Divina</v>
      </c>
    </row>
    <row r="2027" spans="5:11" x14ac:dyDescent="0.25">
      <c r="E2027" s="8">
        <v>2023</v>
      </c>
      <c r="F2027" s="8" t="s">
        <v>3624</v>
      </c>
      <c r="G2027" s="8" t="s">
        <v>3625</v>
      </c>
      <c r="H2027" s="18">
        <v>3.58</v>
      </c>
      <c r="I2027" s="10">
        <v>15546</v>
      </c>
      <c r="J2027" s="12">
        <v>55</v>
      </c>
      <c r="K2027" s="8" t="str">
        <f t="shared" si="31"/>
        <v>2023The Bookshop of Second Chances</v>
      </c>
    </row>
    <row r="2028" spans="5:11" x14ac:dyDescent="0.25">
      <c r="E2028" s="8">
        <v>2024</v>
      </c>
      <c r="F2028" s="8" t="s">
        <v>3626</v>
      </c>
      <c r="G2028" s="8" t="s">
        <v>1046</v>
      </c>
      <c r="H2028" s="18">
        <v>3.71</v>
      </c>
      <c r="I2028" s="10">
        <v>7869</v>
      </c>
      <c r="J2028" s="12">
        <v>55</v>
      </c>
      <c r="K2028" s="8" t="str">
        <f t="shared" si="31"/>
        <v>2024Normal Rules Don't Apply</v>
      </c>
    </row>
    <row r="2029" spans="5:11" x14ac:dyDescent="0.25">
      <c r="E2029" s="8">
        <v>2025</v>
      </c>
      <c r="F2029" s="8" t="s">
        <v>3627</v>
      </c>
      <c r="G2029" s="8" t="s">
        <v>3302</v>
      </c>
      <c r="H2029" s="18">
        <v>4.04</v>
      </c>
      <c r="I2029" s="10">
        <v>12322</v>
      </c>
      <c r="J2029" s="12">
        <v>55</v>
      </c>
      <c r="K2029" s="8" t="str">
        <f t="shared" si="31"/>
        <v>2025Slippery Creatures (The Will Darling Adventures, #1)</v>
      </c>
    </row>
    <row r="2030" spans="5:11" x14ac:dyDescent="0.25">
      <c r="E2030" s="8">
        <v>2026</v>
      </c>
      <c r="F2030" s="8" t="s">
        <v>3628</v>
      </c>
      <c r="G2030" s="8" t="s">
        <v>3629</v>
      </c>
      <c r="H2030" s="18">
        <v>3.71</v>
      </c>
      <c r="I2030" s="10">
        <v>3302</v>
      </c>
      <c r="J2030" s="12">
        <v>55</v>
      </c>
      <c r="K2030" s="8" t="str">
        <f t="shared" si="31"/>
        <v>2026Joe Biden: The Life, the Run, and What Matters Now</v>
      </c>
    </row>
    <row r="2031" spans="5:11" x14ac:dyDescent="0.25">
      <c r="E2031" s="8">
        <v>2027</v>
      </c>
      <c r="F2031" s="8" t="s">
        <v>3630</v>
      </c>
      <c r="G2031" s="8" t="s">
        <v>3631</v>
      </c>
      <c r="H2031" s="18">
        <v>4.1399999999999997</v>
      </c>
      <c r="I2031" s="10">
        <v>29288</v>
      </c>
      <c r="J2031" s="12">
        <v>55</v>
      </c>
      <c r="K2031" s="8" t="str">
        <f t="shared" si="31"/>
        <v>2027How to Do the Work: Recognize Your Patterns, Heal from Your Past, and Create Your Self</v>
      </c>
    </row>
    <row r="2032" spans="5:11" x14ac:dyDescent="0.25">
      <c r="E2032" s="8">
        <v>2028</v>
      </c>
      <c r="F2032" s="8" t="s">
        <v>3632</v>
      </c>
      <c r="G2032" s="8" t="s">
        <v>352</v>
      </c>
      <c r="H2032" s="18">
        <v>3.91</v>
      </c>
      <c r="I2032" s="10">
        <v>36028</v>
      </c>
      <c r="J2032" s="12">
        <v>55</v>
      </c>
      <c r="K2032" s="8" t="str">
        <f t="shared" si="31"/>
        <v>2028Finlay Donovan Rolls the Dice (Finlay Donovan, #4)</v>
      </c>
    </row>
    <row r="2033" spans="5:11" x14ac:dyDescent="0.25">
      <c r="E2033" s="8">
        <v>2029</v>
      </c>
      <c r="F2033" s="8" t="s">
        <v>3633</v>
      </c>
      <c r="G2033" s="8" t="s">
        <v>166</v>
      </c>
      <c r="H2033" s="18">
        <v>4.29</v>
      </c>
      <c r="I2033" s="10">
        <v>154342</v>
      </c>
      <c r="J2033" s="12">
        <v>55</v>
      </c>
      <c r="K2033" s="8" t="str">
        <f t="shared" si="31"/>
        <v>2029The Diamond Eye</v>
      </c>
    </row>
    <row r="2034" spans="5:11" x14ac:dyDescent="0.25">
      <c r="E2034" s="8">
        <v>2030</v>
      </c>
      <c r="F2034" s="8" t="s">
        <v>3634</v>
      </c>
      <c r="G2034" s="8" t="s">
        <v>3635</v>
      </c>
      <c r="H2034" s="18">
        <v>4.22</v>
      </c>
      <c r="I2034" s="10">
        <v>1946</v>
      </c>
      <c r="J2034" s="12">
        <v>54</v>
      </c>
      <c r="K2034" s="8" t="str">
        <f t="shared" si="31"/>
        <v>2030Steel Fear (Finn Thrillers, #1)</v>
      </c>
    </row>
    <row r="2035" spans="5:11" x14ac:dyDescent="0.25">
      <c r="E2035" s="8">
        <v>2031</v>
      </c>
      <c r="F2035" s="8" t="s">
        <v>3636</v>
      </c>
      <c r="G2035" s="8" t="s">
        <v>3637</v>
      </c>
      <c r="H2035" s="18">
        <v>3.75</v>
      </c>
      <c r="I2035" s="10">
        <v>4003</v>
      </c>
      <c r="J2035" s="12">
        <v>54</v>
      </c>
      <c r="K2035" s="8" t="str">
        <f t="shared" si="31"/>
        <v>2031Today a Woman Went Mad in the Supermarket: Stories</v>
      </c>
    </row>
    <row r="2036" spans="5:11" x14ac:dyDescent="0.25">
      <c r="E2036" s="8">
        <v>2032</v>
      </c>
      <c r="F2036" s="8" t="s">
        <v>3638</v>
      </c>
      <c r="G2036" s="8" t="s">
        <v>857</v>
      </c>
      <c r="H2036" s="18">
        <v>4.4400000000000004</v>
      </c>
      <c r="I2036" s="10">
        <v>5581</v>
      </c>
      <c r="J2036" s="12">
        <v>54</v>
      </c>
      <c r="K2036" s="8" t="str">
        <f t="shared" si="31"/>
        <v>2032Queen Crow (Queen Crow, #3)</v>
      </c>
    </row>
    <row r="2037" spans="5:11" x14ac:dyDescent="0.25">
      <c r="E2037" s="8">
        <v>2033</v>
      </c>
      <c r="F2037" s="8" t="s">
        <v>3639</v>
      </c>
      <c r="G2037" s="8" t="s">
        <v>3611</v>
      </c>
      <c r="H2037" s="18">
        <v>4.38</v>
      </c>
      <c r="I2037" s="10">
        <v>6185</v>
      </c>
      <c r="J2037" s="12">
        <v>54</v>
      </c>
      <c r="K2037" s="8" t="str">
        <f t="shared" si="31"/>
        <v>2033Deity (Boys of Winter, #4)</v>
      </c>
    </row>
    <row r="2038" spans="5:11" x14ac:dyDescent="0.25">
      <c r="E2038" s="8">
        <v>2034</v>
      </c>
      <c r="F2038" s="8" t="s">
        <v>3640</v>
      </c>
      <c r="G2038" s="8" t="s">
        <v>3641</v>
      </c>
      <c r="H2038" s="18">
        <v>3.95</v>
      </c>
      <c r="I2038" s="10">
        <v>1040</v>
      </c>
      <c r="J2038" s="12">
        <v>54</v>
      </c>
      <c r="K2038" s="8" t="str">
        <f t="shared" si="31"/>
        <v>2034Love Betrayal Murder</v>
      </c>
    </row>
    <row r="2039" spans="5:11" x14ac:dyDescent="0.25">
      <c r="E2039" s="8">
        <v>2035</v>
      </c>
      <c r="F2039" s="8" t="s">
        <v>3642</v>
      </c>
      <c r="G2039" s="8" t="s">
        <v>3643</v>
      </c>
      <c r="H2039" s="18">
        <v>4.28</v>
      </c>
      <c r="I2039" s="10">
        <v>1514</v>
      </c>
      <c r="J2039" s="12">
        <v>54</v>
      </c>
      <c r="K2039" s="8" t="str">
        <f t="shared" si="31"/>
        <v>2035The Good Servant</v>
      </c>
    </row>
    <row r="2040" spans="5:11" x14ac:dyDescent="0.25">
      <c r="E2040" s="8">
        <v>2036</v>
      </c>
      <c r="F2040" s="8" t="s">
        <v>3644</v>
      </c>
      <c r="G2040" s="8" t="s">
        <v>3645</v>
      </c>
      <c r="H2040" s="18">
        <v>3.93</v>
      </c>
      <c r="I2040" s="10">
        <v>7535</v>
      </c>
      <c r="J2040" s="12">
        <v>54</v>
      </c>
      <c r="K2040" s="8" t="str">
        <f t="shared" si="31"/>
        <v>2036Before I Saw You</v>
      </c>
    </row>
    <row r="2041" spans="5:11" x14ac:dyDescent="0.25">
      <c r="E2041" s="8">
        <v>2037</v>
      </c>
      <c r="F2041" s="8" t="s">
        <v>3646</v>
      </c>
      <c r="G2041" s="8" t="s">
        <v>1165</v>
      </c>
      <c r="H2041" s="18">
        <v>4.3099999999999996</v>
      </c>
      <c r="I2041" s="10">
        <v>8300</v>
      </c>
      <c r="J2041" s="12">
        <v>54</v>
      </c>
      <c r="K2041" s="8" t="str">
        <f t="shared" si="31"/>
        <v>2037Private Rogue (Private #16)</v>
      </c>
    </row>
    <row r="2042" spans="5:11" x14ac:dyDescent="0.25">
      <c r="E2042" s="8">
        <v>2038</v>
      </c>
      <c r="F2042" s="8" t="s">
        <v>3647</v>
      </c>
      <c r="G2042" s="8" t="s">
        <v>3648</v>
      </c>
      <c r="H2042" s="18">
        <v>4.01</v>
      </c>
      <c r="I2042" s="10">
        <v>2750</v>
      </c>
      <c r="J2042" s="12">
        <v>54</v>
      </c>
      <c r="K2042" s="8" t="str">
        <f t="shared" si="31"/>
        <v>2038Apollo's Arrow: The Profound and Enduring Impact of Coronavirus on the Way We Live</v>
      </c>
    </row>
    <row r="2043" spans="5:11" x14ac:dyDescent="0.25">
      <c r="E2043" s="8">
        <v>2039</v>
      </c>
      <c r="F2043" s="8" t="s">
        <v>3649</v>
      </c>
      <c r="G2043" s="8" t="s">
        <v>3650</v>
      </c>
      <c r="H2043" s="18">
        <v>4.41</v>
      </c>
      <c r="I2043" s="8">
        <v>681</v>
      </c>
      <c r="J2043" s="12">
        <v>54</v>
      </c>
      <c r="K2043" s="8" t="str">
        <f t="shared" si="31"/>
        <v>2039The Steel Beneath the Silk (The Emma of Normandy Trilogy, #3)</v>
      </c>
    </row>
    <row r="2044" spans="5:11" x14ac:dyDescent="0.25">
      <c r="E2044" s="8">
        <v>2040</v>
      </c>
      <c r="F2044" s="8" t="s">
        <v>3651</v>
      </c>
      <c r="G2044" s="8" t="s">
        <v>3652</v>
      </c>
      <c r="H2044" s="19">
        <v>4</v>
      </c>
      <c r="I2044" s="10">
        <v>3938</v>
      </c>
      <c r="J2044" s="12">
        <v>54</v>
      </c>
      <c r="K2044" s="8" t="str">
        <f t="shared" si="31"/>
        <v>2040No Land to Light On</v>
      </c>
    </row>
    <row r="2045" spans="5:11" x14ac:dyDescent="0.25">
      <c r="E2045" s="8">
        <v>2041</v>
      </c>
      <c r="F2045" s="8" t="s">
        <v>3653</v>
      </c>
      <c r="G2045" s="8" t="s">
        <v>3611</v>
      </c>
      <c r="H2045" s="18">
        <v>4.32</v>
      </c>
      <c r="I2045" s="10">
        <v>7942</v>
      </c>
      <c r="J2045" s="12">
        <v>54</v>
      </c>
      <c r="K2045" s="8" t="str">
        <f t="shared" si="31"/>
        <v>2041Damaged (Boys of Winter, #2)</v>
      </c>
    </row>
    <row r="2046" spans="5:11" x14ac:dyDescent="0.25">
      <c r="E2046" s="8">
        <v>2042</v>
      </c>
      <c r="F2046" s="8" t="s">
        <v>3654</v>
      </c>
      <c r="G2046" s="8" t="s">
        <v>3655</v>
      </c>
      <c r="H2046" s="18">
        <v>3.82</v>
      </c>
      <c r="I2046" s="10">
        <v>4100</v>
      </c>
      <c r="J2046" s="12">
        <v>53</v>
      </c>
      <c r="K2046" s="8" t="str">
        <f t="shared" si="31"/>
        <v>2042Chlorine Sky</v>
      </c>
    </row>
    <row r="2047" spans="5:11" x14ac:dyDescent="0.25">
      <c r="E2047" s="8">
        <v>2043</v>
      </c>
      <c r="F2047" s="8" t="s">
        <v>3656</v>
      </c>
      <c r="G2047" s="8" t="s">
        <v>3657</v>
      </c>
      <c r="H2047" s="18">
        <v>4.46</v>
      </c>
      <c r="I2047" s="10">
        <v>29105</v>
      </c>
      <c r="J2047" s="12">
        <v>53</v>
      </c>
      <c r="K2047" s="8" t="str">
        <f t="shared" si="31"/>
        <v>2043Only the Beautiful</v>
      </c>
    </row>
    <row r="2048" spans="5:11" x14ac:dyDescent="0.25">
      <c r="E2048" s="8">
        <v>2044</v>
      </c>
      <c r="F2048" s="8" t="s">
        <v>3658</v>
      </c>
      <c r="G2048" s="8" t="s">
        <v>3659</v>
      </c>
      <c r="H2048" s="18">
        <v>3.87</v>
      </c>
      <c r="I2048" s="10">
        <v>4365</v>
      </c>
      <c r="J2048" s="12">
        <v>53</v>
      </c>
      <c r="K2048" s="8" t="str">
        <f t="shared" si="31"/>
        <v>2044The Witches of VardÃ¸</v>
      </c>
    </row>
    <row r="2049" spans="5:11" x14ac:dyDescent="0.25">
      <c r="E2049" s="8">
        <v>2045</v>
      </c>
      <c r="F2049" s="8" t="s">
        <v>3660</v>
      </c>
      <c r="G2049" s="8" t="s">
        <v>3661</v>
      </c>
      <c r="H2049" s="18">
        <v>4.1100000000000003</v>
      </c>
      <c r="I2049" s="10">
        <v>13088</v>
      </c>
      <c r="J2049" s="12">
        <v>53</v>
      </c>
      <c r="K2049" s="8" t="str">
        <f t="shared" si="31"/>
        <v>2045Leslie F*cking Jones</v>
      </c>
    </row>
    <row r="2050" spans="5:11" x14ac:dyDescent="0.25">
      <c r="E2050" s="8">
        <v>2046</v>
      </c>
      <c r="F2050" s="8" t="s">
        <v>3662</v>
      </c>
      <c r="G2050" s="8" t="s">
        <v>3663</v>
      </c>
      <c r="H2050" s="18">
        <v>4.21</v>
      </c>
      <c r="I2050" s="10">
        <v>2691</v>
      </c>
      <c r="J2050" s="12">
        <v>53</v>
      </c>
      <c r="K2050" s="8" t="str">
        <f t="shared" si="31"/>
        <v>2046Un-Trumping America: A Plan to Make America a Democracy Again</v>
      </c>
    </row>
    <row r="2051" spans="5:11" x14ac:dyDescent="0.25">
      <c r="E2051" s="8">
        <v>2047</v>
      </c>
      <c r="F2051" s="8" t="s">
        <v>3664</v>
      </c>
      <c r="G2051" s="8" t="s">
        <v>617</v>
      </c>
      <c r="H2051" s="18">
        <v>4.3099999999999996</v>
      </c>
      <c r="I2051" s="10">
        <v>49200</v>
      </c>
      <c r="J2051" s="12">
        <v>53</v>
      </c>
      <c r="K2051" s="8" t="str">
        <f t="shared" si="31"/>
        <v>2047Emily Wildeâ€™s Map of the Otherlands (Emily Wilde, #2)</v>
      </c>
    </row>
    <row r="2052" spans="5:11" x14ac:dyDescent="0.25">
      <c r="E2052" s="8">
        <v>2048</v>
      </c>
      <c r="F2052" s="8" t="s">
        <v>3665</v>
      </c>
      <c r="G2052" s="8" t="s">
        <v>3666</v>
      </c>
      <c r="H2052" s="18">
        <v>3.67</v>
      </c>
      <c r="I2052" s="10">
        <v>3930</v>
      </c>
      <c r="J2052" s="12">
        <v>53</v>
      </c>
      <c r="K2052" s="8" t="str">
        <f t="shared" si="31"/>
        <v>2048Faye, Faraway</v>
      </c>
    </row>
    <row r="2053" spans="5:11" x14ac:dyDescent="0.25">
      <c r="E2053" s="8">
        <v>2049</v>
      </c>
      <c r="F2053" s="8" t="s">
        <v>3667</v>
      </c>
      <c r="G2053" s="8" t="s">
        <v>3611</v>
      </c>
      <c r="H2053" s="18">
        <v>4.37</v>
      </c>
      <c r="I2053" s="10">
        <v>6604</v>
      </c>
      <c r="J2053" s="12">
        <v>53</v>
      </c>
      <c r="K2053" s="8" t="str">
        <f t="shared" si="31"/>
        <v>2049Deviant (Boys of Winter, #3)</v>
      </c>
    </row>
    <row r="2054" spans="5:11" x14ac:dyDescent="0.25">
      <c r="E2054" s="8">
        <v>2050</v>
      </c>
      <c r="F2054" s="8" t="s">
        <v>3668</v>
      </c>
      <c r="G2054" s="8" t="s">
        <v>3669</v>
      </c>
      <c r="H2054" s="18">
        <v>4.24</v>
      </c>
      <c r="I2054" s="10">
        <v>1623</v>
      </c>
      <c r="J2054" s="12">
        <v>53</v>
      </c>
      <c r="K2054" s="8" t="str">
        <f t="shared" ref="K2054:K2117" si="32">E2054&amp;F2054</f>
        <v>2050The Last King of America: The Misunderstood Reign of George III</v>
      </c>
    </row>
    <row r="2055" spans="5:11" x14ac:dyDescent="0.25">
      <c r="E2055" s="8">
        <v>2051</v>
      </c>
      <c r="F2055" s="8" t="s">
        <v>3670</v>
      </c>
      <c r="G2055" s="8" t="s">
        <v>3671</v>
      </c>
      <c r="H2055" s="18">
        <v>3.78</v>
      </c>
      <c r="I2055" s="10">
        <v>1107</v>
      </c>
      <c r="J2055" s="12">
        <v>52</v>
      </c>
      <c r="K2055" s="8" t="str">
        <f t="shared" si="32"/>
        <v>2051Black Cloud Rising</v>
      </c>
    </row>
    <row r="2056" spans="5:11" x14ac:dyDescent="0.25">
      <c r="E2056" s="8">
        <v>2052</v>
      </c>
      <c r="F2056" s="8" t="s">
        <v>3672</v>
      </c>
      <c r="G2056" s="8" t="s">
        <v>258</v>
      </c>
      <c r="H2056" s="18">
        <v>4.18</v>
      </c>
      <c r="I2056" s="10">
        <v>16214</v>
      </c>
      <c r="J2056" s="12">
        <v>52</v>
      </c>
      <c r="K2056" s="8" t="str">
        <f t="shared" si="32"/>
        <v>2052When the Tiger Came Down the Mountain (The Singing Hills Cycle, #2)</v>
      </c>
    </row>
    <row r="2057" spans="5:11" x14ac:dyDescent="0.25">
      <c r="E2057" s="8">
        <v>2053</v>
      </c>
      <c r="F2057" s="8" t="s">
        <v>3673</v>
      </c>
      <c r="G2057" s="8" t="s">
        <v>127</v>
      </c>
      <c r="H2057" s="18">
        <v>4.5</v>
      </c>
      <c r="I2057" s="10">
        <v>114281</v>
      </c>
      <c r="J2057" s="12">
        <v>52</v>
      </c>
      <c r="K2057" s="8" t="str">
        <f t="shared" si="32"/>
        <v>2053A Light in the Flame (Flesh and Fire, #2)</v>
      </c>
    </row>
    <row r="2058" spans="5:11" x14ac:dyDescent="0.25">
      <c r="E2058" s="8">
        <v>2054</v>
      </c>
      <c r="F2058" s="8" t="s">
        <v>3674</v>
      </c>
      <c r="G2058" s="8" t="s">
        <v>3675</v>
      </c>
      <c r="H2058" s="18">
        <v>3.39</v>
      </c>
      <c r="I2058" s="8">
        <v>922</v>
      </c>
      <c r="J2058" s="12">
        <v>52</v>
      </c>
      <c r="K2058" s="8" t="str">
        <f t="shared" si="32"/>
        <v>2054X</v>
      </c>
    </row>
    <row r="2059" spans="5:11" x14ac:dyDescent="0.25">
      <c r="E2059" s="8">
        <v>2055</v>
      </c>
      <c r="F2059" s="8" t="s">
        <v>3676</v>
      </c>
      <c r="G2059" s="8" t="s">
        <v>3677</v>
      </c>
      <c r="H2059" s="18">
        <v>4.21</v>
      </c>
      <c r="I2059" s="10">
        <v>8106</v>
      </c>
      <c r="J2059" s="12">
        <v>52</v>
      </c>
      <c r="K2059" s="8" t="str">
        <f t="shared" si="32"/>
        <v>2055Bless the Daughter Raised by a Voice in Her Head</v>
      </c>
    </row>
    <row r="2060" spans="5:11" x14ac:dyDescent="0.25">
      <c r="E2060" s="8">
        <v>2056</v>
      </c>
      <c r="F2060" s="8" t="s">
        <v>3678</v>
      </c>
      <c r="G2060" s="8" t="s">
        <v>3679</v>
      </c>
      <c r="H2060" s="18">
        <v>3.53</v>
      </c>
      <c r="I2060" s="10">
        <v>2697</v>
      </c>
      <c r="J2060" s="12">
        <v>52</v>
      </c>
      <c r="K2060" s="8" t="str">
        <f t="shared" si="32"/>
        <v>2056Homestead</v>
      </c>
    </row>
    <row r="2061" spans="5:11" x14ac:dyDescent="0.25">
      <c r="E2061" s="8">
        <v>2057</v>
      </c>
      <c r="F2061" s="8" t="s">
        <v>3680</v>
      </c>
      <c r="G2061" s="8" t="s">
        <v>3681</v>
      </c>
      <c r="H2061" s="18">
        <v>3.54</v>
      </c>
      <c r="I2061" s="10">
        <v>2834</v>
      </c>
      <c r="J2061" s="12">
        <v>52</v>
      </c>
      <c r="K2061" s="8" t="str">
        <f t="shared" si="32"/>
        <v>2057The Unsettled</v>
      </c>
    </row>
    <row r="2062" spans="5:11" x14ac:dyDescent="0.25">
      <c r="E2062" s="8">
        <v>2058</v>
      </c>
      <c r="F2062" s="8" t="s">
        <v>3682</v>
      </c>
      <c r="G2062" s="8" t="s">
        <v>3683</v>
      </c>
      <c r="H2062" s="18">
        <v>3.42</v>
      </c>
      <c r="I2062" s="10">
        <v>12549</v>
      </c>
      <c r="J2062" s="12">
        <v>52</v>
      </c>
      <c r="K2062" s="8" t="str">
        <f t="shared" si="32"/>
        <v>2058How Can I Help You</v>
      </c>
    </row>
    <row r="2063" spans="5:11" x14ac:dyDescent="0.25">
      <c r="E2063" s="8">
        <v>2059</v>
      </c>
      <c r="F2063" s="8" t="s">
        <v>3684</v>
      </c>
      <c r="G2063" s="8" t="s">
        <v>2490</v>
      </c>
      <c r="H2063" s="18">
        <v>4.24</v>
      </c>
      <c r="I2063" s="10">
        <v>17571</v>
      </c>
      <c r="J2063" s="12">
        <v>52</v>
      </c>
      <c r="K2063" s="8" t="str">
        <f t="shared" si="32"/>
        <v>2059The Scorpion's Tail (Nora Kelly, #2)</v>
      </c>
    </row>
    <row r="2064" spans="5:11" x14ac:dyDescent="0.25">
      <c r="E2064" s="8">
        <v>2060</v>
      </c>
      <c r="F2064" s="8" t="s">
        <v>3685</v>
      </c>
      <c r="G2064" s="8" t="s">
        <v>3686</v>
      </c>
      <c r="H2064" s="18">
        <v>4.01</v>
      </c>
      <c r="I2064" s="8">
        <v>99</v>
      </c>
      <c r="J2064" s="12">
        <v>52</v>
      </c>
      <c r="K2064" s="8" t="str">
        <f t="shared" si="32"/>
        <v>2060A World Without Soil: The Past, Present, and Precarious Future of the Earth Beneath Our Feet</v>
      </c>
    </row>
    <row r="2065" spans="5:11" x14ac:dyDescent="0.25">
      <c r="E2065" s="8">
        <v>2061</v>
      </c>
      <c r="F2065" s="8" t="s">
        <v>3687</v>
      </c>
      <c r="G2065" s="8" t="s">
        <v>3688</v>
      </c>
      <c r="H2065" s="18">
        <v>4.57</v>
      </c>
      <c r="I2065" s="10">
        <v>18174</v>
      </c>
      <c r="J2065" s="12">
        <v>51</v>
      </c>
      <c r="K2065" s="8" t="str">
        <f t="shared" si="32"/>
        <v>2061A Place to Hang the Moon</v>
      </c>
    </row>
    <row r="2066" spans="5:11" x14ac:dyDescent="0.25">
      <c r="E2066" s="8">
        <v>2062</v>
      </c>
      <c r="F2066" s="8" t="s">
        <v>3689</v>
      </c>
      <c r="G2066" s="8" t="s">
        <v>3690</v>
      </c>
      <c r="H2066" s="18">
        <v>3.48</v>
      </c>
      <c r="I2066" s="10">
        <v>42050</v>
      </c>
      <c r="J2066" s="12">
        <v>51</v>
      </c>
      <c r="K2066" s="8" t="str">
        <f t="shared" si="32"/>
        <v>2062The Golden Spoon</v>
      </c>
    </row>
    <row r="2067" spans="5:11" x14ac:dyDescent="0.25">
      <c r="E2067" s="8">
        <v>2063</v>
      </c>
      <c r="F2067" s="8" t="s">
        <v>3691</v>
      </c>
      <c r="G2067" s="8" t="s">
        <v>3692</v>
      </c>
      <c r="H2067" s="18">
        <v>3.12</v>
      </c>
      <c r="I2067" s="10">
        <v>2864</v>
      </c>
      <c r="J2067" s="12">
        <v>51</v>
      </c>
      <c r="K2067" s="8" t="str">
        <f t="shared" si="32"/>
        <v>2063The Final Case</v>
      </c>
    </row>
    <row r="2068" spans="5:11" x14ac:dyDescent="0.25">
      <c r="E2068" s="8">
        <v>2064</v>
      </c>
      <c r="F2068" s="8" t="s">
        <v>3693</v>
      </c>
      <c r="G2068" s="8" t="s">
        <v>3694</v>
      </c>
      <c r="H2068" s="18">
        <v>3.64</v>
      </c>
      <c r="I2068" s="10">
        <v>2245</v>
      </c>
      <c r="J2068" s="12">
        <v>51</v>
      </c>
      <c r="K2068" s="8" t="str">
        <f t="shared" si="32"/>
        <v>2064Ruined</v>
      </c>
    </row>
    <row r="2069" spans="5:11" x14ac:dyDescent="0.25">
      <c r="E2069" s="8">
        <v>2065</v>
      </c>
      <c r="F2069" s="8" t="s">
        <v>3695</v>
      </c>
      <c r="G2069" s="8" t="s">
        <v>3696</v>
      </c>
      <c r="H2069" s="18">
        <v>4.08</v>
      </c>
      <c r="I2069" s="10">
        <v>11309</v>
      </c>
      <c r="J2069" s="12">
        <v>51</v>
      </c>
      <c r="K2069" s="8" t="str">
        <f t="shared" si="32"/>
        <v>2065Keep Sharp: Build a Better Brain at Any Age</v>
      </c>
    </row>
    <row r="2070" spans="5:11" x14ac:dyDescent="0.25">
      <c r="E2070" s="8">
        <v>2066</v>
      </c>
      <c r="F2070" s="8" t="s">
        <v>3697</v>
      </c>
      <c r="G2070" s="8" t="s">
        <v>3698</v>
      </c>
      <c r="H2070" s="18">
        <v>3.82</v>
      </c>
      <c r="I2070" s="10">
        <v>49036</v>
      </c>
      <c r="J2070" s="12">
        <v>51</v>
      </c>
      <c r="K2070" s="8" t="str">
        <f t="shared" si="32"/>
        <v>2066The Coven (Coven of Bones, #1)</v>
      </c>
    </row>
    <row r="2071" spans="5:11" x14ac:dyDescent="0.25">
      <c r="E2071" s="8">
        <v>2067</v>
      </c>
      <c r="F2071" s="8" t="s">
        <v>3699</v>
      </c>
      <c r="G2071" s="8" t="s">
        <v>3700</v>
      </c>
      <c r="H2071" s="18">
        <v>3.97</v>
      </c>
      <c r="I2071" s="10">
        <v>1247</v>
      </c>
      <c r="J2071" s="12">
        <v>51</v>
      </c>
      <c r="K2071" s="8" t="str">
        <f t="shared" si="32"/>
        <v>2067Burma Sahib</v>
      </c>
    </row>
    <row r="2072" spans="5:11" x14ac:dyDescent="0.25">
      <c r="E2072" s="8">
        <v>2068</v>
      </c>
      <c r="F2072" s="8" t="s">
        <v>3701</v>
      </c>
      <c r="G2072" s="8" t="s">
        <v>315</v>
      </c>
      <c r="H2072" s="18">
        <v>3.37</v>
      </c>
      <c r="I2072" s="10">
        <v>154892</v>
      </c>
      <c r="J2072" s="12">
        <v>51</v>
      </c>
      <c r="K2072" s="8" t="str">
        <f t="shared" si="32"/>
        <v>2068The Fury</v>
      </c>
    </row>
    <row r="2073" spans="5:11" x14ac:dyDescent="0.25">
      <c r="E2073" s="8">
        <v>2069</v>
      </c>
      <c r="F2073" s="8" t="s">
        <v>3702</v>
      </c>
      <c r="G2073" s="8" t="s">
        <v>2696</v>
      </c>
      <c r="H2073" s="18">
        <v>3.76</v>
      </c>
      <c r="I2073" s="10">
        <v>107005</v>
      </c>
      <c r="J2073" s="12">
        <v>50</v>
      </c>
      <c r="K2073" s="8" t="str">
        <f t="shared" si="32"/>
        <v>2069The Dare (Briar U, #4)</v>
      </c>
    </row>
    <row r="2074" spans="5:11" x14ac:dyDescent="0.25">
      <c r="E2074" s="8">
        <v>2070</v>
      </c>
      <c r="F2074" s="8" t="s">
        <v>3703</v>
      </c>
      <c r="G2074" s="8" t="s">
        <v>857</v>
      </c>
      <c r="H2074" s="18">
        <v>4.22</v>
      </c>
      <c r="I2074" s="10">
        <v>70048</v>
      </c>
      <c r="J2074" s="12">
        <v>50</v>
      </c>
      <c r="K2074" s="8" t="str">
        <f t="shared" si="32"/>
        <v>2070Tragic Bonds (The Bonds That Tie, #5)</v>
      </c>
    </row>
    <row r="2075" spans="5:11" x14ac:dyDescent="0.25">
      <c r="E2075" s="8">
        <v>2071</v>
      </c>
      <c r="F2075" s="8" t="s">
        <v>3704</v>
      </c>
      <c r="G2075" s="8" t="s">
        <v>3705</v>
      </c>
      <c r="H2075" s="18">
        <v>4.33</v>
      </c>
      <c r="I2075" s="10">
        <v>2036</v>
      </c>
      <c r="J2075" s="12">
        <v>50</v>
      </c>
      <c r="K2075" s="8" t="str">
        <f t="shared" si="32"/>
        <v>2071Let's Play, Vol. 2</v>
      </c>
    </row>
    <row r="2076" spans="5:11" x14ac:dyDescent="0.25">
      <c r="E2076" s="8">
        <v>2072</v>
      </c>
      <c r="F2076" s="8" t="s">
        <v>3706</v>
      </c>
      <c r="G2076" s="8" t="s">
        <v>3707</v>
      </c>
      <c r="H2076" s="18">
        <v>3.91</v>
      </c>
      <c r="I2076" s="10">
        <v>4711</v>
      </c>
      <c r="J2076" s="12">
        <v>50</v>
      </c>
      <c r="K2076" s="8" t="str">
        <f t="shared" si="32"/>
        <v>2072Lucky Red</v>
      </c>
    </row>
    <row r="2077" spans="5:11" x14ac:dyDescent="0.25">
      <c r="E2077" s="8">
        <v>2073</v>
      </c>
      <c r="F2077" s="8" t="s">
        <v>3708</v>
      </c>
      <c r="G2077" s="8" t="s">
        <v>3709</v>
      </c>
      <c r="H2077" s="18">
        <v>3.84</v>
      </c>
      <c r="I2077" s="10">
        <v>100847</v>
      </c>
      <c r="J2077" s="12">
        <v>50</v>
      </c>
      <c r="K2077" s="8" t="str">
        <f t="shared" si="32"/>
        <v>2073The Quiet Tenant</v>
      </c>
    </row>
    <row r="2078" spans="5:11" x14ac:dyDescent="0.25">
      <c r="E2078" s="8">
        <v>2074</v>
      </c>
      <c r="F2078" s="8" t="s">
        <v>3710</v>
      </c>
      <c r="G2078" s="8" t="s">
        <v>2478</v>
      </c>
      <c r="H2078" s="18">
        <v>3.65</v>
      </c>
      <c r="I2078" s="10">
        <v>1295</v>
      </c>
      <c r="J2078" s="12">
        <v>50</v>
      </c>
      <c r="K2078" s="8" t="str">
        <f t="shared" si="32"/>
        <v>2074The Lost Cause</v>
      </c>
    </row>
    <row r="2079" spans="5:11" x14ac:dyDescent="0.25">
      <c r="E2079" s="8">
        <v>2075</v>
      </c>
      <c r="F2079" s="8" t="s">
        <v>3711</v>
      </c>
      <c r="G2079" s="8" t="s">
        <v>3712</v>
      </c>
      <c r="H2079" s="18">
        <v>4.09</v>
      </c>
      <c r="I2079" s="10">
        <v>4790</v>
      </c>
      <c r="J2079" s="12">
        <v>50</v>
      </c>
      <c r="K2079" s="8" t="str">
        <f t="shared" si="32"/>
        <v>2075The Duchess Hunt (Once Upon a Dukedom, #2)</v>
      </c>
    </row>
    <row r="2080" spans="5:11" x14ac:dyDescent="0.25">
      <c r="E2080" s="8">
        <v>2076</v>
      </c>
      <c r="F2080" s="8" t="s">
        <v>3713</v>
      </c>
      <c r="G2080" s="8" t="s">
        <v>3714</v>
      </c>
      <c r="H2080" s="18">
        <v>3.81</v>
      </c>
      <c r="I2080" s="10">
        <v>52618</v>
      </c>
      <c r="J2080" s="12">
        <v>50</v>
      </c>
      <c r="K2080" s="8" t="str">
        <f t="shared" si="32"/>
        <v>2076Group: How One Therapist and a Circle of Strangers Saved My Life</v>
      </c>
    </row>
    <row r="2081" spans="5:11" x14ac:dyDescent="0.25">
      <c r="E2081" s="8">
        <v>2077</v>
      </c>
      <c r="F2081" s="8" t="s">
        <v>3715</v>
      </c>
      <c r="G2081" s="8" t="s">
        <v>3698</v>
      </c>
      <c r="H2081" s="18">
        <v>3.68</v>
      </c>
      <c r="I2081" s="10">
        <v>22243</v>
      </c>
      <c r="J2081" s="12">
        <v>50</v>
      </c>
      <c r="K2081" s="8" t="str">
        <f t="shared" si="32"/>
        <v>2077The Cursed (Coven of Bones, #2)</v>
      </c>
    </row>
    <row r="2082" spans="5:11" x14ac:dyDescent="0.25">
      <c r="E2082" s="8">
        <v>2078</v>
      </c>
      <c r="F2082" s="8" t="s">
        <v>3716</v>
      </c>
      <c r="G2082" s="8" t="s">
        <v>3717</v>
      </c>
      <c r="H2082" s="18">
        <v>4.21</v>
      </c>
      <c r="I2082" s="10">
        <v>1120</v>
      </c>
      <c r="J2082" s="12">
        <v>50</v>
      </c>
      <c r="K2082" s="8" t="str">
        <f t="shared" si="32"/>
        <v>2078Sentient: How Animals Illuminate the Wonder of Our Human Senses</v>
      </c>
    </row>
    <row r="2083" spans="5:11" x14ac:dyDescent="0.25">
      <c r="E2083" s="8">
        <v>2079</v>
      </c>
      <c r="F2083" s="8" t="s">
        <v>3718</v>
      </c>
      <c r="G2083" s="8" t="s">
        <v>3719</v>
      </c>
      <c r="H2083" s="18">
        <v>3.79</v>
      </c>
      <c r="I2083" s="10">
        <v>37154</v>
      </c>
      <c r="J2083" s="12">
        <v>50</v>
      </c>
      <c r="K2083" s="8" t="str">
        <f t="shared" si="32"/>
        <v>2079Long Island (Eilis Lacey, #2)</v>
      </c>
    </row>
    <row r="2084" spans="5:11" x14ac:dyDescent="0.25">
      <c r="E2084" s="8">
        <v>2080</v>
      </c>
      <c r="F2084" s="8" t="s">
        <v>3720</v>
      </c>
      <c r="G2084" s="8" t="s">
        <v>3721</v>
      </c>
      <c r="H2084" s="18">
        <v>3.82</v>
      </c>
      <c r="I2084" s="10">
        <v>4963</v>
      </c>
      <c r="J2084" s="12">
        <v>49</v>
      </c>
      <c r="K2084" s="8" t="str">
        <f t="shared" si="32"/>
        <v>2080A Libertarian Walks Into a Bear: The Utopian Plot to Liberate an American Town</v>
      </c>
    </row>
    <row r="2085" spans="5:11" x14ac:dyDescent="0.25">
      <c r="E2085" s="8">
        <v>2081</v>
      </c>
      <c r="F2085" s="8" t="s">
        <v>3722</v>
      </c>
      <c r="G2085" s="8" t="s">
        <v>3723</v>
      </c>
      <c r="H2085" s="18">
        <v>4.1500000000000004</v>
      </c>
      <c r="I2085" s="8">
        <v>295</v>
      </c>
      <c r="J2085" s="12">
        <v>49</v>
      </c>
      <c r="K2085" s="8" t="str">
        <f t="shared" si="32"/>
        <v>2081Infinitum</v>
      </c>
    </row>
    <row r="2086" spans="5:11" x14ac:dyDescent="0.25">
      <c r="E2086" s="8">
        <v>2082</v>
      </c>
      <c r="F2086" s="8" t="s">
        <v>3724</v>
      </c>
      <c r="G2086" s="8" t="s">
        <v>3725</v>
      </c>
      <c r="H2086" s="18">
        <v>4.4000000000000004</v>
      </c>
      <c r="I2086" s="10">
        <v>8367</v>
      </c>
      <c r="J2086" s="12">
        <v>49</v>
      </c>
      <c r="K2086" s="8" t="str">
        <f t="shared" si="32"/>
        <v>2082Where the Truth Lives (Where, #2)</v>
      </c>
    </row>
    <row r="2087" spans="5:11" x14ac:dyDescent="0.25">
      <c r="E2087" s="8">
        <v>2083</v>
      </c>
      <c r="F2087" s="8" t="s">
        <v>3726</v>
      </c>
      <c r="G2087" s="8" t="s">
        <v>3727</v>
      </c>
      <c r="H2087" s="18">
        <v>3.97</v>
      </c>
      <c r="I2087" s="10">
        <v>5665</v>
      </c>
      <c r="J2087" s="12">
        <v>49</v>
      </c>
      <c r="K2087" s="8" t="str">
        <f t="shared" si="32"/>
        <v>2083Ten Lessons for a Post-Pandemic World</v>
      </c>
    </row>
    <row r="2088" spans="5:11" x14ac:dyDescent="0.25">
      <c r="E2088" s="8">
        <v>2084</v>
      </c>
      <c r="F2088" s="8" t="s">
        <v>3728</v>
      </c>
      <c r="G2088" s="8" t="s">
        <v>3729</v>
      </c>
      <c r="H2088" s="18">
        <v>4.2</v>
      </c>
      <c r="I2088" s="10">
        <v>18501</v>
      </c>
      <c r="J2088" s="12">
        <v>49</v>
      </c>
      <c r="K2088" s="8" t="str">
        <f t="shared" si="32"/>
        <v>2084Resurrection (The Sainthood - Boys of Lowell High, #1)</v>
      </c>
    </row>
    <row r="2089" spans="5:11" x14ac:dyDescent="0.25">
      <c r="E2089" s="8">
        <v>2085</v>
      </c>
      <c r="F2089" s="8" t="s">
        <v>3730</v>
      </c>
      <c r="G2089" s="8" t="s">
        <v>3731</v>
      </c>
      <c r="H2089" s="18">
        <v>4.1399999999999997</v>
      </c>
      <c r="I2089" s="8">
        <v>289</v>
      </c>
      <c r="J2089" s="12">
        <v>49</v>
      </c>
      <c r="K2089" s="8" t="str">
        <f t="shared" si="32"/>
        <v>2085The Broken Constitution: Lincoln, Slavery, and the Refounding of America</v>
      </c>
    </row>
    <row r="2090" spans="5:11" x14ac:dyDescent="0.25">
      <c r="E2090" s="8">
        <v>2086</v>
      </c>
      <c r="F2090" s="8" t="s">
        <v>3732</v>
      </c>
      <c r="G2090" s="8" t="s">
        <v>3733</v>
      </c>
      <c r="H2090" s="18">
        <v>3.9</v>
      </c>
      <c r="I2090" s="8">
        <v>179</v>
      </c>
      <c r="J2090" s="12">
        <v>49</v>
      </c>
      <c r="K2090" s="8" t="str">
        <f t="shared" si="32"/>
        <v>2086The Desert Knows Her Name</v>
      </c>
    </row>
    <row r="2091" spans="5:11" x14ac:dyDescent="0.25">
      <c r="E2091" s="8">
        <v>2087</v>
      </c>
      <c r="F2091" s="8" t="s">
        <v>3734</v>
      </c>
      <c r="G2091" s="8" t="s">
        <v>2981</v>
      </c>
      <c r="H2091" s="18">
        <v>4.2300000000000004</v>
      </c>
      <c r="I2091" s="10">
        <v>107194</v>
      </c>
      <c r="J2091" s="12">
        <v>48</v>
      </c>
      <c r="K2091" s="8" t="str">
        <f t="shared" si="32"/>
        <v>2087The Traitor Queen (The Bridge Kingdom, #2)</v>
      </c>
    </row>
    <row r="2092" spans="5:11" x14ac:dyDescent="0.25">
      <c r="E2092" s="8">
        <v>2088</v>
      </c>
      <c r="F2092" s="8" t="s">
        <v>3735</v>
      </c>
      <c r="G2092" s="8" t="s">
        <v>3736</v>
      </c>
      <c r="H2092" s="18">
        <v>4.53</v>
      </c>
      <c r="I2092" s="10">
        <v>1256</v>
      </c>
      <c r="J2092" s="12">
        <v>48</v>
      </c>
      <c r="K2092" s="8" t="str">
        <f t="shared" si="32"/>
        <v>2088Earl, Honey</v>
      </c>
    </row>
    <row r="2093" spans="5:11" x14ac:dyDescent="0.25">
      <c r="E2093" s="8">
        <v>2089</v>
      </c>
      <c r="F2093" s="8" t="s">
        <v>3737</v>
      </c>
      <c r="G2093" s="8" t="s">
        <v>3738</v>
      </c>
      <c r="H2093" s="18">
        <v>3.91</v>
      </c>
      <c r="I2093" s="10">
        <v>6756</v>
      </c>
      <c r="J2093" s="12">
        <v>48</v>
      </c>
      <c r="K2093" s="8" t="str">
        <f t="shared" si="32"/>
        <v>2089Sleep No More (The Lost Night Files, #1)</v>
      </c>
    </row>
    <row r="2094" spans="5:11" x14ac:dyDescent="0.25">
      <c r="E2094" s="8">
        <v>2090</v>
      </c>
      <c r="F2094" s="8" t="s">
        <v>3739</v>
      </c>
      <c r="G2094" s="8" t="s">
        <v>3740</v>
      </c>
      <c r="H2094" s="18">
        <v>4.1100000000000003</v>
      </c>
      <c r="I2094" s="10">
        <v>52318</v>
      </c>
      <c r="J2094" s="12">
        <v>48</v>
      </c>
      <c r="K2094" s="8" t="str">
        <f t="shared" si="32"/>
        <v>2090Dear Ava</v>
      </c>
    </row>
    <row r="2095" spans="5:11" x14ac:dyDescent="0.25">
      <c r="E2095" s="8">
        <v>2091</v>
      </c>
      <c r="F2095" s="8" t="s">
        <v>3741</v>
      </c>
      <c r="G2095" s="8" t="s">
        <v>3742</v>
      </c>
      <c r="H2095" s="18">
        <v>3.8</v>
      </c>
      <c r="I2095" s="10">
        <v>14915</v>
      </c>
      <c r="J2095" s="12">
        <v>48</v>
      </c>
      <c r="K2095" s="8" t="str">
        <f t="shared" si="32"/>
        <v>20912034: A Novel of the Next World War</v>
      </c>
    </row>
    <row r="2096" spans="5:11" x14ac:dyDescent="0.25">
      <c r="E2096" s="8">
        <v>2092</v>
      </c>
      <c r="F2096" s="8" t="s">
        <v>3743</v>
      </c>
      <c r="G2096" s="8" t="s">
        <v>3729</v>
      </c>
      <c r="H2096" s="18">
        <v>4.29</v>
      </c>
      <c r="I2096" s="10">
        <v>14997</v>
      </c>
      <c r="J2096" s="12">
        <v>48</v>
      </c>
      <c r="K2096" s="8" t="str">
        <f t="shared" si="32"/>
        <v>2092Rebellion (The Sainthood - Boys of Lowell High, #2)</v>
      </c>
    </row>
    <row r="2097" spans="5:11" x14ac:dyDescent="0.25">
      <c r="E2097" s="8">
        <v>2093</v>
      </c>
      <c r="F2097" s="8" t="s">
        <v>3744</v>
      </c>
      <c r="G2097" s="8" t="s">
        <v>3745</v>
      </c>
      <c r="H2097" s="18">
        <v>3.72</v>
      </c>
      <c r="I2097" s="10">
        <v>23624</v>
      </c>
      <c r="J2097" s="12">
        <v>48</v>
      </c>
      <c r="K2097" s="8" t="str">
        <f t="shared" si="32"/>
        <v>2093Is This Anything?</v>
      </c>
    </row>
    <row r="2098" spans="5:11" x14ac:dyDescent="0.25">
      <c r="E2098" s="8">
        <v>2094</v>
      </c>
      <c r="F2098" s="8" t="s">
        <v>3746</v>
      </c>
      <c r="G2098" s="8" t="s">
        <v>3747</v>
      </c>
      <c r="H2098" s="18">
        <v>4.26</v>
      </c>
      <c r="I2098" s="10">
        <v>9224</v>
      </c>
      <c r="J2098" s="12">
        <v>47</v>
      </c>
      <c r="K2098" s="8" t="str">
        <f t="shared" si="32"/>
        <v>2094Playboy Princes (Royals of Arbon Academy, #2)</v>
      </c>
    </row>
    <row r="2099" spans="5:11" x14ac:dyDescent="0.25">
      <c r="E2099" s="8">
        <v>2095</v>
      </c>
      <c r="F2099" s="8" t="s">
        <v>3748</v>
      </c>
      <c r="G2099" s="8" t="s">
        <v>3749</v>
      </c>
      <c r="H2099" s="18">
        <v>3.93</v>
      </c>
      <c r="I2099" s="10">
        <v>2447</v>
      </c>
      <c r="J2099" s="12">
        <v>47</v>
      </c>
      <c r="K2099" s="8" t="str">
        <f t="shared" si="32"/>
        <v>2095Our Lady of Perpetual Hunger: A Memoir</v>
      </c>
    </row>
    <row r="2100" spans="5:11" x14ac:dyDescent="0.25">
      <c r="E2100" s="8">
        <v>2096</v>
      </c>
      <c r="F2100" s="8" t="s">
        <v>3750</v>
      </c>
      <c r="G2100" s="8" t="s">
        <v>1280</v>
      </c>
      <c r="H2100" s="18">
        <v>4.08</v>
      </c>
      <c r="I2100" s="10">
        <v>168503</v>
      </c>
      <c r="J2100" s="12">
        <v>47</v>
      </c>
      <c r="K2100" s="8" t="str">
        <f t="shared" si="32"/>
        <v>2096His &amp; Hers</v>
      </c>
    </row>
    <row r="2101" spans="5:11" x14ac:dyDescent="0.25">
      <c r="E2101" s="8">
        <v>2097</v>
      </c>
      <c r="F2101" s="8" t="s">
        <v>3751</v>
      </c>
      <c r="G2101" s="8" t="s">
        <v>3752</v>
      </c>
      <c r="H2101" s="18">
        <v>3.93</v>
      </c>
      <c r="I2101" s="10">
        <v>1264</v>
      </c>
      <c r="J2101" s="12">
        <v>47</v>
      </c>
      <c r="K2101" s="8" t="str">
        <f t="shared" si="32"/>
        <v>2097They Knew: How a Culture of Conspiracy Keeps America Complacent</v>
      </c>
    </row>
    <row r="2102" spans="5:11" x14ac:dyDescent="0.25">
      <c r="E2102" s="8">
        <v>2098</v>
      </c>
      <c r="F2102" s="8" t="s">
        <v>3753</v>
      </c>
      <c r="G2102" s="8" t="s">
        <v>1493</v>
      </c>
      <c r="H2102" s="18">
        <v>4.04</v>
      </c>
      <c r="I2102" s="10">
        <v>12670</v>
      </c>
      <c r="J2102" s="12">
        <v>47</v>
      </c>
      <c r="K2102" s="8" t="str">
        <f t="shared" si="32"/>
        <v>2098Dance Away with Me</v>
      </c>
    </row>
    <row r="2103" spans="5:11" x14ac:dyDescent="0.25">
      <c r="E2103" s="8">
        <v>2099</v>
      </c>
      <c r="F2103" s="8" t="s">
        <v>3754</v>
      </c>
      <c r="G2103" s="8" t="s">
        <v>3755</v>
      </c>
      <c r="H2103" s="18">
        <v>3.72</v>
      </c>
      <c r="I2103" s="8">
        <v>857</v>
      </c>
      <c r="J2103" s="12">
        <v>47</v>
      </c>
      <c r="K2103" s="8" t="str">
        <f t="shared" si="32"/>
        <v>2099The Twin Paradox</v>
      </c>
    </row>
    <row r="2104" spans="5:11" x14ac:dyDescent="0.25">
      <c r="E2104" s="8">
        <v>2100</v>
      </c>
      <c r="F2104" s="8" t="s">
        <v>3756</v>
      </c>
      <c r="G2104" s="8" t="s">
        <v>3729</v>
      </c>
      <c r="H2104" s="18">
        <v>4.2699999999999996</v>
      </c>
      <c r="I2104" s="10">
        <v>12413</v>
      </c>
      <c r="J2104" s="12">
        <v>47</v>
      </c>
      <c r="K2104" s="8" t="str">
        <f t="shared" si="32"/>
        <v>2100Reign (The Sainthood - Boys of Lowell High, #3)</v>
      </c>
    </row>
    <row r="2105" spans="5:11" x14ac:dyDescent="0.25">
      <c r="E2105" s="8">
        <v>2101</v>
      </c>
      <c r="F2105" s="8" t="s">
        <v>3757</v>
      </c>
      <c r="G2105" s="8" t="s">
        <v>3747</v>
      </c>
      <c r="H2105" s="18">
        <v>4.13</v>
      </c>
      <c r="I2105" s="10">
        <v>7614</v>
      </c>
      <c r="J2105" s="12">
        <v>46</v>
      </c>
      <c r="K2105" s="8" t="str">
        <f t="shared" si="32"/>
        <v>2101Poison Throne (Royals of Arbon Academy, #3)</v>
      </c>
    </row>
    <row r="2106" spans="5:11" x14ac:dyDescent="0.25">
      <c r="E2106" s="8">
        <v>2102</v>
      </c>
      <c r="F2106" s="8" t="s">
        <v>3758</v>
      </c>
      <c r="G2106" s="8" t="s">
        <v>3759</v>
      </c>
      <c r="H2106" s="18">
        <v>4.46</v>
      </c>
      <c r="I2106" s="10">
        <v>9023</v>
      </c>
      <c r="J2106" s="12">
        <v>46</v>
      </c>
      <c r="K2106" s="8" t="str">
        <f t="shared" si="32"/>
        <v>2102This Is My America</v>
      </c>
    </row>
    <row r="2107" spans="5:11" x14ac:dyDescent="0.25">
      <c r="E2107" s="8">
        <v>2103</v>
      </c>
      <c r="F2107" s="8" t="s">
        <v>3760</v>
      </c>
      <c r="G2107" s="8" t="s">
        <v>3761</v>
      </c>
      <c r="H2107" s="18">
        <v>3.52</v>
      </c>
      <c r="I2107" s="10">
        <v>9444</v>
      </c>
      <c r="J2107" s="12">
        <v>46</v>
      </c>
      <c r="K2107" s="8" t="str">
        <f t="shared" si="32"/>
        <v>2103Kismet</v>
      </c>
    </row>
    <row r="2108" spans="5:11" x14ac:dyDescent="0.25">
      <c r="E2108" s="8">
        <v>2104</v>
      </c>
      <c r="F2108" s="8" t="s">
        <v>3762</v>
      </c>
      <c r="G2108" s="8" t="s">
        <v>3763</v>
      </c>
      <c r="H2108" s="18">
        <v>4.67</v>
      </c>
      <c r="I2108" s="10">
        <v>1007</v>
      </c>
      <c r="J2108" s="12">
        <v>46</v>
      </c>
      <c r="K2108" s="8" t="str">
        <f t="shared" si="32"/>
        <v>2104Choosing Brave: How Mamie Till-Mobley and Emmett Till Sparked the Civil Rights Movement (Caldecott Honor Book)</v>
      </c>
    </row>
    <row r="2109" spans="5:11" x14ac:dyDescent="0.25">
      <c r="E2109" s="8">
        <v>2105</v>
      </c>
      <c r="F2109" s="8" t="s">
        <v>3764</v>
      </c>
      <c r="G2109" s="8" t="s">
        <v>3765</v>
      </c>
      <c r="H2109" s="18">
        <v>4.3499999999999996</v>
      </c>
      <c r="I2109" s="10">
        <v>6050</v>
      </c>
      <c r="J2109" s="12">
        <v>46</v>
      </c>
      <c r="K2109" s="8" t="str">
        <f t="shared" si="32"/>
        <v>2105Marriage and Murder (Solving for Pie: Cletus and Jenn Mysteries, #2)</v>
      </c>
    </row>
    <row r="2110" spans="5:11" x14ac:dyDescent="0.25">
      <c r="E2110" s="8">
        <v>2106</v>
      </c>
      <c r="F2110" s="8" t="s">
        <v>3766</v>
      </c>
      <c r="G2110" s="8" t="s">
        <v>3767</v>
      </c>
      <c r="H2110" s="18">
        <v>3.93</v>
      </c>
      <c r="I2110" s="10">
        <v>2257</v>
      </c>
      <c r="J2110" s="12">
        <v>46</v>
      </c>
      <c r="K2110" s="8" t="str">
        <f t="shared" si="32"/>
        <v>2106The Blackout Book Club</v>
      </c>
    </row>
    <row r="2111" spans="5:11" x14ac:dyDescent="0.25">
      <c r="E2111" s="8">
        <v>2107</v>
      </c>
      <c r="F2111" s="8" t="s">
        <v>3768</v>
      </c>
      <c r="G2111" s="8" t="s">
        <v>1455</v>
      </c>
      <c r="H2111" s="18">
        <v>4.22</v>
      </c>
      <c r="I2111" s="10">
        <v>7427</v>
      </c>
      <c r="J2111" s="12">
        <v>46</v>
      </c>
      <c r="K2111" s="8" t="str">
        <f t="shared" si="32"/>
        <v>2107Knockout (Hell's Belles, #3)</v>
      </c>
    </row>
    <row r="2112" spans="5:11" x14ac:dyDescent="0.25">
      <c r="E2112" s="8">
        <v>2108</v>
      </c>
      <c r="F2112" s="8" t="s">
        <v>3769</v>
      </c>
      <c r="G2112" s="8" t="s">
        <v>3770</v>
      </c>
      <c r="H2112" s="18">
        <v>3.7</v>
      </c>
      <c r="I2112" s="8">
        <v>886</v>
      </c>
      <c r="J2112" s="12">
        <v>46</v>
      </c>
      <c r="K2112" s="8" t="str">
        <f t="shared" si="32"/>
        <v>2108The Vanished Queen</v>
      </c>
    </row>
    <row r="2113" spans="5:11" x14ac:dyDescent="0.25">
      <c r="E2113" s="8">
        <v>2109</v>
      </c>
      <c r="F2113" s="8" t="s">
        <v>3771</v>
      </c>
      <c r="G2113" s="8" t="s">
        <v>3772</v>
      </c>
      <c r="H2113" s="18">
        <v>4.1399999999999997</v>
      </c>
      <c r="I2113" s="10">
        <v>24972</v>
      </c>
      <c r="J2113" s="12">
        <v>46</v>
      </c>
      <c r="K2113" s="8" t="str">
        <f t="shared" si="32"/>
        <v>2109Lady of Darkness (Lady of Darkness, #1)</v>
      </c>
    </row>
    <row r="2114" spans="5:11" x14ac:dyDescent="0.25">
      <c r="E2114" s="8">
        <v>2110</v>
      </c>
      <c r="F2114" s="8" t="s">
        <v>3773</v>
      </c>
      <c r="G2114" s="8" t="s">
        <v>3774</v>
      </c>
      <c r="H2114" s="18">
        <v>3.75</v>
      </c>
      <c r="I2114" s="10">
        <v>55945</v>
      </c>
      <c r="J2114" s="12">
        <v>46</v>
      </c>
      <c r="K2114" s="8" t="str">
        <f t="shared" si="32"/>
        <v>211056 Days</v>
      </c>
    </row>
    <row r="2115" spans="5:11" x14ac:dyDescent="0.25">
      <c r="E2115" s="8">
        <v>2111</v>
      </c>
      <c r="F2115" s="8" t="s">
        <v>3775</v>
      </c>
      <c r="G2115" s="8" t="s">
        <v>3776</v>
      </c>
      <c r="H2115" s="18">
        <v>3.88</v>
      </c>
      <c r="I2115" s="10">
        <v>23231</v>
      </c>
      <c r="J2115" s="12">
        <v>45</v>
      </c>
      <c r="K2115" s="8" t="str">
        <f t="shared" si="32"/>
        <v>2111Florence Adler Swims Forever</v>
      </c>
    </row>
    <row r="2116" spans="5:11" x14ac:dyDescent="0.25">
      <c r="E2116" s="8">
        <v>2112</v>
      </c>
      <c r="F2116" s="8" t="s">
        <v>3777</v>
      </c>
      <c r="G2116" s="8" t="s">
        <v>3778</v>
      </c>
      <c r="H2116" s="19">
        <v>4</v>
      </c>
      <c r="I2116" s="10">
        <v>8965</v>
      </c>
      <c r="J2116" s="12">
        <v>45</v>
      </c>
      <c r="K2116" s="8" t="str">
        <f t="shared" si="32"/>
        <v>2112Once Bitten (Shadow Guild: The Rebel, #1)</v>
      </c>
    </row>
    <row r="2117" spans="5:11" x14ac:dyDescent="0.25">
      <c r="E2117" s="8">
        <v>2113</v>
      </c>
      <c r="F2117" s="8" t="s">
        <v>3779</v>
      </c>
      <c r="G2117" s="8" t="s">
        <v>3780</v>
      </c>
      <c r="H2117" s="18">
        <v>4.45</v>
      </c>
      <c r="I2117" s="10">
        <v>2167</v>
      </c>
      <c r="J2117" s="12">
        <v>45</v>
      </c>
      <c r="K2117" s="8" t="str">
        <f t="shared" si="32"/>
        <v>2113Bad Fat Black Girl: Notes from a Trap Feminist</v>
      </c>
    </row>
    <row r="2118" spans="5:11" x14ac:dyDescent="0.25">
      <c r="E2118" s="8">
        <v>2114</v>
      </c>
      <c r="F2118" s="8" t="s">
        <v>3781</v>
      </c>
      <c r="G2118" s="8" t="s">
        <v>3782</v>
      </c>
      <c r="H2118" s="18">
        <v>3.82</v>
      </c>
      <c r="I2118" s="10">
        <v>124824</v>
      </c>
      <c r="J2118" s="12">
        <v>45</v>
      </c>
      <c r="K2118" s="8" t="str">
        <f t="shared" ref="K2118:K2181" si="33">E2118&amp;F2118</f>
        <v>2114Trust</v>
      </c>
    </row>
    <row r="2119" spans="5:11" x14ac:dyDescent="0.25">
      <c r="E2119" s="8">
        <v>2115</v>
      </c>
      <c r="F2119" s="8" t="s">
        <v>3783</v>
      </c>
      <c r="G2119" s="8" t="s">
        <v>346</v>
      </c>
      <c r="H2119" s="18">
        <v>3.92</v>
      </c>
      <c r="I2119" s="10">
        <v>2792</v>
      </c>
      <c r="J2119" s="12">
        <v>45</v>
      </c>
      <c r="K2119" s="8" t="str">
        <f t="shared" si="33"/>
        <v>2115In Mercy, Rain (Wayward Children, #7.5)</v>
      </c>
    </row>
    <row r="2120" spans="5:11" x14ac:dyDescent="0.25">
      <c r="E2120" s="8">
        <v>2116</v>
      </c>
      <c r="F2120" s="8" t="s">
        <v>3784</v>
      </c>
      <c r="G2120" s="8" t="s">
        <v>3765</v>
      </c>
      <c r="H2120" s="18">
        <v>4.2</v>
      </c>
      <c r="I2120" s="10">
        <v>7989</v>
      </c>
      <c r="J2120" s="12">
        <v>45</v>
      </c>
      <c r="K2120" s="8" t="str">
        <f t="shared" si="33"/>
        <v>2116Engagement and Espionage (Solving for Pie: Cletus and Jenn Mysteries, #1)</v>
      </c>
    </row>
    <row r="2121" spans="5:11" x14ac:dyDescent="0.25">
      <c r="E2121" s="8">
        <v>2117</v>
      </c>
      <c r="F2121" s="8" t="s">
        <v>3785</v>
      </c>
      <c r="G2121" s="8" t="s">
        <v>3786</v>
      </c>
      <c r="H2121" s="18">
        <v>4.3600000000000003</v>
      </c>
      <c r="I2121" s="10">
        <v>8082</v>
      </c>
      <c r="J2121" s="12">
        <v>45</v>
      </c>
      <c r="K2121" s="8" t="str">
        <f t="shared" si="33"/>
        <v>2117Always Never</v>
      </c>
    </row>
    <row r="2122" spans="5:11" x14ac:dyDescent="0.25">
      <c r="E2122" s="8">
        <v>2118</v>
      </c>
      <c r="F2122" s="8" t="s">
        <v>3787</v>
      </c>
      <c r="G2122" s="8" t="s">
        <v>3788</v>
      </c>
      <c r="H2122" s="18">
        <v>4.22</v>
      </c>
      <c r="I2122" s="10">
        <v>3311</v>
      </c>
      <c r="J2122" s="12">
        <v>45</v>
      </c>
      <c r="K2122" s="8" t="str">
        <f t="shared" si="33"/>
        <v>2118Evil Geniuses: The Unmaking of America</v>
      </c>
    </row>
    <row r="2123" spans="5:11" x14ac:dyDescent="0.25">
      <c r="E2123" s="8">
        <v>2119</v>
      </c>
      <c r="F2123" s="8" t="s">
        <v>3789</v>
      </c>
      <c r="G2123" s="8" t="s">
        <v>3772</v>
      </c>
      <c r="H2123" s="18">
        <v>4.2</v>
      </c>
      <c r="I2123" s="10">
        <v>17609</v>
      </c>
      <c r="J2123" s="12">
        <v>45</v>
      </c>
      <c r="K2123" s="8" t="str">
        <f t="shared" si="33"/>
        <v>2119Lady of Shadows (Lady of Darkness, #2)</v>
      </c>
    </row>
    <row r="2124" spans="5:11" x14ac:dyDescent="0.25">
      <c r="E2124" s="8">
        <v>2120</v>
      </c>
      <c r="F2124" s="8" t="s">
        <v>3790</v>
      </c>
      <c r="G2124" s="8" t="s">
        <v>3791</v>
      </c>
      <c r="H2124" s="18">
        <v>3.84</v>
      </c>
      <c r="I2124" s="10">
        <v>14643</v>
      </c>
      <c r="J2124" s="12">
        <v>45</v>
      </c>
      <c r="K2124" s="8" t="str">
        <f t="shared" si="33"/>
        <v>2120River of the Gods: Genius, Courage and Betrayal in the Search for the Source of the Nile</v>
      </c>
    </row>
    <row r="2125" spans="5:11" x14ac:dyDescent="0.25">
      <c r="E2125" s="8">
        <v>2121</v>
      </c>
      <c r="F2125" s="8" t="s">
        <v>3792</v>
      </c>
      <c r="G2125" s="8" t="s">
        <v>3793</v>
      </c>
      <c r="H2125" s="18">
        <v>3.65</v>
      </c>
      <c r="I2125" s="10">
        <v>1892</v>
      </c>
      <c r="J2125" s="12">
        <v>45</v>
      </c>
      <c r="K2125" s="8" t="str">
        <f t="shared" si="33"/>
        <v>2121Between Two Trailers</v>
      </c>
    </row>
    <row r="2126" spans="5:11" x14ac:dyDescent="0.25">
      <c r="E2126" s="8">
        <v>2122</v>
      </c>
      <c r="F2126" s="8" t="s">
        <v>3794</v>
      </c>
      <c r="G2126" s="8" t="s">
        <v>3795</v>
      </c>
      <c r="H2126" s="18">
        <v>3.76</v>
      </c>
      <c r="I2126" s="10">
        <v>20992</v>
      </c>
      <c r="J2126" s="12">
        <v>44</v>
      </c>
      <c r="K2126" s="8" t="str">
        <f t="shared" si="33"/>
        <v>2122Flames of Chaos (Legacy of the Nine Realms, #1)</v>
      </c>
    </row>
    <row r="2127" spans="5:11" x14ac:dyDescent="0.25">
      <c r="E2127" s="8">
        <v>2123</v>
      </c>
      <c r="F2127" s="8" t="s">
        <v>3796</v>
      </c>
      <c r="G2127" s="8" t="s">
        <v>3797</v>
      </c>
      <c r="H2127" s="18">
        <v>4.22</v>
      </c>
      <c r="I2127" s="8">
        <v>820</v>
      </c>
      <c r="J2127" s="12">
        <v>44</v>
      </c>
      <c r="K2127" s="8" t="str">
        <f t="shared" si="33"/>
        <v>2123The Summer of June</v>
      </c>
    </row>
    <row r="2128" spans="5:11" x14ac:dyDescent="0.25">
      <c r="E2128" s="8">
        <v>2124</v>
      </c>
      <c r="F2128" s="8" t="s">
        <v>3798</v>
      </c>
      <c r="G2128" s="8" t="s">
        <v>3799</v>
      </c>
      <c r="H2128" s="18">
        <v>3.94</v>
      </c>
      <c r="I2128" s="10">
        <v>3393</v>
      </c>
      <c r="J2128" s="12">
        <v>44</v>
      </c>
      <c r="K2128" s="8" t="str">
        <f t="shared" si="33"/>
        <v>2124The Aquanaut: A Graphic Novel</v>
      </c>
    </row>
    <row r="2129" spans="5:11" x14ac:dyDescent="0.25">
      <c r="E2129" s="8">
        <v>2125</v>
      </c>
      <c r="F2129" s="8" t="s">
        <v>3800</v>
      </c>
      <c r="G2129" s="8" t="s">
        <v>3801</v>
      </c>
      <c r="H2129" s="18">
        <v>3.97</v>
      </c>
      <c r="I2129" s="10">
        <v>5371</v>
      </c>
      <c r="J2129" s="12">
        <v>44</v>
      </c>
      <c r="K2129" s="8" t="str">
        <f t="shared" si="33"/>
        <v>2125Not That Duke (Would-Be Wallflowers, #3)</v>
      </c>
    </row>
    <row r="2130" spans="5:11" x14ac:dyDescent="0.25">
      <c r="E2130" s="8">
        <v>2126</v>
      </c>
      <c r="F2130" s="8" t="s">
        <v>3802</v>
      </c>
      <c r="G2130" s="8" t="s">
        <v>3803</v>
      </c>
      <c r="H2130" s="18">
        <v>4.2300000000000004</v>
      </c>
      <c r="I2130" s="8">
        <v>807</v>
      </c>
      <c r="J2130" s="12">
        <v>44</v>
      </c>
      <c r="K2130" s="8" t="str">
        <f t="shared" si="33"/>
        <v>2126Democracy in One Book or Less: How It Works, Why It Doesnâ€™t, and Why Fixing It Is Easier Than You Think</v>
      </c>
    </row>
    <row r="2131" spans="5:11" x14ac:dyDescent="0.25">
      <c r="E2131" s="8">
        <v>2127</v>
      </c>
      <c r="F2131" s="8" t="s">
        <v>3804</v>
      </c>
      <c r="G2131" s="8" t="s">
        <v>3805</v>
      </c>
      <c r="H2131" s="18">
        <v>3.96</v>
      </c>
      <c r="I2131" s="10">
        <v>589494</v>
      </c>
      <c r="J2131" s="12">
        <v>44</v>
      </c>
      <c r="K2131" s="8" t="str">
        <f t="shared" si="33"/>
        <v>2127Haunting Adeline (Cat and Mouse, #1)</v>
      </c>
    </row>
    <row r="2132" spans="5:11" x14ac:dyDescent="0.25">
      <c r="E2132" s="8">
        <v>2128</v>
      </c>
      <c r="F2132" s="8" t="s">
        <v>3806</v>
      </c>
      <c r="G2132" s="8" t="s">
        <v>3807</v>
      </c>
      <c r="H2132" s="18">
        <v>4.2300000000000004</v>
      </c>
      <c r="I2132" s="10">
        <v>12255</v>
      </c>
      <c r="J2132" s="12">
        <v>43</v>
      </c>
      <c r="K2132" s="8" t="str">
        <f t="shared" si="33"/>
        <v>2128The Ride of Her Life: The True Story of a Woman, Her Horse, and Their Last-Chance Journey Across America</v>
      </c>
    </row>
    <row r="2133" spans="5:11" x14ac:dyDescent="0.25">
      <c r="E2133" s="8">
        <v>2129</v>
      </c>
      <c r="F2133" s="8" t="s">
        <v>3808</v>
      </c>
      <c r="G2133" s="8" t="s">
        <v>2570</v>
      </c>
      <c r="H2133" s="18">
        <v>3.68</v>
      </c>
      <c r="I2133" s="10">
        <v>405524</v>
      </c>
      <c r="J2133" s="12">
        <v>43</v>
      </c>
      <c r="K2133" s="8" t="str">
        <f t="shared" si="33"/>
        <v>2129Credence</v>
      </c>
    </row>
    <row r="2134" spans="5:11" x14ac:dyDescent="0.25">
      <c r="E2134" s="8">
        <v>2130</v>
      </c>
      <c r="F2134" s="8" t="s">
        <v>3809</v>
      </c>
      <c r="G2134" s="8" t="s">
        <v>3168</v>
      </c>
      <c r="H2134" s="18">
        <v>3.55</v>
      </c>
      <c r="I2134" s="10">
        <v>72624</v>
      </c>
      <c r="J2134" s="12">
        <v>43</v>
      </c>
      <c r="K2134" s="8" t="str">
        <f t="shared" si="33"/>
        <v>2130The Last to Vanish</v>
      </c>
    </row>
    <row r="2135" spans="5:11" x14ac:dyDescent="0.25">
      <c r="E2135" s="8">
        <v>2131</v>
      </c>
      <c r="F2135" s="8" t="s">
        <v>3810</v>
      </c>
      <c r="G2135" s="8" t="s">
        <v>346</v>
      </c>
      <c r="H2135" s="18">
        <v>4.05</v>
      </c>
      <c r="I2135" s="10">
        <v>17626</v>
      </c>
      <c r="J2135" s="12">
        <v>43</v>
      </c>
      <c r="K2135" s="8" t="str">
        <f t="shared" si="33"/>
        <v>2131Where the Drowned Girls Go (Wayward Children, #7)</v>
      </c>
    </row>
    <row r="2136" spans="5:11" x14ac:dyDescent="0.25">
      <c r="E2136" s="8">
        <v>2132</v>
      </c>
      <c r="F2136" s="8" t="s">
        <v>3811</v>
      </c>
      <c r="G2136" s="8" t="s">
        <v>3812</v>
      </c>
      <c r="H2136" s="18">
        <v>3.56</v>
      </c>
      <c r="I2136" s="10">
        <v>2542</v>
      </c>
      <c r="J2136" s="12">
        <v>43</v>
      </c>
      <c r="K2136" s="8" t="str">
        <f t="shared" si="33"/>
        <v>2132The Mother Code</v>
      </c>
    </row>
    <row r="2137" spans="5:11" x14ac:dyDescent="0.25">
      <c r="E2137" s="8">
        <v>2133</v>
      </c>
      <c r="F2137" s="8" t="s">
        <v>3813</v>
      </c>
      <c r="G2137" s="8" t="s">
        <v>3805</v>
      </c>
      <c r="H2137" s="18">
        <v>4.0999999999999996</v>
      </c>
      <c r="I2137" s="10">
        <v>396617</v>
      </c>
      <c r="J2137" s="12">
        <v>43</v>
      </c>
      <c r="K2137" s="8" t="str">
        <f t="shared" si="33"/>
        <v>2133Hunting Adeline (Cat and Mouse, #2)</v>
      </c>
    </row>
    <row r="2138" spans="5:11" x14ac:dyDescent="0.25">
      <c r="E2138" s="8">
        <v>2134</v>
      </c>
      <c r="F2138" s="8" t="s">
        <v>3814</v>
      </c>
      <c r="G2138" s="8" t="s">
        <v>3815</v>
      </c>
      <c r="H2138" s="18">
        <v>3.95</v>
      </c>
      <c r="I2138" s="10">
        <v>3774</v>
      </c>
      <c r="J2138" s="12">
        <v>43</v>
      </c>
      <c r="K2138" s="8" t="str">
        <f t="shared" si="33"/>
        <v>2134Nine Nasty Words: English in the Gutter â€” Then, Now, and Forever</v>
      </c>
    </row>
    <row r="2139" spans="5:11" x14ac:dyDescent="0.25">
      <c r="E2139" s="8">
        <v>2135</v>
      </c>
      <c r="F2139" s="8" t="s">
        <v>3816</v>
      </c>
      <c r="G2139" s="8" t="s">
        <v>2299</v>
      </c>
      <c r="H2139" s="19">
        <v>4</v>
      </c>
      <c r="I2139" s="10">
        <v>5888</v>
      </c>
      <c r="J2139" s="12">
        <v>42</v>
      </c>
      <c r="K2139" s="8" t="str">
        <f t="shared" si="33"/>
        <v>2135Stepbrothers' Darling</v>
      </c>
    </row>
    <row r="2140" spans="5:11" x14ac:dyDescent="0.25">
      <c r="E2140" s="8">
        <v>2136</v>
      </c>
      <c r="F2140" s="8" t="s">
        <v>3817</v>
      </c>
      <c r="G2140" s="8" t="s">
        <v>3818</v>
      </c>
      <c r="H2140" s="18">
        <v>4.1900000000000004</v>
      </c>
      <c r="I2140" s="10">
        <v>2412</v>
      </c>
      <c r="J2140" s="12">
        <v>42</v>
      </c>
      <c r="K2140" s="8" t="str">
        <f t="shared" si="33"/>
        <v>2136False Alarm: How Climate Change Panic Costs Us Trillions, Hurts the Poor, and Fails to Fix the Planet</v>
      </c>
    </row>
    <row r="2141" spans="5:11" x14ac:dyDescent="0.25">
      <c r="E2141" s="8">
        <v>2137</v>
      </c>
      <c r="F2141" s="8" t="s">
        <v>3819</v>
      </c>
      <c r="G2141" s="8" t="s">
        <v>419</v>
      </c>
      <c r="H2141" s="18">
        <v>3.54</v>
      </c>
      <c r="I2141" s="10">
        <v>42504</v>
      </c>
      <c r="J2141" s="12">
        <v>42</v>
      </c>
      <c r="K2141" s="8" t="str">
        <f t="shared" si="33"/>
        <v>2137My Heart Is a Chainsaw (The Indian Lake Trilogy, #1)</v>
      </c>
    </row>
    <row r="2142" spans="5:11" x14ac:dyDescent="0.25">
      <c r="E2142" s="8">
        <v>2138</v>
      </c>
      <c r="F2142" s="8" t="s">
        <v>3820</v>
      </c>
      <c r="G2142" s="8" t="s">
        <v>1448</v>
      </c>
      <c r="H2142" s="18">
        <v>4.17</v>
      </c>
      <c r="I2142" s="10">
        <v>2111</v>
      </c>
      <c r="J2142" s="12">
        <v>42</v>
      </c>
      <c r="K2142" s="8" t="str">
        <f t="shared" si="33"/>
        <v>2138Ambush or Adore (Delightfully Deadly, #3)</v>
      </c>
    </row>
    <row r="2143" spans="5:11" x14ac:dyDescent="0.25">
      <c r="E2143" s="8">
        <v>2139</v>
      </c>
      <c r="F2143" s="8" t="s">
        <v>3821</v>
      </c>
      <c r="G2143" s="8" t="s">
        <v>3822</v>
      </c>
      <c r="H2143" s="18">
        <v>4.28</v>
      </c>
      <c r="I2143" s="10">
        <v>6804</v>
      </c>
      <c r="J2143" s="12">
        <v>42</v>
      </c>
      <c r="K2143" s="8" t="str">
        <f t="shared" si="33"/>
        <v>2139Journey of the Pharaohs (NUMA Files, #17)</v>
      </c>
    </row>
    <row r="2144" spans="5:11" x14ac:dyDescent="0.25">
      <c r="E2144" s="8">
        <v>2140</v>
      </c>
      <c r="F2144" s="8" t="s">
        <v>3823</v>
      </c>
      <c r="G2144" s="8" t="s">
        <v>3824</v>
      </c>
      <c r="H2144" s="18">
        <v>4.13</v>
      </c>
      <c r="I2144" s="10">
        <v>61062</v>
      </c>
      <c r="J2144" s="12">
        <v>42</v>
      </c>
      <c r="K2144" s="8" t="str">
        <f t="shared" si="33"/>
        <v>2140The Book of Azrael (Gods and Monsters, #1)</v>
      </c>
    </row>
    <row r="2145" spans="5:11" x14ac:dyDescent="0.25">
      <c r="E2145" s="8">
        <v>2141</v>
      </c>
      <c r="F2145" s="8" t="s">
        <v>3825</v>
      </c>
      <c r="G2145" s="8" t="s">
        <v>3826</v>
      </c>
      <c r="H2145" s="18">
        <v>4.0999999999999996</v>
      </c>
      <c r="I2145" s="10">
        <v>3027</v>
      </c>
      <c r="J2145" s="12">
        <v>42</v>
      </c>
      <c r="K2145" s="8" t="str">
        <f t="shared" si="33"/>
        <v>2141Shakespeare in a Divided America: What His Plays Tell Us about Our Past and Future</v>
      </c>
    </row>
    <row r="2146" spans="5:11" x14ac:dyDescent="0.25">
      <c r="E2146" s="8">
        <v>2142</v>
      </c>
      <c r="F2146" s="8" t="s">
        <v>3827</v>
      </c>
      <c r="G2146" s="8" t="s">
        <v>3828</v>
      </c>
      <c r="H2146" s="18">
        <v>3.94</v>
      </c>
      <c r="I2146" s="10">
        <v>29887</v>
      </c>
      <c r="J2146" s="12">
        <v>41</v>
      </c>
      <c r="K2146" s="8" t="str">
        <f t="shared" si="33"/>
        <v>2142Time Is a Mother</v>
      </c>
    </row>
    <row r="2147" spans="5:11" x14ac:dyDescent="0.25">
      <c r="E2147" s="8">
        <v>2143</v>
      </c>
      <c r="F2147" s="8" t="s">
        <v>3829</v>
      </c>
      <c r="G2147" s="8" t="s">
        <v>3830</v>
      </c>
      <c r="H2147" s="18">
        <v>3.85</v>
      </c>
      <c r="I2147" s="10">
        <v>3405</v>
      </c>
      <c r="J2147" s="12">
        <v>41</v>
      </c>
      <c r="K2147" s="8" t="str">
        <f t="shared" si="33"/>
        <v>2143The Boys</v>
      </c>
    </row>
    <row r="2148" spans="5:11" x14ac:dyDescent="0.25">
      <c r="E2148" s="8">
        <v>2144</v>
      </c>
      <c r="F2148" s="8" t="s">
        <v>3831</v>
      </c>
      <c r="G2148" s="8" t="s">
        <v>3832</v>
      </c>
      <c r="H2148" s="18">
        <v>4.4800000000000004</v>
      </c>
      <c r="I2148" s="10">
        <v>4030</v>
      </c>
      <c r="J2148" s="12">
        <v>41</v>
      </c>
      <c r="K2148" s="8" t="str">
        <f t="shared" si="33"/>
        <v>2144Unspeakable: The Tulsa Race Massacre</v>
      </c>
    </row>
    <row r="2149" spans="5:11" x14ac:dyDescent="0.25">
      <c r="E2149" s="8">
        <v>2145</v>
      </c>
      <c r="F2149" s="8" t="s">
        <v>3833</v>
      </c>
      <c r="G2149" s="8" t="s">
        <v>3834</v>
      </c>
      <c r="H2149" s="18">
        <v>4.05</v>
      </c>
      <c r="I2149" s="10">
        <v>2072</v>
      </c>
      <c r="J2149" s="12">
        <v>41</v>
      </c>
      <c r="K2149" s="8" t="str">
        <f t="shared" si="33"/>
        <v>2145The Storm Before the Calm: America's Discord, the Coming Crisis of the 2020s, and the Triumph Beyond</v>
      </c>
    </row>
    <row r="2150" spans="5:11" x14ac:dyDescent="0.25">
      <c r="E2150" s="8">
        <v>2146</v>
      </c>
      <c r="F2150" s="8" t="s">
        <v>3835</v>
      </c>
      <c r="G2150" s="8" t="s">
        <v>3824</v>
      </c>
      <c r="H2150" s="18">
        <v>4.2300000000000004</v>
      </c>
      <c r="I2150" s="10">
        <v>33326</v>
      </c>
      <c r="J2150" s="12">
        <v>41</v>
      </c>
      <c r="K2150" s="8" t="str">
        <f t="shared" si="33"/>
        <v>2146The Throne of Broken Gods (Gods and Monsters, #2)</v>
      </c>
    </row>
    <row r="2151" spans="5:11" x14ac:dyDescent="0.25">
      <c r="E2151" s="8">
        <v>2147</v>
      </c>
      <c r="F2151" s="8" t="s">
        <v>3836</v>
      </c>
      <c r="G2151" s="8" t="s">
        <v>109</v>
      </c>
      <c r="H2151" s="18">
        <v>4.26</v>
      </c>
      <c r="I2151" s="8">
        <v>705</v>
      </c>
      <c r="J2151" s="12">
        <v>40</v>
      </c>
      <c r="K2151" s="8" t="str">
        <f t="shared" si="33"/>
        <v>2147Where Snow Angels Go</v>
      </c>
    </row>
    <row r="2152" spans="5:11" x14ac:dyDescent="0.25">
      <c r="E2152" s="8">
        <v>2148</v>
      </c>
      <c r="F2152" s="8" t="s">
        <v>3837</v>
      </c>
      <c r="G2152" s="8" t="s">
        <v>1479</v>
      </c>
      <c r="H2152" s="18">
        <v>3.53</v>
      </c>
      <c r="I2152" s="10">
        <v>73587</v>
      </c>
      <c r="J2152" s="12">
        <v>40</v>
      </c>
      <c r="K2152" s="8" t="str">
        <f t="shared" si="33"/>
        <v>2148Lapvona</v>
      </c>
    </row>
    <row r="2153" spans="5:11" x14ac:dyDescent="0.25">
      <c r="E2153" s="8">
        <v>2149</v>
      </c>
      <c r="F2153" s="8" t="s">
        <v>3838</v>
      </c>
      <c r="G2153" s="8" t="s">
        <v>3096</v>
      </c>
      <c r="H2153" s="18">
        <v>4.03</v>
      </c>
      <c r="I2153" s="10">
        <v>1434</v>
      </c>
      <c r="J2153" s="12">
        <v>40</v>
      </c>
      <c r="K2153" s="8" t="str">
        <f t="shared" si="33"/>
        <v>2149The End of Mental Illness</v>
      </c>
    </row>
    <row r="2154" spans="5:11" x14ac:dyDescent="0.25">
      <c r="E2154" s="8">
        <v>2150</v>
      </c>
      <c r="F2154" s="8" t="s">
        <v>3839</v>
      </c>
      <c r="G2154" s="8" t="s">
        <v>3840</v>
      </c>
      <c r="H2154" s="19">
        <v>4</v>
      </c>
      <c r="I2154" s="10">
        <v>2500</v>
      </c>
      <c r="J2154" s="12">
        <v>40</v>
      </c>
      <c r="K2154" s="8" t="str">
        <f t="shared" si="33"/>
        <v>2150Butler to the World: How Britain Helps the World's Worst People Launder Money, Commit Crimes, and Get Away with Anything</v>
      </c>
    </row>
    <row r="2155" spans="5:11" x14ac:dyDescent="0.25">
      <c r="E2155" s="8">
        <v>2151</v>
      </c>
      <c r="F2155" s="8" t="s">
        <v>3841</v>
      </c>
      <c r="G2155" s="8" t="s">
        <v>3842</v>
      </c>
      <c r="H2155" s="18">
        <v>3.55</v>
      </c>
      <c r="I2155" s="10">
        <v>1219</v>
      </c>
      <c r="J2155" s="12">
        <v>39</v>
      </c>
      <c r="K2155" s="8" t="str">
        <f t="shared" si="33"/>
        <v>2151The Recent East</v>
      </c>
    </row>
    <row r="2156" spans="5:11" x14ac:dyDescent="0.25">
      <c r="E2156" s="8">
        <v>2152</v>
      </c>
      <c r="F2156" s="8" t="s">
        <v>3843</v>
      </c>
      <c r="G2156" s="8" t="s">
        <v>3844</v>
      </c>
      <c r="H2156" s="18">
        <v>3.79</v>
      </c>
      <c r="I2156" s="10">
        <v>16224</v>
      </c>
      <c r="J2156" s="12">
        <v>39</v>
      </c>
      <c r="K2156" s="8" t="str">
        <f t="shared" si="33"/>
        <v>2152We Ride Upon Sticks</v>
      </c>
    </row>
    <row r="2157" spans="5:11" x14ac:dyDescent="0.25">
      <c r="E2157" s="8">
        <v>2153</v>
      </c>
      <c r="F2157" s="8" t="s">
        <v>3845</v>
      </c>
      <c r="G2157" s="8" t="s">
        <v>3846</v>
      </c>
      <c r="H2157" s="18">
        <v>3.66</v>
      </c>
      <c r="I2157" s="10">
        <v>3896</v>
      </c>
      <c r="J2157" s="12">
        <v>39</v>
      </c>
      <c r="K2157" s="8" t="str">
        <f t="shared" si="33"/>
        <v>2153O Beautiful</v>
      </c>
    </row>
    <row r="2158" spans="5:11" x14ac:dyDescent="0.25">
      <c r="E2158" s="8">
        <v>2154</v>
      </c>
      <c r="F2158" s="8" t="s">
        <v>3847</v>
      </c>
      <c r="G2158" s="8" t="s">
        <v>3848</v>
      </c>
      <c r="H2158" s="18">
        <v>4.21</v>
      </c>
      <c r="I2158" s="10">
        <v>4062</v>
      </c>
      <c r="J2158" s="12">
        <v>39</v>
      </c>
      <c r="K2158" s="8" t="str">
        <f t="shared" si="33"/>
        <v>2154Murder on an Irish Farm (Irish Village Mystery, #8)</v>
      </c>
    </row>
    <row r="2159" spans="5:11" x14ac:dyDescent="0.25">
      <c r="E2159" s="8">
        <v>2155</v>
      </c>
      <c r="F2159" s="8" t="s">
        <v>3849</v>
      </c>
      <c r="G2159" s="8" t="s">
        <v>2478</v>
      </c>
      <c r="H2159" s="18">
        <v>3.94</v>
      </c>
      <c r="I2159" s="10">
        <v>2892</v>
      </c>
      <c r="J2159" s="12">
        <v>39</v>
      </c>
      <c r="K2159" s="8" t="str">
        <f t="shared" si="33"/>
        <v>2155Attack Surface (Little Brother, #3)</v>
      </c>
    </row>
    <row r="2160" spans="5:11" x14ac:dyDescent="0.25">
      <c r="E2160" s="8">
        <v>2156</v>
      </c>
      <c r="F2160" s="8" t="s">
        <v>3850</v>
      </c>
      <c r="G2160" s="8" t="s">
        <v>3851</v>
      </c>
      <c r="H2160" s="18">
        <v>4.01</v>
      </c>
      <c r="I2160" s="10">
        <v>2378</v>
      </c>
      <c r="J2160" s="12">
        <v>39</v>
      </c>
      <c r="K2160" s="8" t="str">
        <f t="shared" si="33"/>
        <v>2156The XX Brain</v>
      </c>
    </row>
    <row r="2161" spans="5:11" x14ac:dyDescent="0.25">
      <c r="E2161" s="8">
        <v>2157</v>
      </c>
      <c r="F2161" s="8" t="s">
        <v>3852</v>
      </c>
      <c r="G2161" s="8" t="s">
        <v>3853</v>
      </c>
      <c r="H2161" s="18">
        <v>4.09</v>
      </c>
      <c r="I2161" s="8">
        <v>146</v>
      </c>
      <c r="J2161" s="12">
        <v>38</v>
      </c>
      <c r="K2161" s="8" t="str">
        <f t="shared" si="33"/>
        <v>2157The Brother Years</v>
      </c>
    </row>
    <row r="2162" spans="5:11" x14ac:dyDescent="0.25">
      <c r="E2162" s="8">
        <v>2158</v>
      </c>
      <c r="F2162" s="8" t="s">
        <v>3854</v>
      </c>
      <c r="G2162" s="8" t="s">
        <v>3855</v>
      </c>
      <c r="H2162" s="18">
        <v>4.33</v>
      </c>
      <c r="I2162" s="8">
        <v>242</v>
      </c>
      <c r="J2162" s="12">
        <v>38</v>
      </c>
      <c r="K2162" s="8" t="str">
        <f t="shared" si="33"/>
        <v>2158Suppression, Deception, Snobbery, and Bias: Why the Press Gets So Much Wrongâ€”And Just Doesn't Care</v>
      </c>
    </row>
    <row r="2163" spans="5:11" x14ac:dyDescent="0.25">
      <c r="E2163" s="8">
        <v>2159</v>
      </c>
      <c r="F2163" s="8" t="s">
        <v>3856</v>
      </c>
      <c r="G2163" s="8" t="s">
        <v>3857</v>
      </c>
      <c r="H2163" s="18">
        <v>3.38</v>
      </c>
      <c r="I2163" s="10">
        <v>1976</v>
      </c>
      <c r="J2163" s="12">
        <v>38</v>
      </c>
      <c r="K2163" s="8" t="str">
        <f t="shared" si="33"/>
        <v>2159Tiny Nightmares: Very Short Stories of Horror</v>
      </c>
    </row>
    <row r="2164" spans="5:11" x14ac:dyDescent="0.25">
      <c r="E2164" s="8">
        <v>2160</v>
      </c>
      <c r="F2164" s="8" t="s">
        <v>3858</v>
      </c>
      <c r="G2164" s="8" t="s">
        <v>3859</v>
      </c>
      <c r="H2164" s="18">
        <v>3.56</v>
      </c>
      <c r="I2164" s="8">
        <v>325</v>
      </c>
      <c r="J2164" s="12">
        <v>38</v>
      </c>
      <c r="K2164" s="8" t="str">
        <f t="shared" si="33"/>
        <v>2160Angel &amp; Hannah</v>
      </c>
    </row>
    <row r="2165" spans="5:11" x14ac:dyDescent="0.25">
      <c r="E2165" s="8">
        <v>2161</v>
      </c>
      <c r="F2165" s="8" t="s">
        <v>3860</v>
      </c>
      <c r="G2165" s="8" t="s">
        <v>3861</v>
      </c>
      <c r="H2165" s="18">
        <v>4.37</v>
      </c>
      <c r="I2165" s="10">
        <v>1615</v>
      </c>
      <c r="J2165" s="12">
        <v>38</v>
      </c>
      <c r="K2165" s="8" t="str">
        <f t="shared" si="33"/>
        <v>2161The Dying Citizen: How Progressive Elites, Tribalism, and Globalization Are Destroying the Idea of America</v>
      </c>
    </row>
    <row r="2166" spans="5:11" x14ac:dyDescent="0.25">
      <c r="E2166" s="8">
        <v>2162</v>
      </c>
      <c r="F2166" s="8" t="s">
        <v>3862</v>
      </c>
      <c r="G2166" s="8" t="s">
        <v>3863</v>
      </c>
      <c r="H2166" s="18">
        <v>4.47</v>
      </c>
      <c r="I2166" s="10">
        <v>3829</v>
      </c>
      <c r="J2166" s="12">
        <v>38</v>
      </c>
      <c r="K2166" s="8" t="str">
        <f t="shared" si="33"/>
        <v>2162Kent State: Four Dead in Ohio</v>
      </c>
    </row>
    <row r="2167" spans="5:11" x14ac:dyDescent="0.25">
      <c r="E2167" s="8">
        <v>2163</v>
      </c>
      <c r="F2167" s="8" t="s">
        <v>3864</v>
      </c>
      <c r="G2167" s="8" t="s">
        <v>3865</v>
      </c>
      <c r="H2167" s="18">
        <v>3.7</v>
      </c>
      <c r="I2167" s="10">
        <v>2297</v>
      </c>
      <c r="J2167" s="12">
        <v>38</v>
      </c>
      <c r="K2167" s="8" t="str">
        <f t="shared" si="33"/>
        <v>21632030: How Today's Biggest Trends Will Collide and Reshape the Future of Everything</v>
      </c>
    </row>
    <row r="2168" spans="5:11" x14ac:dyDescent="0.25">
      <c r="E2168" s="8">
        <v>2164</v>
      </c>
      <c r="F2168" s="8" t="s">
        <v>3866</v>
      </c>
      <c r="G2168" s="8" t="s">
        <v>3867</v>
      </c>
      <c r="H2168" s="18">
        <v>4.3</v>
      </c>
      <c r="I2168" s="10">
        <v>1654</v>
      </c>
      <c r="J2168" s="12">
        <v>38</v>
      </c>
      <c r="K2168" s="8" t="str">
        <f t="shared" si="33"/>
        <v>2164Waiting to Be Arrested at Night: A Uyghur Poet's Memoir of China's Genocide</v>
      </c>
    </row>
    <row r="2169" spans="5:11" x14ac:dyDescent="0.25">
      <c r="E2169" s="8">
        <v>2165</v>
      </c>
      <c r="F2169" s="8" t="s">
        <v>3868</v>
      </c>
      <c r="G2169" s="8" t="s">
        <v>3869</v>
      </c>
      <c r="H2169" s="18">
        <v>4.55</v>
      </c>
      <c r="I2169" s="8">
        <v>361</v>
      </c>
      <c r="J2169" s="12">
        <v>37</v>
      </c>
      <c r="K2169" s="8" t="str">
        <f t="shared" si="33"/>
        <v>2165The Letters of Shirley Jackson</v>
      </c>
    </row>
    <row r="2170" spans="5:11" x14ac:dyDescent="0.25">
      <c r="E2170" s="8">
        <v>2166</v>
      </c>
      <c r="F2170" s="8" t="s">
        <v>3870</v>
      </c>
      <c r="G2170" s="8" t="s">
        <v>3871</v>
      </c>
      <c r="H2170" s="18">
        <v>4.1500000000000004</v>
      </c>
      <c r="I2170" s="10">
        <v>5016</v>
      </c>
      <c r="J2170" s="12">
        <v>37</v>
      </c>
      <c r="K2170" s="8" t="str">
        <f t="shared" si="33"/>
        <v>2166Ghost Forest</v>
      </c>
    </row>
    <row r="2171" spans="5:11" x14ac:dyDescent="0.25">
      <c r="E2171" s="8">
        <v>2167</v>
      </c>
      <c r="F2171" s="8" t="s">
        <v>3872</v>
      </c>
      <c r="G2171" s="8" t="s">
        <v>3873</v>
      </c>
      <c r="H2171" s="18">
        <v>3.99</v>
      </c>
      <c r="I2171" s="10">
        <v>1744</v>
      </c>
      <c r="J2171" s="12">
        <v>37</v>
      </c>
      <c r="K2171" s="8" t="str">
        <f t="shared" si="33"/>
        <v>2167I Know Who You Are: How an Amateur DNA Sleuth Unmasked the Golden State Killer and Changed Crime Fighting Forever</v>
      </c>
    </row>
    <row r="2172" spans="5:11" x14ac:dyDescent="0.25">
      <c r="E2172" s="8">
        <v>2168</v>
      </c>
      <c r="F2172" s="8" t="s">
        <v>3874</v>
      </c>
      <c r="G2172" s="8" t="s">
        <v>3875</v>
      </c>
      <c r="H2172" s="18">
        <v>4.38</v>
      </c>
      <c r="I2172" s="10">
        <v>2460</v>
      </c>
      <c r="J2172" s="12">
        <v>37</v>
      </c>
      <c r="K2172" s="8" t="str">
        <f t="shared" si="33"/>
        <v>2168The Barnabus Project</v>
      </c>
    </row>
    <row r="2173" spans="5:11" x14ac:dyDescent="0.25">
      <c r="E2173" s="8">
        <v>2169</v>
      </c>
      <c r="F2173" s="8" t="s">
        <v>3876</v>
      </c>
      <c r="G2173" s="8" t="s">
        <v>3877</v>
      </c>
      <c r="H2173" s="18">
        <v>4.3899999999999997</v>
      </c>
      <c r="I2173" s="10">
        <v>7223</v>
      </c>
      <c r="J2173" s="12">
        <v>37</v>
      </c>
      <c r="K2173" s="8" t="str">
        <f t="shared" si="33"/>
        <v>2169Seabreeze Sunset (Summer Beach #3)</v>
      </c>
    </row>
    <row r="2174" spans="5:11" x14ac:dyDescent="0.25">
      <c r="E2174" s="8">
        <v>2170</v>
      </c>
      <c r="F2174" s="8" t="s">
        <v>3878</v>
      </c>
      <c r="G2174" s="8" t="s">
        <v>3879</v>
      </c>
      <c r="H2174" s="18">
        <v>4.21</v>
      </c>
      <c r="I2174" s="10">
        <v>12608</v>
      </c>
      <c r="J2174" s="12">
        <v>37</v>
      </c>
      <c r="K2174" s="8" t="str">
        <f t="shared" si="33"/>
        <v>2170The Ghost Orchid (Alex Delaware #39)</v>
      </c>
    </row>
    <row r="2175" spans="5:11" x14ac:dyDescent="0.25">
      <c r="E2175" s="8">
        <v>2171</v>
      </c>
      <c r="F2175" s="8" t="s">
        <v>3880</v>
      </c>
      <c r="G2175" s="8" t="s">
        <v>3881</v>
      </c>
      <c r="H2175" s="18">
        <v>3.39</v>
      </c>
      <c r="I2175" s="10">
        <v>13433</v>
      </c>
      <c r="J2175" s="12">
        <v>37</v>
      </c>
      <c r="K2175" s="8" t="str">
        <f t="shared" si="33"/>
        <v>2171Witch Please (Fix-It Witches, #1)</v>
      </c>
    </row>
    <row r="2176" spans="5:11" x14ac:dyDescent="0.25">
      <c r="E2176" s="8">
        <v>2172</v>
      </c>
      <c r="F2176" s="8" t="s">
        <v>3882</v>
      </c>
      <c r="G2176" s="8" t="s">
        <v>1284</v>
      </c>
      <c r="H2176" s="18">
        <v>4.1100000000000003</v>
      </c>
      <c r="I2176" s="10">
        <v>4580</v>
      </c>
      <c r="J2176" s="12">
        <v>37</v>
      </c>
      <c r="K2176" s="8" t="str">
        <f t="shared" si="33"/>
        <v>2172The Undermining of Twyla and Frank (Hart and Mercy, #2)</v>
      </c>
    </row>
    <row r="2177" spans="5:11" x14ac:dyDescent="0.25">
      <c r="E2177" s="8">
        <v>2173</v>
      </c>
      <c r="F2177" s="8" t="s">
        <v>3883</v>
      </c>
      <c r="G2177" s="8" t="s">
        <v>1459</v>
      </c>
      <c r="H2177" s="18">
        <v>4.18</v>
      </c>
      <c r="I2177" s="10">
        <v>50993</v>
      </c>
      <c r="J2177" s="12">
        <v>36</v>
      </c>
      <c r="K2177" s="8" t="str">
        <f t="shared" si="33"/>
        <v>2173Angry God (All Saints High, #3)</v>
      </c>
    </row>
    <row r="2178" spans="5:11" x14ac:dyDescent="0.25">
      <c r="E2178" s="8">
        <v>2174</v>
      </c>
      <c r="F2178" s="8" t="s">
        <v>3884</v>
      </c>
      <c r="G2178" s="8" t="s">
        <v>3885</v>
      </c>
      <c r="H2178" s="18">
        <v>4.38</v>
      </c>
      <c r="I2178" s="10">
        <v>3930</v>
      </c>
      <c r="J2178" s="12">
        <v>36</v>
      </c>
      <c r="K2178" s="8" t="str">
        <f t="shared" si="33"/>
        <v>2174Laptop from Hell: Hunter Biden, Big Tech, and the Dirty Secrets the President Tried to Hide</v>
      </c>
    </row>
    <row r="2179" spans="5:11" x14ac:dyDescent="0.25">
      <c r="E2179" s="8">
        <v>2175</v>
      </c>
      <c r="F2179" s="8" t="s">
        <v>3886</v>
      </c>
      <c r="G2179" s="8" t="s">
        <v>3887</v>
      </c>
      <c r="H2179" s="18">
        <v>4.4000000000000004</v>
      </c>
      <c r="I2179" s="10">
        <v>12219</v>
      </c>
      <c r="J2179" s="12">
        <v>36</v>
      </c>
      <c r="K2179" s="8" t="str">
        <f t="shared" si="33"/>
        <v>2175Polysecure: Attachment, Trauma and Consensual Nonmonogamy</v>
      </c>
    </row>
    <row r="2180" spans="5:11" x14ac:dyDescent="0.25">
      <c r="E2180" s="8">
        <v>2176</v>
      </c>
      <c r="F2180" s="8" t="s">
        <v>3888</v>
      </c>
      <c r="G2180" s="8" t="s">
        <v>3889</v>
      </c>
      <c r="H2180" s="18">
        <v>4.05</v>
      </c>
      <c r="I2180" s="10">
        <v>11092</v>
      </c>
      <c r="J2180" s="12">
        <v>36</v>
      </c>
      <c r="K2180" s="8" t="str">
        <f t="shared" si="33"/>
        <v>2176Ophelia After All</v>
      </c>
    </row>
    <row r="2181" spans="5:11" x14ac:dyDescent="0.25">
      <c r="E2181" s="8">
        <v>2177</v>
      </c>
      <c r="F2181" s="8" t="s">
        <v>3890</v>
      </c>
      <c r="G2181" s="8" t="s">
        <v>3891</v>
      </c>
      <c r="H2181" s="18">
        <v>3.27</v>
      </c>
      <c r="I2181" s="10">
        <v>11958</v>
      </c>
      <c r="J2181" s="12">
        <v>36</v>
      </c>
      <c r="K2181" s="8" t="str">
        <f t="shared" si="33"/>
        <v>2177Dirty Laundry</v>
      </c>
    </row>
    <row r="2182" spans="5:11" x14ac:dyDescent="0.25">
      <c r="E2182" s="8">
        <v>2178</v>
      </c>
      <c r="F2182" s="8" t="s">
        <v>3892</v>
      </c>
      <c r="G2182" s="8" t="s">
        <v>2478</v>
      </c>
      <c r="H2182" s="18">
        <v>3.79</v>
      </c>
      <c r="I2182" s="8">
        <v>309</v>
      </c>
      <c r="J2182" s="12">
        <v>36</v>
      </c>
      <c r="K2182" s="8" t="str">
        <f t="shared" ref="K2182:K2245" si="34">E2182&amp;F2182</f>
        <v>2178Poesy the Monster Slayer</v>
      </c>
    </row>
    <row r="2183" spans="5:11" x14ac:dyDescent="0.25">
      <c r="E2183" s="8">
        <v>2179</v>
      </c>
      <c r="F2183" s="8" t="s">
        <v>3893</v>
      </c>
      <c r="G2183" s="8" t="s">
        <v>461</v>
      </c>
      <c r="H2183" s="18">
        <v>3.88</v>
      </c>
      <c r="I2183" s="10">
        <v>7246</v>
      </c>
      <c r="J2183" s="12">
        <v>36</v>
      </c>
      <c r="K2183" s="8" t="str">
        <f t="shared" si="34"/>
        <v>2179The Weaver and the Witch Queen</v>
      </c>
    </row>
    <row r="2184" spans="5:11" x14ac:dyDescent="0.25">
      <c r="E2184" s="8">
        <v>2180</v>
      </c>
      <c r="F2184" s="8" t="s">
        <v>3894</v>
      </c>
      <c r="G2184" s="8" t="s">
        <v>3895</v>
      </c>
      <c r="H2184" s="18">
        <v>4.24</v>
      </c>
      <c r="I2184" s="10">
        <v>3672</v>
      </c>
      <c r="J2184" s="12">
        <v>35</v>
      </c>
      <c r="K2184" s="8" t="str">
        <f t="shared" si="34"/>
        <v>2180Eddie's Boy (Butcher's Boy #4)</v>
      </c>
    </row>
    <row r="2185" spans="5:11" x14ac:dyDescent="0.25">
      <c r="E2185" s="8">
        <v>2181</v>
      </c>
      <c r="F2185" s="8" t="s">
        <v>3896</v>
      </c>
      <c r="G2185" s="8" t="s">
        <v>3897</v>
      </c>
      <c r="H2185" s="18">
        <v>3.74</v>
      </c>
      <c r="I2185" s="10">
        <v>6998</v>
      </c>
      <c r="J2185" s="12">
        <v>35</v>
      </c>
      <c r="K2185" s="8" t="str">
        <f t="shared" si="34"/>
        <v>2181Kiss of the Blood Prince (The Fae Universe, #1)</v>
      </c>
    </row>
    <row r="2186" spans="5:11" x14ac:dyDescent="0.25">
      <c r="E2186" s="8">
        <v>2182</v>
      </c>
      <c r="F2186" s="8" t="s">
        <v>3898</v>
      </c>
      <c r="G2186" s="8" t="s">
        <v>916</v>
      </c>
      <c r="H2186" s="18">
        <v>3.91</v>
      </c>
      <c r="I2186" s="8">
        <v>465</v>
      </c>
      <c r="J2186" s="12">
        <v>35</v>
      </c>
      <c r="K2186" s="8" t="str">
        <f t="shared" si="34"/>
        <v>2182Don't Burn This Country: Surviving and Thriving in Our Woke Dystopia</v>
      </c>
    </row>
    <row r="2187" spans="5:11" x14ac:dyDescent="0.25">
      <c r="E2187" s="8">
        <v>2183</v>
      </c>
      <c r="F2187" s="8" t="s">
        <v>3899</v>
      </c>
      <c r="G2187" s="8" t="s">
        <v>3900</v>
      </c>
      <c r="H2187" s="18">
        <v>4.12</v>
      </c>
      <c r="I2187" s="10">
        <v>677428</v>
      </c>
      <c r="J2187" s="12">
        <v>35</v>
      </c>
      <c r="K2187" s="8" t="str">
        <f t="shared" si="34"/>
        <v>2183None of This Is True</v>
      </c>
    </row>
    <row r="2188" spans="5:11" x14ac:dyDescent="0.25">
      <c r="E2188" s="8">
        <v>2184</v>
      </c>
      <c r="F2188" s="8" t="s">
        <v>3901</v>
      </c>
      <c r="G2188" s="8" t="s">
        <v>3902</v>
      </c>
      <c r="H2188" s="18">
        <v>4.24</v>
      </c>
      <c r="I2188" s="10">
        <v>1754</v>
      </c>
      <c r="J2188" s="12">
        <v>35</v>
      </c>
      <c r="K2188" s="8" t="str">
        <f t="shared" si="34"/>
        <v>2184The Cat Man of Aleppo</v>
      </c>
    </row>
    <row r="2189" spans="5:11" x14ac:dyDescent="0.25">
      <c r="E2189" s="8">
        <v>2185</v>
      </c>
      <c r="F2189" s="8" t="s">
        <v>3903</v>
      </c>
      <c r="G2189" s="8" t="s">
        <v>3904</v>
      </c>
      <c r="H2189" s="18">
        <v>4.17</v>
      </c>
      <c r="I2189" s="10">
        <v>3987</v>
      </c>
      <c r="J2189" s="12">
        <v>34</v>
      </c>
      <c r="K2189" s="8" t="str">
        <f t="shared" si="34"/>
        <v>2185American Marxism</v>
      </c>
    </row>
    <row r="2190" spans="5:11" x14ac:dyDescent="0.25">
      <c r="E2190" s="8">
        <v>2186</v>
      </c>
      <c r="F2190" s="8" t="s">
        <v>3905</v>
      </c>
      <c r="G2190" s="8" t="s">
        <v>3906</v>
      </c>
      <c r="H2190" s="18">
        <v>3.78</v>
      </c>
      <c r="I2190" s="10">
        <v>1297</v>
      </c>
      <c r="J2190" s="12">
        <v>34</v>
      </c>
      <c r="K2190" s="8" t="str">
        <f t="shared" si="34"/>
        <v>2186The Sorcerer of Pyongyang</v>
      </c>
    </row>
    <row r="2191" spans="5:11" x14ac:dyDescent="0.25">
      <c r="E2191" s="8">
        <v>2187</v>
      </c>
      <c r="F2191" s="8" t="s">
        <v>3907</v>
      </c>
      <c r="G2191" s="8" t="s">
        <v>1553</v>
      </c>
      <c r="H2191" s="18">
        <v>4.13</v>
      </c>
      <c r="I2191" s="10">
        <v>28449</v>
      </c>
      <c r="J2191" s="12">
        <v>34</v>
      </c>
      <c r="K2191" s="8" t="str">
        <f t="shared" si="34"/>
        <v>2187The Awakening as Told by the Boys (Zodiac Academy, #1.5)</v>
      </c>
    </row>
    <row r="2192" spans="5:11" x14ac:dyDescent="0.25">
      <c r="E2192" s="8">
        <v>2188</v>
      </c>
      <c r="F2192" s="8" t="s">
        <v>3908</v>
      </c>
      <c r="G2192" s="8" t="s">
        <v>3909</v>
      </c>
      <c r="H2192" s="18">
        <v>4.3499999999999996</v>
      </c>
      <c r="I2192" s="8">
        <v>843</v>
      </c>
      <c r="J2192" s="12">
        <v>33</v>
      </c>
      <c r="K2192" s="8" t="str">
        <f t="shared" si="34"/>
        <v>2188The Great Stink: How Joseph Bazalgette Solved London's Poop Pollution Problem</v>
      </c>
    </row>
    <row r="2193" spans="5:11" x14ac:dyDescent="0.25">
      <c r="E2193" s="8">
        <v>2189</v>
      </c>
      <c r="F2193" s="8" t="s">
        <v>3910</v>
      </c>
      <c r="G2193" s="8" t="s">
        <v>3911</v>
      </c>
      <c r="H2193" s="18">
        <v>3.67</v>
      </c>
      <c r="I2193" s="10">
        <v>1664</v>
      </c>
      <c r="J2193" s="12">
        <v>33</v>
      </c>
      <c r="K2193" s="8" t="str">
        <f t="shared" si="34"/>
        <v>2189The Magic Kingdom</v>
      </c>
    </row>
    <row r="2194" spans="5:11" x14ac:dyDescent="0.25">
      <c r="E2194" s="8">
        <v>2190</v>
      </c>
      <c r="F2194" s="8" t="s">
        <v>3912</v>
      </c>
      <c r="G2194" s="8" t="s">
        <v>3913</v>
      </c>
      <c r="H2194" s="18">
        <v>3.54</v>
      </c>
      <c r="I2194" s="10">
        <v>2042</v>
      </c>
      <c r="J2194" s="12">
        <v>33</v>
      </c>
      <c r="K2194" s="8" t="str">
        <f t="shared" si="34"/>
        <v>2190Reef Road</v>
      </c>
    </row>
    <row r="2195" spans="5:11" x14ac:dyDescent="0.25">
      <c r="E2195" s="8">
        <v>2191</v>
      </c>
      <c r="F2195" s="8" t="s">
        <v>3914</v>
      </c>
      <c r="G2195" s="8" t="s">
        <v>3915</v>
      </c>
      <c r="H2195" s="18">
        <v>4.5199999999999996</v>
      </c>
      <c r="I2195" s="10">
        <v>2286</v>
      </c>
      <c r="J2195" s="12">
        <v>33</v>
      </c>
      <c r="K2195" s="8" t="str">
        <f t="shared" si="34"/>
        <v>2191Demon Daughter (Penric and Desdemona, #12)</v>
      </c>
    </row>
    <row r="2196" spans="5:11" x14ac:dyDescent="0.25">
      <c r="E2196" s="8">
        <v>2192</v>
      </c>
      <c r="F2196" s="8" t="s">
        <v>3916</v>
      </c>
      <c r="G2196" s="8" t="s">
        <v>3917</v>
      </c>
      <c r="H2196" s="18">
        <v>4.16</v>
      </c>
      <c r="I2196" s="10">
        <v>14812</v>
      </c>
      <c r="J2196" s="12">
        <v>33</v>
      </c>
      <c r="K2196" s="8" t="str">
        <f t="shared" si="34"/>
        <v>2192Bad Lands (Savage Lands, #4)</v>
      </c>
    </row>
    <row r="2197" spans="5:11" x14ac:dyDescent="0.25">
      <c r="E2197" s="8">
        <v>2193</v>
      </c>
      <c r="F2197" s="8" t="s">
        <v>3918</v>
      </c>
      <c r="G2197" s="8" t="s">
        <v>3919</v>
      </c>
      <c r="H2197" s="18">
        <v>3.57</v>
      </c>
      <c r="I2197" s="8">
        <v>860</v>
      </c>
      <c r="J2197" s="12">
        <v>33</v>
      </c>
      <c r="K2197" s="8" t="str">
        <f t="shared" si="34"/>
        <v>2193Searching for Savanna: The Murder of One Native American Woman and the Violence Against the Many</v>
      </c>
    </row>
    <row r="2198" spans="5:11" x14ac:dyDescent="0.25">
      <c r="E2198" s="8">
        <v>2194</v>
      </c>
      <c r="F2198" s="8" t="s">
        <v>3920</v>
      </c>
      <c r="G2198" s="8" t="s">
        <v>3198</v>
      </c>
      <c r="H2198" s="18">
        <v>3.73</v>
      </c>
      <c r="I2198" s="10">
        <v>13557</v>
      </c>
      <c r="J2198" s="12">
        <v>32</v>
      </c>
      <c r="K2198" s="8" t="str">
        <f t="shared" si="34"/>
        <v>2194Black Sunshine (Dark Eyes, #1)</v>
      </c>
    </row>
    <row r="2199" spans="5:11" x14ac:dyDescent="0.25">
      <c r="E2199" s="8">
        <v>2195</v>
      </c>
      <c r="F2199" s="8" t="s">
        <v>3921</v>
      </c>
      <c r="G2199" s="8" t="s">
        <v>3922</v>
      </c>
      <c r="H2199" s="18">
        <v>3.96</v>
      </c>
      <c r="I2199" s="10">
        <v>147566</v>
      </c>
      <c r="J2199" s="12">
        <v>32</v>
      </c>
      <c r="K2199" s="8" t="str">
        <f t="shared" si="34"/>
        <v>2195What Lies in the Woods</v>
      </c>
    </row>
    <row r="2200" spans="5:11" x14ac:dyDescent="0.25">
      <c r="E2200" s="8">
        <v>2196</v>
      </c>
      <c r="F2200" s="8" t="s">
        <v>3923</v>
      </c>
      <c r="G2200" s="8" t="s">
        <v>3924</v>
      </c>
      <c r="H2200" s="18">
        <v>4.26</v>
      </c>
      <c r="I2200" s="10">
        <v>7168</v>
      </c>
      <c r="J2200" s="12">
        <v>32</v>
      </c>
      <c r="K2200" s="8" t="str">
        <f t="shared" si="34"/>
        <v>2196Saga, Volume 11</v>
      </c>
    </row>
    <row r="2201" spans="5:11" x14ac:dyDescent="0.25">
      <c r="E2201" s="8">
        <v>2197</v>
      </c>
      <c r="F2201" s="8" t="s">
        <v>3925</v>
      </c>
      <c r="G2201" s="8" t="s">
        <v>3917</v>
      </c>
      <c r="H2201" s="18">
        <v>4.1500000000000004</v>
      </c>
      <c r="I2201" s="10">
        <v>20531</v>
      </c>
      <c r="J2201" s="12">
        <v>32</v>
      </c>
      <c r="K2201" s="8" t="str">
        <f t="shared" si="34"/>
        <v>2197Dead Lands (Savage Lands, #3)</v>
      </c>
    </row>
    <row r="2202" spans="5:11" x14ac:dyDescent="0.25">
      <c r="E2202" s="8">
        <v>2198</v>
      </c>
      <c r="F2202" s="8" t="s">
        <v>3926</v>
      </c>
      <c r="G2202" s="8" t="s">
        <v>3927</v>
      </c>
      <c r="H2202" s="18">
        <v>4.3499999999999996</v>
      </c>
      <c r="I2202" s="8">
        <v>371</v>
      </c>
      <c r="J2202" s="12">
        <v>32</v>
      </c>
      <c r="K2202" s="8" t="str">
        <f t="shared" si="34"/>
        <v>2198Kurangaituku</v>
      </c>
    </row>
    <row r="2203" spans="5:11" x14ac:dyDescent="0.25">
      <c r="E2203" s="8">
        <v>2199</v>
      </c>
      <c r="F2203" s="8" t="s">
        <v>3928</v>
      </c>
      <c r="G2203" s="8" t="s">
        <v>3929</v>
      </c>
      <c r="H2203" s="18">
        <v>4.03</v>
      </c>
      <c r="I2203" s="10">
        <v>1622</v>
      </c>
      <c r="J2203" s="12">
        <v>32</v>
      </c>
      <c r="K2203" s="8" t="str">
        <f t="shared" si="34"/>
        <v>2199Humanly Possible: Seven Hundred Years of Humanist Freethinking, Inquiry, and Hope</v>
      </c>
    </row>
    <row r="2204" spans="5:11" x14ac:dyDescent="0.25">
      <c r="E2204" s="8">
        <v>2200</v>
      </c>
      <c r="F2204" s="8" t="s">
        <v>3930</v>
      </c>
      <c r="G2204" s="8" t="s">
        <v>3931</v>
      </c>
      <c r="H2204" s="18">
        <v>3.21</v>
      </c>
      <c r="I2204" s="10">
        <v>14951</v>
      </c>
      <c r="J2204" s="12">
        <v>31</v>
      </c>
      <c r="K2204" s="8" t="str">
        <f t="shared" si="34"/>
        <v>2200Things Have Gotten Worse Since We Last Spoke and Other Misfortunes</v>
      </c>
    </row>
    <row r="2205" spans="5:11" x14ac:dyDescent="0.25">
      <c r="E2205" s="8">
        <v>2201</v>
      </c>
      <c r="F2205" s="8" t="s">
        <v>3932</v>
      </c>
      <c r="G2205" s="8" t="s">
        <v>3924</v>
      </c>
      <c r="H2205" s="18">
        <v>4.3099999999999996</v>
      </c>
      <c r="I2205" s="10">
        <v>14252</v>
      </c>
      <c r="J2205" s="12">
        <v>31</v>
      </c>
      <c r="K2205" s="8" t="str">
        <f t="shared" si="34"/>
        <v>2201Saga, Volume 10</v>
      </c>
    </row>
    <row r="2206" spans="5:11" x14ac:dyDescent="0.25">
      <c r="E2206" s="8">
        <v>2202</v>
      </c>
      <c r="F2206" s="8" t="s">
        <v>3933</v>
      </c>
      <c r="G2206" s="8" t="s">
        <v>3917</v>
      </c>
      <c r="H2206" s="18">
        <v>4.17</v>
      </c>
      <c r="I2206" s="10">
        <v>24781</v>
      </c>
      <c r="J2206" s="12">
        <v>31</v>
      </c>
      <c r="K2206" s="8" t="str">
        <f t="shared" si="34"/>
        <v>2202Wild Lands (Savage Lands, #2)</v>
      </c>
    </row>
    <row r="2207" spans="5:11" x14ac:dyDescent="0.25">
      <c r="E2207" s="8">
        <v>2203</v>
      </c>
      <c r="F2207" s="8" t="s">
        <v>3934</v>
      </c>
      <c r="G2207" s="8" t="s">
        <v>3935</v>
      </c>
      <c r="H2207" s="18">
        <v>4.28</v>
      </c>
      <c r="I2207" s="10">
        <v>4186</v>
      </c>
      <c r="J2207" s="12">
        <v>31</v>
      </c>
      <c r="K2207" s="8" t="str">
        <f t="shared" si="34"/>
        <v>2203Welcome to Dunder Mifflin: The Ultimate Oral History of The Office</v>
      </c>
    </row>
    <row r="2208" spans="5:11" x14ac:dyDescent="0.25">
      <c r="E2208" s="8">
        <v>2204</v>
      </c>
      <c r="F2208" s="8" t="s">
        <v>3936</v>
      </c>
      <c r="G2208" s="8" t="s">
        <v>3937</v>
      </c>
      <c r="H2208" s="18">
        <v>4.2300000000000004</v>
      </c>
      <c r="I2208" s="10">
        <v>10908</v>
      </c>
      <c r="J2208" s="12">
        <v>30</v>
      </c>
      <c r="K2208" s="8" t="str">
        <f t="shared" si="34"/>
        <v>2204The Conjurer (The Vine Witch, #3)</v>
      </c>
    </row>
    <row r="2209" spans="5:11" x14ac:dyDescent="0.25">
      <c r="E2209" s="8">
        <v>2205</v>
      </c>
      <c r="F2209" s="8" t="s">
        <v>3938</v>
      </c>
      <c r="G2209" s="8" t="s">
        <v>3939</v>
      </c>
      <c r="H2209" s="18">
        <v>4.7</v>
      </c>
      <c r="I2209" s="10">
        <v>1616</v>
      </c>
      <c r="J2209" s="12">
        <v>30</v>
      </c>
      <c r="K2209" s="8" t="str">
        <f t="shared" si="34"/>
        <v>2205Trinity (Feathers and Fire, #9)</v>
      </c>
    </row>
    <row r="2210" spans="5:11" x14ac:dyDescent="0.25">
      <c r="E2210" s="8">
        <v>2206</v>
      </c>
      <c r="F2210" s="8" t="s">
        <v>3940</v>
      </c>
      <c r="G2210" s="8" t="s">
        <v>3917</v>
      </c>
      <c r="H2210" s="18">
        <v>4.1100000000000003</v>
      </c>
      <c r="I2210" s="10">
        <v>32724</v>
      </c>
      <c r="J2210" s="12">
        <v>30</v>
      </c>
      <c r="K2210" s="8" t="str">
        <f t="shared" si="34"/>
        <v>2206Savage Lands (Savage Lands, #1)</v>
      </c>
    </row>
    <row r="2211" spans="5:11" x14ac:dyDescent="0.25">
      <c r="E2211" s="8">
        <v>2207</v>
      </c>
      <c r="F2211" s="8" t="s">
        <v>3941</v>
      </c>
      <c r="G2211" s="8" t="s">
        <v>3942</v>
      </c>
      <c r="H2211" s="18">
        <v>4.21</v>
      </c>
      <c r="I2211" s="10">
        <v>1850</v>
      </c>
      <c r="J2211" s="12">
        <v>30</v>
      </c>
      <c r="K2211" s="8" t="str">
        <f t="shared" si="34"/>
        <v>2207Breathless: The Scientific Race to Defeat a Deadly Virus</v>
      </c>
    </row>
    <row r="2212" spans="5:11" x14ac:dyDescent="0.25">
      <c r="E2212" s="8">
        <v>2208</v>
      </c>
      <c r="F2212" s="8" t="s">
        <v>3943</v>
      </c>
      <c r="G2212" s="8" t="s">
        <v>701</v>
      </c>
      <c r="H2212" s="18">
        <v>4.0999999999999996</v>
      </c>
      <c r="I2212" s="10">
        <v>7768</v>
      </c>
      <c r="J2212" s="12">
        <v>29</v>
      </c>
      <c r="K2212" s="8" t="str">
        <f t="shared" si="34"/>
        <v>2208A Trial of Sorcerers (A Trial of Sorcerers, #1)</v>
      </c>
    </row>
    <row r="2213" spans="5:11" x14ac:dyDescent="0.25">
      <c r="E2213" s="8">
        <v>2209</v>
      </c>
      <c r="F2213" s="8" t="s">
        <v>3944</v>
      </c>
      <c r="G2213" s="8" t="s">
        <v>3945</v>
      </c>
      <c r="H2213" s="18">
        <v>3.55</v>
      </c>
      <c r="I2213" s="10">
        <v>15681</v>
      </c>
      <c r="J2213" s="12">
        <v>29</v>
      </c>
      <c r="K2213" s="8" t="str">
        <f t="shared" si="34"/>
        <v>2209Patricia Wants to Cuddle</v>
      </c>
    </row>
    <row r="2214" spans="5:11" x14ac:dyDescent="0.25">
      <c r="E2214" s="8">
        <v>2210</v>
      </c>
      <c r="F2214" s="8" t="s">
        <v>3946</v>
      </c>
      <c r="G2214" s="8" t="s">
        <v>3947</v>
      </c>
      <c r="H2214" s="18">
        <v>4.1900000000000004</v>
      </c>
      <c r="I2214" s="10">
        <v>3170</v>
      </c>
      <c r="J2214" s="12">
        <v>29</v>
      </c>
      <c r="K2214" s="8" t="str">
        <f t="shared" si="34"/>
        <v>2210Wynd, Book One: The Flight of the Prince</v>
      </c>
    </row>
    <row r="2215" spans="5:11" x14ac:dyDescent="0.25">
      <c r="E2215" s="8">
        <v>2211</v>
      </c>
      <c r="F2215" s="8" t="s">
        <v>3948</v>
      </c>
      <c r="G2215" s="8" t="s">
        <v>3917</v>
      </c>
      <c r="H2215" s="18">
        <v>4.07</v>
      </c>
      <c r="I2215" s="10">
        <v>12492</v>
      </c>
      <c r="J2215" s="12">
        <v>29</v>
      </c>
      <c r="K2215" s="8" t="str">
        <f t="shared" si="34"/>
        <v>2211Blood Lands (Savage Lands, #5)</v>
      </c>
    </row>
    <row r="2216" spans="5:11" x14ac:dyDescent="0.25">
      <c r="E2216" s="8">
        <v>2212</v>
      </c>
      <c r="F2216" s="8" t="s">
        <v>3949</v>
      </c>
      <c r="G2216" s="8" t="s">
        <v>3950</v>
      </c>
      <c r="H2216" s="18">
        <v>3.74</v>
      </c>
      <c r="I2216" s="10">
        <v>6696</v>
      </c>
      <c r="J2216" s="12">
        <v>29</v>
      </c>
      <c r="K2216" s="8" t="str">
        <f t="shared" si="34"/>
        <v>2212The Revolutionary: Samuel Adams</v>
      </c>
    </row>
    <row r="2217" spans="5:11" x14ac:dyDescent="0.25">
      <c r="E2217" s="8">
        <v>2213</v>
      </c>
      <c r="F2217" s="8" t="s">
        <v>3951</v>
      </c>
      <c r="G2217" s="8" t="s">
        <v>3952</v>
      </c>
      <c r="H2217" s="18">
        <v>4.5599999999999996</v>
      </c>
      <c r="I2217" s="10">
        <v>5558</v>
      </c>
      <c r="J2217" s="12">
        <v>28</v>
      </c>
      <c r="K2217" s="8" t="str">
        <f t="shared" si="34"/>
        <v>2213The Great Sex Rescue: The Lies You've Been Taught and How to Recover What God Intended</v>
      </c>
    </row>
    <row r="2218" spans="5:11" x14ac:dyDescent="0.25">
      <c r="E2218" s="8">
        <v>2214</v>
      </c>
      <c r="F2218" s="8" t="s">
        <v>3953</v>
      </c>
      <c r="G2218" s="8" t="s">
        <v>3954</v>
      </c>
      <c r="H2218" s="18">
        <v>3.69</v>
      </c>
      <c r="I2218" s="10">
        <v>38473</v>
      </c>
      <c r="J2218" s="12">
        <v>28</v>
      </c>
      <c r="K2218" s="8" t="str">
        <f t="shared" si="34"/>
        <v>2214The Kind Worth Saving (Henry Kimball/Lily Kintner, #2)</v>
      </c>
    </row>
    <row r="2219" spans="5:11" x14ac:dyDescent="0.25">
      <c r="E2219" s="8">
        <v>2215</v>
      </c>
      <c r="F2219" s="8" t="s">
        <v>3955</v>
      </c>
      <c r="G2219" s="8" t="s">
        <v>3956</v>
      </c>
      <c r="H2219" s="18">
        <v>3.96</v>
      </c>
      <c r="I2219" s="10">
        <v>11375</v>
      </c>
      <c r="J2219" s="12">
        <v>28</v>
      </c>
      <c r="K2219" s="8" t="str">
        <f t="shared" si="34"/>
        <v>2215Marrow</v>
      </c>
    </row>
    <row r="2220" spans="5:11" x14ac:dyDescent="0.25">
      <c r="E2220" s="8">
        <v>2216</v>
      </c>
      <c r="F2220" s="8" t="s">
        <v>3957</v>
      </c>
      <c r="G2220" s="8" t="s">
        <v>3958</v>
      </c>
      <c r="H2220" s="18">
        <v>4.37</v>
      </c>
      <c r="I2220" s="10">
        <v>1811</v>
      </c>
      <c r="J2220" s="12">
        <v>28</v>
      </c>
      <c r="K2220" s="8" t="str">
        <f t="shared" si="34"/>
        <v>2216Zen and the Art of Saving the Planet</v>
      </c>
    </row>
    <row r="2221" spans="5:11" x14ac:dyDescent="0.25">
      <c r="E2221" s="8">
        <v>2217</v>
      </c>
      <c r="F2221" s="8" t="s">
        <v>3959</v>
      </c>
      <c r="G2221" s="8" t="s">
        <v>3960</v>
      </c>
      <c r="H2221" s="18">
        <v>3.74</v>
      </c>
      <c r="I2221" s="10">
        <v>19821</v>
      </c>
      <c r="J2221" s="12">
        <v>27</v>
      </c>
      <c r="K2221" s="8" t="str">
        <f t="shared" si="34"/>
        <v>2217I Will Judge You by Your Bookshelf</v>
      </c>
    </row>
    <row r="2222" spans="5:11" x14ac:dyDescent="0.25">
      <c r="E2222" s="8">
        <v>2218</v>
      </c>
      <c r="F2222" s="8" t="s">
        <v>3961</v>
      </c>
      <c r="G2222" s="8" t="s">
        <v>3962</v>
      </c>
      <c r="H2222" s="18">
        <v>4.0599999999999996</v>
      </c>
      <c r="I2222" s="10">
        <v>9783</v>
      </c>
      <c r="J2222" s="12">
        <v>27</v>
      </c>
      <c r="K2222" s="8" t="str">
        <f t="shared" si="34"/>
        <v>2218Ruining Dahlia (Mafia Wars, #3)</v>
      </c>
    </row>
    <row r="2223" spans="5:11" x14ac:dyDescent="0.25">
      <c r="E2223" s="8">
        <v>2219</v>
      </c>
      <c r="F2223" s="8" t="s">
        <v>3963</v>
      </c>
      <c r="G2223" s="8" t="s">
        <v>3964</v>
      </c>
      <c r="H2223" s="18">
        <v>4.0599999999999996</v>
      </c>
      <c r="I2223" s="10">
        <v>12110</v>
      </c>
      <c r="J2223" s="12">
        <v>27</v>
      </c>
      <c r="K2223" s="8" t="str">
        <f t="shared" si="34"/>
        <v>2219The Best Minds: A Story of Friendship, Madness, and the Tragedy of Good Intentions</v>
      </c>
    </row>
    <row r="2224" spans="5:11" x14ac:dyDescent="0.25">
      <c r="E2224" s="8">
        <v>2220</v>
      </c>
      <c r="F2224" s="8" t="s">
        <v>3965</v>
      </c>
      <c r="G2224" s="8" t="s">
        <v>3881</v>
      </c>
      <c r="H2224" s="18">
        <v>3.58</v>
      </c>
      <c r="I2224" s="10">
        <v>5705</v>
      </c>
      <c r="J2224" s="12">
        <v>27</v>
      </c>
      <c r="K2224" s="8" t="str">
        <f t="shared" si="34"/>
        <v>2220Boss Witch (Fix-It Witches, #2)</v>
      </c>
    </row>
    <row r="2225" spans="5:11" x14ac:dyDescent="0.25">
      <c r="E2225" s="8">
        <v>2221</v>
      </c>
      <c r="F2225" s="8" t="s">
        <v>3966</v>
      </c>
      <c r="G2225" s="8" t="s">
        <v>1551</v>
      </c>
      <c r="H2225" s="18">
        <v>4.01</v>
      </c>
      <c r="I2225" s="10">
        <v>77184</v>
      </c>
      <c r="J2225" s="12">
        <v>26</v>
      </c>
      <c r="K2225" s="8" t="str">
        <f t="shared" si="34"/>
        <v>2221A Game of Fate (Hades Saga, #1)</v>
      </c>
    </row>
    <row r="2226" spans="5:11" x14ac:dyDescent="0.25">
      <c r="E2226" s="8">
        <v>2222</v>
      </c>
      <c r="F2226" s="8" t="s">
        <v>3967</v>
      </c>
      <c r="G2226" s="8" t="s">
        <v>3968</v>
      </c>
      <c r="H2226" s="18">
        <v>4.6399999999999997</v>
      </c>
      <c r="I2226" s="10">
        <v>2049</v>
      </c>
      <c r="J2226" s="12">
        <v>26</v>
      </c>
      <c r="K2226" s="8" t="str">
        <f t="shared" si="34"/>
        <v>2222Little Witch Hazel: A Year in the Forest</v>
      </c>
    </row>
    <row r="2227" spans="5:11" x14ac:dyDescent="0.25">
      <c r="E2227" s="8">
        <v>2223</v>
      </c>
      <c r="F2227" s="8" t="s">
        <v>3969</v>
      </c>
      <c r="G2227" s="8" t="s">
        <v>3970</v>
      </c>
      <c r="H2227" s="18">
        <v>4.08</v>
      </c>
      <c r="I2227" s="10">
        <v>9138</v>
      </c>
      <c r="J2227" s="12">
        <v>26</v>
      </c>
      <c r="K2227" s="8" t="str">
        <f t="shared" si="34"/>
        <v>2223Uncultured: A Memoir</v>
      </c>
    </row>
    <row r="2228" spans="5:11" x14ac:dyDescent="0.25">
      <c r="E2228" s="8">
        <v>2224</v>
      </c>
      <c r="F2228" s="8" t="s">
        <v>3971</v>
      </c>
      <c r="G2228" s="8" t="s">
        <v>3972</v>
      </c>
      <c r="H2228" s="18">
        <v>4.18</v>
      </c>
      <c r="I2228" s="10">
        <v>4245</v>
      </c>
      <c r="J2228" s="12">
        <v>26</v>
      </c>
      <c r="K2228" s="8" t="str">
        <f t="shared" si="34"/>
        <v>2224Mrs. Porter Calling (The Emmy Lake Chronicles, #3)</v>
      </c>
    </row>
    <row r="2229" spans="5:11" x14ac:dyDescent="0.25">
      <c r="E2229" s="8">
        <v>2225</v>
      </c>
      <c r="F2229" s="8" t="s">
        <v>3973</v>
      </c>
      <c r="G2229" s="8" t="s">
        <v>3974</v>
      </c>
      <c r="H2229" s="18">
        <v>3.55</v>
      </c>
      <c r="I2229" s="10">
        <v>125603</v>
      </c>
      <c r="J2229" s="12">
        <v>26</v>
      </c>
      <c r="K2229" s="8" t="str">
        <f t="shared" si="34"/>
        <v>2225The Roommate (The Shameless Series, #1)</v>
      </c>
    </row>
    <row r="2230" spans="5:11" x14ac:dyDescent="0.25">
      <c r="E2230" s="8">
        <v>2226</v>
      </c>
      <c r="F2230" s="8" t="s">
        <v>3975</v>
      </c>
      <c r="G2230" s="8" t="s">
        <v>3976</v>
      </c>
      <c r="H2230" s="18">
        <v>4.5199999999999996</v>
      </c>
      <c r="I2230" s="10">
        <v>3604</v>
      </c>
      <c r="J2230" s="12">
        <v>26</v>
      </c>
      <c r="K2230" s="8" t="str">
        <f t="shared" si="34"/>
        <v>2226Material World: The Six Raw Materials That Shape Modern Civilization</v>
      </c>
    </row>
    <row r="2231" spans="5:11" x14ac:dyDescent="0.25">
      <c r="E2231" s="8">
        <v>2227</v>
      </c>
      <c r="F2231" s="8" t="s">
        <v>3977</v>
      </c>
      <c r="G2231" s="8" t="s">
        <v>3881</v>
      </c>
      <c r="H2231" s="18">
        <v>3.76</v>
      </c>
      <c r="I2231" s="10">
        <v>3209</v>
      </c>
      <c r="J2231" s="12">
        <v>26</v>
      </c>
      <c r="K2231" s="8" t="str">
        <f t="shared" si="34"/>
        <v>2227Extra Witchy (Fix-It Witches, #3)</v>
      </c>
    </row>
    <row r="2232" spans="5:11" x14ac:dyDescent="0.25">
      <c r="E2232" s="8">
        <v>2228</v>
      </c>
      <c r="F2232" s="8" t="s">
        <v>3978</v>
      </c>
      <c r="G2232" s="8" t="s">
        <v>3979</v>
      </c>
      <c r="H2232" s="18">
        <v>4.38</v>
      </c>
      <c r="I2232" s="8">
        <v>139</v>
      </c>
      <c r="J2232" s="12">
        <v>25</v>
      </c>
      <c r="K2232" s="8" t="str">
        <f t="shared" si="34"/>
        <v>2228Political Prisoner: Persecuted, Prosecuted, but Not Silenced</v>
      </c>
    </row>
    <row r="2233" spans="5:11" x14ac:dyDescent="0.25">
      <c r="E2233" s="8">
        <v>2229</v>
      </c>
      <c r="F2233" s="8" t="s">
        <v>3980</v>
      </c>
      <c r="G2233" s="8" t="s">
        <v>2915</v>
      </c>
      <c r="H2233" s="18">
        <v>4.1399999999999997</v>
      </c>
      <c r="I2233" s="10">
        <v>3641</v>
      </c>
      <c r="J2233" s="12">
        <v>25</v>
      </c>
      <c r="K2233" s="8" t="str">
        <f t="shared" si="34"/>
        <v>2229Crooked Heart (A Death So Sweet, #2)</v>
      </c>
    </row>
    <row r="2234" spans="5:11" x14ac:dyDescent="0.25">
      <c r="E2234" s="8">
        <v>2230</v>
      </c>
      <c r="F2234" s="8" t="s">
        <v>3981</v>
      </c>
      <c r="G2234" s="8" t="s">
        <v>3982</v>
      </c>
      <c r="H2234" s="18">
        <v>3.59</v>
      </c>
      <c r="I2234" s="10">
        <v>1729</v>
      </c>
      <c r="J2234" s="12">
        <v>25</v>
      </c>
      <c r="K2234" s="8" t="str">
        <f t="shared" si="34"/>
        <v>2230Scattershot: Life, Music, Elton, and Me</v>
      </c>
    </row>
    <row r="2235" spans="5:11" x14ac:dyDescent="0.25">
      <c r="E2235" s="8">
        <v>2231</v>
      </c>
      <c r="F2235" s="8" t="s">
        <v>3983</v>
      </c>
      <c r="G2235" s="8" t="s">
        <v>3984</v>
      </c>
      <c r="H2235" s="18">
        <v>3.87</v>
      </c>
      <c r="I2235" s="10">
        <v>3340</v>
      </c>
      <c r="J2235" s="12">
        <v>25</v>
      </c>
      <c r="K2235" s="8" t="str">
        <f t="shared" si="34"/>
        <v>2231A Net for Small Fishes</v>
      </c>
    </row>
    <row r="2236" spans="5:11" x14ac:dyDescent="0.25">
      <c r="E2236" s="8">
        <v>2232</v>
      </c>
      <c r="F2236" s="8" t="s">
        <v>3985</v>
      </c>
      <c r="G2236" s="8" t="s">
        <v>3986</v>
      </c>
      <c r="H2236" s="18">
        <v>4.25</v>
      </c>
      <c r="I2236" s="10">
        <v>23529</v>
      </c>
      <c r="J2236" s="12">
        <v>25</v>
      </c>
      <c r="K2236" s="8" t="str">
        <f t="shared" si="34"/>
        <v>2232Apeirogon</v>
      </c>
    </row>
    <row r="2237" spans="5:11" x14ac:dyDescent="0.25">
      <c r="E2237" s="8">
        <v>2233</v>
      </c>
      <c r="F2237" s="8" t="s">
        <v>3987</v>
      </c>
      <c r="G2237" s="8" t="s">
        <v>3881</v>
      </c>
      <c r="H2237" s="18">
        <v>3.43</v>
      </c>
      <c r="I2237" s="10">
        <v>7103</v>
      </c>
      <c r="J2237" s="12">
        <v>25</v>
      </c>
      <c r="K2237" s="8" t="str">
        <f t="shared" si="34"/>
        <v>2233The Only Purple House in Town (Fix-It Witches, #4)</v>
      </c>
    </row>
    <row r="2238" spans="5:11" x14ac:dyDescent="0.25">
      <c r="E2238" s="8">
        <v>2234</v>
      </c>
      <c r="F2238" s="8" t="s">
        <v>3988</v>
      </c>
      <c r="G2238" s="8" t="s">
        <v>3989</v>
      </c>
      <c r="H2238" s="18">
        <v>4.28</v>
      </c>
      <c r="I2238" s="10">
        <v>2900</v>
      </c>
      <c r="J2238" s="12">
        <v>24</v>
      </c>
      <c r="K2238" s="8" t="str">
        <f t="shared" si="34"/>
        <v>2234The Case Against the Sexual Revolution: A New Guide to Sex in the 21st Century</v>
      </c>
    </row>
    <row r="2239" spans="5:11" x14ac:dyDescent="0.25">
      <c r="E2239" s="8">
        <v>2235</v>
      </c>
      <c r="F2239" s="8" t="s">
        <v>3990</v>
      </c>
      <c r="G2239" s="8" t="s">
        <v>2915</v>
      </c>
      <c r="H2239" s="18">
        <v>3.93</v>
      </c>
      <c r="I2239" s="10">
        <v>6028</v>
      </c>
      <c r="J2239" s="12">
        <v>24</v>
      </c>
      <c r="K2239" s="8" t="str">
        <f t="shared" si="34"/>
        <v>2235Shadowed Heart (A Death So Sweet, #1)</v>
      </c>
    </row>
    <row r="2240" spans="5:11" x14ac:dyDescent="0.25">
      <c r="E2240" s="8">
        <v>2236</v>
      </c>
      <c r="F2240" s="8" t="s">
        <v>3991</v>
      </c>
      <c r="G2240" s="8" t="s">
        <v>3895</v>
      </c>
      <c r="H2240" s="18">
        <v>3.87</v>
      </c>
      <c r="I2240" s="10">
        <v>3567</v>
      </c>
      <c r="J2240" s="12">
        <v>24</v>
      </c>
      <c r="K2240" s="8" t="str">
        <f t="shared" si="34"/>
        <v>2236Murder Book</v>
      </c>
    </row>
    <row r="2241" spans="5:11" x14ac:dyDescent="0.25">
      <c r="E2241" s="8">
        <v>2237</v>
      </c>
      <c r="F2241" s="8" t="s">
        <v>3992</v>
      </c>
      <c r="G2241" s="8" t="s">
        <v>3993</v>
      </c>
      <c r="H2241" s="18">
        <v>4.4800000000000004</v>
      </c>
      <c r="I2241" s="8">
        <v>942</v>
      </c>
      <c r="J2241" s="12">
        <v>24</v>
      </c>
      <c r="K2241" s="8" t="str">
        <f t="shared" si="34"/>
        <v>2237Dear William: A Father's Memoir of Addiction, Recovery, Love, and Loss</v>
      </c>
    </row>
    <row r="2242" spans="5:11" x14ac:dyDescent="0.25">
      <c r="E2242" s="8">
        <v>2238</v>
      </c>
      <c r="F2242" s="8" t="s">
        <v>3994</v>
      </c>
      <c r="G2242" s="8" t="s">
        <v>3995</v>
      </c>
      <c r="H2242" s="18">
        <v>4.1100000000000003</v>
      </c>
      <c r="I2242" s="8">
        <v>261</v>
      </c>
      <c r="J2242" s="12">
        <v>24</v>
      </c>
      <c r="K2242" s="8" t="str">
        <f t="shared" si="34"/>
        <v>2238The Revolt Against Humanity: Imagining a Future Without Us</v>
      </c>
    </row>
    <row r="2243" spans="5:11" x14ac:dyDescent="0.25">
      <c r="E2243" s="8">
        <v>2239</v>
      </c>
      <c r="F2243" s="8" t="s">
        <v>3996</v>
      </c>
      <c r="G2243" s="8" t="s">
        <v>3527</v>
      </c>
      <c r="H2243" s="18">
        <v>4.13</v>
      </c>
      <c r="I2243" s="10">
        <v>8931</v>
      </c>
      <c r="J2243" s="12">
        <v>23</v>
      </c>
      <c r="K2243" s="8" t="str">
        <f t="shared" si="34"/>
        <v>2239How to Raise an Elephant: No. 1 Ladies' Detective Agency (21) (No. 1 Ladies' Detective Agency Series)</v>
      </c>
    </row>
    <row r="2244" spans="5:11" x14ac:dyDescent="0.25">
      <c r="E2244" s="8">
        <v>2240</v>
      </c>
      <c r="F2244" s="8" t="s">
        <v>3997</v>
      </c>
      <c r="G2244" s="8" t="s">
        <v>3998</v>
      </c>
      <c r="H2244" s="18">
        <v>4.4800000000000004</v>
      </c>
      <c r="I2244" s="8">
        <v>467</v>
      </c>
      <c r="J2244" s="12">
        <v>23</v>
      </c>
      <c r="K2244" s="8" t="str">
        <f t="shared" si="34"/>
        <v>2240The Emperor's Sword</v>
      </c>
    </row>
    <row r="2245" spans="5:11" x14ac:dyDescent="0.25">
      <c r="E2245" s="8">
        <v>2241</v>
      </c>
      <c r="F2245" s="8" t="s">
        <v>3999</v>
      </c>
      <c r="G2245" s="8" t="s">
        <v>3721</v>
      </c>
      <c r="H2245" s="18">
        <v>3.8</v>
      </c>
      <c r="I2245" s="8">
        <v>415</v>
      </c>
      <c r="J2245" s="12">
        <v>23</v>
      </c>
      <c r="K2245" s="8" t="str">
        <f t="shared" si="34"/>
        <v>2241If It Sounds Like a Quack...: A Journey to the Fringes of American Medicine</v>
      </c>
    </row>
    <row r="2246" spans="5:11" x14ac:dyDescent="0.25">
      <c r="E2246" s="8">
        <v>2242</v>
      </c>
      <c r="F2246" s="8" t="s">
        <v>4000</v>
      </c>
      <c r="G2246" s="8" t="s">
        <v>373</v>
      </c>
      <c r="H2246" s="18">
        <v>3.88</v>
      </c>
      <c r="I2246" s="10">
        <v>13285</v>
      </c>
      <c r="J2246" s="12">
        <v>23</v>
      </c>
      <c r="K2246" s="8" t="str">
        <f t="shared" ref="K2246:K2309" si="35">E2246&amp;F2246</f>
        <v>2242The Cuban Heiress</v>
      </c>
    </row>
    <row r="2247" spans="5:11" x14ac:dyDescent="0.25">
      <c r="E2247" s="8">
        <v>2243</v>
      </c>
      <c r="F2247" s="8" t="s">
        <v>4001</v>
      </c>
      <c r="G2247" s="8" t="s">
        <v>713</v>
      </c>
      <c r="H2247" s="18">
        <v>3.88</v>
      </c>
      <c r="I2247" s="10">
        <v>10767</v>
      </c>
      <c r="J2247" s="12">
        <v>23</v>
      </c>
      <c r="K2247" s="8" t="str">
        <f t="shared" si="35"/>
        <v>2243The Beach at Summerly</v>
      </c>
    </row>
    <row r="2248" spans="5:11" x14ac:dyDescent="0.25">
      <c r="E2248" s="8">
        <v>2244</v>
      </c>
      <c r="F2248" s="8" t="s">
        <v>4002</v>
      </c>
      <c r="G2248" s="8" t="s">
        <v>4003</v>
      </c>
      <c r="H2248" s="18">
        <v>4.0999999999999996</v>
      </c>
      <c r="I2248" s="10">
        <v>5508</v>
      </c>
      <c r="J2248" s="12">
        <v>23</v>
      </c>
      <c r="K2248" s="8" t="str">
        <f t="shared" si="35"/>
        <v>2244Goodbye, Again: Essays, Reflections, and Illustrations</v>
      </c>
    </row>
    <row r="2249" spans="5:11" x14ac:dyDescent="0.25">
      <c r="E2249" s="8">
        <v>2245</v>
      </c>
      <c r="F2249" s="8" t="s">
        <v>4004</v>
      </c>
      <c r="G2249" s="8" t="s">
        <v>3937</v>
      </c>
      <c r="H2249" s="18">
        <v>4.16</v>
      </c>
      <c r="I2249" s="10">
        <v>15875</v>
      </c>
      <c r="J2249" s="12">
        <v>22</v>
      </c>
      <c r="K2249" s="8" t="str">
        <f t="shared" si="35"/>
        <v>2245The Glamourist (The Vine Witch, #2)</v>
      </c>
    </row>
    <row r="2250" spans="5:11" x14ac:dyDescent="0.25">
      <c r="E2250" s="8">
        <v>2246</v>
      </c>
      <c r="F2250" s="8" t="s">
        <v>4005</v>
      </c>
      <c r="G2250" s="8" t="s">
        <v>3204</v>
      </c>
      <c r="H2250" s="18">
        <v>4.2699999999999996</v>
      </c>
      <c r="I2250" s="10">
        <v>26978</v>
      </c>
      <c r="J2250" s="12">
        <v>22</v>
      </c>
      <c r="K2250" s="8" t="str">
        <f t="shared" si="35"/>
        <v>2246A Kingdom of Ruin (Deliciously Dark Fairytales, #3)</v>
      </c>
    </row>
    <row r="2251" spans="5:11" x14ac:dyDescent="0.25">
      <c r="E2251" s="8">
        <v>2247</v>
      </c>
      <c r="F2251" s="8" t="s">
        <v>4006</v>
      </c>
      <c r="G2251" s="8" t="s">
        <v>3815</v>
      </c>
      <c r="H2251" s="18">
        <v>3.93</v>
      </c>
      <c r="I2251" s="10">
        <v>6099</v>
      </c>
      <c r="J2251" s="12">
        <v>22</v>
      </c>
      <c r="K2251" s="8" t="str">
        <f t="shared" si="35"/>
        <v>2247Woke Racism: How a New Religion Has Betrayed Black America</v>
      </c>
    </row>
    <row r="2252" spans="5:11" x14ac:dyDescent="0.25">
      <c r="E2252" s="8">
        <v>2248</v>
      </c>
      <c r="F2252" s="8" t="s">
        <v>4007</v>
      </c>
      <c r="G2252" s="8" t="s">
        <v>4008</v>
      </c>
      <c r="H2252" s="18">
        <v>3.87</v>
      </c>
      <c r="I2252" s="10">
        <v>7574</v>
      </c>
      <c r="J2252" s="12">
        <v>22</v>
      </c>
      <c r="K2252" s="8" t="str">
        <f t="shared" si="35"/>
        <v>2248Swamp Story</v>
      </c>
    </row>
    <row r="2253" spans="5:11" x14ac:dyDescent="0.25">
      <c r="E2253" s="8">
        <v>2249</v>
      </c>
      <c r="F2253" s="8" t="s">
        <v>4009</v>
      </c>
      <c r="G2253" s="8" t="s">
        <v>3900</v>
      </c>
      <c r="H2253" s="18">
        <v>3.8</v>
      </c>
      <c r="I2253" s="10">
        <v>155043</v>
      </c>
      <c r="J2253" s="12">
        <v>22</v>
      </c>
      <c r="K2253" s="8" t="str">
        <f t="shared" si="35"/>
        <v>2249Invisible Girl</v>
      </c>
    </row>
    <row r="2254" spans="5:11" x14ac:dyDescent="0.25">
      <c r="E2254" s="8">
        <v>2250</v>
      </c>
      <c r="F2254" s="8" t="s">
        <v>4010</v>
      </c>
      <c r="G2254" s="8" t="s">
        <v>4011</v>
      </c>
      <c r="H2254" s="18">
        <v>4.1500000000000004</v>
      </c>
      <c r="I2254" s="10">
        <v>6779</v>
      </c>
      <c r="J2254" s="12">
        <v>22</v>
      </c>
      <c r="K2254" s="8" t="str">
        <f t="shared" si="35"/>
        <v>2250Hotline</v>
      </c>
    </row>
    <row r="2255" spans="5:11" x14ac:dyDescent="0.25">
      <c r="E2255" s="8">
        <v>2251</v>
      </c>
      <c r="F2255" s="8" t="s">
        <v>4012</v>
      </c>
      <c r="G2255" s="8" t="s">
        <v>4013</v>
      </c>
      <c r="H2255" s="18">
        <v>4.21</v>
      </c>
      <c r="I2255" s="8">
        <v>261</v>
      </c>
      <c r="J2255" s="12">
        <v>22</v>
      </c>
      <c r="K2255" s="8" t="str">
        <f t="shared" si="35"/>
        <v>2251Disability Pride: Dispatches from a Post-ADA World</v>
      </c>
    </row>
    <row r="2256" spans="5:11" x14ac:dyDescent="0.25">
      <c r="E2256" s="8">
        <v>2252</v>
      </c>
      <c r="F2256" s="8" t="s">
        <v>4014</v>
      </c>
      <c r="G2256" s="8" t="s">
        <v>451</v>
      </c>
      <c r="H2256" s="18">
        <v>3.67</v>
      </c>
      <c r="I2256" s="10">
        <v>7297</v>
      </c>
      <c r="J2256" s="12">
        <v>22</v>
      </c>
      <c r="K2256" s="8" t="str">
        <f t="shared" si="35"/>
        <v>2252The Cemetery of Untold Stories</v>
      </c>
    </row>
    <row r="2257" spans="5:11" x14ac:dyDescent="0.25">
      <c r="E2257" s="8">
        <v>2253</v>
      </c>
      <c r="F2257" s="8" t="s">
        <v>4015</v>
      </c>
      <c r="G2257" s="8" t="s">
        <v>4016</v>
      </c>
      <c r="H2257" s="18">
        <v>4.1399999999999997</v>
      </c>
      <c r="I2257" s="8">
        <v>96</v>
      </c>
      <c r="J2257" s="12">
        <v>21</v>
      </c>
      <c r="K2257" s="8" t="str">
        <f t="shared" si="35"/>
        <v>2253Breath Better Spent: Living Black Girlhood</v>
      </c>
    </row>
    <row r="2258" spans="5:11" x14ac:dyDescent="0.25">
      <c r="E2258" s="8">
        <v>2254</v>
      </c>
      <c r="F2258" s="8" t="s">
        <v>4017</v>
      </c>
      <c r="G2258" s="8" t="s">
        <v>3204</v>
      </c>
      <c r="H2258" s="18">
        <v>4.18</v>
      </c>
      <c r="I2258" s="10">
        <v>34000</v>
      </c>
      <c r="J2258" s="12">
        <v>21</v>
      </c>
      <c r="K2258" s="8" t="str">
        <f t="shared" si="35"/>
        <v>2254A Throne of Ruin (Deliciously Dark Fairytales, #2)</v>
      </c>
    </row>
    <row r="2259" spans="5:11" x14ac:dyDescent="0.25">
      <c r="E2259" s="8">
        <v>2255</v>
      </c>
      <c r="F2259" s="8" t="s">
        <v>4018</v>
      </c>
      <c r="G2259" s="8" t="s">
        <v>4019</v>
      </c>
      <c r="H2259" s="18">
        <v>4.4800000000000004</v>
      </c>
      <c r="I2259" s="10">
        <v>1704</v>
      </c>
      <c r="J2259" s="12">
        <v>21</v>
      </c>
      <c r="K2259" s="8" t="str">
        <f t="shared" si="35"/>
        <v>2255What Is a Woman?: One Man's Journey to Answer the Question of a Generation</v>
      </c>
    </row>
    <row r="2260" spans="5:11" x14ac:dyDescent="0.25">
      <c r="E2260" s="8">
        <v>2256</v>
      </c>
      <c r="F2260" s="8" t="s">
        <v>4020</v>
      </c>
      <c r="G2260" s="8" t="s">
        <v>4021</v>
      </c>
      <c r="H2260" s="18">
        <v>3.78</v>
      </c>
      <c r="I2260" s="10">
        <v>100006</v>
      </c>
      <c r="J2260" s="12">
        <v>21</v>
      </c>
      <c r="K2260" s="8" t="str">
        <f t="shared" si="35"/>
        <v>2256The End of Her</v>
      </c>
    </row>
    <row r="2261" spans="5:11" x14ac:dyDescent="0.25">
      <c r="E2261" s="8">
        <v>2257</v>
      </c>
      <c r="F2261" s="8" t="s">
        <v>4022</v>
      </c>
      <c r="G2261" s="8" t="s">
        <v>4023</v>
      </c>
      <c r="H2261" s="18">
        <v>3.86</v>
      </c>
      <c r="I2261" s="10">
        <v>109220</v>
      </c>
      <c r="J2261" s="12">
        <v>21</v>
      </c>
      <c r="K2261" s="8" t="str">
        <f t="shared" si="35"/>
        <v>2257The Heiress</v>
      </c>
    </row>
    <row r="2262" spans="5:11" x14ac:dyDescent="0.25">
      <c r="E2262" s="8">
        <v>2258</v>
      </c>
      <c r="F2262" s="8" t="s">
        <v>4024</v>
      </c>
      <c r="G2262" s="8" t="s">
        <v>4025</v>
      </c>
      <c r="H2262" s="18">
        <v>4.16</v>
      </c>
      <c r="I2262" s="10">
        <v>1175</v>
      </c>
      <c r="J2262" s="12">
        <v>21</v>
      </c>
      <c r="K2262" s="8" t="str">
        <f t="shared" si="35"/>
        <v>2258Hunting the Falcon: Henry VIII, Anne Boleyn, and the Marriage That Shook Europe</v>
      </c>
    </row>
    <row r="2263" spans="5:11" x14ac:dyDescent="0.25">
      <c r="E2263" s="8">
        <v>2259</v>
      </c>
      <c r="F2263" s="8" t="s">
        <v>4026</v>
      </c>
      <c r="G2263" s="8" t="s">
        <v>4027</v>
      </c>
      <c r="H2263" s="18">
        <v>3.79</v>
      </c>
      <c r="I2263" s="10">
        <v>9239</v>
      </c>
      <c r="J2263" s="12">
        <v>21</v>
      </c>
      <c r="K2263" s="8" t="str">
        <f t="shared" si="35"/>
        <v>2259Alias Emma (Alias Emma, #1)</v>
      </c>
    </row>
    <row r="2264" spans="5:11" x14ac:dyDescent="0.25">
      <c r="E2264" s="8">
        <v>2260</v>
      </c>
      <c r="F2264" s="8" t="s">
        <v>4028</v>
      </c>
      <c r="G2264" s="8" t="s">
        <v>4029</v>
      </c>
      <c r="H2264" s="18">
        <v>4.38</v>
      </c>
      <c r="I2264" s="10">
        <v>4585</v>
      </c>
      <c r="J2264" s="12">
        <v>20</v>
      </c>
      <c r="K2264" s="8" t="str">
        <f t="shared" si="35"/>
        <v>2260The Incredible Winston Browne</v>
      </c>
    </row>
    <row r="2265" spans="5:11" x14ac:dyDescent="0.25">
      <c r="E2265" s="8">
        <v>2261</v>
      </c>
      <c r="F2265" s="8" t="s">
        <v>4030</v>
      </c>
      <c r="G2265" s="8" t="s">
        <v>857</v>
      </c>
      <c r="H2265" s="18">
        <v>4.0199999999999996</v>
      </c>
      <c r="I2265" s="10">
        <v>59921</v>
      </c>
      <c r="J2265" s="12">
        <v>20</v>
      </c>
      <c r="K2265" s="8" t="str">
        <f t="shared" si="35"/>
        <v>2261Unbroken Bonds (The Bonds That Tie, #6)</v>
      </c>
    </row>
    <row r="2266" spans="5:11" x14ac:dyDescent="0.25">
      <c r="E2266" s="8">
        <v>2262</v>
      </c>
      <c r="F2266" s="8" t="s">
        <v>4031</v>
      </c>
      <c r="G2266" s="8" t="s">
        <v>4032</v>
      </c>
      <c r="H2266" s="18">
        <v>3.99</v>
      </c>
      <c r="I2266" s="8">
        <v>67</v>
      </c>
      <c r="J2266" s="12">
        <v>20</v>
      </c>
      <c r="K2266" s="8" t="str">
        <f t="shared" si="35"/>
        <v>2262The Dancer and the Devil: Stalin and the Murder of Anna Pavlova</v>
      </c>
    </row>
    <row r="2267" spans="5:11" x14ac:dyDescent="0.25">
      <c r="E2267" s="8">
        <v>2263</v>
      </c>
      <c r="F2267" s="8" t="s">
        <v>4033</v>
      </c>
      <c r="G2267" s="8" t="s">
        <v>114</v>
      </c>
      <c r="H2267" s="18">
        <v>4.0999999999999996</v>
      </c>
      <c r="I2267" s="8">
        <v>999</v>
      </c>
      <c r="J2267" s="12">
        <v>20</v>
      </c>
      <c r="K2267" s="8" t="str">
        <f t="shared" si="35"/>
        <v>2263Buried Deep and Other Stories</v>
      </c>
    </row>
    <row r="2268" spans="5:11" x14ac:dyDescent="0.25">
      <c r="E2268" s="8">
        <v>2264</v>
      </c>
      <c r="F2268" s="8" t="s">
        <v>4034</v>
      </c>
      <c r="G2268" s="8" t="s">
        <v>4035</v>
      </c>
      <c r="H2268" s="18">
        <v>4.0599999999999996</v>
      </c>
      <c r="I2268" s="8">
        <v>796</v>
      </c>
      <c r="J2268" s="12">
        <v>20</v>
      </c>
      <c r="K2268" s="8" t="str">
        <f t="shared" si="35"/>
        <v>2264Change: How to Make Big Things Happen</v>
      </c>
    </row>
    <row r="2269" spans="5:11" x14ac:dyDescent="0.25">
      <c r="E2269" s="8">
        <v>2265</v>
      </c>
      <c r="F2269" s="8" t="s">
        <v>4036</v>
      </c>
      <c r="G2269" s="8" t="s">
        <v>4037</v>
      </c>
      <c r="H2269" s="18">
        <v>4.07</v>
      </c>
      <c r="I2269" s="10">
        <v>3738</v>
      </c>
      <c r="J2269" s="12">
        <v>20</v>
      </c>
      <c r="K2269" s="8" t="str">
        <f t="shared" si="35"/>
        <v>2265Icarus</v>
      </c>
    </row>
    <row r="2270" spans="5:11" x14ac:dyDescent="0.25">
      <c r="E2270" s="8">
        <v>2266</v>
      </c>
      <c r="F2270" s="8" t="s">
        <v>4038</v>
      </c>
      <c r="G2270" s="8" t="s">
        <v>4039</v>
      </c>
      <c r="H2270" s="18">
        <v>3.82</v>
      </c>
      <c r="I2270" s="10">
        <v>46227</v>
      </c>
      <c r="J2270" s="12">
        <v>19</v>
      </c>
      <c r="K2270" s="8" t="str">
        <f t="shared" si="35"/>
        <v>2266Wow, No Thank You.: Essays</v>
      </c>
    </row>
    <row r="2271" spans="5:11" x14ac:dyDescent="0.25">
      <c r="E2271" s="8">
        <v>2267</v>
      </c>
      <c r="F2271" s="8" t="s">
        <v>4040</v>
      </c>
      <c r="G2271" s="8" t="s">
        <v>857</v>
      </c>
      <c r="H2271" s="18">
        <v>4.22</v>
      </c>
      <c r="I2271" s="10">
        <v>78194</v>
      </c>
      <c r="J2271" s="12">
        <v>19</v>
      </c>
      <c r="K2271" s="8" t="str">
        <f t="shared" si="35"/>
        <v>2267Forced Bonds (The Bonds That Tie, #4)</v>
      </c>
    </row>
    <row r="2272" spans="5:11" x14ac:dyDescent="0.25">
      <c r="E2272" s="8">
        <v>2268</v>
      </c>
      <c r="F2272" s="8" t="s">
        <v>4041</v>
      </c>
      <c r="G2272" s="8" t="s">
        <v>4042</v>
      </c>
      <c r="H2272" s="18">
        <v>4.2300000000000004</v>
      </c>
      <c r="I2272" s="10">
        <v>1972</v>
      </c>
      <c r="J2272" s="12">
        <v>19</v>
      </c>
      <c r="K2272" s="8" t="str">
        <f t="shared" si="35"/>
        <v>2268Cotswolds Holiday</v>
      </c>
    </row>
    <row r="2273" spans="5:11" x14ac:dyDescent="0.25">
      <c r="E2273" s="8">
        <v>2269</v>
      </c>
      <c r="F2273" s="8" t="s">
        <v>4043</v>
      </c>
      <c r="G2273" s="8" t="s">
        <v>4044</v>
      </c>
      <c r="H2273" s="18">
        <v>3.83</v>
      </c>
      <c r="I2273" s="10">
        <v>1448</v>
      </c>
      <c r="J2273" s="12">
        <v>19</v>
      </c>
      <c r="K2273" s="8" t="str">
        <f t="shared" si="35"/>
        <v>2269Bad, Bad Seymour Brown</v>
      </c>
    </row>
    <row r="2274" spans="5:11" x14ac:dyDescent="0.25">
      <c r="E2274" s="8">
        <v>2270</v>
      </c>
      <c r="F2274" s="8" t="s">
        <v>4045</v>
      </c>
      <c r="G2274" s="8" t="s">
        <v>4046</v>
      </c>
      <c r="H2274" s="18">
        <v>3.65</v>
      </c>
      <c r="I2274" s="10">
        <v>3210</v>
      </c>
      <c r="J2274" s="12">
        <v>19</v>
      </c>
      <c r="K2274" s="8" t="str">
        <f t="shared" si="35"/>
        <v>2270The Perfect Neighborhood</v>
      </c>
    </row>
    <row r="2275" spans="5:11" x14ac:dyDescent="0.25">
      <c r="E2275" s="8">
        <v>2271</v>
      </c>
      <c r="F2275" s="8" t="s">
        <v>4047</v>
      </c>
      <c r="G2275" s="8" t="s">
        <v>4048</v>
      </c>
      <c r="H2275" s="18">
        <v>4.26</v>
      </c>
      <c r="I2275" s="10">
        <v>27918</v>
      </c>
      <c r="J2275" s="12">
        <v>19</v>
      </c>
      <c r="K2275" s="8" t="str">
        <f t="shared" si="35"/>
        <v>2271Sunflower Sisters (Lilac Girls, #3)</v>
      </c>
    </row>
    <row r="2276" spans="5:11" x14ac:dyDescent="0.25">
      <c r="E2276" s="8">
        <v>2272</v>
      </c>
      <c r="F2276" s="8" t="s">
        <v>4049</v>
      </c>
      <c r="G2276" s="8" t="s">
        <v>1213</v>
      </c>
      <c r="H2276" s="18">
        <v>4.2</v>
      </c>
      <c r="I2276" s="10">
        <v>1210</v>
      </c>
      <c r="J2276" s="12">
        <v>19</v>
      </c>
      <c r="K2276" s="8" t="str">
        <f t="shared" si="35"/>
        <v>2272Apostles of Mercy (Noumena, #3)</v>
      </c>
    </row>
    <row r="2277" spans="5:11" x14ac:dyDescent="0.25">
      <c r="E2277" s="8">
        <v>2273</v>
      </c>
      <c r="F2277" s="8" t="s">
        <v>4050</v>
      </c>
      <c r="G2277" s="8" t="s">
        <v>4051</v>
      </c>
      <c r="H2277" s="18">
        <v>3.97</v>
      </c>
      <c r="I2277" s="10">
        <v>45511</v>
      </c>
      <c r="J2277" s="12">
        <v>19</v>
      </c>
      <c r="K2277" s="8" t="str">
        <f t="shared" si="35"/>
        <v>2273The Art Thief: A True Story of Love, Crime, and a Dangerous Obsession</v>
      </c>
    </row>
    <row r="2278" spans="5:11" x14ac:dyDescent="0.25">
      <c r="E2278" s="8">
        <v>2274</v>
      </c>
      <c r="F2278" s="8" t="s">
        <v>4052</v>
      </c>
      <c r="G2278" s="8" t="s">
        <v>328</v>
      </c>
      <c r="H2278" s="18">
        <v>4.04</v>
      </c>
      <c r="I2278" s="10">
        <v>112457</v>
      </c>
      <c r="J2278" s="12">
        <v>19</v>
      </c>
      <c r="K2278" s="8" t="str">
        <f t="shared" si="35"/>
        <v>2274Vera Wong's Unsolicited Advice for Murderers (Vera Wong, #1)</v>
      </c>
    </row>
    <row r="2279" spans="5:11" x14ac:dyDescent="0.25">
      <c r="E2279" s="8">
        <v>2275</v>
      </c>
      <c r="F2279" s="8" t="s">
        <v>4053</v>
      </c>
      <c r="G2279" s="8" t="s">
        <v>3204</v>
      </c>
      <c r="H2279" s="18">
        <v>4.33</v>
      </c>
      <c r="I2279" s="10">
        <v>21964</v>
      </c>
      <c r="J2279" s="12">
        <v>18</v>
      </c>
      <c r="K2279" s="8" t="str">
        <f t="shared" si="35"/>
        <v>2275A Queen of Ruin (Deliciously Dark Fairytales, #4)</v>
      </c>
    </row>
    <row r="2280" spans="5:11" x14ac:dyDescent="0.25">
      <c r="E2280" s="8">
        <v>2276</v>
      </c>
      <c r="F2280" s="8" t="s">
        <v>4054</v>
      </c>
      <c r="G2280" s="8" t="s">
        <v>4055</v>
      </c>
      <c r="H2280" s="18">
        <v>4.4000000000000004</v>
      </c>
      <c r="I2280" s="8">
        <v>436</v>
      </c>
      <c r="J2280" s="12">
        <v>18</v>
      </c>
      <c r="K2280" s="8" t="str">
        <f t="shared" si="35"/>
        <v>2276The Greatest Evil is War</v>
      </c>
    </row>
    <row r="2281" spans="5:11" x14ac:dyDescent="0.25">
      <c r="E2281" s="8">
        <v>2277</v>
      </c>
      <c r="F2281" s="8" t="s">
        <v>4056</v>
      </c>
      <c r="G2281" s="8" t="s">
        <v>2943</v>
      </c>
      <c r="H2281" s="18">
        <v>4.0199999999999996</v>
      </c>
      <c r="I2281" s="10">
        <v>4635</v>
      </c>
      <c r="J2281" s="12">
        <v>18</v>
      </c>
      <c r="K2281" s="8" t="str">
        <f t="shared" si="35"/>
        <v>2277The Mistress of Bhatia House (Perveen Mistry, #4)</v>
      </c>
    </row>
    <row r="2282" spans="5:11" x14ac:dyDescent="0.25">
      <c r="E2282" s="8">
        <v>2278</v>
      </c>
      <c r="F2282" s="8" t="s">
        <v>4057</v>
      </c>
      <c r="G2282" s="8" t="s">
        <v>4058</v>
      </c>
      <c r="H2282" s="18">
        <v>4.3600000000000003</v>
      </c>
      <c r="I2282" s="10">
        <v>2047</v>
      </c>
      <c r="J2282" s="12">
        <v>18</v>
      </c>
      <c r="K2282" s="8" t="str">
        <f t="shared" si="35"/>
        <v>2278Plain Jane and the Mermaid</v>
      </c>
    </row>
    <row r="2283" spans="5:11" x14ac:dyDescent="0.25">
      <c r="E2283" s="8">
        <v>2279</v>
      </c>
      <c r="F2283" s="8" t="s">
        <v>4059</v>
      </c>
      <c r="G2283" s="8" t="s">
        <v>4060</v>
      </c>
      <c r="H2283" s="18">
        <v>4.3099999999999996</v>
      </c>
      <c r="I2283" s="10">
        <v>5546</v>
      </c>
      <c r="J2283" s="12">
        <v>18</v>
      </c>
      <c r="K2283" s="8" t="str">
        <f t="shared" si="35"/>
        <v>2279How Big Things Get Done: The Surprising Factors That Determine the Fate of Every Project, from Home Renovations to Space Exploration and Everything In Between</v>
      </c>
    </row>
    <row r="2284" spans="5:11" x14ac:dyDescent="0.25">
      <c r="E2284" s="8">
        <v>2280</v>
      </c>
      <c r="F2284" s="8" t="s">
        <v>4061</v>
      </c>
      <c r="G2284" s="8" t="s">
        <v>857</v>
      </c>
      <c r="H2284" s="18">
        <v>4.49</v>
      </c>
      <c r="I2284" s="10">
        <v>6840</v>
      </c>
      <c r="J2284" s="12">
        <v>17</v>
      </c>
      <c r="K2284" s="8" t="str">
        <f t="shared" si="35"/>
        <v>2280All Hail (Queen Crow, #1)</v>
      </c>
    </row>
    <row r="2285" spans="5:11" x14ac:dyDescent="0.25">
      <c r="E2285" s="8">
        <v>2281</v>
      </c>
      <c r="F2285" s="8" t="s">
        <v>4062</v>
      </c>
      <c r="G2285" s="8" t="s">
        <v>4063</v>
      </c>
      <c r="H2285" s="18">
        <v>4.3600000000000003</v>
      </c>
      <c r="I2285" s="8">
        <v>485</v>
      </c>
      <c r="J2285" s="12">
        <v>17</v>
      </c>
      <c r="K2285" s="8" t="str">
        <f t="shared" si="35"/>
        <v>2281Lost in Trans Nation: A Child Psychiatrist's Guide Out of the Madness</v>
      </c>
    </row>
    <row r="2286" spans="5:11" x14ac:dyDescent="0.25">
      <c r="E2286" s="8">
        <v>2282</v>
      </c>
      <c r="F2286" s="8" t="s">
        <v>4064</v>
      </c>
      <c r="G2286" s="8" t="s">
        <v>4065</v>
      </c>
      <c r="H2286" s="18">
        <v>3.98</v>
      </c>
      <c r="I2286" s="10">
        <v>14838</v>
      </c>
      <c r="J2286" s="12">
        <v>17</v>
      </c>
      <c r="K2286" s="8" t="str">
        <f t="shared" si="35"/>
        <v>2282Unnatural Death (Kay Scarpetta, #27)</v>
      </c>
    </row>
    <row r="2287" spans="5:11" x14ac:dyDescent="0.25">
      <c r="E2287" s="8">
        <v>2283</v>
      </c>
      <c r="F2287" s="8" t="s">
        <v>4066</v>
      </c>
      <c r="G2287" s="8" t="s">
        <v>4067</v>
      </c>
      <c r="H2287" s="18">
        <v>4.24</v>
      </c>
      <c r="I2287" s="8">
        <v>475</v>
      </c>
      <c r="J2287" s="12">
        <v>17</v>
      </c>
      <c r="K2287" s="8" t="str">
        <f t="shared" si="35"/>
        <v>2283The Last Zookeeper</v>
      </c>
    </row>
    <row r="2288" spans="5:11" x14ac:dyDescent="0.25">
      <c r="E2288" s="8">
        <v>2284</v>
      </c>
      <c r="F2288" s="8" t="s">
        <v>4068</v>
      </c>
      <c r="G2288" s="8" t="s">
        <v>3329</v>
      </c>
      <c r="H2288" s="18">
        <v>4.25</v>
      </c>
      <c r="I2288" s="10">
        <v>3123</v>
      </c>
      <c r="J2288" s="12">
        <v>17</v>
      </c>
      <c r="K2288" s="8" t="str">
        <f t="shared" si="35"/>
        <v>2284Year of the Tiger: An Activist's Life</v>
      </c>
    </row>
    <row r="2289" spans="5:11" x14ac:dyDescent="0.25">
      <c r="E2289" s="8">
        <v>2285</v>
      </c>
      <c r="F2289" s="8" t="s">
        <v>4069</v>
      </c>
      <c r="G2289" s="8" t="s">
        <v>857</v>
      </c>
      <c r="H2289" s="18">
        <v>4.3899999999999997</v>
      </c>
      <c r="I2289" s="10">
        <v>5032</v>
      </c>
      <c r="J2289" s="12">
        <v>16</v>
      </c>
      <c r="K2289" s="8" t="str">
        <f t="shared" si="35"/>
        <v>2285The Butcher of the Bay: Part I (Mounts Bay Saga #1)</v>
      </c>
    </row>
    <row r="2290" spans="5:11" x14ac:dyDescent="0.25">
      <c r="E2290" s="8">
        <v>2286</v>
      </c>
      <c r="F2290" s="8" t="s">
        <v>4070</v>
      </c>
      <c r="G2290" s="8" t="s">
        <v>4071</v>
      </c>
      <c r="H2290" s="18">
        <v>4.0599999999999996</v>
      </c>
      <c r="I2290" s="10">
        <v>17257</v>
      </c>
      <c r="J2290" s="12">
        <v>16</v>
      </c>
      <c r="K2290" s="8" t="str">
        <f t="shared" si="35"/>
        <v>2286Find You First</v>
      </c>
    </row>
    <row r="2291" spans="5:11" x14ac:dyDescent="0.25">
      <c r="E2291" s="8">
        <v>2287</v>
      </c>
      <c r="F2291" s="8" t="s">
        <v>4072</v>
      </c>
      <c r="G2291" s="8" t="s">
        <v>4073</v>
      </c>
      <c r="H2291" s="18">
        <v>3.81</v>
      </c>
      <c r="I2291" s="10">
        <v>2967</v>
      </c>
      <c r="J2291" s="12">
        <v>16</v>
      </c>
      <c r="K2291" s="8" t="str">
        <f t="shared" si="35"/>
        <v>2287Everything I Learned, I Learned in a Chinese Restaurant</v>
      </c>
    </row>
    <row r="2292" spans="5:11" x14ac:dyDescent="0.25">
      <c r="E2292" s="8">
        <v>2288</v>
      </c>
      <c r="F2292" s="8" t="s">
        <v>4074</v>
      </c>
      <c r="G2292" s="8" t="s">
        <v>4075</v>
      </c>
      <c r="H2292" s="18">
        <v>4.41</v>
      </c>
      <c r="I2292" s="8">
        <v>907</v>
      </c>
      <c r="J2292" s="12">
        <v>16</v>
      </c>
      <c r="K2292" s="8" t="str">
        <f t="shared" si="35"/>
        <v>2288Blood Money: Why the Powerful Turn a Blind Eye While China Kills Americans</v>
      </c>
    </row>
    <row r="2293" spans="5:11" x14ac:dyDescent="0.25">
      <c r="E2293" s="8">
        <v>2289</v>
      </c>
      <c r="F2293" s="8" t="s">
        <v>4076</v>
      </c>
      <c r="G2293" s="8" t="s">
        <v>4077</v>
      </c>
      <c r="H2293" s="18">
        <v>4.25</v>
      </c>
      <c r="I2293" s="8">
        <v>442</v>
      </c>
      <c r="J2293" s="12">
        <v>16</v>
      </c>
      <c r="K2293" s="8" t="str">
        <f t="shared" si="35"/>
        <v>2289Defund Fear: Safety Without Policing, Prisons, and Punishment</v>
      </c>
    </row>
    <row r="2294" spans="5:11" x14ac:dyDescent="0.25">
      <c r="E2294" s="8">
        <v>2290</v>
      </c>
      <c r="F2294" s="8" t="s">
        <v>4078</v>
      </c>
      <c r="G2294" s="8" t="s">
        <v>4079</v>
      </c>
      <c r="H2294" s="18">
        <v>3.82</v>
      </c>
      <c r="I2294" s="10">
        <v>28906</v>
      </c>
      <c r="J2294" s="12">
        <v>15</v>
      </c>
      <c r="K2294" s="8" t="str">
        <f t="shared" si="35"/>
        <v>2290Gone Tonight</v>
      </c>
    </row>
    <row r="2295" spans="5:11" x14ac:dyDescent="0.25">
      <c r="E2295" s="8">
        <v>2291</v>
      </c>
      <c r="F2295" s="8" t="s">
        <v>4080</v>
      </c>
      <c r="G2295" s="8" t="s">
        <v>879</v>
      </c>
      <c r="H2295" s="18">
        <v>3.95</v>
      </c>
      <c r="I2295" s="10">
        <v>108090</v>
      </c>
      <c r="J2295" s="12">
        <v>15</v>
      </c>
      <c r="K2295" s="8" t="str">
        <f t="shared" si="35"/>
        <v>2291Things We Do in the Dark</v>
      </c>
    </row>
    <row r="2296" spans="5:11" x14ac:dyDescent="0.25">
      <c r="E2296" s="8">
        <v>2292</v>
      </c>
      <c r="F2296" s="8" t="s">
        <v>4081</v>
      </c>
      <c r="G2296" s="8" t="s">
        <v>4082</v>
      </c>
      <c r="H2296" s="18">
        <v>4.2699999999999996</v>
      </c>
      <c r="I2296" s="10">
        <v>1274</v>
      </c>
      <c r="J2296" s="12">
        <v>15</v>
      </c>
      <c r="K2296" s="8" t="str">
        <f t="shared" si="35"/>
        <v>2292The Avoidable War: The Dangers of a Catastrophic Conflict between the US and Xi Jinping's China</v>
      </c>
    </row>
    <row r="2297" spans="5:11" x14ac:dyDescent="0.25">
      <c r="E2297" s="8">
        <v>2293</v>
      </c>
      <c r="F2297" s="8" t="s">
        <v>4083</v>
      </c>
      <c r="G2297" s="8" t="s">
        <v>857</v>
      </c>
      <c r="H2297" s="18">
        <v>4.55</v>
      </c>
      <c r="I2297" s="10">
        <v>6037</v>
      </c>
      <c r="J2297" s="12">
        <v>14</v>
      </c>
      <c r="K2297" s="8" t="str">
        <f t="shared" si="35"/>
        <v>2293The Ruthless (Queen Crow, #2)</v>
      </c>
    </row>
    <row r="2298" spans="5:11" x14ac:dyDescent="0.25">
      <c r="E2298" s="8">
        <v>2294</v>
      </c>
      <c r="F2298" s="8" t="s">
        <v>4084</v>
      </c>
      <c r="G2298" s="8" t="s">
        <v>4085</v>
      </c>
      <c r="H2298" s="18">
        <v>4.03</v>
      </c>
      <c r="I2298" s="10">
        <v>6237</v>
      </c>
      <c r="J2298" s="12">
        <v>14</v>
      </c>
      <c r="K2298" s="8" t="str">
        <f t="shared" si="35"/>
        <v>2294The Bread the Devil Knead</v>
      </c>
    </row>
    <row r="2299" spans="5:11" x14ac:dyDescent="0.25">
      <c r="E2299" s="8">
        <v>2295</v>
      </c>
      <c r="F2299" s="8" t="s">
        <v>4086</v>
      </c>
      <c r="G2299" s="8" t="s">
        <v>4087</v>
      </c>
      <c r="H2299" s="18">
        <v>4.05</v>
      </c>
      <c r="I2299" s="10">
        <v>8524</v>
      </c>
      <c r="J2299" s="12">
        <v>14</v>
      </c>
      <c r="K2299" s="8" t="str">
        <f t="shared" si="35"/>
        <v>2295Hola Papi: How to Come Out in a Walmart Parking Lot and Other Life Lessons</v>
      </c>
    </row>
    <row r="2300" spans="5:11" x14ac:dyDescent="0.25">
      <c r="E2300" s="8">
        <v>2296</v>
      </c>
      <c r="F2300" s="8" t="s">
        <v>4088</v>
      </c>
      <c r="G2300" s="8" t="s">
        <v>857</v>
      </c>
      <c r="H2300" s="18">
        <v>4.21</v>
      </c>
      <c r="I2300" s="10">
        <v>89977</v>
      </c>
      <c r="J2300" s="12">
        <v>13</v>
      </c>
      <c r="K2300" s="8" t="str">
        <f t="shared" si="35"/>
        <v>2296Blood Bonds (The Bonds That Tie, #3)</v>
      </c>
    </row>
    <row r="2301" spans="5:11" x14ac:dyDescent="0.25">
      <c r="E2301" s="8">
        <v>2297</v>
      </c>
      <c r="F2301" s="8" t="s">
        <v>4089</v>
      </c>
      <c r="G2301" s="8" t="s">
        <v>4090</v>
      </c>
      <c r="H2301" s="18">
        <v>4.26</v>
      </c>
      <c r="I2301" s="10">
        <v>36479</v>
      </c>
      <c r="J2301" s="12">
        <v>13</v>
      </c>
      <c r="K2301" s="8" t="str">
        <f t="shared" si="35"/>
        <v>2297Nightwork</v>
      </c>
    </row>
    <row r="2302" spans="5:11" x14ac:dyDescent="0.25">
      <c r="E2302" s="8">
        <v>2298</v>
      </c>
      <c r="F2302" s="8" t="s">
        <v>4091</v>
      </c>
      <c r="G2302" s="8" t="s">
        <v>4092</v>
      </c>
      <c r="H2302" s="18">
        <v>4.16</v>
      </c>
      <c r="I2302" s="10">
        <v>1501</v>
      </c>
      <c r="J2302" s="12">
        <v>13</v>
      </c>
      <c r="K2302" s="8" t="str">
        <f t="shared" si="35"/>
        <v>2298Life Sentence (Cassie Raven, #2)</v>
      </c>
    </row>
    <row r="2303" spans="5:11" x14ac:dyDescent="0.25">
      <c r="E2303" s="8">
        <v>2299</v>
      </c>
      <c r="F2303" s="8" t="s">
        <v>4093</v>
      </c>
      <c r="G2303" s="8" t="s">
        <v>194</v>
      </c>
      <c r="H2303" s="18">
        <v>4.16</v>
      </c>
      <c r="I2303" s="10">
        <v>28986</v>
      </c>
      <c r="J2303" s="12">
        <v>13</v>
      </c>
      <c r="K2303" s="8" t="str">
        <f t="shared" si="35"/>
        <v>2299The Perfumist of Paris (The Jaipur Trilogy, #3)</v>
      </c>
    </row>
    <row r="2304" spans="5:11" x14ac:dyDescent="0.25">
      <c r="E2304" s="8">
        <v>2300</v>
      </c>
      <c r="F2304" s="8" t="s">
        <v>4094</v>
      </c>
      <c r="G2304" s="8" t="s">
        <v>4095</v>
      </c>
      <c r="H2304" s="18">
        <v>3.83</v>
      </c>
      <c r="I2304" s="10">
        <v>5517</v>
      </c>
      <c r="J2304" s="12">
        <v>12</v>
      </c>
      <c r="K2304" s="8" t="str">
        <f t="shared" si="35"/>
        <v>2300Shadows of Pecan Hollow</v>
      </c>
    </row>
    <row r="2305" spans="5:11" x14ac:dyDescent="0.25">
      <c r="E2305" s="8">
        <v>2301</v>
      </c>
      <c r="F2305" s="8" t="s">
        <v>4096</v>
      </c>
      <c r="G2305" s="8" t="s">
        <v>4097</v>
      </c>
      <c r="H2305" s="18">
        <v>3.74</v>
      </c>
      <c r="I2305" s="10">
        <v>69133</v>
      </c>
      <c r="J2305" s="12">
        <v>12</v>
      </c>
      <c r="K2305" s="8" t="str">
        <f t="shared" si="35"/>
        <v>2301Happiness Falls</v>
      </c>
    </row>
    <row r="2306" spans="5:11" x14ac:dyDescent="0.25">
      <c r="E2306" s="8">
        <v>2302</v>
      </c>
      <c r="F2306" s="8" t="s">
        <v>4098</v>
      </c>
      <c r="G2306" s="8" t="s">
        <v>4099</v>
      </c>
      <c r="H2306" s="18">
        <v>3.9</v>
      </c>
      <c r="I2306" s="10">
        <v>17489</v>
      </c>
      <c r="J2306" s="12">
        <v>12</v>
      </c>
      <c r="K2306" s="8" t="str">
        <f t="shared" si="35"/>
        <v>2302Love Marriage</v>
      </c>
    </row>
    <row r="2307" spans="5:11" x14ac:dyDescent="0.25">
      <c r="E2307" s="8">
        <v>2303</v>
      </c>
      <c r="F2307" s="8" t="s">
        <v>4100</v>
      </c>
      <c r="G2307" s="8" t="s">
        <v>4101</v>
      </c>
      <c r="H2307" s="18">
        <v>3.79</v>
      </c>
      <c r="I2307" s="8">
        <v>354</v>
      </c>
      <c r="J2307" s="12">
        <v>12</v>
      </c>
      <c r="K2307" s="8" t="str">
        <f t="shared" si="35"/>
        <v>2303Salmon Wars: The Dark Underbelly of Our Favorite Fish</v>
      </c>
    </row>
    <row r="2308" spans="5:11" x14ac:dyDescent="0.25">
      <c r="E2308" s="8">
        <v>2304</v>
      </c>
      <c r="F2308" s="8" t="s">
        <v>4102</v>
      </c>
      <c r="G2308" s="8" t="s">
        <v>857</v>
      </c>
      <c r="H2308" s="18">
        <v>4.26</v>
      </c>
      <c r="I2308" s="10">
        <v>101036</v>
      </c>
      <c r="J2308" s="12">
        <v>11</v>
      </c>
      <c r="K2308" s="8" t="str">
        <f t="shared" si="35"/>
        <v>2304Savage Bonds (The Bonds That Tie, #2)</v>
      </c>
    </row>
    <row r="2309" spans="5:11" x14ac:dyDescent="0.25">
      <c r="E2309" s="8">
        <v>2305</v>
      </c>
      <c r="F2309" s="8" t="s">
        <v>4103</v>
      </c>
      <c r="G2309" s="8" t="s">
        <v>4071</v>
      </c>
      <c r="H2309" s="18">
        <v>4.03</v>
      </c>
      <c r="I2309" s="10">
        <v>16981</v>
      </c>
      <c r="J2309" s="12">
        <v>11</v>
      </c>
      <c r="K2309" s="8" t="str">
        <f t="shared" si="35"/>
        <v>2305Take Your Breath Away</v>
      </c>
    </row>
    <row r="2310" spans="5:11" x14ac:dyDescent="0.25">
      <c r="E2310" s="8">
        <v>2306</v>
      </c>
      <c r="F2310" s="8" t="s">
        <v>4104</v>
      </c>
      <c r="G2310" s="8" t="s">
        <v>4105</v>
      </c>
      <c r="H2310" s="18">
        <v>4.04</v>
      </c>
      <c r="I2310" s="10">
        <v>45406</v>
      </c>
      <c r="J2310" s="12">
        <v>10</v>
      </c>
      <c r="K2310" s="8" t="str">
        <f t="shared" ref="K2310:K2333" si="36">E2310&amp;F2310</f>
        <v>2306Fortune and Glory: Tantalizing Twenty-Seven (Stephanie Plum, #27)</v>
      </c>
    </row>
    <row r="2311" spans="5:11" x14ac:dyDescent="0.25">
      <c r="E2311" s="8">
        <v>2307</v>
      </c>
      <c r="F2311" s="8" t="s">
        <v>4106</v>
      </c>
      <c r="G2311" s="8" t="s">
        <v>4107</v>
      </c>
      <c r="H2311" s="18">
        <v>3.92</v>
      </c>
      <c r="I2311" s="10">
        <v>5068</v>
      </c>
      <c r="J2311" s="12">
        <v>10</v>
      </c>
      <c r="K2311" s="8" t="str">
        <f t="shared" si="36"/>
        <v>2307Wings of Fury (Wings of Fury, #1)</v>
      </c>
    </row>
    <row r="2312" spans="5:11" x14ac:dyDescent="0.25">
      <c r="E2312" s="8">
        <v>2308</v>
      </c>
      <c r="F2312" s="8" t="s">
        <v>4108</v>
      </c>
      <c r="G2312" s="8" t="s">
        <v>673</v>
      </c>
      <c r="H2312" s="18">
        <v>4.1900000000000004</v>
      </c>
      <c r="I2312" s="10">
        <v>1641</v>
      </c>
      <c r="J2312" s="12">
        <v>10</v>
      </c>
      <c r="K2312" s="8" t="str">
        <f t="shared" si="36"/>
        <v>2308Regressive (The Cult of Serendee, #2)</v>
      </c>
    </row>
    <row r="2313" spans="5:11" x14ac:dyDescent="0.25">
      <c r="E2313" s="8">
        <v>2309</v>
      </c>
      <c r="F2313" s="8" t="s">
        <v>4109</v>
      </c>
      <c r="G2313" s="8" t="s">
        <v>4110</v>
      </c>
      <c r="H2313" s="18">
        <v>4.2</v>
      </c>
      <c r="I2313" s="10">
        <v>71017</v>
      </c>
      <c r="J2313" s="12">
        <v>10</v>
      </c>
      <c r="K2313" s="8" t="str">
        <f t="shared" si="36"/>
        <v>2309Look Closer</v>
      </c>
    </row>
    <row r="2314" spans="5:11" x14ac:dyDescent="0.25">
      <c r="E2314" s="8">
        <v>2310</v>
      </c>
      <c r="F2314" s="8" t="s">
        <v>4111</v>
      </c>
      <c r="G2314" s="8" t="s">
        <v>4112</v>
      </c>
      <c r="H2314" s="18">
        <v>3.7</v>
      </c>
      <c r="I2314" s="10">
        <v>49161</v>
      </c>
      <c r="J2314" s="12">
        <v>10</v>
      </c>
      <c r="K2314" s="8" t="str">
        <f t="shared" si="36"/>
        <v>2310Northern Spy</v>
      </c>
    </row>
    <row r="2315" spans="5:11" x14ac:dyDescent="0.25">
      <c r="E2315" s="8">
        <v>2311</v>
      </c>
      <c r="F2315" s="8" t="s">
        <v>4113</v>
      </c>
      <c r="G2315" s="8" t="s">
        <v>4114</v>
      </c>
      <c r="H2315" s="18">
        <v>3.84</v>
      </c>
      <c r="I2315" s="10">
        <v>13194</v>
      </c>
      <c r="J2315" s="12">
        <v>9</v>
      </c>
      <c r="K2315" s="8" t="str">
        <f t="shared" si="36"/>
        <v>2311The Split</v>
      </c>
    </row>
    <row r="2316" spans="5:11" x14ac:dyDescent="0.25">
      <c r="E2316" s="8">
        <v>2312</v>
      </c>
      <c r="F2316" s="8" t="s">
        <v>4115</v>
      </c>
      <c r="G2316" s="8" t="s">
        <v>4105</v>
      </c>
      <c r="H2316" s="18">
        <v>4.1100000000000003</v>
      </c>
      <c r="I2316" s="10">
        <v>50833</v>
      </c>
      <c r="J2316" s="12">
        <v>9</v>
      </c>
      <c r="K2316" s="8" t="str">
        <f t="shared" si="36"/>
        <v>2312Game On: Tempting Twenty-Eight (Stephanie Plum, #28)</v>
      </c>
    </row>
    <row r="2317" spans="5:11" x14ac:dyDescent="0.25">
      <c r="E2317" s="8">
        <v>2313</v>
      </c>
      <c r="F2317" s="8" t="s">
        <v>4116</v>
      </c>
      <c r="G2317" s="8" t="s">
        <v>3314</v>
      </c>
      <c r="H2317" s="18">
        <v>3.99</v>
      </c>
      <c r="I2317" s="8">
        <v>692</v>
      </c>
      <c r="J2317" s="12">
        <v>9</v>
      </c>
      <c r="K2317" s="8" t="str">
        <f t="shared" si="36"/>
        <v>2313Dead of Spring: A Hades and Persephone Retelling</v>
      </c>
    </row>
    <row r="2318" spans="5:11" x14ac:dyDescent="0.25">
      <c r="E2318" s="8">
        <v>2314</v>
      </c>
      <c r="F2318" s="8" t="s">
        <v>4117</v>
      </c>
      <c r="G2318" s="8" t="s">
        <v>4118</v>
      </c>
      <c r="H2318" s="18">
        <v>4.12</v>
      </c>
      <c r="I2318" s="10">
        <v>4389</v>
      </c>
      <c r="J2318" s="12">
        <v>9</v>
      </c>
      <c r="K2318" s="8" t="str">
        <f t="shared" si="36"/>
        <v>2314The Local</v>
      </c>
    </row>
    <row r="2319" spans="5:11" x14ac:dyDescent="0.25">
      <c r="E2319" s="8">
        <v>2315</v>
      </c>
      <c r="F2319" s="8" t="s">
        <v>4119</v>
      </c>
      <c r="G2319" s="8" t="s">
        <v>4120</v>
      </c>
      <c r="H2319" s="18">
        <v>3.87</v>
      </c>
      <c r="I2319" s="10">
        <v>1311</v>
      </c>
      <c r="J2319" s="12">
        <v>8</v>
      </c>
      <c r="K2319" s="8" t="str">
        <f t="shared" si="36"/>
        <v>2315Waco Rising: David Koresh, the FBI, and the Birth of America's Modern Militias</v>
      </c>
    </row>
    <row r="2320" spans="5:11" x14ac:dyDescent="0.25">
      <c r="E2320" s="8">
        <v>2316</v>
      </c>
      <c r="F2320" s="8" t="s">
        <v>4121</v>
      </c>
      <c r="G2320" s="8" t="s">
        <v>4122</v>
      </c>
      <c r="H2320" s="18">
        <v>4.32</v>
      </c>
      <c r="I2320" s="10">
        <v>1858</v>
      </c>
      <c r="J2320" s="12">
        <v>8</v>
      </c>
      <c r="K2320" s="8" t="str">
        <f t="shared" si="36"/>
        <v>2316I Am a Girl from Africa: A Memoir of Empowerment, Community, and Hope</v>
      </c>
    </row>
    <row r="2321" spans="5:11" x14ac:dyDescent="0.25">
      <c r="E2321" s="8">
        <v>2317</v>
      </c>
      <c r="F2321" s="8" t="s">
        <v>4123</v>
      </c>
      <c r="G2321" s="8" t="s">
        <v>4124</v>
      </c>
      <c r="H2321" s="18">
        <v>3.68</v>
      </c>
      <c r="I2321" s="8">
        <v>627</v>
      </c>
      <c r="J2321" s="12">
        <v>8</v>
      </c>
      <c r="K2321" s="8" t="str">
        <f t="shared" si="36"/>
        <v>2317Look Again: The Power of Noticing What Was Always There</v>
      </c>
    </row>
    <row r="2322" spans="5:11" x14ac:dyDescent="0.25">
      <c r="E2322" s="8">
        <v>2318</v>
      </c>
      <c r="F2322" s="8" t="s">
        <v>4125</v>
      </c>
      <c r="G2322" s="8" t="s">
        <v>4126</v>
      </c>
      <c r="H2322" s="18">
        <v>4.29</v>
      </c>
      <c r="I2322" s="10">
        <v>16328</v>
      </c>
      <c r="J2322" s="12">
        <v>7</v>
      </c>
      <c r="K2322" s="8" t="str">
        <f t="shared" si="36"/>
        <v>2318It Ends With Violence (Saint View Psychos, #3)</v>
      </c>
    </row>
    <row r="2323" spans="5:11" x14ac:dyDescent="0.25">
      <c r="E2323" s="8">
        <v>2319</v>
      </c>
      <c r="F2323" s="8" t="s">
        <v>4127</v>
      </c>
      <c r="G2323" s="8" t="s">
        <v>1428</v>
      </c>
      <c r="H2323" s="18">
        <v>3.79</v>
      </c>
      <c r="I2323" s="10">
        <v>150186</v>
      </c>
      <c r="J2323" s="12">
        <v>7</v>
      </c>
      <c r="K2323" s="8" t="str">
        <f t="shared" si="36"/>
        <v>2319The Soulmate</v>
      </c>
    </row>
    <row r="2324" spans="5:11" x14ac:dyDescent="0.25">
      <c r="E2324" s="8">
        <v>2320</v>
      </c>
      <c r="F2324" s="8" t="s">
        <v>4128</v>
      </c>
      <c r="G2324" s="8" t="s">
        <v>4129</v>
      </c>
      <c r="H2324" s="18">
        <v>3.56</v>
      </c>
      <c r="I2324" s="10">
        <v>6012</v>
      </c>
      <c r="J2324" s="12">
        <v>7</v>
      </c>
      <c r="K2324" s="8" t="str">
        <f t="shared" si="36"/>
        <v>2320Good Eggs</v>
      </c>
    </row>
    <row r="2325" spans="5:11" x14ac:dyDescent="0.25">
      <c r="E2325" s="8">
        <v>2321</v>
      </c>
      <c r="F2325" s="8" t="s">
        <v>4130</v>
      </c>
      <c r="G2325" s="8" t="s">
        <v>4131</v>
      </c>
      <c r="H2325" s="18">
        <v>4.4000000000000004</v>
      </c>
      <c r="I2325" s="10">
        <v>4747</v>
      </c>
      <c r="J2325" s="12">
        <v>7</v>
      </c>
      <c r="K2325" s="8" t="str">
        <f t="shared" si="36"/>
        <v>2321Black Wave: Saudi Arabia, Iran, and the Forty-Year Rivalry That Unraveled Culture, Religion, and Collective Memory in the Middle East</v>
      </c>
    </row>
    <row r="2326" spans="5:11" x14ac:dyDescent="0.25">
      <c r="E2326" s="8">
        <v>2322</v>
      </c>
      <c r="F2326" s="8" t="s">
        <v>4132</v>
      </c>
      <c r="G2326" s="8" t="s">
        <v>4133</v>
      </c>
      <c r="H2326" s="18">
        <v>3.58</v>
      </c>
      <c r="I2326" s="8">
        <v>903</v>
      </c>
      <c r="J2326" s="12">
        <v>6</v>
      </c>
      <c r="K2326" s="8" t="str">
        <f t="shared" si="36"/>
        <v>2322The Lives of Edie Pritchard</v>
      </c>
    </row>
    <row r="2327" spans="5:11" x14ac:dyDescent="0.25">
      <c r="E2327" s="8">
        <v>2323</v>
      </c>
      <c r="F2327" s="8" t="s">
        <v>4134</v>
      </c>
      <c r="G2327" s="8" t="s">
        <v>1233</v>
      </c>
      <c r="H2327" s="18">
        <v>4.38</v>
      </c>
      <c r="I2327" s="10">
        <v>5496</v>
      </c>
      <c r="J2327" s="12">
        <v>5</v>
      </c>
      <c r="K2327" s="8" t="str">
        <f t="shared" si="36"/>
        <v>2323F*ckboy Psychos (Scarlett Force, #1)</v>
      </c>
    </row>
    <row r="2328" spans="5:11" x14ac:dyDescent="0.25">
      <c r="E2328" s="8">
        <v>2324</v>
      </c>
      <c r="F2328" s="8" t="s">
        <v>4135</v>
      </c>
      <c r="G2328" s="8" t="s">
        <v>4136</v>
      </c>
      <c r="H2328" s="18">
        <v>4.5199999999999996</v>
      </c>
      <c r="I2328" s="10">
        <v>46600</v>
      </c>
      <c r="J2328" s="12">
        <v>4</v>
      </c>
      <c r="K2328" s="8" t="str">
        <f t="shared" si="36"/>
        <v>2324Gentle and Lowly: The Heart of Christ for Sinners and Sufferers</v>
      </c>
    </row>
    <row r="2329" spans="5:11" x14ac:dyDescent="0.25">
      <c r="E2329" s="8">
        <v>2325</v>
      </c>
      <c r="F2329" s="8" t="s">
        <v>4137</v>
      </c>
      <c r="G2329" s="8" t="s">
        <v>1233</v>
      </c>
      <c r="H2329" s="18">
        <v>4.49</v>
      </c>
      <c r="I2329" s="10">
        <v>3764</v>
      </c>
      <c r="J2329" s="12">
        <v>4</v>
      </c>
      <c r="K2329" s="8" t="str">
        <f t="shared" si="36"/>
        <v>2325Unholy Terrors (Scarlett Force, #2)</v>
      </c>
    </row>
    <row r="2330" spans="5:11" x14ac:dyDescent="0.25">
      <c r="E2330" s="8">
        <v>2326</v>
      </c>
      <c r="F2330" s="8" t="s">
        <v>4138</v>
      </c>
      <c r="G2330" s="8" t="s">
        <v>4139</v>
      </c>
      <c r="H2330" s="18">
        <v>3.8</v>
      </c>
      <c r="I2330" s="10">
        <v>73552</v>
      </c>
      <c r="J2330" s="12">
        <v>4</v>
      </c>
      <c r="K2330" s="8" t="str">
        <f t="shared" si="36"/>
        <v>2326What Happened to the Bennetts</v>
      </c>
    </row>
    <row r="2331" spans="5:11" x14ac:dyDescent="0.25">
      <c r="E2331" s="8">
        <v>2327</v>
      </c>
      <c r="F2331" s="8" t="s">
        <v>4140</v>
      </c>
      <c r="G2331" s="8" t="s">
        <v>4141</v>
      </c>
      <c r="H2331" s="18">
        <v>3.48</v>
      </c>
      <c r="I2331" s="8">
        <v>430</v>
      </c>
      <c r="J2331" s="12">
        <v>3</v>
      </c>
      <c r="K2331" s="8" t="str">
        <f t="shared" si="36"/>
        <v>2327Troubled: The Failed Promise of America's Behavioral Treatment Programs</v>
      </c>
    </row>
    <row r="2332" spans="5:11" x14ac:dyDescent="0.25">
      <c r="E2332" s="8">
        <v>2328</v>
      </c>
      <c r="F2332" s="8" t="s">
        <v>4142</v>
      </c>
      <c r="G2332" s="8" t="s">
        <v>4143</v>
      </c>
      <c r="H2332" s="18">
        <v>3.89</v>
      </c>
      <c r="I2332" s="10">
        <v>12851</v>
      </c>
      <c r="J2332" s="12">
        <v>3</v>
      </c>
      <c r="K2332" s="8" t="str">
        <f t="shared" si="36"/>
        <v>2328The Foundling</v>
      </c>
    </row>
    <row r="2333" spans="5:11" x14ac:dyDescent="0.25">
      <c r="E2333" s="9">
        <v>2329</v>
      </c>
      <c r="F2333" s="9" t="s">
        <v>4144</v>
      </c>
      <c r="G2333" s="9" t="s">
        <v>4145</v>
      </c>
      <c r="H2333" s="20">
        <v>3.89</v>
      </c>
      <c r="I2333" s="11">
        <v>3774</v>
      </c>
      <c r="J2333" s="13">
        <v>2</v>
      </c>
      <c r="K2333" s="9" t="str">
        <f t="shared" si="36"/>
        <v>2329The Mermaid from Jeju</v>
      </c>
    </row>
  </sheetData>
  <mergeCells count="3">
    <mergeCell ref="A4:C4"/>
    <mergeCell ref="A8:A10"/>
    <mergeCell ref="B10:C10"/>
  </mergeCells>
  <dataValidations count="2">
    <dataValidation type="list" allowBlank="1" showInputMessage="1" showErrorMessage="1" sqref="B5:B7" xr:uid="{B964B3C3-221C-4614-B1F3-841935FF3DB6}">
      <formula1>$F$5:$F$2333</formula1>
    </dataValidation>
    <dataValidation type="list" allowBlank="1" showInputMessage="1" showErrorMessage="1" sqref="B9" xr:uid="{B3ACA298-DBA8-426D-9D29-65A329F785FF}">
      <formula1>$G$5:$G$2333</formula1>
    </dataValidation>
  </dataValidations>
  <pageMargins left="0.7" right="0.7" top="0.75" bottom="0.75" header="0.3" footer="0.3"/>
  <pageSetup scale="91" orientation="portrait" horizontalDpi="4294967293" verticalDpi="0" r:id="rId1"/>
  <headerFooter>
    <oddFooter>&amp;LOctober 27th, 2024&amp;CMegahn Christianson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5C0D0-6284-40BC-BB3C-1B67D09C1DBD}">
  <sheetPr>
    <tabColor rgb="FF0070C0"/>
  </sheetPr>
  <dimension ref="A4:P2333"/>
  <sheetViews>
    <sheetView topLeftCell="D1" zoomScaleNormal="100" workbookViewId="0">
      <selection activeCell="E18" sqref="E18"/>
    </sheetView>
  </sheetViews>
  <sheetFormatPr defaultRowHeight="15" x14ac:dyDescent="0.25"/>
  <cols>
    <col min="4" max="4" width="26.85546875" customWidth="1"/>
    <col min="5" max="5" width="26.42578125" customWidth="1"/>
    <col min="6" max="6" width="17.7109375" customWidth="1"/>
    <col min="10" max="10" width="8.85546875" customWidth="1"/>
    <col min="11" max="11" width="65" customWidth="1"/>
    <col min="12" max="12" width="44" bestFit="1" customWidth="1"/>
    <col min="13" max="13" width="8.85546875" style="21" customWidth="1"/>
    <col min="14" max="14" width="23.85546875" customWidth="1"/>
    <col min="15" max="15" width="9.5703125" customWidth="1"/>
    <col min="16" max="16" width="24.85546875" customWidth="1"/>
  </cols>
  <sheetData>
    <row r="4" spans="1:16" s="15" customFormat="1" ht="28.9" customHeight="1" x14ac:dyDescent="0.25">
      <c r="A4" s="84" t="s">
        <v>4178</v>
      </c>
      <c r="B4" s="84"/>
      <c r="C4" s="84"/>
      <c r="D4" s="84"/>
      <c r="E4" s="84"/>
      <c r="F4" s="62"/>
      <c r="J4" s="6" t="s">
        <v>35</v>
      </c>
      <c r="K4" s="6" t="s">
        <v>36</v>
      </c>
      <c r="L4" s="6" t="s">
        <v>37</v>
      </c>
      <c r="M4" s="22" t="s">
        <v>38</v>
      </c>
      <c r="N4" s="6" t="s">
        <v>39</v>
      </c>
      <c r="O4" s="6" t="s">
        <v>40</v>
      </c>
      <c r="P4"/>
    </row>
    <row r="5" spans="1:16" x14ac:dyDescent="0.25">
      <c r="A5" s="83" t="s">
        <v>4179</v>
      </c>
      <c r="B5" s="83"/>
      <c r="C5" s="83"/>
      <c r="D5" t="s">
        <v>99</v>
      </c>
      <c r="E5" t="b">
        <f>VLOOKUP(D5,K5:M2333,3,FALSE) &gt;= 4</f>
        <v>0</v>
      </c>
      <c r="J5" s="8">
        <v>1</v>
      </c>
      <c r="K5" s="8" t="s">
        <v>42</v>
      </c>
      <c r="L5" s="8" t="s">
        <v>43</v>
      </c>
      <c r="M5" s="18">
        <v>4.18</v>
      </c>
      <c r="N5" s="10">
        <v>1184531</v>
      </c>
      <c r="O5" s="12">
        <v>62443</v>
      </c>
    </row>
    <row r="6" spans="1:16" x14ac:dyDescent="0.25">
      <c r="J6" s="8">
        <v>2</v>
      </c>
      <c r="K6" s="8" t="s">
        <v>45</v>
      </c>
      <c r="L6" s="8" t="s">
        <v>46</v>
      </c>
      <c r="M6" s="18">
        <v>4.4000000000000004</v>
      </c>
      <c r="N6" s="10">
        <v>718243</v>
      </c>
      <c r="O6" s="12">
        <v>47323</v>
      </c>
    </row>
    <row r="7" spans="1:16" x14ac:dyDescent="0.25">
      <c r="A7" s="76" t="s">
        <v>4180</v>
      </c>
      <c r="B7" s="77"/>
      <c r="C7" s="77"/>
      <c r="D7" s="77"/>
      <c r="E7" s="78"/>
      <c r="J7" s="8">
        <v>3</v>
      </c>
      <c r="K7" s="8" t="s">
        <v>48</v>
      </c>
      <c r="L7" s="8" t="s">
        <v>49</v>
      </c>
      <c r="M7" s="18">
        <v>4.51</v>
      </c>
      <c r="N7" s="10">
        <v>657869</v>
      </c>
      <c r="O7" s="12">
        <v>45972</v>
      </c>
    </row>
    <row r="8" spans="1:16" ht="15.75" thickBot="1" x14ac:dyDescent="0.3">
      <c r="A8" s="81" t="s">
        <v>4181</v>
      </c>
      <c r="B8" s="82"/>
      <c r="C8" s="82"/>
      <c r="D8" s="79" t="s">
        <v>1253</v>
      </c>
      <c r="E8" s="80"/>
      <c r="J8" s="8">
        <v>4</v>
      </c>
      <c r="K8" s="8" t="s">
        <v>50</v>
      </c>
      <c r="L8" s="8" t="s">
        <v>51</v>
      </c>
      <c r="M8" s="18">
        <v>3.99</v>
      </c>
      <c r="N8" s="10">
        <v>1967348</v>
      </c>
      <c r="O8" s="12">
        <v>42746</v>
      </c>
    </row>
    <row r="9" spans="1:16" x14ac:dyDescent="0.25">
      <c r="D9" s="63" t="s">
        <v>37</v>
      </c>
      <c r="E9" s="56" t="str">
        <f>VLOOKUP($D$8,$K$5:$O$2333,2,FALSE)</f>
        <v>Alexandra Bracken</v>
      </c>
      <c r="J9" s="8">
        <v>5</v>
      </c>
      <c r="K9" s="8" t="s">
        <v>53</v>
      </c>
      <c r="L9" s="8" t="s">
        <v>54</v>
      </c>
      <c r="M9" s="18">
        <v>4.46</v>
      </c>
      <c r="N9" s="10">
        <v>1151831</v>
      </c>
      <c r="O9" s="12">
        <v>37509</v>
      </c>
    </row>
    <row r="10" spans="1:16" x14ac:dyDescent="0.25">
      <c r="D10" s="64" t="s">
        <v>38</v>
      </c>
      <c r="E10" s="56">
        <f>VLOOKUP($D$8,$K$5:$O$2333,3,FALSE)</f>
        <v>3.75</v>
      </c>
      <c r="J10" s="8">
        <v>6</v>
      </c>
      <c r="K10" s="8" t="s">
        <v>56</v>
      </c>
      <c r="L10" s="8" t="s">
        <v>57</v>
      </c>
      <c r="M10" s="18">
        <v>4.57</v>
      </c>
      <c r="N10" s="10">
        <v>2071618</v>
      </c>
      <c r="O10" s="12">
        <v>32490</v>
      </c>
    </row>
    <row r="11" spans="1:16" x14ac:dyDescent="0.25">
      <c r="D11" s="64" t="s">
        <v>39</v>
      </c>
      <c r="E11" s="61">
        <f>VLOOKUP($D$8,$K$5:$O$2333,4,FALSE)</f>
        <v>97762</v>
      </c>
      <c r="J11" s="8">
        <v>7</v>
      </c>
      <c r="K11" s="8" t="s">
        <v>59</v>
      </c>
      <c r="L11" s="8" t="s">
        <v>60</v>
      </c>
      <c r="M11" s="18">
        <v>3.96</v>
      </c>
      <c r="N11" s="10">
        <v>853601</v>
      </c>
      <c r="O11" s="12">
        <v>24060</v>
      </c>
    </row>
    <row r="12" spans="1:16" x14ac:dyDescent="0.25">
      <c r="D12" s="65" t="s">
        <v>40</v>
      </c>
      <c r="E12" s="61">
        <f>VLOOKUP($D$8,$K$5:$O$2333,5,FALSE)</f>
        <v>176</v>
      </c>
      <c r="J12" s="8">
        <v>8</v>
      </c>
      <c r="K12" s="8" t="s">
        <v>61</v>
      </c>
      <c r="L12" s="8" t="s">
        <v>62</v>
      </c>
      <c r="M12" s="18">
        <v>4.2300000000000004</v>
      </c>
      <c r="N12" s="10">
        <v>323496</v>
      </c>
      <c r="O12" s="12">
        <v>23238</v>
      </c>
    </row>
    <row r="13" spans="1:16" x14ac:dyDescent="0.25">
      <c r="E13" s="4"/>
      <c r="J13" s="8">
        <v>9</v>
      </c>
      <c r="K13" s="8" t="s">
        <v>64</v>
      </c>
      <c r="L13" s="8" t="s">
        <v>65</v>
      </c>
      <c r="M13" s="18">
        <v>4.29</v>
      </c>
      <c r="N13" s="10">
        <v>1444923</v>
      </c>
      <c r="O13" s="12">
        <v>23130</v>
      </c>
    </row>
    <row r="14" spans="1:16" x14ac:dyDescent="0.25">
      <c r="J14" s="8">
        <v>10</v>
      </c>
      <c r="K14" s="8" t="s">
        <v>67</v>
      </c>
      <c r="L14" s="8" t="s">
        <v>68</v>
      </c>
      <c r="M14" s="18">
        <v>4.47</v>
      </c>
      <c r="N14" s="10">
        <v>815164</v>
      </c>
      <c r="O14" s="12">
        <v>20610</v>
      </c>
    </row>
    <row r="15" spans="1:16" x14ac:dyDescent="0.25">
      <c r="J15" s="8">
        <v>11</v>
      </c>
      <c r="K15" s="8" t="s">
        <v>70</v>
      </c>
      <c r="L15" s="8" t="s">
        <v>71</v>
      </c>
      <c r="M15" s="18">
        <v>4.1500000000000004</v>
      </c>
      <c r="N15" s="10">
        <v>1037972</v>
      </c>
      <c r="O15" s="12">
        <v>20547</v>
      </c>
    </row>
    <row r="16" spans="1:16" x14ac:dyDescent="0.25">
      <c r="J16" s="8">
        <v>12</v>
      </c>
      <c r="K16" s="8" t="s">
        <v>72</v>
      </c>
      <c r="L16" s="8" t="s">
        <v>73</v>
      </c>
      <c r="M16" s="18">
        <v>4.0999999999999996</v>
      </c>
      <c r="N16" s="10">
        <v>360089</v>
      </c>
      <c r="O16" s="12">
        <v>20223</v>
      </c>
    </row>
    <row r="17" spans="10:15" x14ac:dyDescent="0.25">
      <c r="J17" s="8">
        <v>13</v>
      </c>
      <c r="K17" s="8" t="s">
        <v>74</v>
      </c>
      <c r="L17" s="8" t="s">
        <v>68</v>
      </c>
      <c r="M17" s="18">
        <v>4.47</v>
      </c>
      <c r="N17" s="10">
        <v>1440061</v>
      </c>
      <c r="O17" s="12">
        <v>19855</v>
      </c>
    </row>
    <row r="18" spans="10:15" x14ac:dyDescent="0.25">
      <c r="J18" s="8">
        <v>14</v>
      </c>
      <c r="K18" s="8" t="s">
        <v>75</v>
      </c>
      <c r="L18" s="8" t="s">
        <v>76</v>
      </c>
      <c r="M18" s="18">
        <v>4.1399999999999997</v>
      </c>
      <c r="N18" s="10">
        <v>786310</v>
      </c>
      <c r="O18" s="12">
        <v>19749</v>
      </c>
    </row>
    <row r="19" spans="10:15" x14ac:dyDescent="0.25">
      <c r="J19" s="8">
        <v>15</v>
      </c>
      <c r="K19" s="8" t="s">
        <v>77</v>
      </c>
      <c r="L19" s="8" t="s">
        <v>78</v>
      </c>
      <c r="M19" s="19">
        <v>4</v>
      </c>
      <c r="N19" s="10">
        <v>1304135</v>
      </c>
      <c r="O19" s="12">
        <v>19244</v>
      </c>
    </row>
    <row r="20" spans="10:15" x14ac:dyDescent="0.25">
      <c r="J20" s="8">
        <v>16</v>
      </c>
      <c r="K20" s="8" t="s">
        <v>79</v>
      </c>
      <c r="L20" s="8" t="s">
        <v>80</v>
      </c>
      <c r="M20" s="18">
        <v>4.13</v>
      </c>
      <c r="N20" s="10">
        <v>1513373</v>
      </c>
      <c r="O20" s="12">
        <v>18531</v>
      </c>
    </row>
    <row r="21" spans="10:15" x14ac:dyDescent="0.25">
      <c r="J21" s="8">
        <v>17</v>
      </c>
      <c r="K21" s="8" t="s">
        <v>81</v>
      </c>
      <c r="L21" s="8" t="s">
        <v>82</v>
      </c>
      <c r="M21" s="18">
        <v>4.17</v>
      </c>
      <c r="N21" s="10">
        <v>283448</v>
      </c>
      <c r="O21" s="12">
        <v>17606</v>
      </c>
    </row>
    <row r="22" spans="10:15" x14ac:dyDescent="0.25">
      <c r="J22" s="8">
        <v>18</v>
      </c>
      <c r="K22" s="8" t="s">
        <v>83</v>
      </c>
      <c r="L22" s="8" t="s">
        <v>84</v>
      </c>
      <c r="M22" s="18">
        <v>4.03</v>
      </c>
      <c r="N22" s="10">
        <v>1118674</v>
      </c>
      <c r="O22" s="12">
        <v>15949</v>
      </c>
    </row>
    <row r="23" spans="10:15" x14ac:dyDescent="0.25">
      <c r="J23" s="8">
        <v>19</v>
      </c>
      <c r="K23" s="8" t="s">
        <v>85</v>
      </c>
      <c r="L23" s="8" t="s">
        <v>86</v>
      </c>
      <c r="M23" s="18">
        <v>4.1500000000000004</v>
      </c>
      <c r="N23" s="10">
        <v>831277</v>
      </c>
      <c r="O23" s="12">
        <v>14214</v>
      </c>
    </row>
    <row r="24" spans="10:15" x14ac:dyDescent="0.25">
      <c r="J24" s="8">
        <v>20</v>
      </c>
      <c r="K24" s="8" t="s">
        <v>87</v>
      </c>
      <c r="L24" s="8" t="s">
        <v>78</v>
      </c>
      <c r="M24" s="18">
        <v>4.13</v>
      </c>
      <c r="N24" s="10">
        <v>1227947</v>
      </c>
      <c r="O24" s="12">
        <v>13253</v>
      </c>
    </row>
    <row r="25" spans="10:15" x14ac:dyDescent="0.25">
      <c r="J25" s="8">
        <v>21</v>
      </c>
      <c r="K25" s="8" t="s">
        <v>88</v>
      </c>
      <c r="L25" s="8" t="s">
        <v>89</v>
      </c>
      <c r="M25" s="18">
        <v>4.3</v>
      </c>
      <c r="N25" s="10">
        <v>752909</v>
      </c>
      <c r="O25" s="12">
        <v>12053</v>
      </c>
    </row>
    <row r="26" spans="10:15" x14ac:dyDescent="0.25">
      <c r="J26" s="8">
        <v>22</v>
      </c>
      <c r="K26" s="8" t="s">
        <v>90</v>
      </c>
      <c r="L26" s="8" t="s">
        <v>46</v>
      </c>
      <c r="M26" s="18">
        <v>4.1500000000000004</v>
      </c>
      <c r="N26" s="10">
        <v>255962</v>
      </c>
      <c r="O26" s="12">
        <v>11155</v>
      </c>
    </row>
    <row r="27" spans="10:15" x14ac:dyDescent="0.25">
      <c r="J27" s="8">
        <v>23</v>
      </c>
      <c r="K27" s="8" t="s">
        <v>91</v>
      </c>
      <c r="L27" s="8" t="s">
        <v>92</v>
      </c>
      <c r="M27" s="18">
        <v>4.38</v>
      </c>
      <c r="N27" s="10">
        <v>747337</v>
      </c>
      <c r="O27" s="12">
        <v>10951</v>
      </c>
    </row>
    <row r="28" spans="10:15" x14ac:dyDescent="0.25">
      <c r="J28" s="8">
        <v>24</v>
      </c>
      <c r="K28" s="8" t="s">
        <v>93</v>
      </c>
      <c r="L28" s="8" t="s">
        <v>94</v>
      </c>
      <c r="M28" s="18">
        <v>4.26</v>
      </c>
      <c r="N28" s="10">
        <v>472954</v>
      </c>
      <c r="O28" s="12">
        <v>10690</v>
      </c>
    </row>
    <row r="29" spans="10:15" x14ac:dyDescent="0.25">
      <c r="J29" s="8">
        <v>25</v>
      </c>
      <c r="K29" s="8" t="s">
        <v>95</v>
      </c>
      <c r="L29" s="8" t="s">
        <v>96</v>
      </c>
      <c r="M29" s="18">
        <v>4.37</v>
      </c>
      <c r="N29" s="10">
        <v>606994</v>
      </c>
      <c r="O29" s="12">
        <v>10493</v>
      </c>
    </row>
    <row r="30" spans="10:15" x14ac:dyDescent="0.25">
      <c r="J30" s="8">
        <v>26</v>
      </c>
      <c r="K30" s="8" t="s">
        <v>97</v>
      </c>
      <c r="L30" s="8" t="s">
        <v>98</v>
      </c>
      <c r="M30" s="18">
        <v>4.5599999999999996</v>
      </c>
      <c r="N30" s="10">
        <v>458194</v>
      </c>
      <c r="O30" s="12">
        <v>10472</v>
      </c>
    </row>
    <row r="31" spans="10:15" x14ac:dyDescent="0.25">
      <c r="J31" s="8">
        <v>27</v>
      </c>
      <c r="K31" s="8" t="s">
        <v>99</v>
      </c>
      <c r="L31" s="8" t="s">
        <v>100</v>
      </c>
      <c r="M31" s="18">
        <v>3.67</v>
      </c>
      <c r="N31" s="10">
        <v>381889</v>
      </c>
      <c r="O31" s="12">
        <v>10230</v>
      </c>
    </row>
    <row r="32" spans="10:15" x14ac:dyDescent="0.25">
      <c r="J32" s="8">
        <v>28</v>
      </c>
      <c r="K32" s="8" t="s">
        <v>101</v>
      </c>
      <c r="L32" s="8" t="s">
        <v>84</v>
      </c>
      <c r="M32" s="18">
        <v>4.21</v>
      </c>
      <c r="N32" s="10">
        <v>582332</v>
      </c>
      <c r="O32" s="12">
        <v>10119</v>
      </c>
    </row>
    <row r="33" spans="10:15" x14ac:dyDescent="0.25">
      <c r="J33" s="8">
        <v>29</v>
      </c>
      <c r="K33" s="8" t="s">
        <v>102</v>
      </c>
      <c r="L33" s="8" t="s">
        <v>103</v>
      </c>
      <c r="M33" s="18">
        <v>3.88</v>
      </c>
      <c r="N33" s="10">
        <v>554250</v>
      </c>
      <c r="O33" s="12">
        <v>9686</v>
      </c>
    </row>
    <row r="34" spans="10:15" x14ac:dyDescent="0.25">
      <c r="J34" s="8">
        <v>30</v>
      </c>
      <c r="K34" s="8" t="s">
        <v>104</v>
      </c>
      <c r="L34" s="8" t="s">
        <v>105</v>
      </c>
      <c r="M34" s="18">
        <v>3.81</v>
      </c>
      <c r="N34" s="10">
        <v>1092078</v>
      </c>
      <c r="O34" s="12">
        <v>9509</v>
      </c>
    </row>
    <row r="35" spans="10:15" x14ac:dyDescent="0.25">
      <c r="J35" s="8">
        <v>31</v>
      </c>
      <c r="K35" s="8" t="s">
        <v>106</v>
      </c>
      <c r="L35" s="8" t="s">
        <v>107</v>
      </c>
      <c r="M35" s="18">
        <v>4.07</v>
      </c>
      <c r="N35" s="10">
        <v>255450</v>
      </c>
      <c r="O35" s="12">
        <v>9469</v>
      </c>
    </row>
    <row r="36" spans="10:15" x14ac:dyDescent="0.25">
      <c r="J36" s="8">
        <v>32</v>
      </c>
      <c r="K36" s="8" t="s">
        <v>108</v>
      </c>
      <c r="L36" s="8" t="s">
        <v>109</v>
      </c>
      <c r="M36" s="18">
        <v>4.2</v>
      </c>
      <c r="N36" s="10">
        <v>278386</v>
      </c>
      <c r="O36" s="12">
        <v>9414</v>
      </c>
    </row>
    <row r="37" spans="10:15" x14ac:dyDescent="0.25">
      <c r="J37" s="8">
        <v>33</v>
      </c>
      <c r="K37" s="8" t="s">
        <v>110</v>
      </c>
      <c r="L37" s="8" t="s">
        <v>111</v>
      </c>
      <c r="M37" s="18">
        <v>4.1900000000000004</v>
      </c>
      <c r="N37" s="10">
        <v>522099</v>
      </c>
      <c r="O37" s="12">
        <v>9312</v>
      </c>
    </row>
    <row r="38" spans="10:15" x14ac:dyDescent="0.25">
      <c r="J38" s="8">
        <v>34</v>
      </c>
      <c r="K38" s="8" t="s">
        <v>112</v>
      </c>
      <c r="L38" s="8" t="s">
        <v>68</v>
      </c>
      <c r="M38" s="18">
        <v>4.47</v>
      </c>
      <c r="N38" s="10">
        <v>570729</v>
      </c>
      <c r="O38" s="12">
        <v>9220</v>
      </c>
    </row>
    <row r="39" spans="10:15" x14ac:dyDescent="0.25">
      <c r="J39" s="8">
        <v>35</v>
      </c>
      <c r="K39" s="8" t="s">
        <v>113</v>
      </c>
      <c r="L39" s="8" t="s">
        <v>114</v>
      </c>
      <c r="M39" s="18">
        <v>3.96</v>
      </c>
      <c r="N39" s="10">
        <v>186078</v>
      </c>
      <c r="O39" s="12">
        <v>9018</v>
      </c>
    </row>
    <row r="40" spans="10:15" x14ac:dyDescent="0.25">
      <c r="J40" s="8">
        <v>36</v>
      </c>
      <c r="K40" s="8" t="s">
        <v>115</v>
      </c>
      <c r="L40" s="8" t="s">
        <v>116</v>
      </c>
      <c r="M40" s="18">
        <v>3.74</v>
      </c>
      <c r="N40" s="10">
        <v>366566</v>
      </c>
      <c r="O40" s="12">
        <v>8602</v>
      </c>
    </row>
    <row r="41" spans="10:15" x14ac:dyDescent="0.25">
      <c r="J41" s="8">
        <v>37</v>
      </c>
      <c r="K41" s="8" t="s">
        <v>117</v>
      </c>
      <c r="L41" s="8" t="s">
        <v>118</v>
      </c>
      <c r="M41" s="18">
        <v>4.53</v>
      </c>
      <c r="N41" s="10">
        <v>145545</v>
      </c>
      <c r="O41" s="12">
        <v>7808</v>
      </c>
    </row>
    <row r="42" spans="10:15" x14ac:dyDescent="0.25">
      <c r="J42" s="8">
        <v>38</v>
      </c>
      <c r="K42" s="8" t="s">
        <v>119</v>
      </c>
      <c r="L42" s="8" t="s">
        <v>78</v>
      </c>
      <c r="M42" s="18">
        <v>3.86</v>
      </c>
      <c r="N42" s="10">
        <v>1294381</v>
      </c>
      <c r="O42" s="12">
        <v>7596</v>
      </c>
    </row>
    <row r="43" spans="10:15" x14ac:dyDescent="0.25">
      <c r="J43" s="8">
        <v>39</v>
      </c>
      <c r="K43" s="8" t="s">
        <v>120</v>
      </c>
      <c r="L43" s="8" t="s">
        <v>121</v>
      </c>
      <c r="M43" s="18">
        <v>4.5</v>
      </c>
      <c r="N43" s="10">
        <v>522793</v>
      </c>
      <c r="O43" s="12">
        <v>7576</v>
      </c>
    </row>
    <row r="44" spans="10:15" x14ac:dyDescent="0.25">
      <c r="J44" s="8">
        <v>40</v>
      </c>
      <c r="K44" s="8" t="s">
        <v>122</v>
      </c>
      <c r="L44" s="8" t="s">
        <v>123</v>
      </c>
      <c r="M44" s="18">
        <v>4.16</v>
      </c>
      <c r="N44" s="8">
        <v>662</v>
      </c>
      <c r="O44" s="12">
        <v>7575</v>
      </c>
    </row>
    <row r="45" spans="10:15" x14ac:dyDescent="0.25">
      <c r="J45" s="8">
        <v>41</v>
      </c>
      <c r="K45" s="8" t="s">
        <v>124</v>
      </c>
      <c r="L45" s="8" t="s">
        <v>98</v>
      </c>
      <c r="M45" s="18">
        <v>4.2</v>
      </c>
      <c r="N45" s="10">
        <v>108870</v>
      </c>
      <c r="O45" s="12">
        <v>7409</v>
      </c>
    </row>
    <row r="46" spans="10:15" x14ac:dyDescent="0.25">
      <c r="J46" s="8">
        <v>42</v>
      </c>
      <c r="K46" s="8" t="s">
        <v>125</v>
      </c>
      <c r="L46" s="8" t="s">
        <v>57</v>
      </c>
      <c r="M46" s="18">
        <v>4.3499999999999996</v>
      </c>
      <c r="N46" s="10">
        <v>1384554</v>
      </c>
      <c r="O46" s="12">
        <v>7243</v>
      </c>
    </row>
    <row r="47" spans="10:15" x14ac:dyDescent="0.25">
      <c r="J47" s="8">
        <v>43</v>
      </c>
      <c r="K47" s="8" t="s">
        <v>126</v>
      </c>
      <c r="L47" s="8" t="s">
        <v>127</v>
      </c>
      <c r="M47" s="18">
        <v>4.2300000000000004</v>
      </c>
      <c r="N47" s="10">
        <v>652547</v>
      </c>
      <c r="O47" s="12">
        <v>6753</v>
      </c>
    </row>
    <row r="48" spans="10:15" x14ac:dyDescent="0.25">
      <c r="J48" s="8">
        <v>44</v>
      </c>
      <c r="K48" s="8" t="s">
        <v>128</v>
      </c>
      <c r="L48" s="8" t="s">
        <v>129</v>
      </c>
      <c r="M48" s="18">
        <v>4.47</v>
      </c>
      <c r="N48" s="10">
        <v>94624</v>
      </c>
      <c r="O48" s="12">
        <v>6720</v>
      </c>
    </row>
    <row r="49" spans="10:15" x14ac:dyDescent="0.25">
      <c r="J49" s="8">
        <v>45</v>
      </c>
      <c r="K49" s="8" t="s">
        <v>130</v>
      </c>
      <c r="L49" s="8" t="s">
        <v>131</v>
      </c>
      <c r="M49" s="18">
        <v>3.91</v>
      </c>
      <c r="N49" s="10">
        <v>247549</v>
      </c>
      <c r="O49" s="12">
        <v>6648</v>
      </c>
    </row>
    <row r="50" spans="10:15" x14ac:dyDescent="0.25">
      <c r="J50" s="8">
        <v>46</v>
      </c>
      <c r="K50" s="8" t="s">
        <v>132</v>
      </c>
      <c r="L50" s="8" t="s">
        <v>98</v>
      </c>
      <c r="M50" s="18">
        <v>4.5999999999999996</v>
      </c>
      <c r="N50" s="10">
        <v>404026</v>
      </c>
      <c r="O50" s="12">
        <v>6313</v>
      </c>
    </row>
    <row r="51" spans="10:15" x14ac:dyDescent="0.25">
      <c r="J51" s="8">
        <v>47</v>
      </c>
      <c r="K51" s="8" t="s">
        <v>133</v>
      </c>
      <c r="L51" s="8" t="s">
        <v>134</v>
      </c>
      <c r="M51" s="18">
        <v>4.33</v>
      </c>
      <c r="N51" s="10">
        <v>149321</v>
      </c>
      <c r="O51" s="12">
        <v>5812</v>
      </c>
    </row>
    <row r="52" spans="10:15" x14ac:dyDescent="0.25">
      <c r="J52" s="8">
        <v>48</v>
      </c>
      <c r="K52" s="8" t="s">
        <v>135</v>
      </c>
      <c r="L52" s="8" t="s">
        <v>136</v>
      </c>
      <c r="M52" s="18">
        <v>4.38</v>
      </c>
      <c r="N52" s="10">
        <v>110522</v>
      </c>
      <c r="O52" s="12">
        <v>5559</v>
      </c>
    </row>
    <row r="53" spans="10:15" x14ac:dyDescent="0.25">
      <c r="J53" s="8">
        <v>49</v>
      </c>
      <c r="K53" s="8" t="s">
        <v>137</v>
      </c>
      <c r="L53" s="8" t="s">
        <v>138</v>
      </c>
      <c r="M53" s="18">
        <v>4.62</v>
      </c>
      <c r="N53" s="10">
        <v>166878</v>
      </c>
      <c r="O53" s="12">
        <v>5465</v>
      </c>
    </row>
    <row r="54" spans="10:15" x14ac:dyDescent="0.25">
      <c r="J54" s="8">
        <v>50</v>
      </c>
      <c r="K54" s="8" t="s">
        <v>139</v>
      </c>
      <c r="L54" s="8" t="s">
        <v>82</v>
      </c>
      <c r="M54" s="18">
        <v>4.3</v>
      </c>
      <c r="N54" s="10">
        <v>105626</v>
      </c>
      <c r="O54" s="12">
        <v>5462</v>
      </c>
    </row>
    <row r="55" spans="10:15" x14ac:dyDescent="0.25">
      <c r="J55" s="8">
        <v>51</v>
      </c>
      <c r="K55" s="8" t="s">
        <v>140</v>
      </c>
      <c r="L55" s="8" t="s">
        <v>141</v>
      </c>
      <c r="M55" s="18">
        <v>4.26</v>
      </c>
      <c r="N55" s="10">
        <v>130094</v>
      </c>
      <c r="O55" s="12">
        <v>5346</v>
      </c>
    </row>
    <row r="56" spans="10:15" x14ac:dyDescent="0.25">
      <c r="J56" s="8">
        <v>52</v>
      </c>
      <c r="K56" s="8" t="s">
        <v>142</v>
      </c>
      <c r="L56" s="8" t="s">
        <v>143</v>
      </c>
      <c r="M56" s="18">
        <v>4.26</v>
      </c>
      <c r="N56" s="10">
        <v>232060</v>
      </c>
      <c r="O56" s="12">
        <v>5252</v>
      </c>
    </row>
    <row r="57" spans="10:15" x14ac:dyDescent="0.25">
      <c r="J57" s="8">
        <v>53</v>
      </c>
      <c r="K57" s="8" t="s">
        <v>144</v>
      </c>
      <c r="L57" s="8" t="s">
        <v>107</v>
      </c>
      <c r="M57" s="18">
        <v>3.69</v>
      </c>
      <c r="N57" s="10">
        <v>180282</v>
      </c>
      <c r="O57" s="12">
        <v>5131</v>
      </c>
    </row>
    <row r="58" spans="10:15" x14ac:dyDescent="0.25">
      <c r="J58" s="8">
        <v>54</v>
      </c>
      <c r="K58" s="8" t="s">
        <v>145</v>
      </c>
      <c r="L58" s="8" t="s">
        <v>146</v>
      </c>
      <c r="M58" s="18">
        <v>4.3499999999999996</v>
      </c>
      <c r="N58" s="10">
        <v>158591</v>
      </c>
      <c r="O58" s="12">
        <v>4900</v>
      </c>
    </row>
    <row r="59" spans="10:15" x14ac:dyDescent="0.25">
      <c r="J59" s="8">
        <v>55</v>
      </c>
      <c r="K59" s="8" t="s">
        <v>147</v>
      </c>
      <c r="L59" s="8" t="s">
        <v>148</v>
      </c>
      <c r="M59" s="18">
        <v>3.76</v>
      </c>
      <c r="N59" s="10">
        <v>601905</v>
      </c>
      <c r="O59" s="12">
        <v>4845</v>
      </c>
    </row>
    <row r="60" spans="10:15" x14ac:dyDescent="0.25">
      <c r="J60" s="8">
        <v>56</v>
      </c>
      <c r="K60" s="8" t="s">
        <v>149</v>
      </c>
      <c r="L60" s="8" t="s">
        <v>150</v>
      </c>
      <c r="M60" s="18">
        <v>4.33</v>
      </c>
      <c r="N60" s="10">
        <v>241230</v>
      </c>
      <c r="O60" s="12">
        <v>4796</v>
      </c>
    </row>
    <row r="61" spans="10:15" x14ac:dyDescent="0.25">
      <c r="J61" s="8">
        <v>57</v>
      </c>
      <c r="K61" s="8" t="s">
        <v>151</v>
      </c>
      <c r="L61" s="8" t="s">
        <v>152</v>
      </c>
      <c r="M61" s="18">
        <v>3.99</v>
      </c>
      <c r="N61" s="10">
        <v>465230</v>
      </c>
      <c r="O61" s="12">
        <v>4653</v>
      </c>
    </row>
    <row r="62" spans="10:15" x14ac:dyDescent="0.25">
      <c r="J62" s="8">
        <v>58</v>
      </c>
      <c r="K62" s="8" t="s">
        <v>153</v>
      </c>
      <c r="L62" s="8" t="s">
        <v>154</v>
      </c>
      <c r="M62" s="18">
        <v>4.1100000000000003</v>
      </c>
      <c r="N62" s="10">
        <v>152343</v>
      </c>
      <c r="O62" s="12">
        <v>4594</v>
      </c>
    </row>
    <row r="63" spans="10:15" x14ac:dyDescent="0.25">
      <c r="J63" s="8">
        <v>59</v>
      </c>
      <c r="K63" s="8" t="s">
        <v>155</v>
      </c>
      <c r="L63" s="8" t="s">
        <v>156</v>
      </c>
      <c r="M63" s="18">
        <v>3.83</v>
      </c>
      <c r="N63" s="10">
        <v>154010</v>
      </c>
      <c r="O63" s="12">
        <v>4578</v>
      </c>
    </row>
    <row r="64" spans="10:15" x14ac:dyDescent="0.25">
      <c r="J64" s="8">
        <v>60</v>
      </c>
      <c r="K64" s="8" t="s">
        <v>157</v>
      </c>
      <c r="L64" s="8" t="s">
        <v>158</v>
      </c>
      <c r="M64" s="18">
        <v>4.3099999999999996</v>
      </c>
      <c r="N64" s="10">
        <v>163709</v>
      </c>
      <c r="O64" s="12">
        <v>4572</v>
      </c>
    </row>
    <row r="65" spans="10:15" x14ac:dyDescent="0.25">
      <c r="J65" s="8">
        <v>61</v>
      </c>
      <c r="K65" s="8" t="s">
        <v>159</v>
      </c>
      <c r="L65" s="8" t="s">
        <v>160</v>
      </c>
      <c r="M65" s="18">
        <v>4.21</v>
      </c>
      <c r="N65" s="10">
        <v>362818</v>
      </c>
      <c r="O65" s="12">
        <v>4518</v>
      </c>
    </row>
    <row r="66" spans="10:15" x14ac:dyDescent="0.25">
      <c r="J66" s="8">
        <v>62</v>
      </c>
      <c r="K66" s="8" t="s">
        <v>161</v>
      </c>
      <c r="L66" s="8" t="s">
        <v>162</v>
      </c>
      <c r="M66" s="18">
        <v>4.29</v>
      </c>
      <c r="N66" s="10">
        <v>593390</v>
      </c>
      <c r="O66" s="12">
        <v>4504</v>
      </c>
    </row>
    <row r="67" spans="10:15" x14ac:dyDescent="0.25">
      <c r="J67" s="8">
        <v>63</v>
      </c>
      <c r="K67" s="8" t="s">
        <v>163</v>
      </c>
      <c r="L67" s="8" t="s">
        <v>164</v>
      </c>
      <c r="M67" s="18">
        <v>4.37</v>
      </c>
      <c r="N67" s="10">
        <v>54935</v>
      </c>
      <c r="O67" s="12">
        <v>4442</v>
      </c>
    </row>
    <row r="68" spans="10:15" x14ac:dyDescent="0.25">
      <c r="J68" s="8">
        <v>64</v>
      </c>
      <c r="K68" s="8" t="s">
        <v>165</v>
      </c>
      <c r="L68" s="8" t="s">
        <v>166</v>
      </c>
      <c r="M68" s="18">
        <v>4.45</v>
      </c>
      <c r="N68" s="10">
        <v>285773</v>
      </c>
      <c r="O68" s="12">
        <v>4410</v>
      </c>
    </row>
    <row r="69" spans="10:15" x14ac:dyDescent="0.25">
      <c r="J69" s="8">
        <v>65</v>
      </c>
      <c r="K69" s="8" t="s">
        <v>167</v>
      </c>
      <c r="L69" s="8" t="s">
        <v>82</v>
      </c>
      <c r="M69" s="18">
        <v>3.76</v>
      </c>
      <c r="N69" s="10">
        <v>641760</v>
      </c>
      <c r="O69" s="12">
        <v>4312</v>
      </c>
    </row>
    <row r="70" spans="10:15" x14ac:dyDescent="0.25">
      <c r="J70" s="8">
        <v>66</v>
      </c>
      <c r="K70" s="8" t="s">
        <v>168</v>
      </c>
      <c r="L70" s="8" t="s">
        <v>169</v>
      </c>
      <c r="M70" s="18">
        <v>4.3600000000000003</v>
      </c>
      <c r="N70" s="10">
        <v>138517</v>
      </c>
      <c r="O70" s="12">
        <v>4016</v>
      </c>
    </row>
    <row r="71" spans="10:15" x14ac:dyDescent="0.25">
      <c r="J71" s="8">
        <v>67</v>
      </c>
      <c r="K71" s="8" t="s">
        <v>170</v>
      </c>
      <c r="L71" s="8" t="s">
        <v>171</v>
      </c>
      <c r="M71" s="18">
        <v>4.33</v>
      </c>
      <c r="N71" s="10">
        <v>170689</v>
      </c>
      <c r="O71" s="12">
        <v>3948</v>
      </c>
    </row>
    <row r="72" spans="10:15" x14ac:dyDescent="0.25">
      <c r="J72" s="8">
        <v>68</v>
      </c>
      <c r="K72" s="8" t="s">
        <v>172</v>
      </c>
      <c r="L72" s="8" t="s">
        <v>173</v>
      </c>
      <c r="M72" s="18">
        <v>4.2699999999999996</v>
      </c>
      <c r="N72" s="10">
        <v>97471</v>
      </c>
      <c r="O72" s="12">
        <v>3927</v>
      </c>
    </row>
    <row r="73" spans="10:15" x14ac:dyDescent="0.25">
      <c r="J73" s="8">
        <v>69</v>
      </c>
      <c r="K73" s="8" t="s">
        <v>174</v>
      </c>
      <c r="L73" s="8" t="s">
        <v>175</v>
      </c>
      <c r="M73" s="18">
        <v>4.01</v>
      </c>
      <c r="N73" s="10">
        <v>150895</v>
      </c>
      <c r="O73" s="12">
        <v>3848</v>
      </c>
    </row>
    <row r="74" spans="10:15" x14ac:dyDescent="0.25">
      <c r="J74" s="8">
        <v>70</v>
      </c>
      <c r="K74" s="8" t="s">
        <v>176</v>
      </c>
      <c r="L74" s="8" t="s">
        <v>177</v>
      </c>
      <c r="M74" s="18">
        <v>4.3</v>
      </c>
      <c r="N74" s="10">
        <v>122664</v>
      </c>
      <c r="O74" s="12">
        <v>3701</v>
      </c>
    </row>
    <row r="75" spans="10:15" x14ac:dyDescent="0.25">
      <c r="J75" s="8">
        <v>71</v>
      </c>
      <c r="K75" s="8" t="s">
        <v>178</v>
      </c>
      <c r="L75" s="8" t="s">
        <v>179</v>
      </c>
      <c r="M75" s="18">
        <v>4.01</v>
      </c>
      <c r="N75" s="10">
        <v>162154</v>
      </c>
      <c r="O75" s="12">
        <v>3661</v>
      </c>
    </row>
    <row r="76" spans="10:15" x14ac:dyDescent="0.25">
      <c r="J76" s="8">
        <v>72</v>
      </c>
      <c r="K76" s="8" t="s">
        <v>180</v>
      </c>
      <c r="L76" s="8" t="s">
        <v>138</v>
      </c>
      <c r="M76" s="18">
        <v>4.38</v>
      </c>
      <c r="N76" s="10">
        <v>157891</v>
      </c>
      <c r="O76" s="12">
        <v>3555</v>
      </c>
    </row>
    <row r="77" spans="10:15" x14ac:dyDescent="0.25">
      <c r="J77" s="8">
        <v>73</v>
      </c>
      <c r="K77" s="8" t="s">
        <v>181</v>
      </c>
      <c r="L77" s="8" t="s">
        <v>182</v>
      </c>
      <c r="M77" s="18">
        <v>4.05</v>
      </c>
      <c r="N77" s="10">
        <v>371278</v>
      </c>
      <c r="O77" s="12">
        <v>3534</v>
      </c>
    </row>
    <row r="78" spans="10:15" x14ac:dyDescent="0.25">
      <c r="J78" s="8">
        <v>74</v>
      </c>
      <c r="K78" s="8" t="s">
        <v>183</v>
      </c>
      <c r="L78" s="8" t="s">
        <v>184</v>
      </c>
      <c r="M78" s="18">
        <v>3.99</v>
      </c>
      <c r="N78" s="10">
        <v>38385</v>
      </c>
      <c r="O78" s="12">
        <v>3342</v>
      </c>
    </row>
    <row r="79" spans="10:15" x14ac:dyDescent="0.25">
      <c r="J79" s="8">
        <v>75</v>
      </c>
      <c r="K79" s="8" t="s">
        <v>185</v>
      </c>
      <c r="L79" s="8" t="s">
        <v>186</v>
      </c>
      <c r="M79" s="18">
        <v>3.82</v>
      </c>
      <c r="N79" s="10">
        <v>731358</v>
      </c>
      <c r="O79" s="12">
        <v>3305</v>
      </c>
    </row>
    <row r="80" spans="10:15" x14ac:dyDescent="0.25">
      <c r="J80" s="8">
        <v>76</v>
      </c>
      <c r="K80" s="8" t="s">
        <v>187</v>
      </c>
      <c r="L80" s="8" t="s">
        <v>188</v>
      </c>
      <c r="M80" s="18">
        <v>4.24</v>
      </c>
      <c r="N80" s="10">
        <v>63436</v>
      </c>
      <c r="O80" s="12">
        <v>3304</v>
      </c>
    </row>
    <row r="81" spans="10:15" x14ac:dyDescent="0.25">
      <c r="J81" s="8">
        <v>77</v>
      </c>
      <c r="K81" s="8" t="s">
        <v>189</v>
      </c>
      <c r="L81" s="8" t="s">
        <v>190</v>
      </c>
      <c r="M81" s="18">
        <v>4.01</v>
      </c>
      <c r="N81" s="10">
        <v>103738</v>
      </c>
      <c r="O81" s="12">
        <v>3302</v>
      </c>
    </row>
    <row r="82" spans="10:15" x14ac:dyDescent="0.25">
      <c r="J82" s="8">
        <v>78</v>
      </c>
      <c r="K82" s="8" t="s">
        <v>191</v>
      </c>
      <c r="L82" s="8" t="s">
        <v>192</v>
      </c>
      <c r="M82" s="18">
        <v>4.04</v>
      </c>
      <c r="N82" s="10">
        <v>118876</v>
      </c>
      <c r="O82" s="12">
        <v>3296</v>
      </c>
    </row>
    <row r="83" spans="10:15" x14ac:dyDescent="0.25">
      <c r="J83" s="8">
        <v>79</v>
      </c>
      <c r="K83" s="8" t="s">
        <v>193</v>
      </c>
      <c r="L83" s="8" t="s">
        <v>194</v>
      </c>
      <c r="M83" s="18">
        <v>4.1900000000000004</v>
      </c>
      <c r="N83" s="10">
        <v>189390</v>
      </c>
      <c r="O83" s="12">
        <v>3291</v>
      </c>
    </row>
    <row r="84" spans="10:15" x14ac:dyDescent="0.25">
      <c r="J84" s="8">
        <v>80</v>
      </c>
      <c r="K84" s="8" t="s">
        <v>195</v>
      </c>
      <c r="L84" s="8" t="s">
        <v>196</v>
      </c>
      <c r="M84" s="18">
        <v>4.2300000000000004</v>
      </c>
      <c r="N84" s="10">
        <v>129550</v>
      </c>
      <c r="O84" s="12">
        <v>3251</v>
      </c>
    </row>
    <row r="85" spans="10:15" x14ac:dyDescent="0.25">
      <c r="J85" s="8">
        <v>81</v>
      </c>
      <c r="K85" s="8" t="s">
        <v>197</v>
      </c>
      <c r="L85" s="8" t="s">
        <v>198</v>
      </c>
      <c r="M85" s="18">
        <v>4.43</v>
      </c>
      <c r="N85" s="10">
        <v>157251</v>
      </c>
      <c r="O85" s="12">
        <v>3210</v>
      </c>
    </row>
    <row r="86" spans="10:15" x14ac:dyDescent="0.25">
      <c r="J86" s="8">
        <v>82</v>
      </c>
      <c r="K86" s="8" t="s">
        <v>199</v>
      </c>
      <c r="L86" s="8" t="s">
        <v>200</v>
      </c>
      <c r="M86" s="18">
        <v>4.5</v>
      </c>
      <c r="N86" s="10">
        <v>61604</v>
      </c>
      <c r="O86" s="12">
        <v>3184</v>
      </c>
    </row>
    <row r="87" spans="10:15" x14ac:dyDescent="0.25">
      <c r="J87" s="8">
        <v>83</v>
      </c>
      <c r="K87" s="8" t="s">
        <v>201</v>
      </c>
      <c r="L87" s="8" t="s">
        <v>202</v>
      </c>
      <c r="M87" s="18">
        <v>4.3899999999999997</v>
      </c>
      <c r="N87" s="10">
        <v>41120</v>
      </c>
      <c r="O87" s="12">
        <v>3100</v>
      </c>
    </row>
    <row r="88" spans="10:15" x14ac:dyDescent="0.25">
      <c r="J88" s="8">
        <v>84</v>
      </c>
      <c r="K88" s="8" t="s">
        <v>203</v>
      </c>
      <c r="L88" s="8" t="s">
        <v>78</v>
      </c>
      <c r="M88" s="18">
        <v>3.98</v>
      </c>
      <c r="N88" s="10">
        <v>1071194</v>
      </c>
      <c r="O88" s="12">
        <v>2906</v>
      </c>
    </row>
    <row r="89" spans="10:15" x14ac:dyDescent="0.25">
      <c r="J89" s="8">
        <v>85</v>
      </c>
      <c r="K89" s="8" t="s">
        <v>204</v>
      </c>
      <c r="L89" s="8" t="s">
        <v>205</v>
      </c>
      <c r="M89" s="18">
        <v>4.2</v>
      </c>
      <c r="N89" s="10">
        <v>167384</v>
      </c>
      <c r="O89" s="12">
        <v>2892</v>
      </c>
    </row>
    <row r="90" spans="10:15" x14ac:dyDescent="0.25">
      <c r="J90" s="8">
        <v>86</v>
      </c>
      <c r="K90" s="8" t="s">
        <v>206</v>
      </c>
      <c r="L90" s="8" t="s">
        <v>127</v>
      </c>
      <c r="M90" s="18">
        <v>4.34</v>
      </c>
      <c r="N90" s="10">
        <v>456514</v>
      </c>
      <c r="O90" s="12">
        <v>2884</v>
      </c>
    </row>
    <row r="91" spans="10:15" x14ac:dyDescent="0.25">
      <c r="J91" s="8">
        <v>87</v>
      </c>
      <c r="K91" s="8" t="s">
        <v>207</v>
      </c>
      <c r="L91" s="8" t="s">
        <v>208</v>
      </c>
      <c r="M91" s="18">
        <v>3.86</v>
      </c>
      <c r="N91" s="10">
        <v>73081</v>
      </c>
      <c r="O91" s="12">
        <v>2874</v>
      </c>
    </row>
    <row r="92" spans="10:15" x14ac:dyDescent="0.25">
      <c r="J92" s="8">
        <v>88</v>
      </c>
      <c r="K92" s="8" t="s">
        <v>209</v>
      </c>
      <c r="L92" s="8" t="s">
        <v>210</v>
      </c>
      <c r="M92" s="18">
        <v>4.07</v>
      </c>
      <c r="N92" s="10">
        <v>223593</v>
      </c>
      <c r="O92" s="12">
        <v>2747</v>
      </c>
    </row>
    <row r="93" spans="10:15" x14ac:dyDescent="0.25">
      <c r="J93" s="8">
        <v>89</v>
      </c>
      <c r="K93" s="8" t="s">
        <v>211</v>
      </c>
      <c r="L93" s="8" t="s">
        <v>212</v>
      </c>
      <c r="M93" s="18">
        <v>4.24</v>
      </c>
      <c r="N93" s="10">
        <v>104220</v>
      </c>
      <c r="O93" s="12">
        <v>2728</v>
      </c>
    </row>
    <row r="94" spans="10:15" x14ac:dyDescent="0.25">
      <c r="J94" s="8">
        <v>90</v>
      </c>
      <c r="K94" s="8" t="s">
        <v>213</v>
      </c>
      <c r="L94" s="8" t="s">
        <v>214</v>
      </c>
      <c r="M94" s="18">
        <v>4.13</v>
      </c>
      <c r="N94" s="10">
        <v>158660</v>
      </c>
      <c r="O94" s="12">
        <v>2686</v>
      </c>
    </row>
    <row r="95" spans="10:15" x14ac:dyDescent="0.25">
      <c r="J95" s="8">
        <v>91</v>
      </c>
      <c r="K95" s="8" t="s">
        <v>215</v>
      </c>
      <c r="L95" s="8" t="s">
        <v>216</v>
      </c>
      <c r="M95" s="18">
        <v>4.08</v>
      </c>
      <c r="N95" s="10">
        <v>193309</v>
      </c>
      <c r="O95" s="12">
        <v>2657</v>
      </c>
    </row>
    <row r="96" spans="10:15" x14ac:dyDescent="0.25">
      <c r="J96" s="8">
        <v>92</v>
      </c>
      <c r="K96" s="8" t="s">
        <v>217</v>
      </c>
      <c r="L96" s="8" t="s">
        <v>218</v>
      </c>
      <c r="M96" s="18">
        <v>4.43</v>
      </c>
      <c r="N96" s="10">
        <v>225508</v>
      </c>
      <c r="O96" s="12">
        <v>2607</v>
      </c>
    </row>
    <row r="97" spans="10:15" x14ac:dyDescent="0.25">
      <c r="J97" s="8">
        <v>93</v>
      </c>
      <c r="K97" s="8" t="s">
        <v>219</v>
      </c>
      <c r="L97" s="8" t="s">
        <v>220</v>
      </c>
      <c r="M97" s="18">
        <v>4.1100000000000003</v>
      </c>
      <c r="N97" s="10">
        <v>222680</v>
      </c>
      <c r="O97" s="12">
        <v>2598</v>
      </c>
    </row>
    <row r="98" spans="10:15" x14ac:dyDescent="0.25">
      <c r="J98" s="8">
        <v>94</v>
      </c>
      <c r="K98" s="8" t="s">
        <v>221</v>
      </c>
      <c r="L98" s="8" t="s">
        <v>222</v>
      </c>
      <c r="M98" s="18">
        <v>3.88</v>
      </c>
      <c r="N98" s="10">
        <v>95104</v>
      </c>
      <c r="O98" s="12">
        <v>2510</v>
      </c>
    </row>
    <row r="99" spans="10:15" x14ac:dyDescent="0.25">
      <c r="J99" s="8">
        <v>95</v>
      </c>
      <c r="K99" s="8" t="s">
        <v>223</v>
      </c>
      <c r="L99" s="8" t="s">
        <v>224</v>
      </c>
      <c r="M99" s="18">
        <v>4.0199999999999996</v>
      </c>
      <c r="N99" s="10">
        <v>156716</v>
      </c>
      <c r="O99" s="12">
        <v>2474</v>
      </c>
    </row>
    <row r="100" spans="10:15" x14ac:dyDescent="0.25">
      <c r="J100" s="8">
        <v>96</v>
      </c>
      <c r="K100" s="8" t="s">
        <v>225</v>
      </c>
      <c r="L100" s="8" t="s">
        <v>226</v>
      </c>
      <c r="M100" s="18">
        <v>3.86</v>
      </c>
      <c r="N100" s="10">
        <v>87075</v>
      </c>
      <c r="O100" s="12">
        <v>2450</v>
      </c>
    </row>
    <row r="101" spans="10:15" x14ac:dyDescent="0.25">
      <c r="J101" s="8">
        <v>97</v>
      </c>
      <c r="K101" s="8" t="s">
        <v>227</v>
      </c>
      <c r="L101" s="8" t="s">
        <v>228</v>
      </c>
      <c r="M101" s="18">
        <v>4.13</v>
      </c>
      <c r="N101" s="10">
        <v>62746</v>
      </c>
      <c r="O101" s="12">
        <v>2435</v>
      </c>
    </row>
    <row r="102" spans="10:15" x14ac:dyDescent="0.25">
      <c r="J102" s="8">
        <v>98</v>
      </c>
      <c r="K102" s="8" t="s">
        <v>229</v>
      </c>
      <c r="L102" s="8" t="s">
        <v>230</v>
      </c>
      <c r="M102" s="18">
        <v>3.95</v>
      </c>
      <c r="N102" s="10">
        <v>134746</v>
      </c>
      <c r="O102" s="12">
        <v>2276</v>
      </c>
    </row>
    <row r="103" spans="10:15" x14ac:dyDescent="0.25">
      <c r="J103" s="8">
        <v>99</v>
      </c>
      <c r="K103" s="8" t="s">
        <v>231</v>
      </c>
      <c r="L103" s="8" t="s">
        <v>232</v>
      </c>
      <c r="M103" s="18">
        <v>4.13</v>
      </c>
      <c r="N103" s="10">
        <v>79728</v>
      </c>
      <c r="O103" s="12">
        <v>2217</v>
      </c>
    </row>
    <row r="104" spans="10:15" x14ac:dyDescent="0.25">
      <c r="J104" s="8">
        <v>100</v>
      </c>
      <c r="K104" s="8" t="s">
        <v>233</v>
      </c>
      <c r="L104" s="8" t="s">
        <v>234</v>
      </c>
      <c r="M104" s="18">
        <v>3.8</v>
      </c>
      <c r="N104" s="10">
        <v>40203</v>
      </c>
      <c r="O104" s="12">
        <v>2209</v>
      </c>
    </row>
    <row r="105" spans="10:15" x14ac:dyDescent="0.25">
      <c r="J105" s="8">
        <v>101</v>
      </c>
      <c r="K105" s="8" t="s">
        <v>235</v>
      </c>
      <c r="L105" s="8" t="s">
        <v>236</v>
      </c>
      <c r="M105" s="18">
        <v>4.0999999999999996</v>
      </c>
      <c r="N105" s="10">
        <v>79990</v>
      </c>
      <c r="O105" s="12">
        <v>2104</v>
      </c>
    </row>
    <row r="106" spans="10:15" x14ac:dyDescent="0.25">
      <c r="J106" s="8">
        <v>102</v>
      </c>
      <c r="K106" s="8" t="s">
        <v>237</v>
      </c>
      <c r="L106" s="8" t="s">
        <v>238</v>
      </c>
      <c r="M106" s="18">
        <v>4.16</v>
      </c>
      <c r="N106" s="10">
        <v>130582</v>
      </c>
      <c r="O106" s="12">
        <v>2103</v>
      </c>
    </row>
    <row r="107" spans="10:15" x14ac:dyDescent="0.25">
      <c r="J107" s="8">
        <v>103</v>
      </c>
      <c r="K107" s="8" t="s">
        <v>239</v>
      </c>
      <c r="L107" s="8" t="s">
        <v>89</v>
      </c>
      <c r="M107" s="18">
        <v>4.63</v>
      </c>
      <c r="N107" s="10">
        <v>741401</v>
      </c>
      <c r="O107" s="12">
        <v>2034</v>
      </c>
    </row>
    <row r="108" spans="10:15" x14ac:dyDescent="0.25">
      <c r="J108" s="8">
        <v>104</v>
      </c>
      <c r="K108" s="8" t="s">
        <v>240</v>
      </c>
      <c r="L108" s="8" t="s">
        <v>241</v>
      </c>
      <c r="M108" s="18">
        <v>3.7</v>
      </c>
      <c r="N108" s="10">
        <v>183649</v>
      </c>
      <c r="O108" s="12">
        <v>2004</v>
      </c>
    </row>
    <row r="109" spans="10:15" x14ac:dyDescent="0.25">
      <c r="J109" s="8">
        <v>105</v>
      </c>
      <c r="K109" s="8" t="s">
        <v>242</v>
      </c>
      <c r="L109" s="8" t="s">
        <v>243</v>
      </c>
      <c r="M109" s="18">
        <v>4.32</v>
      </c>
      <c r="N109" s="10">
        <v>1601523</v>
      </c>
      <c r="O109" s="12">
        <v>1977</v>
      </c>
    </row>
    <row r="110" spans="10:15" x14ac:dyDescent="0.25">
      <c r="J110" s="8">
        <v>106</v>
      </c>
      <c r="K110" s="8" t="s">
        <v>244</v>
      </c>
      <c r="L110" s="8" t="s">
        <v>245</v>
      </c>
      <c r="M110" s="18">
        <v>4.0999999999999996</v>
      </c>
      <c r="N110" s="10">
        <v>229993</v>
      </c>
      <c r="O110" s="12">
        <v>1973</v>
      </c>
    </row>
    <row r="111" spans="10:15" x14ac:dyDescent="0.25">
      <c r="J111" s="8">
        <v>107</v>
      </c>
      <c r="K111" s="8" t="s">
        <v>246</v>
      </c>
      <c r="L111" s="8" t="s">
        <v>247</v>
      </c>
      <c r="M111" s="18">
        <v>4.3</v>
      </c>
      <c r="N111" s="10">
        <v>282139</v>
      </c>
      <c r="O111" s="12">
        <v>1956</v>
      </c>
    </row>
    <row r="112" spans="10:15" x14ac:dyDescent="0.25">
      <c r="J112" s="8">
        <v>108</v>
      </c>
      <c r="K112" s="8" t="s">
        <v>248</v>
      </c>
      <c r="L112" s="8" t="s">
        <v>249</v>
      </c>
      <c r="M112" s="18">
        <v>3.66</v>
      </c>
      <c r="N112" s="10">
        <v>101225</v>
      </c>
      <c r="O112" s="12">
        <v>1871</v>
      </c>
    </row>
    <row r="113" spans="10:15" x14ac:dyDescent="0.25">
      <c r="J113" s="8">
        <v>109</v>
      </c>
      <c r="K113" s="8" t="s">
        <v>250</v>
      </c>
      <c r="L113" s="8" t="s">
        <v>251</v>
      </c>
      <c r="M113" s="18">
        <v>4.1900000000000004</v>
      </c>
      <c r="N113" s="10">
        <v>228748</v>
      </c>
      <c r="O113" s="12">
        <v>1784</v>
      </c>
    </row>
    <row r="114" spans="10:15" x14ac:dyDescent="0.25">
      <c r="J114" s="8">
        <v>110</v>
      </c>
      <c r="K114" s="8" t="s">
        <v>252</v>
      </c>
      <c r="L114" s="8" t="s">
        <v>253</v>
      </c>
      <c r="M114" s="18">
        <v>4.16</v>
      </c>
      <c r="N114" s="10">
        <v>106743</v>
      </c>
      <c r="O114" s="12">
        <v>1772</v>
      </c>
    </row>
    <row r="115" spans="10:15" x14ac:dyDescent="0.25">
      <c r="J115" s="8">
        <v>111</v>
      </c>
      <c r="K115" s="8" t="s">
        <v>254</v>
      </c>
      <c r="L115" s="8" t="s">
        <v>255</v>
      </c>
      <c r="M115" s="18">
        <v>4.45</v>
      </c>
      <c r="N115" s="10">
        <v>127209</v>
      </c>
      <c r="O115" s="12">
        <v>1749</v>
      </c>
    </row>
    <row r="116" spans="10:15" x14ac:dyDescent="0.25">
      <c r="J116" s="8">
        <v>112</v>
      </c>
      <c r="K116" s="8" t="s">
        <v>256</v>
      </c>
      <c r="L116" s="8" t="s">
        <v>80</v>
      </c>
      <c r="M116" s="18">
        <v>3.91</v>
      </c>
      <c r="N116" s="10">
        <v>506015</v>
      </c>
      <c r="O116" s="12">
        <v>1749</v>
      </c>
    </row>
    <row r="117" spans="10:15" x14ac:dyDescent="0.25">
      <c r="J117" s="8">
        <v>113</v>
      </c>
      <c r="K117" s="8" t="s">
        <v>257</v>
      </c>
      <c r="L117" s="8" t="s">
        <v>258</v>
      </c>
      <c r="M117" s="18">
        <v>3.94</v>
      </c>
      <c r="N117" s="10">
        <v>38098</v>
      </c>
      <c r="O117" s="12">
        <v>1715</v>
      </c>
    </row>
    <row r="118" spans="10:15" x14ac:dyDescent="0.25">
      <c r="J118" s="8">
        <v>114</v>
      </c>
      <c r="K118" s="8" t="s">
        <v>259</v>
      </c>
      <c r="L118" s="8" t="s">
        <v>260</v>
      </c>
      <c r="M118" s="18">
        <v>4.2300000000000004</v>
      </c>
      <c r="N118" s="10">
        <v>276987</v>
      </c>
      <c r="O118" s="12">
        <v>1707</v>
      </c>
    </row>
    <row r="119" spans="10:15" x14ac:dyDescent="0.25">
      <c r="J119" s="8">
        <v>115</v>
      </c>
      <c r="K119" s="8" t="s">
        <v>261</v>
      </c>
      <c r="L119" s="8" t="s">
        <v>262</v>
      </c>
      <c r="M119" s="18">
        <v>4.54</v>
      </c>
      <c r="N119" s="10">
        <v>112898</v>
      </c>
      <c r="O119" s="12">
        <v>1671</v>
      </c>
    </row>
    <row r="120" spans="10:15" x14ac:dyDescent="0.25">
      <c r="J120" s="8">
        <v>116</v>
      </c>
      <c r="K120" s="8" t="s">
        <v>263</v>
      </c>
      <c r="L120" s="8" t="s">
        <v>264</v>
      </c>
      <c r="M120" s="18">
        <v>4.2</v>
      </c>
      <c r="N120" s="10">
        <v>40315</v>
      </c>
      <c r="O120" s="12">
        <v>1635</v>
      </c>
    </row>
    <row r="121" spans="10:15" x14ac:dyDescent="0.25">
      <c r="J121" s="8">
        <v>117</v>
      </c>
      <c r="K121" s="8" t="s">
        <v>265</v>
      </c>
      <c r="L121" s="8" t="s">
        <v>266</v>
      </c>
      <c r="M121" s="18">
        <v>3.96</v>
      </c>
      <c r="N121" s="10">
        <v>82440</v>
      </c>
      <c r="O121" s="12">
        <v>1635</v>
      </c>
    </row>
    <row r="122" spans="10:15" x14ac:dyDescent="0.25">
      <c r="J122" s="8">
        <v>118</v>
      </c>
      <c r="K122" s="8" t="s">
        <v>267</v>
      </c>
      <c r="L122" s="8" t="s">
        <v>162</v>
      </c>
      <c r="M122" s="18">
        <v>4.21</v>
      </c>
      <c r="N122" s="10">
        <v>421594</v>
      </c>
      <c r="O122" s="12">
        <v>1634</v>
      </c>
    </row>
    <row r="123" spans="10:15" x14ac:dyDescent="0.25">
      <c r="J123" s="8">
        <v>119</v>
      </c>
      <c r="K123" s="8" t="s">
        <v>268</v>
      </c>
      <c r="L123" s="8" t="s">
        <v>269</v>
      </c>
      <c r="M123" s="18">
        <v>3.53</v>
      </c>
      <c r="N123" s="10">
        <v>421651</v>
      </c>
      <c r="O123" s="12">
        <v>1609</v>
      </c>
    </row>
    <row r="124" spans="10:15" x14ac:dyDescent="0.25">
      <c r="J124" s="8">
        <v>120</v>
      </c>
      <c r="K124" s="8" t="s">
        <v>270</v>
      </c>
      <c r="L124" s="8" t="s">
        <v>271</v>
      </c>
      <c r="M124" s="18">
        <v>3.86</v>
      </c>
      <c r="N124" s="10">
        <v>474778</v>
      </c>
      <c r="O124" s="12">
        <v>1599</v>
      </c>
    </row>
    <row r="125" spans="10:15" x14ac:dyDescent="0.25">
      <c r="J125" s="8">
        <v>121</v>
      </c>
      <c r="K125" s="8" t="s">
        <v>272</v>
      </c>
      <c r="L125" s="8" t="s">
        <v>273</v>
      </c>
      <c r="M125" s="18">
        <v>3.8</v>
      </c>
      <c r="N125" s="10">
        <v>243285</v>
      </c>
      <c r="O125" s="12">
        <v>1567</v>
      </c>
    </row>
    <row r="126" spans="10:15" x14ac:dyDescent="0.25">
      <c r="J126" s="8">
        <v>122</v>
      </c>
      <c r="K126" s="8" t="s">
        <v>274</v>
      </c>
      <c r="L126" s="8" t="s">
        <v>275</v>
      </c>
      <c r="M126" s="18">
        <v>3.74</v>
      </c>
      <c r="N126" s="10">
        <v>73649</v>
      </c>
      <c r="O126" s="12">
        <v>1527</v>
      </c>
    </row>
    <row r="127" spans="10:15" x14ac:dyDescent="0.25">
      <c r="J127" s="8">
        <v>123</v>
      </c>
      <c r="K127" s="8" t="s">
        <v>276</v>
      </c>
      <c r="L127" s="8" t="s">
        <v>277</v>
      </c>
      <c r="M127" s="18">
        <v>3.82</v>
      </c>
      <c r="N127" s="10">
        <v>90856</v>
      </c>
      <c r="O127" s="12">
        <v>1495</v>
      </c>
    </row>
    <row r="128" spans="10:15" x14ac:dyDescent="0.25">
      <c r="J128" s="8">
        <v>124</v>
      </c>
      <c r="K128" s="8" t="s">
        <v>278</v>
      </c>
      <c r="L128" s="8" t="s">
        <v>190</v>
      </c>
      <c r="M128" s="18">
        <v>4.0999999999999996</v>
      </c>
      <c r="N128" s="10">
        <v>93564</v>
      </c>
      <c r="O128" s="12">
        <v>1491</v>
      </c>
    </row>
    <row r="129" spans="10:15" x14ac:dyDescent="0.25">
      <c r="J129" s="8">
        <v>125</v>
      </c>
      <c r="K129" s="8" t="s">
        <v>279</v>
      </c>
      <c r="L129" s="8" t="s">
        <v>280</v>
      </c>
      <c r="M129" s="18">
        <v>4.3899999999999997</v>
      </c>
      <c r="N129" s="10">
        <v>117395</v>
      </c>
      <c r="O129" s="12">
        <v>1471</v>
      </c>
    </row>
    <row r="130" spans="10:15" x14ac:dyDescent="0.25">
      <c r="J130" s="8">
        <v>126</v>
      </c>
      <c r="K130" s="8" t="s">
        <v>281</v>
      </c>
      <c r="L130" s="8" t="s">
        <v>282</v>
      </c>
      <c r="M130" s="18">
        <v>3.58</v>
      </c>
      <c r="N130" s="10">
        <v>230850</v>
      </c>
      <c r="O130" s="12">
        <v>1460</v>
      </c>
    </row>
    <row r="131" spans="10:15" x14ac:dyDescent="0.25">
      <c r="J131" s="8">
        <v>127</v>
      </c>
      <c r="K131" s="8" t="s">
        <v>283</v>
      </c>
      <c r="L131" s="8" t="s">
        <v>284</v>
      </c>
      <c r="M131" s="18">
        <v>4.2</v>
      </c>
      <c r="N131" s="10">
        <v>86158</v>
      </c>
      <c r="O131" s="12">
        <v>1424</v>
      </c>
    </row>
    <row r="132" spans="10:15" x14ac:dyDescent="0.25">
      <c r="J132" s="8">
        <v>128</v>
      </c>
      <c r="K132" s="8" t="s">
        <v>285</v>
      </c>
      <c r="L132" s="8" t="s">
        <v>286</v>
      </c>
      <c r="M132" s="18">
        <v>3.76</v>
      </c>
      <c r="N132" s="10">
        <v>389697</v>
      </c>
      <c r="O132" s="12">
        <v>1391</v>
      </c>
    </row>
    <row r="133" spans="10:15" x14ac:dyDescent="0.25">
      <c r="J133" s="8">
        <v>129</v>
      </c>
      <c r="K133" s="8" t="s">
        <v>287</v>
      </c>
      <c r="L133" s="8" t="s">
        <v>288</v>
      </c>
      <c r="M133" s="18">
        <v>3.8</v>
      </c>
      <c r="N133" s="10">
        <v>62547</v>
      </c>
      <c r="O133" s="12">
        <v>1371</v>
      </c>
    </row>
    <row r="134" spans="10:15" x14ac:dyDescent="0.25">
      <c r="J134" s="8">
        <v>130</v>
      </c>
      <c r="K134" s="8" t="s">
        <v>289</v>
      </c>
      <c r="L134" s="8" t="s">
        <v>205</v>
      </c>
      <c r="M134" s="18">
        <v>4.0999999999999996</v>
      </c>
      <c r="N134" s="10">
        <v>273621</v>
      </c>
      <c r="O134" s="12">
        <v>1341</v>
      </c>
    </row>
    <row r="135" spans="10:15" x14ac:dyDescent="0.25">
      <c r="J135" s="8">
        <v>131</v>
      </c>
      <c r="K135" s="8" t="s">
        <v>290</v>
      </c>
      <c r="L135" s="8" t="s">
        <v>291</v>
      </c>
      <c r="M135" s="18">
        <v>4.0599999999999996</v>
      </c>
      <c r="N135" s="10">
        <v>90950</v>
      </c>
      <c r="O135" s="12">
        <v>1320</v>
      </c>
    </row>
    <row r="136" spans="10:15" x14ac:dyDescent="0.25">
      <c r="J136" s="8">
        <v>132</v>
      </c>
      <c r="K136" s="8" t="s">
        <v>292</v>
      </c>
      <c r="L136" s="8" t="s">
        <v>293</v>
      </c>
      <c r="M136" s="18">
        <v>4.29</v>
      </c>
      <c r="N136" s="10">
        <v>73530</v>
      </c>
      <c r="O136" s="12">
        <v>1303</v>
      </c>
    </row>
    <row r="137" spans="10:15" x14ac:dyDescent="0.25">
      <c r="J137" s="8">
        <v>133</v>
      </c>
      <c r="K137" s="8" t="s">
        <v>294</v>
      </c>
      <c r="L137" s="8" t="s">
        <v>295</v>
      </c>
      <c r="M137" s="18">
        <v>4.21</v>
      </c>
      <c r="N137" s="10">
        <v>37278</v>
      </c>
      <c r="O137" s="12">
        <v>1287</v>
      </c>
    </row>
    <row r="138" spans="10:15" x14ac:dyDescent="0.25">
      <c r="J138" s="8">
        <v>134</v>
      </c>
      <c r="K138" s="8" t="s">
        <v>296</v>
      </c>
      <c r="L138" s="8" t="s">
        <v>297</v>
      </c>
      <c r="M138" s="18">
        <v>4.1500000000000004</v>
      </c>
      <c r="N138" s="10">
        <v>889408</v>
      </c>
      <c r="O138" s="12">
        <v>1268</v>
      </c>
    </row>
    <row r="139" spans="10:15" x14ac:dyDescent="0.25">
      <c r="J139" s="8">
        <v>135</v>
      </c>
      <c r="K139" s="8" t="s">
        <v>298</v>
      </c>
      <c r="L139" s="8" t="s">
        <v>299</v>
      </c>
      <c r="M139" s="18">
        <v>4.1900000000000004</v>
      </c>
      <c r="N139" s="10">
        <v>47693</v>
      </c>
      <c r="O139" s="12">
        <v>1262</v>
      </c>
    </row>
    <row r="140" spans="10:15" x14ac:dyDescent="0.25">
      <c r="J140" s="8">
        <v>136</v>
      </c>
      <c r="K140" s="8" t="s">
        <v>300</v>
      </c>
      <c r="L140" s="8" t="s">
        <v>301</v>
      </c>
      <c r="M140" s="18">
        <v>3.75</v>
      </c>
      <c r="N140" s="10">
        <v>405378</v>
      </c>
      <c r="O140" s="12">
        <v>1244</v>
      </c>
    </row>
    <row r="141" spans="10:15" x14ac:dyDescent="0.25">
      <c r="J141" s="8">
        <v>137</v>
      </c>
      <c r="K141" s="8" t="s">
        <v>302</v>
      </c>
      <c r="L141" s="8" t="s">
        <v>80</v>
      </c>
      <c r="M141" s="18">
        <v>4.0999999999999996</v>
      </c>
      <c r="N141" s="10">
        <v>471595</v>
      </c>
      <c r="O141" s="12">
        <v>1227</v>
      </c>
    </row>
    <row r="142" spans="10:15" x14ac:dyDescent="0.25">
      <c r="J142" s="8">
        <v>138</v>
      </c>
      <c r="K142" s="8" t="s">
        <v>303</v>
      </c>
      <c r="L142" s="8" t="s">
        <v>304</v>
      </c>
      <c r="M142" s="18">
        <v>3.99</v>
      </c>
      <c r="N142" s="10">
        <v>71887</v>
      </c>
      <c r="O142" s="12">
        <v>1215</v>
      </c>
    </row>
    <row r="143" spans="10:15" x14ac:dyDescent="0.25">
      <c r="J143" s="8">
        <v>139</v>
      </c>
      <c r="K143" s="8" t="s">
        <v>305</v>
      </c>
      <c r="L143" s="8" t="s">
        <v>103</v>
      </c>
      <c r="M143" s="18">
        <v>4.37</v>
      </c>
      <c r="N143" s="10">
        <v>259900</v>
      </c>
      <c r="O143" s="12">
        <v>1199</v>
      </c>
    </row>
    <row r="144" spans="10:15" x14ac:dyDescent="0.25">
      <c r="J144" s="8">
        <v>140</v>
      </c>
      <c r="K144" s="8" t="s">
        <v>306</v>
      </c>
      <c r="L144" s="8" t="s">
        <v>307</v>
      </c>
      <c r="M144" s="18">
        <v>3.9</v>
      </c>
      <c r="N144" s="8">
        <v>786</v>
      </c>
      <c r="O144" s="12">
        <v>1180</v>
      </c>
    </row>
    <row r="145" spans="10:15" x14ac:dyDescent="0.25">
      <c r="J145" s="8">
        <v>141</v>
      </c>
      <c r="K145" s="8" t="s">
        <v>308</v>
      </c>
      <c r="L145" s="8" t="s">
        <v>309</v>
      </c>
      <c r="M145" s="18">
        <v>4.18</v>
      </c>
      <c r="N145" s="10">
        <v>195799</v>
      </c>
      <c r="O145" s="12">
        <v>1172</v>
      </c>
    </row>
    <row r="146" spans="10:15" x14ac:dyDescent="0.25">
      <c r="J146" s="8">
        <v>142</v>
      </c>
      <c r="K146" s="8" t="s">
        <v>310</v>
      </c>
      <c r="L146" s="8" t="s">
        <v>311</v>
      </c>
      <c r="M146" s="18">
        <v>4.3600000000000003</v>
      </c>
      <c r="N146" s="10">
        <v>1334026</v>
      </c>
      <c r="O146" s="12">
        <v>1161</v>
      </c>
    </row>
    <row r="147" spans="10:15" x14ac:dyDescent="0.25">
      <c r="J147" s="8">
        <v>143</v>
      </c>
      <c r="K147" s="8" t="s">
        <v>312</v>
      </c>
      <c r="L147" s="8" t="s">
        <v>313</v>
      </c>
      <c r="M147" s="18">
        <v>3.73</v>
      </c>
      <c r="N147" s="10">
        <v>269311</v>
      </c>
      <c r="O147" s="12">
        <v>1153</v>
      </c>
    </row>
    <row r="148" spans="10:15" x14ac:dyDescent="0.25">
      <c r="J148" s="8">
        <v>144</v>
      </c>
      <c r="K148" s="8" t="s">
        <v>314</v>
      </c>
      <c r="L148" s="8" t="s">
        <v>315</v>
      </c>
      <c r="M148" s="18">
        <v>3.62</v>
      </c>
      <c r="N148" s="10">
        <v>369956</v>
      </c>
      <c r="O148" s="12">
        <v>1145</v>
      </c>
    </row>
    <row r="149" spans="10:15" x14ac:dyDescent="0.25">
      <c r="J149" s="8">
        <v>145</v>
      </c>
      <c r="K149" s="8" t="s">
        <v>316</v>
      </c>
      <c r="L149" s="8" t="s">
        <v>317</v>
      </c>
      <c r="M149" s="18">
        <v>3.86</v>
      </c>
      <c r="N149" s="10">
        <v>78185</v>
      </c>
      <c r="O149" s="12">
        <v>1142</v>
      </c>
    </row>
    <row r="150" spans="10:15" x14ac:dyDescent="0.25">
      <c r="J150" s="8">
        <v>146</v>
      </c>
      <c r="K150" s="8" t="s">
        <v>318</v>
      </c>
      <c r="L150" s="8" t="s">
        <v>98</v>
      </c>
      <c r="M150" s="18">
        <v>4.49</v>
      </c>
      <c r="N150" s="10">
        <v>149651</v>
      </c>
      <c r="O150" s="12">
        <v>1115</v>
      </c>
    </row>
    <row r="151" spans="10:15" x14ac:dyDescent="0.25">
      <c r="J151" s="8">
        <v>147</v>
      </c>
      <c r="K151" s="8" t="s">
        <v>319</v>
      </c>
      <c r="L151" s="8" t="s">
        <v>320</v>
      </c>
      <c r="M151" s="18">
        <v>4.05</v>
      </c>
      <c r="N151" s="10">
        <v>186169</v>
      </c>
      <c r="O151" s="12">
        <v>1102</v>
      </c>
    </row>
    <row r="152" spans="10:15" x14ac:dyDescent="0.25">
      <c r="J152" s="8">
        <v>148</v>
      </c>
      <c r="K152" s="8" t="s">
        <v>321</v>
      </c>
      <c r="L152" s="8" t="s">
        <v>236</v>
      </c>
      <c r="M152" s="18">
        <v>3.95</v>
      </c>
      <c r="N152" s="10">
        <v>73536</v>
      </c>
      <c r="O152" s="12">
        <v>1099</v>
      </c>
    </row>
    <row r="153" spans="10:15" x14ac:dyDescent="0.25">
      <c r="J153" s="8">
        <v>149</v>
      </c>
      <c r="K153" s="8" t="s">
        <v>322</v>
      </c>
      <c r="L153" s="8" t="s">
        <v>323</v>
      </c>
      <c r="M153" s="18">
        <v>4.12</v>
      </c>
      <c r="N153" s="10">
        <v>57191</v>
      </c>
      <c r="O153" s="12">
        <v>1075</v>
      </c>
    </row>
    <row r="154" spans="10:15" x14ac:dyDescent="0.25">
      <c r="J154" s="8">
        <v>150</v>
      </c>
      <c r="K154" s="8" t="s">
        <v>324</v>
      </c>
      <c r="L154" s="8" t="s">
        <v>325</v>
      </c>
      <c r="M154" s="18">
        <v>4.51</v>
      </c>
      <c r="N154" s="10">
        <v>290691</v>
      </c>
      <c r="O154" s="12">
        <v>1074</v>
      </c>
    </row>
    <row r="155" spans="10:15" x14ac:dyDescent="0.25">
      <c r="J155" s="8">
        <v>151</v>
      </c>
      <c r="K155" s="8" t="s">
        <v>326</v>
      </c>
      <c r="L155" s="8" t="s">
        <v>307</v>
      </c>
      <c r="M155" s="18">
        <v>3.64</v>
      </c>
      <c r="N155" s="10">
        <v>2302</v>
      </c>
      <c r="O155" s="12">
        <v>1065</v>
      </c>
    </row>
    <row r="156" spans="10:15" x14ac:dyDescent="0.25">
      <c r="J156" s="8">
        <v>152</v>
      </c>
      <c r="K156" s="8" t="s">
        <v>327</v>
      </c>
      <c r="L156" s="8" t="s">
        <v>328</v>
      </c>
      <c r="M156" s="18">
        <v>3.71</v>
      </c>
      <c r="N156" s="10">
        <v>101764</v>
      </c>
      <c r="O156" s="12">
        <v>1065</v>
      </c>
    </row>
    <row r="157" spans="10:15" x14ac:dyDescent="0.25">
      <c r="J157" s="8">
        <v>153</v>
      </c>
      <c r="K157" s="8" t="s">
        <v>329</v>
      </c>
      <c r="L157" s="8" t="s">
        <v>111</v>
      </c>
      <c r="M157" s="18">
        <v>4.04</v>
      </c>
      <c r="N157" s="10">
        <v>269404</v>
      </c>
      <c r="O157" s="12">
        <v>1061</v>
      </c>
    </row>
    <row r="158" spans="10:15" x14ac:dyDescent="0.25">
      <c r="J158" s="8">
        <v>154</v>
      </c>
      <c r="K158" s="8" t="s">
        <v>330</v>
      </c>
      <c r="L158" s="8" t="s">
        <v>86</v>
      </c>
      <c r="M158" s="18">
        <v>4.2</v>
      </c>
      <c r="N158" s="10">
        <v>484861</v>
      </c>
      <c r="O158" s="12">
        <v>1053</v>
      </c>
    </row>
    <row r="159" spans="10:15" x14ac:dyDescent="0.25">
      <c r="J159" s="8">
        <v>155</v>
      </c>
      <c r="K159" s="8" t="s">
        <v>331</v>
      </c>
      <c r="L159" s="8" t="s">
        <v>332</v>
      </c>
      <c r="M159" s="18">
        <v>4.3499999999999996</v>
      </c>
      <c r="N159" s="10">
        <v>55072</v>
      </c>
      <c r="O159" s="12">
        <v>1051</v>
      </c>
    </row>
    <row r="160" spans="10:15" x14ac:dyDescent="0.25">
      <c r="J160" s="8">
        <v>156</v>
      </c>
      <c r="K160" s="8" t="s">
        <v>333</v>
      </c>
      <c r="L160" s="8" t="s">
        <v>334</v>
      </c>
      <c r="M160" s="18">
        <v>3.64</v>
      </c>
      <c r="N160" s="10">
        <v>47965</v>
      </c>
      <c r="O160" s="12">
        <v>1042</v>
      </c>
    </row>
    <row r="161" spans="10:15" x14ac:dyDescent="0.25">
      <c r="J161" s="8">
        <v>157</v>
      </c>
      <c r="K161" s="8" t="s">
        <v>335</v>
      </c>
      <c r="L161" s="8" t="s">
        <v>336</v>
      </c>
      <c r="M161" s="18">
        <v>3.74</v>
      </c>
      <c r="N161" s="10">
        <v>59487</v>
      </c>
      <c r="O161" s="12">
        <v>1038</v>
      </c>
    </row>
    <row r="162" spans="10:15" x14ac:dyDescent="0.25">
      <c r="J162" s="8">
        <v>158</v>
      </c>
      <c r="K162" s="8" t="s">
        <v>337</v>
      </c>
      <c r="L162" s="8" t="s">
        <v>338</v>
      </c>
      <c r="M162" s="18">
        <v>3.8</v>
      </c>
      <c r="N162" s="10">
        <v>190096</v>
      </c>
      <c r="O162" s="12">
        <v>1019</v>
      </c>
    </row>
    <row r="163" spans="10:15" x14ac:dyDescent="0.25">
      <c r="J163" s="8">
        <v>159</v>
      </c>
      <c r="K163" s="8" t="s">
        <v>339</v>
      </c>
      <c r="L163" s="8" t="s">
        <v>340</v>
      </c>
      <c r="M163" s="18">
        <v>4.41</v>
      </c>
      <c r="N163" s="10">
        <v>51044</v>
      </c>
      <c r="O163" s="12">
        <v>1009</v>
      </c>
    </row>
    <row r="164" spans="10:15" x14ac:dyDescent="0.25">
      <c r="J164" s="8">
        <v>160</v>
      </c>
      <c r="K164" s="8" t="s">
        <v>341</v>
      </c>
      <c r="L164" s="8" t="s">
        <v>342</v>
      </c>
      <c r="M164" s="18">
        <v>4.13</v>
      </c>
      <c r="N164" s="10">
        <v>69720</v>
      </c>
      <c r="O164" s="12">
        <v>1001</v>
      </c>
    </row>
    <row r="165" spans="10:15" x14ac:dyDescent="0.25">
      <c r="J165" s="8">
        <v>161</v>
      </c>
      <c r="K165" s="8" t="s">
        <v>343</v>
      </c>
      <c r="L165" s="8" t="s">
        <v>344</v>
      </c>
      <c r="M165" s="18">
        <v>4.0999999999999996</v>
      </c>
      <c r="N165" s="8">
        <v>128</v>
      </c>
      <c r="O165" s="12">
        <v>997</v>
      </c>
    </row>
    <row r="166" spans="10:15" x14ac:dyDescent="0.25">
      <c r="J166" s="8">
        <v>162</v>
      </c>
      <c r="K166" s="8" t="s">
        <v>345</v>
      </c>
      <c r="L166" s="8" t="s">
        <v>346</v>
      </c>
      <c r="M166" s="18">
        <v>3.91</v>
      </c>
      <c r="N166" s="10">
        <v>27246</v>
      </c>
      <c r="O166" s="12">
        <v>979</v>
      </c>
    </row>
    <row r="167" spans="10:15" x14ac:dyDescent="0.25">
      <c r="J167" s="8">
        <v>163</v>
      </c>
      <c r="K167" s="8" t="s">
        <v>347</v>
      </c>
      <c r="L167" s="8" t="s">
        <v>348</v>
      </c>
      <c r="M167" s="18">
        <v>4.2300000000000004</v>
      </c>
      <c r="N167" s="10">
        <v>46288</v>
      </c>
      <c r="O167" s="12">
        <v>975</v>
      </c>
    </row>
    <row r="168" spans="10:15" x14ac:dyDescent="0.25">
      <c r="J168" s="8">
        <v>164</v>
      </c>
      <c r="K168" s="8" t="s">
        <v>349</v>
      </c>
      <c r="L168" s="8" t="s">
        <v>350</v>
      </c>
      <c r="M168" s="18">
        <v>3.83</v>
      </c>
      <c r="N168" s="10">
        <v>46307</v>
      </c>
      <c r="O168" s="12">
        <v>973</v>
      </c>
    </row>
    <row r="169" spans="10:15" x14ac:dyDescent="0.25">
      <c r="J169" s="8">
        <v>165</v>
      </c>
      <c r="K169" s="8" t="s">
        <v>351</v>
      </c>
      <c r="L169" s="8" t="s">
        <v>352</v>
      </c>
      <c r="M169" s="18">
        <v>4.01</v>
      </c>
      <c r="N169" s="10">
        <v>188061</v>
      </c>
      <c r="O169" s="12">
        <v>971</v>
      </c>
    </row>
    <row r="170" spans="10:15" x14ac:dyDescent="0.25">
      <c r="J170" s="8">
        <v>166</v>
      </c>
      <c r="K170" s="8" t="s">
        <v>353</v>
      </c>
      <c r="L170" s="8" t="s">
        <v>354</v>
      </c>
      <c r="M170" s="18">
        <v>4.26</v>
      </c>
      <c r="N170" s="10">
        <v>53099</v>
      </c>
      <c r="O170" s="12">
        <v>959</v>
      </c>
    </row>
    <row r="171" spans="10:15" x14ac:dyDescent="0.25">
      <c r="J171" s="8">
        <v>167</v>
      </c>
      <c r="K171" s="8" t="s">
        <v>355</v>
      </c>
      <c r="L171" s="8" t="s">
        <v>247</v>
      </c>
      <c r="M171" s="18">
        <v>4.43</v>
      </c>
      <c r="N171" s="10">
        <v>201327</v>
      </c>
      <c r="O171" s="12">
        <v>956</v>
      </c>
    </row>
    <row r="172" spans="10:15" x14ac:dyDescent="0.25">
      <c r="J172" s="8">
        <v>168</v>
      </c>
      <c r="K172" s="8" t="s">
        <v>356</v>
      </c>
      <c r="L172" s="8" t="s">
        <v>357</v>
      </c>
      <c r="M172" s="18">
        <v>3.96</v>
      </c>
      <c r="N172" s="10">
        <v>126237</v>
      </c>
      <c r="O172" s="12">
        <v>949</v>
      </c>
    </row>
    <row r="173" spans="10:15" x14ac:dyDescent="0.25">
      <c r="J173" s="8">
        <v>169</v>
      </c>
      <c r="K173" s="8" t="s">
        <v>358</v>
      </c>
      <c r="L173" s="8" t="s">
        <v>80</v>
      </c>
      <c r="M173" s="18">
        <v>4.03</v>
      </c>
      <c r="N173" s="10">
        <v>400737</v>
      </c>
      <c r="O173" s="12">
        <v>934</v>
      </c>
    </row>
    <row r="174" spans="10:15" x14ac:dyDescent="0.25">
      <c r="J174" s="8">
        <v>170</v>
      </c>
      <c r="K174" s="8" t="s">
        <v>359</v>
      </c>
      <c r="L174" s="8" t="s">
        <v>360</v>
      </c>
      <c r="M174" s="18">
        <v>3.94</v>
      </c>
      <c r="N174" s="10">
        <v>40293</v>
      </c>
      <c r="O174" s="12">
        <v>932</v>
      </c>
    </row>
    <row r="175" spans="10:15" x14ac:dyDescent="0.25">
      <c r="J175" s="8">
        <v>171</v>
      </c>
      <c r="K175" s="8" t="s">
        <v>361</v>
      </c>
      <c r="L175" s="8" t="s">
        <v>362</v>
      </c>
      <c r="M175" s="18">
        <v>3.61</v>
      </c>
      <c r="N175" s="10">
        <v>46972</v>
      </c>
      <c r="O175" s="12">
        <v>923</v>
      </c>
    </row>
    <row r="176" spans="10:15" x14ac:dyDescent="0.25">
      <c r="J176" s="8">
        <v>172</v>
      </c>
      <c r="K176" s="8" t="s">
        <v>363</v>
      </c>
      <c r="L176" s="8" t="s">
        <v>364</v>
      </c>
      <c r="M176" s="18">
        <v>4.2699999999999996</v>
      </c>
      <c r="N176" s="10">
        <v>155447</v>
      </c>
      <c r="O176" s="12">
        <v>923</v>
      </c>
    </row>
    <row r="177" spans="10:15" x14ac:dyDescent="0.25">
      <c r="J177" s="8">
        <v>173</v>
      </c>
      <c r="K177" s="8" t="s">
        <v>365</v>
      </c>
      <c r="L177" s="8" t="s">
        <v>366</v>
      </c>
      <c r="M177" s="18">
        <v>3.98</v>
      </c>
      <c r="N177" s="10">
        <v>221993</v>
      </c>
      <c r="O177" s="12">
        <v>912</v>
      </c>
    </row>
    <row r="178" spans="10:15" x14ac:dyDescent="0.25">
      <c r="J178" s="8">
        <v>174</v>
      </c>
      <c r="K178" s="8" t="s">
        <v>367</v>
      </c>
      <c r="L178" s="8" t="s">
        <v>368</v>
      </c>
      <c r="M178" s="18">
        <v>4.41</v>
      </c>
      <c r="N178" s="10">
        <v>41349</v>
      </c>
      <c r="O178" s="12">
        <v>908</v>
      </c>
    </row>
    <row r="179" spans="10:15" x14ac:dyDescent="0.25">
      <c r="J179" s="8">
        <v>175</v>
      </c>
      <c r="K179" s="8" t="s">
        <v>369</v>
      </c>
      <c r="L179" s="8" t="s">
        <v>370</v>
      </c>
      <c r="M179" s="18">
        <v>4.3899999999999997</v>
      </c>
      <c r="N179" s="10">
        <v>61891</v>
      </c>
      <c r="O179" s="12">
        <v>901</v>
      </c>
    </row>
    <row r="180" spans="10:15" x14ac:dyDescent="0.25">
      <c r="J180" s="8">
        <v>176</v>
      </c>
      <c r="K180" s="8" t="s">
        <v>371</v>
      </c>
      <c r="L180" s="8" t="s">
        <v>220</v>
      </c>
      <c r="M180" s="18">
        <v>4.18</v>
      </c>
      <c r="N180" s="10">
        <v>67965</v>
      </c>
      <c r="O180" s="12">
        <v>901</v>
      </c>
    </row>
    <row r="181" spans="10:15" x14ac:dyDescent="0.25">
      <c r="J181" s="8">
        <v>177</v>
      </c>
      <c r="K181" s="8" t="s">
        <v>372</v>
      </c>
      <c r="L181" s="8" t="s">
        <v>373</v>
      </c>
      <c r="M181" s="18">
        <v>4.0999999999999996</v>
      </c>
      <c r="N181" s="10">
        <v>37544</v>
      </c>
      <c r="O181" s="12">
        <v>898</v>
      </c>
    </row>
    <row r="182" spans="10:15" x14ac:dyDescent="0.25">
      <c r="J182" s="8">
        <v>178</v>
      </c>
      <c r="K182" s="8" t="s">
        <v>374</v>
      </c>
      <c r="L182" s="8" t="s">
        <v>375</v>
      </c>
      <c r="M182" s="18">
        <v>4.1500000000000004</v>
      </c>
      <c r="N182" s="10">
        <v>120626</v>
      </c>
      <c r="O182" s="12">
        <v>897</v>
      </c>
    </row>
    <row r="183" spans="10:15" x14ac:dyDescent="0.25">
      <c r="J183" s="8">
        <v>179</v>
      </c>
      <c r="K183" s="8" t="s">
        <v>376</v>
      </c>
      <c r="L183" s="8" t="s">
        <v>377</v>
      </c>
      <c r="M183" s="18">
        <v>4.07</v>
      </c>
      <c r="N183" s="10">
        <v>112151</v>
      </c>
      <c r="O183" s="12">
        <v>890</v>
      </c>
    </row>
    <row r="184" spans="10:15" x14ac:dyDescent="0.25">
      <c r="J184" s="8">
        <v>180</v>
      </c>
      <c r="K184" s="8" t="s">
        <v>378</v>
      </c>
      <c r="L184" s="8" t="s">
        <v>379</v>
      </c>
      <c r="M184" s="18">
        <v>4.01</v>
      </c>
      <c r="N184" s="10">
        <v>138486</v>
      </c>
      <c r="O184" s="12">
        <v>880</v>
      </c>
    </row>
    <row r="185" spans="10:15" x14ac:dyDescent="0.25">
      <c r="J185" s="8">
        <v>181</v>
      </c>
      <c r="K185" s="8" t="s">
        <v>380</v>
      </c>
      <c r="L185" s="8" t="s">
        <v>381</v>
      </c>
      <c r="M185" s="18">
        <v>3.92</v>
      </c>
      <c r="N185" s="10">
        <v>252775</v>
      </c>
      <c r="O185" s="12">
        <v>880</v>
      </c>
    </row>
    <row r="186" spans="10:15" x14ac:dyDescent="0.25">
      <c r="J186" s="8">
        <v>182</v>
      </c>
      <c r="K186" s="8" t="s">
        <v>382</v>
      </c>
      <c r="L186" s="8" t="s">
        <v>205</v>
      </c>
      <c r="M186" s="18">
        <v>3.98</v>
      </c>
      <c r="N186" s="10">
        <v>105591</v>
      </c>
      <c r="O186" s="12">
        <v>868</v>
      </c>
    </row>
    <row r="187" spans="10:15" x14ac:dyDescent="0.25">
      <c r="J187" s="8">
        <v>183</v>
      </c>
      <c r="K187" s="8" t="s">
        <v>383</v>
      </c>
      <c r="L187" s="8" t="s">
        <v>134</v>
      </c>
      <c r="M187" s="18">
        <v>4.3099999999999996</v>
      </c>
      <c r="N187" s="10">
        <v>63690</v>
      </c>
      <c r="O187" s="12">
        <v>850</v>
      </c>
    </row>
    <row r="188" spans="10:15" x14ac:dyDescent="0.25">
      <c r="J188" s="8">
        <v>184</v>
      </c>
      <c r="K188" s="8" t="s">
        <v>384</v>
      </c>
      <c r="L188" s="8" t="s">
        <v>385</v>
      </c>
      <c r="M188" s="18">
        <v>4.3099999999999996</v>
      </c>
      <c r="N188" s="10">
        <v>92474</v>
      </c>
      <c r="O188" s="12">
        <v>849</v>
      </c>
    </row>
    <row r="189" spans="10:15" x14ac:dyDescent="0.25">
      <c r="J189" s="8">
        <v>185</v>
      </c>
      <c r="K189" s="8" t="s">
        <v>386</v>
      </c>
      <c r="L189" s="8" t="s">
        <v>387</v>
      </c>
      <c r="M189" s="18">
        <v>4.07</v>
      </c>
      <c r="N189" s="10">
        <v>106086</v>
      </c>
      <c r="O189" s="12">
        <v>837</v>
      </c>
    </row>
    <row r="190" spans="10:15" x14ac:dyDescent="0.25">
      <c r="J190" s="8">
        <v>186</v>
      </c>
      <c r="K190" s="8" t="s">
        <v>388</v>
      </c>
      <c r="L190" s="8" t="s">
        <v>389</v>
      </c>
      <c r="M190" s="18">
        <v>4.21</v>
      </c>
      <c r="N190" s="10">
        <v>293714</v>
      </c>
      <c r="O190" s="12">
        <v>830</v>
      </c>
    </row>
    <row r="191" spans="10:15" x14ac:dyDescent="0.25">
      <c r="J191" s="8">
        <v>187</v>
      </c>
      <c r="K191" s="8" t="s">
        <v>390</v>
      </c>
      <c r="L191" s="8" t="s">
        <v>389</v>
      </c>
      <c r="M191" s="18">
        <v>3.93</v>
      </c>
      <c r="N191" s="10">
        <v>187627</v>
      </c>
      <c r="O191" s="12">
        <v>823</v>
      </c>
    </row>
    <row r="192" spans="10:15" x14ac:dyDescent="0.25">
      <c r="J192" s="8">
        <v>188</v>
      </c>
      <c r="K192" s="8" t="s">
        <v>391</v>
      </c>
      <c r="L192" s="8" t="s">
        <v>86</v>
      </c>
      <c r="M192" s="18">
        <v>4.12</v>
      </c>
      <c r="N192" s="10">
        <v>351436</v>
      </c>
      <c r="O192" s="12">
        <v>823</v>
      </c>
    </row>
    <row r="193" spans="10:15" x14ac:dyDescent="0.25">
      <c r="J193" s="8">
        <v>189</v>
      </c>
      <c r="K193" s="8" t="s">
        <v>392</v>
      </c>
      <c r="L193" s="8" t="s">
        <v>393</v>
      </c>
      <c r="M193" s="18">
        <v>3.94</v>
      </c>
      <c r="N193" s="10">
        <v>119904</v>
      </c>
      <c r="O193" s="12">
        <v>822</v>
      </c>
    </row>
    <row r="194" spans="10:15" x14ac:dyDescent="0.25">
      <c r="J194" s="8">
        <v>190</v>
      </c>
      <c r="K194" s="8" t="s">
        <v>394</v>
      </c>
      <c r="L194" s="8" t="s">
        <v>395</v>
      </c>
      <c r="M194" s="18">
        <v>4.33</v>
      </c>
      <c r="N194" s="10">
        <v>40688</v>
      </c>
      <c r="O194" s="12">
        <v>820</v>
      </c>
    </row>
    <row r="195" spans="10:15" x14ac:dyDescent="0.25">
      <c r="J195" s="8">
        <v>191</v>
      </c>
      <c r="K195" s="8" t="s">
        <v>396</v>
      </c>
      <c r="L195" s="8" t="s">
        <v>397</v>
      </c>
      <c r="M195" s="18">
        <v>4.2699999999999996</v>
      </c>
      <c r="N195" s="10">
        <v>55504</v>
      </c>
      <c r="O195" s="12">
        <v>813</v>
      </c>
    </row>
    <row r="196" spans="10:15" x14ac:dyDescent="0.25">
      <c r="J196" s="8">
        <v>192</v>
      </c>
      <c r="K196" s="8" t="s">
        <v>398</v>
      </c>
      <c r="L196" s="8" t="s">
        <v>399</v>
      </c>
      <c r="M196" s="18">
        <v>4.2</v>
      </c>
      <c r="N196" s="10">
        <v>31634</v>
      </c>
      <c r="O196" s="12">
        <v>812</v>
      </c>
    </row>
    <row r="197" spans="10:15" x14ac:dyDescent="0.25">
      <c r="J197" s="8">
        <v>193</v>
      </c>
      <c r="K197" s="8" t="s">
        <v>400</v>
      </c>
      <c r="L197" s="8" t="s">
        <v>401</v>
      </c>
      <c r="M197" s="18">
        <v>3.94</v>
      </c>
      <c r="N197" s="10">
        <v>616694</v>
      </c>
      <c r="O197" s="12">
        <v>812</v>
      </c>
    </row>
    <row r="198" spans="10:15" x14ac:dyDescent="0.25">
      <c r="J198" s="8">
        <v>194</v>
      </c>
      <c r="K198" s="8" t="s">
        <v>402</v>
      </c>
      <c r="L198" s="8" t="s">
        <v>403</v>
      </c>
      <c r="M198" s="18">
        <v>4.57</v>
      </c>
      <c r="N198" s="10">
        <v>5109</v>
      </c>
      <c r="O198" s="12">
        <v>794</v>
      </c>
    </row>
    <row r="199" spans="10:15" x14ac:dyDescent="0.25">
      <c r="J199" s="8">
        <v>195</v>
      </c>
      <c r="K199" s="8" t="s">
        <v>404</v>
      </c>
      <c r="L199" s="8" t="s">
        <v>405</v>
      </c>
      <c r="M199" s="18">
        <v>4.25</v>
      </c>
      <c r="N199" s="10">
        <v>35763</v>
      </c>
      <c r="O199" s="12">
        <v>785</v>
      </c>
    </row>
    <row r="200" spans="10:15" x14ac:dyDescent="0.25">
      <c r="J200" s="8">
        <v>196</v>
      </c>
      <c r="K200" s="8" t="s">
        <v>406</v>
      </c>
      <c r="L200" s="8" t="s">
        <v>407</v>
      </c>
      <c r="M200" s="18">
        <v>4.04</v>
      </c>
      <c r="N200" s="10">
        <v>90008</v>
      </c>
      <c r="O200" s="12">
        <v>778</v>
      </c>
    </row>
    <row r="201" spans="10:15" x14ac:dyDescent="0.25">
      <c r="J201" s="8">
        <v>197</v>
      </c>
      <c r="K201" s="8" t="s">
        <v>408</v>
      </c>
      <c r="L201" s="8" t="s">
        <v>409</v>
      </c>
      <c r="M201" s="18">
        <v>4.03</v>
      </c>
      <c r="N201" s="10">
        <v>85904</v>
      </c>
      <c r="O201" s="12">
        <v>778</v>
      </c>
    </row>
    <row r="202" spans="10:15" x14ac:dyDescent="0.25">
      <c r="J202" s="8">
        <v>198</v>
      </c>
      <c r="K202" s="8" t="s">
        <v>410</v>
      </c>
      <c r="L202" s="8" t="s">
        <v>411</v>
      </c>
      <c r="M202" s="18">
        <v>4.0999999999999996</v>
      </c>
      <c r="N202" s="10">
        <v>103430</v>
      </c>
      <c r="O202" s="12">
        <v>767</v>
      </c>
    </row>
    <row r="203" spans="10:15" x14ac:dyDescent="0.25">
      <c r="J203" s="8">
        <v>199</v>
      </c>
      <c r="K203" s="8" t="s">
        <v>412</v>
      </c>
      <c r="L203" s="8" t="s">
        <v>413</v>
      </c>
      <c r="M203" s="18">
        <v>3.73</v>
      </c>
      <c r="N203" s="10">
        <v>197999</v>
      </c>
      <c r="O203" s="12">
        <v>763</v>
      </c>
    </row>
    <row r="204" spans="10:15" x14ac:dyDescent="0.25">
      <c r="J204" s="8">
        <v>200</v>
      </c>
      <c r="K204" s="8" t="s">
        <v>414</v>
      </c>
      <c r="L204" s="8" t="s">
        <v>415</v>
      </c>
      <c r="M204" s="18">
        <v>4.41</v>
      </c>
      <c r="N204" s="10">
        <v>78352</v>
      </c>
      <c r="O204" s="12">
        <v>757</v>
      </c>
    </row>
    <row r="205" spans="10:15" x14ac:dyDescent="0.25">
      <c r="J205" s="8">
        <v>201</v>
      </c>
      <c r="K205" s="8" t="s">
        <v>416</v>
      </c>
      <c r="L205" s="8" t="s">
        <v>417</v>
      </c>
      <c r="M205" s="18">
        <v>4.17</v>
      </c>
      <c r="N205" s="10">
        <v>74733</v>
      </c>
      <c r="O205" s="12">
        <v>756</v>
      </c>
    </row>
    <row r="206" spans="10:15" x14ac:dyDescent="0.25">
      <c r="J206" s="8">
        <v>202</v>
      </c>
      <c r="K206" s="8" t="s">
        <v>418</v>
      </c>
      <c r="L206" s="8" t="s">
        <v>419</v>
      </c>
      <c r="M206" s="18">
        <v>3.7</v>
      </c>
      <c r="N206" s="10">
        <v>88834</v>
      </c>
      <c r="O206" s="12">
        <v>754</v>
      </c>
    </row>
    <row r="207" spans="10:15" x14ac:dyDescent="0.25">
      <c r="J207" s="8">
        <v>203</v>
      </c>
      <c r="K207" s="8" t="s">
        <v>420</v>
      </c>
      <c r="L207" s="8" t="s">
        <v>205</v>
      </c>
      <c r="M207" s="18">
        <v>3.97</v>
      </c>
      <c r="N207" s="10">
        <v>133194</v>
      </c>
      <c r="O207" s="12">
        <v>749</v>
      </c>
    </row>
    <row r="208" spans="10:15" x14ac:dyDescent="0.25">
      <c r="J208" s="8">
        <v>204</v>
      </c>
      <c r="K208" s="8" t="s">
        <v>421</v>
      </c>
      <c r="L208" s="8" t="s">
        <v>141</v>
      </c>
      <c r="M208" s="18">
        <v>4.41</v>
      </c>
      <c r="N208" s="10">
        <v>35228</v>
      </c>
      <c r="O208" s="12">
        <v>748</v>
      </c>
    </row>
    <row r="209" spans="10:15" x14ac:dyDescent="0.25">
      <c r="J209" s="8">
        <v>205</v>
      </c>
      <c r="K209" s="8" t="s">
        <v>422</v>
      </c>
      <c r="L209" s="8" t="s">
        <v>423</v>
      </c>
      <c r="M209" s="18">
        <v>3.63</v>
      </c>
      <c r="N209" s="10">
        <v>70230</v>
      </c>
      <c r="O209" s="12">
        <v>739</v>
      </c>
    </row>
    <row r="210" spans="10:15" x14ac:dyDescent="0.25">
      <c r="J210" s="8">
        <v>206</v>
      </c>
      <c r="K210" s="8" t="s">
        <v>424</v>
      </c>
      <c r="L210" s="8" t="s">
        <v>425</v>
      </c>
      <c r="M210" s="18">
        <v>4.37</v>
      </c>
      <c r="N210" s="10">
        <v>132940</v>
      </c>
      <c r="O210" s="12">
        <v>736</v>
      </c>
    </row>
    <row r="211" spans="10:15" x14ac:dyDescent="0.25">
      <c r="J211" s="8">
        <v>207</v>
      </c>
      <c r="K211" s="8" t="s">
        <v>426</v>
      </c>
      <c r="L211" s="8" t="s">
        <v>162</v>
      </c>
      <c r="M211" s="18">
        <v>4.07</v>
      </c>
      <c r="N211" s="10">
        <v>181754</v>
      </c>
      <c r="O211" s="12">
        <v>735</v>
      </c>
    </row>
    <row r="212" spans="10:15" x14ac:dyDescent="0.25">
      <c r="J212" s="8">
        <v>208</v>
      </c>
      <c r="K212" s="8" t="s">
        <v>427</v>
      </c>
      <c r="L212" s="8" t="s">
        <v>428</v>
      </c>
      <c r="M212" s="18">
        <v>3.7</v>
      </c>
      <c r="N212" s="10">
        <v>266353</v>
      </c>
      <c r="O212" s="12">
        <v>731</v>
      </c>
    </row>
    <row r="213" spans="10:15" x14ac:dyDescent="0.25">
      <c r="J213" s="8">
        <v>209</v>
      </c>
      <c r="K213" s="8" t="s">
        <v>429</v>
      </c>
      <c r="L213" s="8" t="s">
        <v>234</v>
      </c>
      <c r="M213" s="18">
        <v>4.09</v>
      </c>
      <c r="N213" s="10">
        <v>48236</v>
      </c>
      <c r="O213" s="12">
        <v>725</v>
      </c>
    </row>
    <row r="214" spans="10:15" x14ac:dyDescent="0.25">
      <c r="J214" s="8">
        <v>210</v>
      </c>
      <c r="K214" s="8" t="s">
        <v>430</v>
      </c>
      <c r="L214" s="8" t="s">
        <v>232</v>
      </c>
      <c r="M214" s="18">
        <v>4.0999999999999996</v>
      </c>
      <c r="N214" s="10">
        <v>92265</v>
      </c>
      <c r="O214" s="12">
        <v>725</v>
      </c>
    </row>
    <row r="215" spans="10:15" x14ac:dyDescent="0.25">
      <c r="J215" s="8">
        <v>211</v>
      </c>
      <c r="K215" s="8" t="s">
        <v>431</v>
      </c>
      <c r="L215" s="8" t="s">
        <v>432</v>
      </c>
      <c r="M215" s="18">
        <v>3.99</v>
      </c>
      <c r="N215" s="10">
        <v>460105</v>
      </c>
      <c r="O215" s="12">
        <v>723</v>
      </c>
    </row>
    <row r="216" spans="10:15" x14ac:dyDescent="0.25">
      <c r="J216" s="8">
        <v>212</v>
      </c>
      <c r="K216" s="8" t="s">
        <v>433</v>
      </c>
      <c r="L216" s="8" t="s">
        <v>434</v>
      </c>
      <c r="M216" s="18">
        <v>4.08</v>
      </c>
      <c r="N216" s="10">
        <v>96718</v>
      </c>
      <c r="O216" s="12">
        <v>717</v>
      </c>
    </row>
    <row r="217" spans="10:15" x14ac:dyDescent="0.25">
      <c r="J217" s="8">
        <v>213</v>
      </c>
      <c r="K217" s="8" t="s">
        <v>435</v>
      </c>
      <c r="L217" s="8" t="s">
        <v>103</v>
      </c>
      <c r="M217" s="18">
        <v>4.37</v>
      </c>
      <c r="N217" s="10">
        <v>199015</v>
      </c>
      <c r="O217" s="12">
        <v>707</v>
      </c>
    </row>
    <row r="218" spans="10:15" x14ac:dyDescent="0.25">
      <c r="J218" s="8">
        <v>214</v>
      </c>
      <c r="K218" s="8" t="s">
        <v>436</v>
      </c>
      <c r="L218" s="8" t="s">
        <v>437</v>
      </c>
      <c r="M218" s="18">
        <v>4.55</v>
      </c>
      <c r="N218" s="10">
        <v>137045</v>
      </c>
      <c r="O218" s="12">
        <v>704</v>
      </c>
    </row>
    <row r="219" spans="10:15" x14ac:dyDescent="0.25">
      <c r="J219" s="8">
        <v>215</v>
      </c>
      <c r="K219" s="8" t="s">
        <v>438</v>
      </c>
      <c r="L219" s="8" t="s">
        <v>249</v>
      </c>
      <c r="M219" s="18">
        <v>4.08</v>
      </c>
      <c r="N219" s="10">
        <v>467575</v>
      </c>
      <c r="O219" s="12">
        <v>704</v>
      </c>
    </row>
    <row r="220" spans="10:15" x14ac:dyDescent="0.25">
      <c r="J220" s="8">
        <v>216</v>
      </c>
      <c r="K220" s="8" t="s">
        <v>439</v>
      </c>
      <c r="L220" s="8" t="s">
        <v>210</v>
      </c>
      <c r="M220" s="18">
        <v>4.1399999999999997</v>
      </c>
      <c r="N220" s="10">
        <v>351979</v>
      </c>
      <c r="O220" s="12">
        <v>701</v>
      </c>
    </row>
    <row r="221" spans="10:15" x14ac:dyDescent="0.25">
      <c r="J221" s="8">
        <v>217</v>
      </c>
      <c r="K221" s="8" t="s">
        <v>440</v>
      </c>
      <c r="L221" s="8" t="s">
        <v>441</v>
      </c>
      <c r="M221" s="18">
        <v>3.91</v>
      </c>
      <c r="N221" s="10">
        <v>49922</v>
      </c>
      <c r="O221" s="12">
        <v>694</v>
      </c>
    </row>
    <row r="222" spans="10:15" x14ac:dyDescent="0.25">
      <c r="J222" s="8">
        <v>218</v>
      </c>
      <c r="K222" s="8" t="s">
        <v>442</v>
      </c>
      <c r="L222" s="8" t="s">
        <v>443</v>
      </c>
      <c r="M222" s="18">
        <v>4.32</v>
      </c>
      <c r="N222" s="10">
        <v>488051</v>
      </c>
      <c r="O222" s="12">
        <v>692</v>
      </c>
    </row>
    <row r="223" spans="10:15" x14ac:dyDescent="0.25">
      <c r="J223" s="8">
        <v>219</v>
      </c>
      <c r="K223" s="8" t="s">
        <v>444</v>
      </c>
      <c r="L223" s="8" t="s">
        <v>445</v>
      </c>
      <c r="M223" s="18">
        <v>3.4</v>
      </c>
      <c r="N223" s="10">
        <v>10302</v>
      </c>
      <c r="O223" s="12">
        <v>690</v>
      </c>
    </row>
    <row r="224" spans="10:15" x14ac:dyDescent="0.25">
      <c r="J224" s="8">
        <v>220</v>
      </c>
      <c r="K224" s="8" t="s">
        <v>446</v>
      </c>
      <c r="L224" s="8" t="s">
        <v>447</v>
      </c>
      <c r="M224" s="18">
        <v>3.85</v>
      </c>
      <c r="N224" s="10">
        <v>384546</v>
      </c>
      <c r="O224" s="12">
        <v>682</v>
      </c>
    </row>
    <row r="225" spans="10:15" x14ac:dyDescent="0.25">
      <c r="J225" s="8">
        <v>221</v>
      </c>
      <c r="K225" s="8" t="s">
        <v>448</v>
      </c>
      <c r="L225" s="8" t="s">
        <v>449</v>
      </c>
      <c r="M225" s="18">
        <v>4.3499999999999996</v>
      </c>
      <c r="N225" s="10">
        <v>33416</v>
      </c>
      <c r="O225" s="12">
        <v>681</v>
      </c>
    </row>
    <row r="226" spans="10:15" x14ac:dyDescent="0.25">
      <c r="J226" s="8">
        <v>222</v>
      </c>
      <c r="K226" s="8" t="s">
        <v>450</v>
      </c>
      <c r="L226" s="8" t="s">
        <v>451</v>
      </c>
      <c r="M226" s="18">
        <v>3.7</v>
      </c>
      <c r="N226" s="10">
        <v>16942</v>
      </c>
      <c r="O226" s="12">
        <v>679</v>
      </c>
    </row>
    <row r="227" spans="10:15" x14ac:dyDescent="0.25">
      <c r="J227" s="8">
        <v>223</v>
      </c>
      <c r="K227" s="8" t="s">
        <v>452</v>
      </c>
      <c r="L227" s="8" t="s">
        <v>127</v>
      </c>
      <c r="M227" s="18">
        <v>4.17</v>
      </c>
      <c r="N227" s="10">
        <v>349236</v>
      </c>
      <c r="O227" s="12">
        <v>678</v>
      </c>
    </row>
    <row r="228" spans="10:15" x14ac:dyDescent="0.25">
      <c r="J228" s="8">
        <v>224</v>
      </c>
      <c r="K228" s="8" t="s">
        <v>453</v>
      </c>
      <c r="L228" s="8" t="s">
        <v>454</v>
      </c>
      <c r="M228" s="18">
        <v>3.97</v>
      </c>
      <c r="N228" s="10">
        <v>29720</v>
      </c>
      <c r="O228" s="12">
        <v>676</v>
      </c>
    </row>
    <row r="229" spans="10:15" x14ac:dyDescent="0.25">
      <c r="J229" s="8">
        <v>225</v>
      </c>
      <c r="K229" s="8" t="s">
        <v>455</v>
      </c>
      <c r="L229" s="8" t="s">
        <v>456</v>
      </c>
      <c r="M229" s="18">
        <v>3.92</v>
      </c>
      <c r="N229" s="10">
        <v>309986</v>
      </c>
      <c r="O229" s="12">
        <v>674</v>
      </c>
    </row>
    <row r="230" spans="10:15" x14ac:dyDescent="0.25">
      <c r="J230" s="8">
        <v>226</v>
      </c>
      <c r="K230" s="8" t="s">
        <v>457</v>
      </c>
      <c r="L230" s="8" t="s">
        <v>458</v>
      </c>
      <c r="M230" s="18">
        <v>3.99</v>
      </c>
      <c r="N230" s="10">
        <v>363629</v>
      </c>
      <c r="O230" s="12">
        <v>674</v>
      </c>
    </row>
    <row r="231" spans="10:15" x14ac:dyDescent="0.25">
      <c r="J231" s="8">
        <v>227</v>
      </c>
      <c r="K231" s="8" t="s">
        <v>459</v>
      </c>
      <c r="L231" s="8" t="s">
        <v>156</v>
      </c>
      <c r="M231" s="18">
        <v>4.3</v>
      </c>
      <c r="N231" s="10">
        <v>69516</v>
      </c>
      <c r="O231" s="12">
        <v>670</v>
      </c>
    </row>
    <row r="232" spans="10:15" x14ac:dyDescent="0.25">
      <c r="J232" s="8">
        <v>228</v>
      </c>
      <c r="K232" s="8" t="s">
        <v>460</v>
      </c>
      <c r="L232" s="8" t="s">
        <v>461</v>
      </c>
      <c r="M232" s="18">
        <v>4.05</v>
      </c>
      <c r="N232" s="10">
        <v>53989</v>
      </c>
      <c r="O232" s="12">
        <v>660</v>
      </c>
    </row>
    <row r="233" spans="10:15" x14ac:dyDescent="0.25">
      <c r="J233" s="8">
        <v>229</v>
      </c>
      <c r="K233" s="8" t="s">
        <v>462</v>
      </c>
      <c r="L233" s="8" t="s">
        <v>463</v>
      </c>
      <c r="M233" s="18">
        <v>4.32</v>
      </c>
      <c r="N233" s="10">
        <v>30763</v>
      </c>
      <c r="O233" s="12">
        <v>657</v>
      </c>
    </row>
    <row r="234" spans="10:15" x14ac:dyDescent="0.25">
      <c r="J234" s="8">
        <v>230</v>
      </c>
      <c r="K234" s="8" t="s">
        <v>464</v>
      </c>
      <c r="L234" s="8" t="s">
        <v>465</v>
      </c>
      <c r="M234" s="18">
        <v>4.3</v>
      </c>
      <c r="N234" s="10">
        <v>107376</v>
      </c>
      <c r="O234" s="12">
        <v>655</v>
      </c>
    </row>
    <row r="235" spans="10:15" x14ac:dyDescent="0.25">
      <c r="J235" s="8">
        <v>231</v>
      </c>
      <c r="K235" s="8" t="s">
        <v>466</v>
      </c>
      <c r="L235" s="8" t="s">
        <v>46</v>
      </c>
      <c r="M235" s="18">
        <v>3.92</v>
      </c>
      <c r="N235" s="10">
        <v>76949</v>
      </c>
      <c r="O235" s="12">
        <v>655</v>
      </c>
    </row>
    <row r="236" spans="10:15" x14ac:dyDescent="0.25">
      <c r="J236" s="8">
        <v>232</v>
      </c>
      <c r="K236" s="8" t="s">
        <v>467</v>
      </c>
      <c r="L236" s="8" t="s">
        <v>146</v>
      </c>
      <c r="M236" s="18">
        <v>3.94</v>
      </c>
      <c r="N236" s="10">
        <v>24409</v>
      </c>
      <c r="O236" s="12">
        <v>653</v>
      </c>
    </row>
    <row r="237" spans="10:15" x14ac:dyDescent="0.25">
      <c r="J237" s="8">
        <v>233</v>
      </c>
      <c r="K237" s="8" t="s">
        <v>468</v>
      </c>
      <c r="L237" s="8" t="s">
        <v>469</v>
      </c>
      <c r="M237" s="18">
        <v>4.62</v>
      </c>
      <c r="N237" s="10">
        <v>91666</v>
      </c>
      <c r="O237" s="12">
        <v>651</v>
      </c>
    </row>
    <row r="238" spans="10:15" x14ac:dyDescent="0.25">
      <c r="J238" s="8">
        <v>234</v>
      </c>
      <c r="K238" s="8" t="s">
        <v>470</v>
      </c>
      <c r="L238" s="8" t="s">
        <v>471</v>
      </c>
      <c r="M238" s="18">
        <v>4.01</v>
      </c>
      <c r="N238" s="10">
        <v>95606</v>
      </c>
      <c r="O238" s="12">
        <v>650</v>
      </c>
    </row>
    <row r="239" spans="10:15" x14ac:dyDescent="0.25">
      <c r="J239" s="8">
        <v>235</v>
      </c>
      <c r="K239" s="8" t="s">
        <v>472</v>
      </c>
      <c r="L239" s="8" t="s">
        <v>411</v>
      </c>
      <c r="M239" s="18">
        <v>4.08</v>
      </c>
      <c r="N239" s="10">
        <v>44077</v>
      </c>
      <c r="O239" s="12">
        <v>649</v>
      </c>
    </row>
    <row r="240" spans="10:15" x14ac:dyDescent="0.25">
      <c r="J240" s="8">
        <v>236</v>
      </c>
      <c r="K240" s="8" t="s">
        <v>473</v>
      </c>
      <c r="L240" s="8" t="s">
        <v>474</v>
      </c>
      <c r="M240" s="18">
        <v>4.21</v>
      </c>
      <c r="N240" s="10">
        <v>423623</v>
      </c>
      <c r="O240" s="12">
        <v>644</v>
      </c>
    </row>
    <row r="241" spans="10:15" x14ac:dyDescent="0.25">
      <c r="J241" s="8">
        <v>237</v>
      </c>
      <c r="K241" s="8" t="s">
        <v>475</v>
      </c>
      <c r="L241" s="8" t="s">
        <v>273</v>
      </c>
      <c r="M241" s="18">
        <v>3.52</v>
      </c>
      <c r="N241" s="10">
        <v>151313</v>
      </c>
      <c r="O241" s="12">
        <v>643</v>
      </c>
    </row>
    <row r="242" spans="10:15" x14ac:dyDescent="0.25">
      <c r="J242" s="8">
        <v>238</v>
      </c>
      <c r="K242" s="8" t="s">
        <v>476</v>
      </c>
      <c r="L242" s="8" t="s">
        <v>477</v>
      </c>
      <c r="M242" s="18">
        <v>4.18</v>
      </c>
      <c r="N242" s="10">
        <v>136554</v>
      </c>
      <c r="O242" s="12">
        <v>643</v>
      </c>
    </row>
    <row r="243" spans="10:15" x14ac:dyDescent="0.25">
      <c r="J243" s="8">
        <v>239</v>
      </c>
      <c r="K243" s="8" t="s">
        <v>478</v>
      </c>
      <c r="L243" s="8" t="s">
        <v>479</v>
      </c>
      <c r="M243" s="18">
        <v>4.4400000000000004</v>
      </c>
      <c r="N243" s="10">
        <v>213803</v>
      </c>
      <c r="O243" s="12">
        <v>643</v>
      </c>
    </row>
    <row r="244" spans="10:15" x14ac:dyDescent="0.25">
      <c r="J244" s="8">
        <v>240</v>
      </c>
      <c r="K244" s="8" t="s">
        <v>480</v>
      </c>
      <c r="L244" s="8" t="s">
        <v>273</v>
      </c>
      <c r="M244" s="18">
        <v>3.67</v>
      </c>
      <c r="N244" s="10">
        <v>120137</v>
      </c>
      <c r="O244" s="12">
        <v>641</v>
      </c>
    </row>
    <row r="245" spans="10:15" x14ac:dyDescent="0.25">
      <c r="J245" s="8">
        <v>241</v>
      </c>
      <c r="K245" s="8" t="s">
        <v>481</v>
      </c>
      <c r="L245" s="8" t="s">
        <v>482</v>
      </c>
      <c r="M245" s="18">
        <v>4.0999999999999996</v>
      </c>
      <c r="N245" s="10">
        <v>207665</v>
      </c>
      <c r="O245" s="12">
        <v>641</v>
      </c>
    </row>
    <row r="246" spans="10:15" x14ac:dyDescent="0.25">
      <c r="J246" s="8">
        <v>242</v>
      </c>
      <c r="K246" s="8" t="s">
        <v>483</v>
      </c>
      <c r="L246" s="8" t="s">
        <v>311</v>
      </c>
      <c r="M246" s="18">
        <v>3.86</v>
      </c>
      <c r="N246" s="10">
        <v>1750185</v>
      </c>
      <c r="O246" s="12">
        <v>639</v>
      </c>
    </row>
    <row r="247" spans="10:15" x14ac:dyDescent="0.25">
      <c r="J247" s="8">
        <v>243</v>
      </c>
      <c r="K247" s="8" t="s">
        <v>484</v>
      </c>
      <c r="L247" s="8" t="s">
        <v>385</v>
      </c>
      <c r="M247" s="18">
        <v>4.2300000000000004</v>
      </c>
      <c r="N247" s="10">
        <v>42440</v>
      </c>
      <c r="O247" s="12">
        <v>630</v>
      </c>
    </row>
    <row r="248" spans="10:15" x14ac:dyDescent="0.25">
      <c r="J248" s="8">
        <v>244</v>
      </c>
      <c r="K248" s="8" t="s">
        <v>485</v>
      </c>
      <c r="L248" s="8" t="s">
        <v>486</v>
      </c>
      <c r="M248" s="18">
        <v>3.97</v>
      </c>
      <c r="N248" s="10">
        <v>291639</v>
      </c>
      <c r="O248" s="12">
        <v>627</v>
      </c>
    </row>
    <row r="249" spans="10:15" x14ac:dyDescent="0.25">
      <c r="J249" s="8">
        <v>245</v>
      </c>
      <c r="K249" s="8" t="s">
        <v>487</v>
      </c>
      <c r="L249" s="8" t="s">
        <v>488</v>
      </c>
      <c r="M249" s="18">
        <v>3.94</v>
      </c>
      <c r="N249" s="10">
        <v>82275</v>
      </c>
      <c r="O249" s="12">
        <v>622</v>
      </c>
    </row>
    <row r="250" spans="10:15" x14ac:dyDescent="0.25">
      <c r="J250" s="8">
        <v>246</v>
      </c>
      <c r="K250" s="8" t="s">
        <v>489</v>
      </c>
      <c r="L250" s="8" t="s">
        <v>490</v>
      </c>
      <c r="M250" s="18">
        <v>3.68</v>
      </c>
      <c r="N250" s="10">
        <v>60656</v>
      </c>
      <c r="O250" s="12">
        <v>618</v>
      </c>
    </row>
    <row r="251" spans="10:15" x14ac:dyDescent="0.25">
      <c r="J251" s="8">
        <v>247</v>
      </c>
      <c r="K251" s="8" t="s">
        <v>491</v>
      </c>
      <c r="L251" s="8" t="s">
        <v>492</v>
      </c>
      <c r="M251" s="18">
        <v>4.07</v>
      </c>
      <c r="N251" s="10">
        <v>8543</v>
      </c>
      <c r="O251" s="12">
        <v>613</v>
      </c>
    </row>
    <row r="252" spans="10:15" x14ac:dyDescent="0.25">
      <c r="J252" s="8">
        <v>248</v>
      </c>
      <c r="K252" s="8" t="s">
        <v>493</v>
      </c>
      <c r="L252" s="8" t="s">
        <v>103</v>
      </c>
      <c r="M252" s="18">
        <v>4.49</v>
      </c>
      <c r="N252" s="10">
        <v>155145</v>
      </c>
      <c r="O252" s="12">
        <v>610</v>
      </c>
    </row>
    <row r="253" spans="10:15" x14ac:dyDescent="0.25">
      <c r="J253" s="8">
        <v>249</v>
      </c>
      <c r="K253" s="8" t="s">
        <v>494</v>
      </c>
      <c r="L253" s="8" t="s">
        <v>495</v>
      </c>
      <c r="M253" s="18">
        <v>4.13</v>
      </c>
      <c r="N253" s="10">
        <v>43868</v>
      </c>
      <c r="O253" s="12">
        <v>607</v>
      </c>
    </row>
    <row r="254" spans="10:15" x14ac:dyDescent="0.25">
      <c r="J254" s="8">
        <v>250</v>
      </c>
      <c r="K254" s="8" t="s">
        <v>496</v>
      </c>
      <c r="L254" s="8" t="s">
        <v>234</v>
      </c>
      <c r="M254" s="18">
        <v>4.12</v>
      </c>
      <c r="N254" s="10">
        <v>25341</v>
      </c>
      <c r="O254" s="12">
        <v>603</v>
      </c>
    </row>
    <row r="255" spans="10:15" x14ac:dyDescent="0.25">
      <c r="J255" s="8">
        <v>251</v>
      </c>
      <c r="K255" s="8" t="s">
        <v>497</v>
      </c>
      <c r="L255" s="8" t="s">
        <v>498</v>
      </c>
      <c r="M255" s="18">
        <v>4.0599999999999996</v>
      </c>
      <c r="N255" s="10">
        <v>102451</v>
      </c>
      <c r="O255" s="12">
        <v>587</v>
      </c>
    </row>
    <row r="256" spans="10:15" x14ac:dyDescent="0.25">
      <c r="J256" s="8">
        <v>252</v>
      </c>
      <c r="K256" s="8" t="s">
        <v>499</v>
      </c>
      <c r="L256" s="8" t="s">
        <v>500</v>
      </c>
      <c r="M256" s="18">
        <v>3.8</v>
      </c>
      <c r="N256" s="10">
        <v>139575</v>
      </c>
      <c r="O256" s="12">
        <v>583</v>
      </c>
    </row>
    <row r="257" spans="10:15" x14ac:dyDescent="0.25">
      <c r="J257" s="8">
        <v>253</v>
      </c>
      <c r="K257" s="8" t="s">
        <v>501</v>
      </c>
      <c r="L257" s="8" t="s">
        <v>502</v>
      </c>
      <c r="M257" s="18">
        <v>4.0999999999999996</v>
      </c>
      <c r="N257" s="10">
        <v>97943</v>
      </c>
      <c r="O257" s="12">
        <v>578</v>
      </c>
    </row>
    <row r="258" spans="10:15" x14ac:dyDescent="0.25">
      <c r="J258" s="8">
        <v>254</v>
      </c>
      <c r="K258" s="8" t="s">
        <v>503</v>
      </c>
      <c r="L258" s="8" t="s">
        <v>504</v>
      </c>
      <c r="M258" s="18">
        <v>4.1399999999999997</v>
      </c>
      <c r="N258" s="10">
        <v>95155</v>
      </c>
      <c r="O258" s="12">
        <v>577</v>
      </c>
    </row>
    <row r="259" spans="10:15" x14ac:dyDescent="0.25">
      <c r="J259" s="8">
        <v>255</v>
      </c>
      <c r="K259" s="8" t="s">
        <v>505</v>
      </c>
      <c r="L259" s="8" t="s">
        <v>506</v>
      </c>
      <c r="M259" s="18">
        <v>4.1500000000000004</v>
      </c>
      <c r="N259" s="10">
        <v>115678</v>
      </c>
      <c r="O259" s="12">
        <v>574</v>
      </c>
    </row>
    <row r="260" spans="10:15" x14ac:dyDescent="0.25">
      <c r="J260" s="8">
        <v>256</v>
      </c>
      <c r="K260" s="8" t="s">
        <v>507</v>
      </c>
      <c r="L260" s="8" t="s">
        <v>325</v>
      </c>
      <c r="M260" s="18">
        <v>4.0599999999999996</v>
      </c>
      <c r="N260" s="10">
        <v>402975</v>
      </c>
      <c r="O260" s="12">
        <v>571</v>
      </c>
    </row>
    <row r="261" spans="10:15" x14ac:dyDescent="0.25">
      <c r="J261" s="8">
        <v>257</v>
      </c>
      <c r="K261" s="8" t="s">
        <v>508</v>
      </c>
      <c r="L261" s="8" t="s">
        <v>509</v>
      </c>
      <c r="M261" s="18">
        <v>3.74</v>
      </c>
      <c r="N261" s="10">
        <v>1136</v>
      </c>
      <c r="O261" s="12">
        <v>568</v>
      </c>
    </row>
    <row r="262" spans="10:15" x14ac:dyDescent="0.25">
      <c r="J262" s="8">
        <v>258</v>
      </c>
      <c r="K262" s="8" t="s">
        <v>510</v>
      </c>
      <c r="L262" s="8" t="s">
        <v>511</v>
      </c>
      <c r="M262" s="18">
        <v>3.55</v>
      </c>
      <c r="N262" s="10">
        <v>50469</v>
      </c>
      <c r="O262" s="12">
        <v>567</v>
      </c>
    </row>
    <row r="263" spans="10:15" x14ac:dyDescent="0.25">
      <c r="J263" s="8">
        <v>259</v>
      </c>
      <c r="K263" s="8" t="s">
        <v>512</v>
      </c>
      <c r="L263" s="8" t="s">
        <v>43</v>
      </c>
      <c r="M263" s="18">
        <v>3.71</v>
      </c>
      <c r="N263" s="10">
        <v>122997</v>
      </c>
      <c r="O263" s="12">
        <v>565</v>
      </c>
    </row>
    <row r="264" spans="10:15" x14ac:dyDescent="0.25">
      <c r="J264" s="8">
        <v>260</v>
      </c>
      <c r="K264" s="8" t="s">
        <v>513</v>
      </c>
      <c r="L264" s="8" t="s">
        <v>514</v>
      </c>
      <c r="M264" s="18">
        <v>4.71</v>
      </c>
      <c r="N264" s="10">
        <v>35119</v>
      </c>
      <c r="O264" s="12">
        <v>564</v>
      </c>
    </row>
    <row r="265" spans="10:15" x14ac:dyDescent="0.25">
      <c r="J265" s="8">
        <v>261</v>
      </c>
      <c r="K265" s="8" t="s">
        <v>515</v>
      </c>
      <c r="L265" s="8" t="s">
        <v>516</v>
      </c>
      <c r="M265" s="18">
        <v>3.81</v>
      </c>
      <c r="N265" s="10">
        <v>66811</v>
      </c>
      <c r="O265" s="12">
        <v>554</v>
      </c>
    </row>
    <row r="266" spans="10:15" x14ac:dyDescent="0.25">
      <c r="J266" s="8">
        <v>262</v>
      </c>
      <c r="K266" s="8" t="s">
        <v>517</v>
      </c>
      <c r="L266" s="8" t="s">
        <v>518</v>
      </c>
      <c r="M266" s="18">
        <v>3.66</v>
      </c>
      <c r="N266" s="10">
        <v>33907</v>
      </c>
      <c r="O266" s="12">
        <v>554</v>
      </c>
    </row>
    <row r="267" spans="10:15" x14ac:dyDescent="0.25">
      <c r="J267" s="8">
        <v>263</v>
      </c>
      <c r="K267" s="8" t="s">
        <v>519</v>
      </c>
      <c r="L267" s="8" t="s">
        <v>520</v>
      </c>
      <c r="M267" s="18">
        <v>4.24</v>
      </c>
      <c r="N267" s="10">
        <v>51257</v>
      </c>
      <c r="O267" s="12">
        <v>552</v>
      </c>
    </row>
    <row r="268" spans="10:15" x14ac:dyDescent="0.25">
      <c r="J268" s="8">
        <v>264</v>
      </c>
      <c r="K268" s="8" t="s">
        <v>521</v>
      </c>
      <c r="L268" s="8" t="s">
        <v>522</v>
      </c>
      <c r="M268" s="18">
        <v>4.12</v>
      </c>
      <c r="N268" s="10">
        <v>14679</v>
      </c>
      <c r="O268" s="12">
        <v>551</v>
      </c>
    </row>
    <row r="269" spans="10:15" x14ac:dyDescent="0.25">
      <c r="J269" s="8">
        <v>265</v>
      </c>
      <c r="K269" s="8" t="s">
        <v>523</v>
      </c>
      <c r="L269" s="8" t="s">
        <v>425</v>
      </c>
      <c r="M269" s="18">
        <v>4.12</v>
      </c>
      <c r="N269" s="10">
        <v>99593</v>
      </c>
      <c r="O269" s="12">
        <v>549</v>
      </c>
    </row>
    <row r="270" spans="10:15" x14ac:dyDescent="0.25">
      <c r="J270" s="8">
        <v>266</v>
      </c>
      <c r="K270" s="8" t="s">
        <v>524</v>
      </c>
      <c r="L270" s="8" t="s">
        <v>138</v>
      </c>
      <c r="M270" s="18">
        <v>4.4800000000000004</v>
      </c>
      <c r="N270" s="10">
        <v>79578</v>
      </c>
      <c r="O270" s="12">
        <v>547</v>
      </c>
    </row>
    <row r="271" spans="10:15" x14ac:dyDescent="0.25">
      <c r="J271" s="8">
        <v>267</v>
      </c>
      <c r="K271" s="8" t="s">
        <v>525</v>
      </c>
      <c r="L271" s="8" t="s">
        <v>526</v>
      </c>
      <c r="M271" s="18">
        <v>3.59</v>
      </c>
      <c r="N271" s="10">
        <v>21292</v>
      </c>
      <c r="O271" s="12">
        <v>543</v>
      </c>
    </row>
    <row r="272" spans="10:15" x14ac:dyDescent="0.25">
      <c r="J272" s="8">
        <v>268</v>
      </c>
      <c r="K272" s="8" t="s">
        <v>527</v>
      </c>
      <c r="L272" s="8" t="s">
        <v>528</v>
      </c>
      <c r="M272" s="18">
        <v>4.4800000000000004</v>
      </c>
      <c r="N272" s="10">
        <v>24890</v>
      </c>
      <c r="O272" s="12">
        <v>543</v>
      </c>
    </row>
    <row r="273" spans="10:15" x14ac:dyDescent="0.25">
      <c r="J273" s="8">
        <v>269</v>
      </c>
      <c r="K273" s="8" t="s">
        <v>529</v>
      </c>
      <c r="L273" s="8" t="s">
        <v>129</v>
      </c>
      <c r="M273" s="18">
        <v>4.3099999999999996</v>
      </c>
      <c r="N273" s="10">
        <v>76534</v>
      </c>
      <c r="O273" s="12">
        <v>543</v>
      </c>
    </row>
    <row r="274" spans="10:15" x14ac:dyDescent="0.25">
      <c r="J274" s="8">
        <v>270</v>
      </c>
      <c r="K274" s="8" t="s">
        <v>530</v>
      </c>
      <c r="L274" s="8" t="s">
        <v>531</v>
      </c>
      <c r="M274" s="18">
        <v>3.73</v>
      </c>
      <c r="N274" s="10">
        <v>164593</v>
      </c>
      <c r="O274" s="12">
        <v>542</v>
      </c>
    </row>
    <row r="275" spans="10:15" x14ac:dyDescent="0.25">
      <c r="J275" s="8">
        <v>271</v>
      </c>
      <c r="K275" s="8" t="s">
        <v>532</v>
      </c>
      <c r="L275" s="8" t="s">
        <v>533</v>
      </c>
      <c r="M275" s="18">
        <v>3.77</v>
      </c>
      <c r="N275" s="10">
        <v>85107</v>
      </c>
      <c r="O275" s="12">
        <v>540</v>
      </c>
    </row>
    <row r="276" spans="10:15" x14ac:dyDescent="0.25">
      <c r="J276" s="8">
        <v>272</v>
      </c>
      <c r="K276" s="8" t="s">
        <v>534</v>
      </c>
      <c r="L276" s="8" t="s">
        <v>443</v>
      </c>
      <c r="M276" s="18">
        <v>4.29</v>
      </c>
      <c r="N276" s="10">
        <v>435364</v>
      </c>
      <c r="O276" s="12">
        <v>540</v>
      </c>
    </row>
    <row r="277" spans="10:15" x14ac:dyDescent="0.25">
      <c r="J277" s="8">
        <v>273</v>
      </c>
      <c r="K277" s="8" t="s">
        <v>535</v>
      </c>
      <c r="L277" s="8" t="s">
        <v>536</v>
      </c>
      <c r="M277" s="18">
        <v>4.01</v>
      </c>
      <c r="N277" s="10">
        <v>152656</v>
      </c>
      <c r="O277" s="12">
        <v>539</v>
      </c>
    </row>
    <row r="278" spans="10:15" x14ac:dyDescent="0.25">
      <c r="J278" s="8">
        <v>274</v>
      </c>
      <c r="K278" s="8" t="s">
        <v>537</v>
      </c>
      <c r="L278" s="8" t="s">
        <v>538</v>
      </c>
      <c r="M278" s="18">
        <v>4.0199999999999996</v>
      </c>
      <c r="N278" s="10">
        <v>176125</v>
      </c>
      <c r="O278" s="12">
        <v>537</v>
      </c>
    </row>
    <row r="279" spans="10:15" x14ac:dyDescent="0.25">
      <c r="J279" s="8">
        <v>275</v>
      </c>
      <c r="K279" s="8" t="s">
        <v>539</v>
      </c>
      <c r="L279" s="8" t="s">
        <v>486</v>
      </c>
      <c r="M279" s="18">
        <v>3.78</v>
      </c>
      <c r="N279" s="10">
        <v>58694</v>
      </c>
      <c r="O279" s="12">
        <v>527</v>
      </c>
    </row>
    <row r="280" spans="10:15" x14ac:dyDescent="0.25">
      <c r="J280" s="8">
        <v>276</v>
      </c>
      <c r="K280" s="8" t="s">
        <v>540</v>
      </c>
      <c r="L280" s="8" t="s">
        <v>541</v>
      </c>
      <c r="M280" s="18">
        <v>4.32</v>
      </c>
      <c r="N280" s="10">
        <v>49423</v>
      </c>
      <c r="O280" s="12">
        <v>526</v>
      </c>
    </row>
    <row r="281" spans="10:15" x14ac:dyDescent="0.25">
      <c r="J281" s="8">
        <v>277</v>
      </c>
      <c r="K281" s="8" t="s">
        <v>542</v>
      </c>
      <c r="L281" s="8" t="s">
        <v>543</v>
      </c>
      <c r="M281" s="18">
        <v>3.86</v>
      </c>
      <c r="N281" s="10">
        <v>98346</v>
      </c>
      <c r="O281" s="12">
        <v>523</v>
      </c>
    </row>
    <row r="282" spans="10:15" x14ac:dyDescent="0.25">
      <c r="J282" s="8">
        <v>278</v>
      </c>
      <c r="K282" s="8" t="s">
        <v>544</v>
      </c>
      <c r="L282" s="8" t="s">
        <v>545</v>
      </c>
      <c r="M282" s="18">
        <v>3.42</v>
      </c>
      <c r="N282" s="10">
        <v>64910</v>
      </c>
      <c r="O282" s="12">
        <v>522</v>
      </c>
    </row>
    <row r="283" spans="10:15" x14ac:dyDescent="0.25">
      <c r="J283" s="8">
        <v>279</v>
      </c>
      <c r="K283" s="8" t="s">
        <v>546</v>
      </c>
      <c r="L283" s="8" t="s">
        <v>320</v>
      </c>
      <c r="M283" s="18">
        <v>3.74</v>
      </c>
      <c r="N283" s="10">
        <v>42995</v>
      </c>
      <c r="O283" s="12">
        <v>515</v>
      </c>
    </row>
    <row r="284" spans="10:15" x14ac:dyDescent="0.25">
      <c r="J284" s="8">
        <v>280</v>
      </c>
      <c r="K284" s="8" t="s">
        <v>547</v>
      </c>
      <c r="L284" s="8" t="s">
        <v>548</v>
      </c>
      <c r="M284" s="18">
        <v>4.43</v>
      </c>
      <c r="N284" s="10">
        <v>73566</v>
      </c>
      <c r="O284" s="12">
        <v>511</v>
      </c>
    </row>
    <row r="285" spans="10:15" x14ac:dyDescent="0.25">
      <c r="J285" s="8">
        <v>281</v>
      </c>
      <c r="K285" s="8" t="s">
        <v>549</v>
      </c>
      <c r="L285" s="8" t="s">
        <v>346</v>
      </c>
      <c r="M285" s="18">
        <v>3.8</v>
      </c>
      <c r="N285" s="10">
        <v>21584</v>
      </c>
      <c r="O285" s="12">
        <v>507</v>
      </c>
    </row>
    <row r="286" spans="10:15" x14ac:dyDescent="0.25">
      <c r="J286" s="8">
        <v>282</v>
      </c>
      <c r="K286" s="8" t="s">
        <v>550</v>
      </c>
      <c r="L286" s="8" t="s">
        <v>551</v>
      </c>
      <c r="M286" s="18">
        <v>4.08</v>
      </c>
      <c r="N286" s="10">
        <v>71693</v>
      </c>
      <c r="O286" s="12">
        <v>501</v>
      </c>
    </row>
    <row r="287" spans="10:15" x14ac:dyDescent="0.25">
      <c r="J287" s="8">
        <v>283</v>
      </c>
      <c r="K287" s="8" t="s">
        <v>552</v>
      </c>
      <c r="L287" s="8" t="s">
        <v>553</v>
      </c>
      <c r="M287" s="18">
        <v>3.98</v>
      </c>
      <c r="N287" s="10">
        <v>68150</v>
      </c>
      <c r="O287" s="12">
        <v>500</v>
      </c>
    </row>
    <row r="288" spans="10:15" x14ac:dyDescent="0.25">
      <c r="J288" s="8">
        <v>284</v>
      </c>
      <c r="K288" s="8" t="s">
        <v>554</v>
      </c>
      <c r="L288" s="8" t="s">
        <v>555</v>
      </c>
      <c r="M288" s="18">
        <v>3.9</v>
      </c>
      <c r="N288" s="10">
        <v>82519</v>
      </c>
      <c r="O288" s="12">
        <v>498</v>
      </c>
    </row>
    <row r="289" spans="10:15" x14ac:dyDescent="0.25">
      <c r="J289" s="8">
        <v>285</v>
      </c>
      <c r="K289" s="8" t="s">
        <v>556</v>
      </c>
      <c r="L289" s="8" t="s">
        <v>557</v>
      </c>
      <c r="M289" s="18">
        <v>4.37</v>
      </c>
      <c r="N289" s="10">
        <v>88538</v>
      </c>
      <c r="O289" s="12">
        <v>491</v>
      </c>
    </row>
    <row r="290" spans="10:15" x14ac:dyDescent="0.25">
      <c r="J290" s="8">
        <v>286</v>
      </c>
      <c r="K290" s="8" t="s">
        <v>558</v>
      </c>
      <c r="L290" s="8" t="s">
        <v>559</v>
      </c>
      <c r="M290" s="18">
        <v>4.5599999999999996</v>
      </c>
      <c r="N290" s="10">
        <v>10350</v>
      </c>
      <c r="O290" s="12">
        <v>490</v>
      </c>
    </row>
    <row r="291" spans="10:15" x14ac:dyDescent="0.25">
      <c r="J291" s="8">
        <v>287</v>
      </c>
      <c r="K291" s="8" t="s">
        <v>560</v>
      </c>
      <c r="L291" s="8" t="s">
        <v>561</v>
      </c>
      <c r="M291" s="18">
        <v>4.25</v>
      </c>
      <c r="N291" s="10">
        <v>33918</v>
      </c>
      <c r="O291" s="12">
        <v>486</v>
      </c>
    </row>
    <row r="292" spans="10:15" x14ac:dyDescent="0.25">
      <c r="J292" s="8">
        <v>288</v>
      </c>
      <c r="K292" s="8" t="s">
        <v>562</v>
      </c>
      <c r="L292" s="8" t="s">
        <v>563</v>
      </c>
      <c r="M292" s="18">
        <v>4.37</v>
      </c>
      <c r="N292" s="10">
        <v>31764</v>
      </c>
      <c r="O292" s="12">
        <v>485</v>
      </c>
    </row>
    <row r="293" spans="10:15" x14ac:dyDescent="0.25">
      <c r="J293" s="8">
        <v>289</v>
      </c>
      <c r="K293" s="8" t="s">
        <v>564</v>
      </c>
      <c r="L293" s="8" t="s">
        <v>565</v>
      </c>
      <c r="M293" s="18">
        <v>3.77</v>
      </c>
      <c r="N293" s="10">
        <v>27050</v>
      </c>
      <c r="O293" s="12">
        <v>485</v>
      </c>
    </row>
    <row r="294" spans="10:15" x14ac:dyDescent="0.25">
      <c r="J294" s="8">
        <v>290</v>
      </c>
      <c r="K294" s="8" t="s">
        <v>566</v>
      </c>
      <c r="L294" s="8" t="s">
        <v>567</v>
      </c>
      <c r="M294" s="18">
        <v>4.16</v>
      </c>
      <c r="N294" s="10">
        <v>11857</v>
      </c>
      <c r="O294" s="12">
        <v>480</v>
      </c>
    </row>
    <row r="295" spans="10:15" x14ac:dyDescent="0.25">
      <c r="J295" s="8">
        <v>291</v>
      </c>
      <c r="K295" s="8" t="s">
        <v>568</v>
      </c>
      <c r="L295" s="8" t="s">
        <v>146</v>
      </c>
      <c r="M295" s="18">
        <v>4.13</v>
      </c>
      <c r="N295" s="10">
        <v>140793</v>
      </c>
      <c r="O295" s="12">
        <v>477</v>
      </c>
    </row>
    <row r="296" spans="10:15" x14ac:dyDescent="0.25">
      <c r="J296" s="8">
        <v>292</v>
      </c>
      <c r="K296" s="8" t="s">
        <v>569</v>
      </c>
      <c r="L296" s="8" t="s">
        <v>570</v>
      </c>
      <c r="M296" s="18">
        <v>3.49</v>
      </c>
      <c r="N296" s="10">
        <v>101226</v>
      </c>
      <c r="O296" s="12">
        <v>476</v>
      </c>
    </row>
    <row r="297" spans="10:15" x14ac:dyDescent="0.25">
      <c r="J297" s="8">
        <v>293</v>
      </c>
      <c r="K297" s="8" t="s">
        <v>571</v>
      </c>
      <c r="L297" s="8" t="s">
        <v>572</v>
      </c>
      <c r="M297" s="18">
        <v>3.99</v>
      </c>
      <c r="N297" s="10">
        <v>24914</v>
      </c>
      <c r="O297" s="12">
        <v>475</v>
      </c>
    </row>
    <row r="298" spans="10:15" x14ac:dyDescent="0.25">
      <c r="J298" s="8">
        <v>294</v>
      </c>
      <c r="K298" s="8" t="s">
        <v>573</v>
      </c>
      <c r="L298" s="8" t="s">
        <v>574</v>
      </c>
      <c r="M298" s="18">
        <v>4.01</v>
      </c>
      <c r="N298" s="10">
        <v>46412</v>
      </c>
      <c r="O298" s="12">
        <v>472</v>
      </c>
    </row>
    <row r="299" spans="10:15" x14ac:dyDescent="0.25">
      <c r="J299" s="8">
        <v>295</v>
      </c>
      <c r="K299" s="8" t="s">
        <v>575</v>
      </c>
      <c r="L299" s="8" t="s">
        <v>576</v>
      </c>
      <c r="M299" s="18">
        <v>4.0999999999999996</v>
      </c>
      <c r="N299" s="10">
        <v>95198</v>
      </c>
      <c r="O299" s="12">
        <v>471</v>
      </c>
    </row>
    <row r="300" spans="10:15" x14ac:dyDescent="0.25">
      <c r="J300" s="8">
        <v>296</v>
      </c>
      <c r="K300" s="8" t="s">
        <v>577</v>
      </c>
      <c r="L300" s="8" t="s">
        <v>578</v>
      </c>
      <c r="M300" s="18">
        <v>3.81</v>
      </c>
      <c r="N300" s="10">
        <v>56076</v>
      </c>
      <c r="O300" s="12">
        <v>470</v>
      </c>
    </row>
    <row r="301" spans="10:15" x14ac:dyDescent="0.25">
      <c r="J301" s="8">
        <v>297</v>
      </c>
      <c r="K301" s="8" t="s">
        <v>579</v>
      </c>
      <c r="L301" s="8" t="s">
        <v>580</v>
      </c>
      <c r="M301" s="18">
        <v>4.3</v>
      </c>
      <c r="N301" s="10">
        <v>9133</v>
      </c>
      <c r="O301" s="12">
        <v>470</v>
      </c>
    </row>
    <row r="302" spans="10:15" x14ac:dyDescent="0.25">
      <c r="J302" s="8">
        <v>298</v>
      </c>
      <c r="K302" s="8" t="s">
        <v>581</v>
      </c>
      <c r="L302" s="8" t="s">
        <v>582</v>
      </c>
      <c r="M302" s="18">
        <v>4.0599999999999996</v>
      </c>
      <c r="N302" s="10">
        <v>21243</v>
      </c>
      <c r="O302" s="12">
        <v>469</v>
      </c>
    </row>
    <row r="303" spans="10:15" x14ac:dyDescent="0.25">
      <c r="J303" s="8">
        <v>299</v>
      </c>
      <c r="K303" s="8" t="s">
        <v>583</v>
      </c>
      <c r="L303" s="8" t="s">
        <v>138</v>
      </c>
      <c r="M303" s="18">
        <v>4.41</v>
      </c>
      <c r="N303" s="10">
        <v>87757</v>
      </c>
      <c r="O303" s="12">
        <v>466</v>
      </c>
    </row>
    <row r="304" spans="10:15" x14ac:dyDescent="0.25">
      <c r="J304" s="8">
        <v>300</v>
      </c>
      <c r="K304" s="8" t="s">
        <v>584</v>
      </c>
      <c r="L304" s="8" t="s">
        <v>585</v>
      </c>
      <c r="M304" s="18">
        <v>3.82</v>
      </c>
      <c r="N304" s="10">
        <v>120874</v>
      </c>
      <c r="O304" s="12">
        <v>465</v>
      </c>
    </row>
    <row r="305" spans="10:15" x14ac:dyDescent="0.25">
      <c r="J305" s="8">
        <v>301</v>
      </c>
      <c r="K305" s="8" t="s">
        <v>586</v>
      </c>
      <c r="L305" s="8" t="s">
        <v>216</v>
      </c>
      <c r="M305" s="18">
        <v>4.1500000000000004</v>
      </c>
      <c r="N305" s="10">
        <v>389552</v>
      </c>
      <c r="O305" s="12">
        <v>464</v>
      </c>
    </row>
    <row r="306" spans="10:15" x14ac:dyDescent="0.25">
      <c r="J306" s="8">
        <v>302</v>
      </c>
      <c r="K306" s="8" t="s">
        <v>587</v>
      </c>
      <c r="L306" s="8" t="s">
        <v>588</v>
      </c>
      <c r="M306" s="18">
        <v>4.0199999999999996</v>
      </c>
      <c r="N306" s="10">
        <v>26507</v>
      </c>
      <c r="O306" s="12">
        <v>461</v>
      </c>
    </row>
    <row r="307" spans="10:15" x14ac:dyDescent="0.25">
      <c r="J307" s="8">
        <v>303</v>
      </c>
      <c r="K307" s="8" t="s">
        <v>589</v>
      </c>
      <c r="L307" s="8" t="s">
        <v>68</v>
      </c>
      <c r="M307" s="18">
        <v>4.21</v>
      </c>
      <c r="N307" s="10">
        <v>428495</v>
      </c>
      <c r="O307" s="12">
        <v>461</v>
      </c>
    </row>
    <row r="308" spans="10:15" x14ac:dyDescent="0.25">
      <c r="J308" s="8">
        <v>304</v>
      </c>
      <c r="K308" s="8" t="s">
        <v>590</v>
      </c>
      <c r="L308" s="8" t="s">
        <v>591</v>
      </c>
      <c r="M308" s="18">
        <v>3.76</v>
      </c>
      <c r="N308" s="10">
        <v>42423</v>
      </c>
      <c r="O308" s="12">
        <v>460</v>
      </c>
    </row>
    <row r="309" spans="10:15" x14ac:dyDescent="0.25">
      <c r="J309" s="8">
        <v>305</v>
      </c>
      <c r="K309" s="8" t="s">
        <v>592</v>
      </c>
      <c r="L309" s="8" t="s">
        <v>593</v>
      </c>
      <c r="M309" s="18">
        <v>4.03</v>
      </c>
      <c r="N309" s="10">
        <v>24870</v>
      </c>
      <c r="O309" s="12">
        <v>458</v>
      </c>
    </row>
    <row r="310" spans="10:15" x14ac:dyDescent="0.25">
      <c r="J310" s="8">
        <v>306</v>
      </c>
      <c r="K310" s="8" t="s">
        <v>594</v>
      </c>
      <c r="L310" s="8" t="s">
        <v>595</v>
      </c>
      <c r="M310" s="18">
        <v>3.82</v>
      </c>
      <c r="N310" s="10">
        <v>946697</v>
      </c>
      <c r="O310" s="12">
        <v>457</v>
      </c>
    </row>
    <row r="311" spans="10:15" x14ac:dyDescent="0.25">
      <c r="J311" s="8">
        <v>307</v>
      </c>
      <c r="K311" s="8" t="s">
        <v>596</v>
      </c>
      <c r="L311" s="8" t="s">
        <v>597</v>
      </c>
      <c r="M311" s="18">
        <v>3.61</v>
      </c>
      <c r="N311" s="10">
        <v>34686</v>
      </c>
      <c r="O311" s="12">
        <v>455</v>
      </c>
    </row>
    <row r="312" spans="10:15" x14ac:dyDescent="0.25">
      <c r="J312" s="8">
        <v>308</v>
      </c>
      <c r="K312" s="8" t="s">
        <v>598</v>
      </c>
      <c r="L312" s="8" t="s">
        <v>599</v>
      </c>
      <c r="M312" s="18">
        <v>3.8</v>
      </c>
      <c r="N312" s="10">
        <v>348662</v>
      </c>
      <c r="O312" s="12">
        <v>451</v>
      </c>
    </row>
    <row r="313" spans="10:15" x14ac:dyDescent="0.25">
      <c r="J313" s="8">
        <v>309</v>
      </c>
      <c r="K313" s="8" t="s">
        <v>600</v>
      </c>
      <c r="L313" s="8" t="s">
        <v>601</v>
      </c>
      <c r="M313" s="18">
        <v>4.1500000000000004</v>
      </c>
      <c r="N313" s="10">
        <v>32582</v>
      </c>
      <c r="O313" s="12">
        <v>450</v>
      </c>
    </row>
    <row r="314" spans="10:15" x14ac:dyDescent="0.25">
      <c r="J314" s="8">
        <v>310</v>
      </c>
      <c r="K314" s="8" t="s">
        <v>602</v>
      </c>
      <c r="L314" s="8" t="s">
        <v>138</v>
      </c>
      <c r="M314" s="18">
        <v>4.17</v>
      </c>
      <c r="N314" s="10">
        <v>19360</v>
      </c>
      <c r="O314" s="12">
        <v>450</v>
      </c>
    </row>
    <row r="315" spans="10:15" x14ac:dyDescent="0.25">
      <c r="J315" s="8">
        <v>311</v>
      </c>
      <c r="K315" s="8" t="s">
        <v>603</v>
      </c>
      <c r="L315" s="8" t="s">
        <v>604</v>
      </c>
      <c r="M315" s="18">
        <v>4.29</v>
      </c>
      <c r="N315" s="10">
        <v>476912</v>
      </c>
      <c r="O315" s="12">
        <v>449</v>
      </c>
    </row>
    <row r="316" spans="10:15" x14ac:dyDescent="0.25">
      <c r="J316" s="8">
        <v>312</v>
      </c>
      <c r="K316" s="8" t="s">
        <v>605</v>
      </c>
      <c r="L316" s="8" t="s">
        <v>606</v>
      </c>
      <c r="M316" s="18">
        <v>3.92</v>
      </c>
      <c r="N316" s="10">
        <v>38563</v>
      </c>
      <c r="O316" s="12">
        <v>447</v>
      </c>
    </row>
    <row r="317" spans="10:15" x14ac:dyDescent="0.25">
      <c r="J317" s="8">
        <v>313</v>
      </c>
      <c r="K317" s="8" t="s">
        <v>607</v>
      </c>
      <c r="L317" s="8" t="s">
        <v>608</v>
      </c>
      <c r="M317" s="18">
        <v>3.73</v>
      </c>
      <c r="N317" s="10">
        <v>27213</v>
      </c>
      <c r="O317" s="12">
        <v>442</v>
      </c>
    </row>
    <row r="318" spans="10:15" x14ac:dyDescent="0.25">
      <c r="J318" s="8">
        <v>314</v>
      </c>
      <c r="K318" s="8" t="s">
        <v>609</v>
      </c>
      <c r="L318" s="8" t="s">
        <v>610</v>
      </c>
      <c r="M318" s="18">
        <v>3.73</v>
      </c>
      <c r="N318" s="10">
        <v>50904</v>
      </c>
      <c r="O318" s="12">
        <v>440</v>
      </c>
    </row>
    <row r="319" spans="10:15" x14ac:dyDescent="0.25">
      <c r="J319" s="8">
        <v>315</v>
      </c>
      <c r="K319" s="8" t="s">
        <v>611</v>
      </c>
      <c r="L319" s="8" t="s">
        <v>385</v>
      </c>
      <c r="M319" s="18">
        <v>4.49</v>
      </c>
      <c r="N319" s="10">
        <v>72399</v>
      </c>
      <c r="O319" s="12">
        <v>439</v>
      </c>
    </row>
    <row r="320" spans="10:15" x14ac:dyDescent="0.25">
      <c r="J320" s="8">
        <v>316</v>
      </c>
      <c r="K320" s="8" t="s">
        <v>612</v>
      </c>
      <c r="L320" s="8" t="s">
        <v>613</v>
      </c>
      <c r="M320" s="18">
        <v>3.91</v>
      </c>
      <c r="N320" s="10">
        <v>68749</v>
      </c>
      <c r="O320" s="12">
        <v>438</v>
      </c>
    </row>
    <row r="321" spans="10:15" x14ac:dyDescent="0.25">
      <c r="J321" s="8">
        <v>317</v>
      </c>
      <c r="K321" s="8" t="s">
        <v>614</v>
      </c>
      <c r="L321" s="8" t="s">
        <v>615</v>
      </c>
      <c r="M321" s="18">
        <v>3.59</v>
      </c>
      <c r="N321" s="10">
        <v>143362</v>
      </c>
      <c r="O321" s="12">
        <v>438</v>
      </c>
    </row>
    <row r="322" spans="10:15" x14ac:dyDescent="0.25">
      <c r="J322" s="8">
        <v>318</v>
      </c>
      <c r="K322" s="8" t="s">
        <v>616</v>
      </c>
      <c r="L322" s="8" t="s">
        <v>617</v>
      </c>
      <c r="M322" s="18">
        <v>4.01</v>
      </c>
      <c r="N322" s="10">
        <v>121239</v>
      </c>
      <c r="O322" s="12">
        <v>438</v>
      </c>
    </row>
    <row r="323" spans="10:15" x14ac:dyDescent="0.25">
      <c r="J323" s="8">
        <v>319</v>
      </c>
      <c r="K323" s="8" t="s">
        <v>618</v>
      </c>
      <c r="L323" s="8" t="s">
        <v>619</v>
      </c>
      <c r="M323" s="18">
        <v>4.5999999999999996</v>
      </c>
      <c r="N323" s="10">
        <v>13920</v>
      </c>
      <c r="O323" s="12">
        <v>437</v>
      </c>
    </row>
    <row r="324" spans="10:15" x14ac:dyDescent="0.25">
      <c r="J324" s="8">
        <v>320</v>
      </c>
      <c r="K324" s="8" t="s">
        <v>620</v>
      </c>
      <c r="L324" s="8" t="s">
        <v>621</v>
      </c>
      <c r="M324" s="18">
        <v>3.73</v>
      </c>
      <c r="N324" s="10">
        <v>149368</v>
      </c>
      <c r="O324" s="12">
        <v>437</v>
      </c>
    </row>
    <row r="325" spans="10:15" x14ac:dyDescent="0.25">
      <c r="J325" s="8">
        <v>321</v>
      </c>
      <c r="K325" s="8" t="s">
        <v>622</v>
      </c>
      <c r="L325" s="8" t="s">
        <v>623</v>
      </c>
      <c r="M325" s="18">
        <v>4.29</v>
      </c>
      <c r="N325" s="10">
        <v>127158</v>
      </c>
      <c r="O325" s="12">
        <v>436</v>
      </c>
    </row>
    <row r="326" spans="10:15" x14ac:dyDescent="0.25">
      <c r="J326" s="8">
        <v>322</v>
      </c>
      <c r="K326" s="8" t="s">
        <v>624</v>
      </c>
      <c r="L326" s="8" t="s">
        <v>625</v>
      </c>
      <c r="M326" s="18">
        <v>3.79</v>
      </c>
      <c r="N326" s="10">
        <v>10686</v>
      </c>
      <c r="O326" s="12">
        <v>432</v>
      </c>
    </row>
    <row r="327" spans="10:15" x14ac:dyDescent="0.25">
      <c r="J327" s="8">
        <v>323</v>
      </c>
      <c r="K327" s="8" t="s">
        <v>626</v>
      </c>
      <c r="L327" s="8" t="s">
        <v>627</v>
      </c>
      <c r="M327" s="18">
        <v>4.13</v>
      </c>
      <c r="N327" s="10">
        <v>83526</v>
      </c>
      <c r="O327" s="12">
        <v>429</v>
      </c>
    </row>
    <row r="328" spans="10:15" x14ac:dyDescent="0.25">
      <c r="J328" s="8">
        <v>324</v>
      </c>
      <c r="K328" s="8" t="s">
        <v>628</v>
      </c>
      <c r="L328" s="8" t="s">
        <v>629</v>
      </c>
      <c r="M328" s="18">
        <v>4.53</v>
      </c>
      <c r="N328" s="10">
        <v>86313</v>
      </c>
      <c r="O328" s="12">
        <v>428</v>
      </c>
    </row>
    <row r="329" spans="10:15" x14ac:dyDescent="0.25">
      <c r="J329" s="8">
        <v>325</v>
      </c>
      <c r="K329" s="8" t="s">
        <v>630</v>
      </c>
      <c r="L329" s="8" t="s">
        <v>158</v>
      </c>
      <c r="M329" s="18">
        <v>4.38</v>
      </c>
      <c r="N329" s="10">
        <v>67559</v>
      </c>
      <c r="O329" s="12">
        <v>426</v>
      </c>
    </row>
    <row r="330" spans="10:15" x14ac:dyDescent="0.25">
      <c r="J330" s="8">
        <v>326</v>
      </c>
      <c r="K330" s="8" t="s">
        <v>631</v>
      </c>
      <c r="L330" s="8" t="s">
        <v>234</v>
      </c>
      <c r="M330" s="18">
        <v>4.13</v>
      </c>
      <c r="N330" s="10">
        <v>93511</v>
      </c>
      <c r="O330" s="12">
        <v>424</v>
      </c>
    </row>
    <row r="331" spans="10:15" x14ac:dyDescent="0.25">
      <c r="J331" s="8">
        <v>327</v>
      </c>
      <c r="K331" s="8" t="s">
        <v>632</v>
      </c>
      <c r="L331" s="8" t="s">
        <v>633</v>
      </c>
      <c r="M331" s="18">
        <v>3.85</v>
      </c>
      <c r="N331" s="10">
        <v>17576</v>
      </c>
      <c r="O331" s="12">
        <v>422</v>
      </c>
    </row>
    <row r="332" spans="10:15" x14ac:dyDescent="0.25">
      <c r="J332" s="8">
        <v>328</v>
      </c>
      <c r="K332" s="8" t="s">
        <v>634</v>
      </c>
      <c r="L332" s="8" t="s">
        <v>635</v>
      </c>
      <c r="M332" s="18">
        <v>3.82</v>
      </c>
      <c r="N332" s="10">
        <v>31087</v>
      </c>
      <c r="O332" s="12">
        <v>421</v>
      </c>
    </row>
    <row r="333" spans="10:15" x14ac:dyDescent="0.25">
      <c r="J333" s="8">
        <v>329</v>
      </c>
      <c r="K333" s="8" t="s">
        <v>636</v>
      </c>
      <c r="L333" s="8" t="s">
        <v>637</v>
      </c>
      <c r="M333" s="18">
        <v>4.4800000000000004</v>
      </c>
      <c r="N333" s="10">
        <v>52408</v>
      </c>
      <c r="O333" s="12">
        <v>418</v>
      </c>
    </row>
    <row r="334" spans="10:15" x14ac:dyDescent="0.25">
      <c r="J334" s="8">
        <v>330</v>
      </c>
      <c r="K334" s="8" t="s">
        <v>638</v>
      </c>
      <c r="L334" s="8" t="s">
        <v>320</v>
      </c>
      <c r="M334" s="18">
        <v>3.84</v>
      </c>
      <c r="N334" s="10">
        <v>29152</v>
      </c>
      <c r="O334" s="12">
        <v>417</v>
      </c>
    </row>
    <row r="335" spans="10:15" x14ac:dyDescent="0.25">
      <c r="J335" s="8">
        <v>331</v>
      </c>
      <c r="K335" s="8" t="s">
        <v>639</v>
      </c>
      <c r="L335" s="8" t="s">
        <v>640</v>
      </c>
      <c r="M335" s="18">
        <v>4.3499999999999996</v>
      </c>
      <c r="N335" s="10">
        <v>129061</v>
      </c>
      <c r="O335" s="12">
        <v>416</v>
      </c>
    </row>
    <row r="336" spans="10:15" x14ac:dyDescent="0.25">
      <c r="J336" s="8">
        <v>332</v>
      </c>
      <c r="K336" s="8" t="s">
        <v>641</v>
      </c>
      <c r="L336" s="8" t="s">
        <v>642</v>
      </c>
      <c r="M336" s="18">
        <v>4.2699999999999996</v>
      </c>
      <c r="N336" s="10">
        <v>44703</v>
      </c>
      <c r="O336" s="12">
        <v>409</v>
      </c>
    </row>
    <row r="337" spans="10:15" x14ac:dyDescent="0.25">
      <c r="J337" s="8">
        <v>333</v>
      </c>
      <c r="K337" s="8" t="s">
        <v>643</v>
      </c>
      <c r="L337" s="8" t="s">
        <v>644</v>
      </c>
      <c r="M337" s="18">
        <v>4.34</v>
      </c>
      <c r="N337" s="10">
        <v>40311</v>
      </c>
      <c r="O337" s="12">
        <v>404</v>
      </c>
    </row>
    <row r="338" spans="10:15" x14ac:dyDescent="0.25">
      <c r="J338" s="8">
        <v>334</v>
      </c>
      <c r="K338" s="8" t="s">
        <v>645</v>
      </c>
      <c r="L338" s="8" t="s">
        <v>114</v>
      </c>
      <c r="M338" s="18">
        <v>4.25</v>
      </c>
      <c r="N338" s="10">
        <v>110188</v>
      </c>
      <c r="O338" s="12">
        <v>402</v>
      </c>
    </row>
    <row r="339" spans="10:15" x14ac:dyDescent="0.25">
      <c r="J339" s="8">
        <v>335</v>
      </c>
      <c r="K339" s="8" t="s">
        <v>646</v>
      </c>
      <c r="L339" s="8" t="s">
        <v>647</v>
      </c>
      <c r="M339" s="18">
        <v>4.1399999999999997</v>
      </c>
      <c r="N339" s="10">
        <v>59433</v>
      </c>
      <c r="O339" s="12">
        <v>400</v>
      </c>
    </row>
    <row r="340" spans="10:15" x14ac:dyDescent="0.25">
      <c r="J340" s="8">
        <v>336</v>
      </c>
      <c r="K340" s="8" t="s">
        <v>648</v>
      </c>
      <c r="L340" s="8" t="s">
        <v>649</v>
      </c>
      <c r="M340" s="18">
        <v>3.47</v>
      </c>
      <c r="N340" s="10">
        <v>3026</v>
      </c>
      <c r="O340" s="12">
        <v>399</v>
      </c>
    </row>
    <row r="341" spans="10:15" x14ac:dyDescent="0.25">
      <c r="J341" s="8">
        <v>337</v>
      </c>
      <c r="K341" s="8" t="s">
        <v>650</v>
      </c>
      <c r="L341" s="8" t="s">
        <v>651</v>
      </c>
      <c r="M341" s="18">
        <v>3.92</v>
      </c>
      <c r="N341" s="10">
        <v>33962</v>
      </c>
      <c r="O341" s="12">
        <v>397</v>
      </c>
    </row>
    <row r="342" spans="10:15" x14ac:dyDescent="0.25">
      <c r="J342" s="8">
        <v>338</v>
      </c>
      <c r="K342" s="8" t="s">
        <v>652</v>
      </c>
      <c r="L342" s="8" t="s">
        <v>653</v>
      </c>
      <c r="M342" s="18">
        <v>4.25</v>
      </c>
      <c r="N342" s="10">
        <v>5360</v>
      </c>
      <c r="O342" s="12">
        <v>394</v>
      </c>
    </row>
    <row r="343" spans="10:15" x14ac:dyDescent="0.25">
      <c r="J343" s="8">
        <v>339</v>
      </c>
      <c r="K343" s="8" t="s">
        <v>654</v>
      </c>
      <c r="L343" s="8" t="s">
        <v>655</v>
      </c>
      <c r="M343" s="18">
        <v>4.07</v>
      </c>
      <c r="N343" s="10">
        <v>129968</v>
      </c>
      <c r="O343" s="12">
        <v>392</v>
      </c>
    </row>
    <row r="344" spans="10:15" x14ac:dyDescent="0.25">
      <c r="J344" s="8">
        <v>340</v>
      </c>
      <c r="K344" s="8" t="s">
        <v>656</v>
      </c>
      <c r="L344" s="8" t="s">
        <v>357</v>
      </c>
      <c r="M344" s="18">
        <v>4.17</v>
      </c>
      <c r="N344" s="10">
        <v>216069</v>
      </c>
      <c r="O344" s="12">
        <v>388</v>
      </c>
    </row>
    <row r="345" spans="10:15" x14ac:dyDescent="0.25">
      <c r="J345" s="8">
        <v>341</v>
      </c>
      <c r="K345" s="8" t="s">
        <v>657</v>
      </c>
      <c r="L345" s="8" t="s">
        <v>658</v>
      </c>
      <c r="M345" s="18">
        <v>4.26</v>
      </c>
      <c r="N345" s="10">
        <v>132687</v>
      </c>
      <c r="O345" s="12">
        <v>385</v>
      </c>
    </row>
    <row r="346" spans="10:15" x14ac:dyDescent="0.25">
      <c r="J346" s="8">
        <v>342</v>
      </c>
      <c r="K346" s="8" t="s">
        <v>659</v>
      </c>
      <c r="L346" s="8" t="s">
        <v>660</v>
      </c>
      <c r="M346" s="18">
        <v>3.84</v>
      </c>
      <c r="N346" s="10">
        <v>19716</v>
      </c>
      <c r="O346" s="12">
        <v>384</v>
      </c>
    </row>
    <row r="347" spans="10:15" x14ac:dyDescent="0.25">
      <c r="J347" s="8">
        <v>343</v>
      </c>
      <c r="K347" s="8" t="s">
        <v>661</v>
      </c>
      <c r="L347" s="8" t="s">
        <v>662</v>
      </c>
      <c r="M347" s="18">
        <v>3.87</v>
      </c>
      <c r="N347" s="10">
        <v>27176</v>
      </c>
      <c r="O347" s="12">
        <v>382</v>
      </c>
    </row>
    <row r="348" spans="10:15" x14ac:dyDescent="0.25">
      <c r="J348" s="8">
        <v>344</v>
      </c>
      <c r="K348" s="8" t="s">
        <v>663</v>
      </c>
      <c r="L348" s="8" t="s">
        <v>664</v>
      </c>
      <c r="M348" s="18">
        <v>4.03</v>
      </c>
      <c r="N348" s="10">
        <v>17184</v>
      </c>
      <c r="O348" s="12">
        <v>382</v>
      </c>
    </row>
    <row r="349" spans="10:15" x14ac:dyDescent="0.25">
      <c r="J349" s="8">
        <v>345</v>
      </c>
      <c r="K349" s="8" t="s">
        <v>665</v>
      </c>
      <c r="L349" s="8" t="s">
        <v>666</v>
      </c>
      <c r="M349" s="18">
        <v>3.98</v>
      </c>
      <c r="N349" s="10">
        <v>357372</v>
      </c>
      <c r="O349" s="12">
        <v>381</v>
      </c>
    </row>
    <row r="350" spans="10:15" x14ac:dyDescent="0.25">
      <c r="J350" s="8">
        <v>346</v>
      </c>
      <c r="K350" s="8" t="s">
        <v>667</v>
      </c>
      <c r="L350" s="8" t="s">
        <v>668</v>
      </c>
      <c r="M350" s="18">
        <v>3.61</v>
      </c>
      <c r="N350" s="10">
        <v>12716</v>
      </c>
      <c r="O350" s="12">
        <v>377</v>
      </c>
    </row>
    <row r="351" spans="10:15" x14ac:dyDescent="0.25">
      <c r="J351" s="8">
        <v>347</v>
      </c>
      <c r="K351" s="8" t="s">
        <v>669</v>
      </c>
      <c r="L351" s="8" t="s">
        <v>138</v>
      </c>
      <c r="M351" s="18">
        <v>4.33</v>
      </c>
      <c r="N351" s="10">
        <v>26614</v>
      </c>
      <c r="O351" s="12">
        <v>377</v>
      </c>
    </row>
    <row r="352" spans="10:15" x14ac:dyDescent="0.25">
      <c r="J352" s="8">
        <v>348</v>
      </c>
      <c r="K352" s="8" t="s">
        <v>670</v>
      </c>
      <c r="L352" s="8" t="s">
        <v>671</v>
      </c>
      <c r="M352" s="18">
        <v>4.1900000000000004</v>
      </c>
      <c r="N352" s="10">
        <v>3442</v>
      </c>
      <c r="O352" s="12">
        <v>376</v>
      </c>
    </row>
    <row r="353" spans="10:15" x14ac:dyDescent="0.25">
      <c r="J353" s="8">
        <v>349</v>
      </c>
      <c r="K353" s="8" t="s">
        <v>672</v>
      </c>
      <c r="L353" s="8" t="s">
        <v>673</v>
      </c>
      <c r="M353" s="18">
        <v>4.26</v>
      </c>
      <c r="N353" s="10">
        <v>23768</v>
      </c>
      <c r="O353" s="12">
        <v>376</v>
      </c>
    </row>
    <row r="354" spans="10:15" x14ac:dyDescent="0.25">
      <c r="J354" s="8">
        <v>350</v>
      </c>
      <c r="K354" s="8" t="s">
        <v>674</v>
      </c>
      <c r="L354" s="8" t="s">
        <v>675</v>
      </c>
      <c r="M354" s="18">
        <v>3.69</v>
      </c>
      <c r="N354" s="8">
        <v>338</v>
      </c>
      <c r="O354" s="12">
        <v>375</v>
      </c>
    </row>
    <row r="355" spans="10:15" x14ac:dyDescent="0.25">
      <c r="J355" s="8">
        <v>351</v>
      </c>
      <c r="K355" s="8" t="s">
        <v>676</v>
      </c>
      <c r="L355" s="8" t="s">
        <v>677</v>
      </c>
      <c r="M355" s="18">
        <v>4.1100000000000003</v>
      </c>
      <c r="N355" s="10">
        <v>10492</v>
      </c>
      <c r="O355" s="12">
        <v>375</v>
      </c>
    </row>
    <row r="356" spans="10:15" x14ac:dyDescent="0.25">
      <c r="J356" s="8">
        <v>352</v>
      </c>
      <c r="K356" s="8" t="s">
        <v>678</v>
      </c>
      <c r="L356" s="8" t="s">
        <v>443</v>
      </c>
      <c r="M356" s="18">
        <v>4.16</v>
      </c>
      <c r="N356" s="10">
        <v>166463</v>
      </c>
      <c r="O356" s="12">
        <v>374</v>
      </c>
    </row>
    <row r="357" spans="10:15" x14ac:dyDescent="0.25">
      <c r="J357" s="8">
        <v>353</v>
      </c>
      <c r="K357" s="8" t="s">
        <v>679</v>
      </c>
      <c r="L357" s="8" t="s">
        <v>680</v>
      </c>
      <c r="M357" s="18">
        <v>3.71</v>
      </c>
      <c r="N357" s="10">
        <v>12746</v>
      </c>
      <c r="O357" s="12">
        <v>372</v>
      </c>
    </row>
    <row r="358" spans="10:15" x14ac:dyDescent="0.25">
      <c r="J358" s="8">
        <v>354</v>
      </c>
      <c r="K358" s="8" t="s">
        <v>681</v>
      </c>
      <c r="L358" s="8" t="s">
        <v>682</v>
      </c>
      <c r="M358" s="18">
        <v>3.9</v>
      </c>
      <c r="N358" s="10">
        <v>45985</v>
      </c>
      <c r="O358" s="12">
        <v>372</v>
      </c>
    </row>
    <row r="359" spans="10:15" x14ac:dyDescent="0.25">
      <c r="J359" s="8">
        <v>355</v>
      </c>
      <c r="K359" s="8" t="s">
        <v>683</v>
      </c>
      <c r="L359" s="8" t="s">
        <v>684</v>
      </c>
      <c r="M359" s="18">
        <v>4.28</v>
      </c>
      <c r="N359" s="10">
        <v>109979</v>
      </c>
      <c r="O359" s="12">
        <v>371</v>
      </c>
    </row>
    <row r="360" spans="10:15" x14ac:dyDescent="0.25">
      <c r="J360" s="8">
        <v>356</v>
      </c>
      <c r="K360" s="8" t="s">
        <v>685</v>
      </c>
      <c r="L360" s="8" t="s">
        <v>686</v>
      </c>
      <c r="M360" s="18">
        <v>4.0199999999999996</v>
      </c>
      <c r="N360" s="10">
        <v>44560</v>
      </c>
      <c r="O360" s="12">
        <v>369</v>
      </c>
    </row>
    <row r="361" spans="10:15" x14ac:dyDescent="0.25">
      <c r="J361" s="8">
        <v>357</v>
      </c>
      <c r="K361" s="8" t="s">
        <v>687</v>
      </c>
      <c r="L361" s="8" t="s">
        <v>688</v>
      </c>
      <c r="M361" s="18">
        <v>4.03</v>
      </c>
      <c r="N361" s="10">
        <v>55732</v>
      </c>
      <c r="O361" s="12">
        <v>368</v>
      </c>
    </row>
    <row r="362" spans="10:15" x14ac:dyDescent="0.25">
      <c r="J362" s="8">
        <v>358</v>
      </c>
      <c r="K362" s="8" t="s">
        <v>689</v>
      </c>
      <c r="L362" s="8" t="s">
        <v>690</v>
      </c>
      <c r="M362" s="18">
        <v>3.59</v>
      </c>
      <c r="N362" s="10">
        <v>246868</v>
      </c>
      <c r="O362" s="12">
        <v>367</v>
      </c>
    </row>
    <row r="363" spans="10:15" x14ac:dyDescent="0.25">
      <c r="J363" s="8">
        <v>359</v>
      </c>
      <c r="K363" s="8" t="s">
        <v>691</v>
      </c>
      <c r="L363" s="8" t="s">
        <v>692</v>
      </c>
      <c r="M363" s="18">
        <v>4.09</v>
      </c>
      <c r="N363" s="10">
        <v>33536</v>
      </c>
      <c r="O363" s="12">
        <v>367</v>
      </c>
    </row>
    <row r="364" spans="10:15" x14ac:dyDescent="0.25">
      <c r="J364" s="8">
        <v>360</v>
      </c>
      <c r="K364" s="8" t="s">
        <v>693</v>
      </c>
      <c r="L364" s="8" t="s">
        <v>694</v>
      </c>
      <c r="M364" s="18">
        <v>4.33</v>
      </c>
      <c r="N364" s="10">
        <v>7283</v>
      </c>
      <c r="O364" s="12">
        <v>365</v>
      </c>
    </row>
    <row r="365" spans="10:15" x14ac:dyDescent="0.25">
      <c r="J365" s="8">
        <v>361</v>
      </c>
      <c r="K365" s="8" t="s">
        <v>695</v>
      </c>
      <c r="L365" s="8" t="s">
        <v>696</v>
      </c>
      <c r="M365" s="18">
        <v>4.3099999999999996</v>
      </c>
      <c r="N365" s="10">
        <v>24806</v>
      </c>
      <c r="O365" s="12">
        <v>365</v>
      </c>
    </row>
    <row r="366" spans="10:15" x14ac:dyDescent="0.25">
      <c r="J366" s="8">
        <v>362</v>
      </c>
      <c r="K366" s="8" t="s">
        <v>697</v>
      </c>
      <c r="L366" s="8" t="s">
        <v>258</v>
      </c>
      <c r="M366" s="18">
        <v>3.55</v>
      </c>
      <c r="N366" s="10">
        <v>17409</v>
      </c>
      <c r="O366" s="12">
        <v>364</v>
      </c>
    </row>
    <row r="367" spans="10:15" x14ac:dyDescent="0.25">
      <c r="J367" s="8">
        <v>363</v>
      </c>
      <c r="K367" s="8" t="s">
        <v>698</v>
      </c>
      <c r="L367" s="8" t="s">
        <v>699</v>
      </c>
      <c r="M367" s="18">
        <v>3.65</v>
      </c>
      <c r="N367" s="10">
        <v>10999</v>
      </c>
      <c r="O367" s="12">
        <v>364</v>
      </c>
    </row>
    <row r="368" spans="10:15" x14ac:dyDescent="0.25">
      <c r="J368" s="8">
        <v>364</v>
      </c>
      <c r="K368" s="8" t="s">
        <v>700</v>
      </c>
      <c r="L368" s="8" t="s">
        <v>701</v>
      </c>
      <c r="M368" s="18">
        <v>3.72</v>
      </c>
      <c r="N368" s="10">
        <v>103324</v>
      </c>
      <c r="O368" s="12">
        <v>364</v>
      </c>
    </row>
    <row r="369" spans="10:15" x14ac:dyDescent="0.25">
      <c r="J369" s="8">
        <v>365</v>
      </c>
      <c r="K369" s="8" t="s">
        <v>702</v>
      </c>
      <c r="L369" s="8" t="s">
        <v>703</v>
      </c>
      <c r="M369" s="18">
        <v>4.62</v>
      </c>
      <c r="N369" s="10">
        <v>59001</v>
      </c>
      <c r="O369" s="12">
        <v>364</v>
      </c>
    </row>
    <row r="370" spans="10:15" x14ac:dyDescent="0.25">
      <c r="J370" s="8">
        <v>366</v>
      </c>
      <c r="K370" s="8" t="s">
        <v>704</v>
      </c>
      <c r="L370" s="8" t="s">
        <v>705</v>
      </c>
      <c r="M370" s="18">
        <v>3.89</v>
      </c>
      <c r="N370" s="10">
        <v>80033</v>
      </c>
      <c r="O370" s="12">
        <v>361</v>
      </c>
    </row>
    <row r="371" spans="10:15" x14ac:dyDescent="0.25">
      <c r="J371" s="8">
        <v>367</v>
      </c>
      <c r="K371" s="8" t="s">
        <v>706</v>
      </c>
      <c r="L371" s="8" t="s">
        <v>707</v>
      </c>
      <c r="M371" s="18">
        <v>4.0999999999999996</v>
      </c>
      <c r="N371" s="10">
        <v>749768</v>
      </c>
      <c r="O371" s="12">
        <v>361</v>
      </c>
    </row>
    <row r="372" spans="10:15" x14ac:dyDescent="0.25">
      <c r="J372" s="8">
        <v>368</v>
      </c>
      <c r="K372" s="8" t="s">
        <v>708</v>
      </c>
      <c r="L372" s="8" t="s">
        <v>709</v>
      </c>
      <c r="M372" s="18">
        <v>3.96</v>
      </c>
      <c r="N372" s="10">
        <v>69706</v>
      </c>
      <c r="O372" s="12">
        <v>361</v>
      </c>
    </row>
    <row r="373" spans="10:15" x14ac:dyDescent="0.25">
      <c r="J373" s="8">
        <v>369</v>
      </c>
      <c r="K373" s="8" t="s">
        <v>710</v>
      </c>
      <c r="L373" s="8" t="s">
        <v>711</v>
      </c>
      <c r="M373" s="18">
        <v>3.93</v>
      </c>
      <c r="N373" s="10">
        <v>37825</v>
      </c>
      <c r="O373" s="12">
        <v>360</v>
      </c>
    </row>
    <row r="374" spans="10:15" x14ac:dyDescent="0.25">
      <c r="J374" s="8">
        <v>370</v>
      </c>
      <c r="K374" s="8" t="s">
        <v>712</v>
      </c>
      <c r="L374" s="8" t="s">
        <v>713</v>
      </c>
      <c r="M374" s="18">
        <v>4.1500000000000004</v>
      </c>
      <c r="N374" s="10">
        <v>14843</v>
      </c>
      <c r="O374" s="12">
        <v>357</v>
      </c>
    </row>
    <row r="375" spans="10:15" x14ac:dyDescent="0.25">
      <c r="J375" s="8">
        <v>371</v>
      </c>
      <c r="K375" s="8" t="s">
        <v>714</v>
      </c>
      <c r="L375" s="8" t="s">
        <v>715</v>
      </c>
      <c r="M375" s="18">
        <v>3.95</v>
      </c>
      <c r="N375" s="10">
        <v>20404</v>
      </c>
      <c r="O375" s="12">
        <v>356</v>
      </c>
    </row>
    <row r="376" spans="10:15" x14ac:dyDescent="0.25">
      <c r="J376" s="8">
        <v>372</v>
      </c>
      <c r="K376" s="8" t="s">
        <v>716</v>
      </c>
      <c r="L376" s="8" t="s">
        <v>717</v>
      </c>
      <c r="M376" s="18">
        <v>4.13</v>
      </c>
      <c r="N376" s="10">
        <v>14421</v>
      </c>
      <c r="O376" s="12">
        <v>356</v>
      </c>
    </row>
    <row r="377" spans="10:15" x14ac:dyDescent="0.25">
      <c r="J377" s="8">
        <v>373</v>
      </c>
      <c r="K377" s="8" t="s">
        <v>718</v>
      </c>
      <c r="L377" s="8" t="s">
        <v>719</v>
      </c>
      <c r="M377" s="18">
        <v>3.28</v>
      </c>
      <c r="N377" s="10">
        <v>2902</v>
      </c>
      <c r="O377" s="12">
        <v>354</v>
      </c>
    </row>
    <row r="378" spans="10:15" x14ac:dyDescent="0.25">
      <c r="J378" s="8">
        <v>374</v>
      </c>
      <c r="K378" s="8" t="s">
        <v>720</v>
      </c>
      <c r="L378" s="8" t="s">
        <v>721</v>
      </c>
      <c r="M378" s="18">
        <v>4.0999999999999996</v>
      </c>
      <c r="N378" s="10">
        <v>18515</v>
      </c>
      <c r="O378" s="12">
        <v>352</v>
      </c>
    </row>
    <row r="379" spans="10:15" x14ac:dyDescent="0.25">
      <c r="J379" s="8">
        <v>375</v>
      </c>
      <c r="K379" s="8" t="s">
        <v>722</v>
      </c>
      <c r="L379" s="8" t="s">
        <v>366</v>
      </c>
      <c r="M379" s="18">
        <v>4.17</v>
      </c>
      <c r="N379" s="10">
        <v>72668</v>
      </c>
      <c r="O379" s="12">
        <v>351</v>
      </c>
    </row>
    <row r="380" spans="10:15" x14ac:dyDescent="0.25">
      <c r="J380" s="8">
        <v>376</v>
      </c>
      <c r="K380" s="8" t="s">
        <v>723</v>
      </c>
      <c r="L380" s="8" t="s">
        <v>724</v>
      </c>
      <c r="M380" s="18">
        <v>3.86</v>
      </c>
      <c r="N380" s="10">
        <v>45092</v>
      </c>
      <c r="O380" s="12">
        <v>351</v>
      </c>
    </row>
    <row r="381" spans="10:15" x14ac:dyDescent="0.25">
      <c r="J381" s="8">
        <v>377</v>
      </c>
      <c r="K381" s="8" t="s">
        <v>725</v>
      </c>
      <c r="L381" s="8" t="s">
        <v>432</v>
      </c>
      <c r="M381" s="18">
        <v>4.0599999999999996</v>
      </c>
      <c r="N381" s="10">
        <v>214344</v>
      </c>
      <c r="O381" s="12">
        <v>351</v>
      </c>
    </row>
    <row r="382" spans="10:15" x14ac:dyDescent="0.25">
      <c r="J382" s="8">
        <v>378</v>
      </c>
      <c r="K382" s="8" t="s">
        <v>726</v>
      </c>
      <c r="L382" s="8" t="s">
        <v>727</v>
      </c>
      <c r="M382" s="18">
        <v>4.17</v>
      </c>
      <c r="N382" s="10">
        <v>44132</v>
      </c>
      <c r="O382" s="12">
        <v>350</v>
      </c>
    </row>
    <row r="383" spans="10:15" x14ac:dyDescent="0.25">
      <c r="J383" s="8">
        <v>379</v>
      </c>
      <c r="K383" s="8" t="s">
        <v>728</v>
      </c>
      <c r="L383" s="8" t="s">
        <v>131</v>
      </c>
      <c r="M383" s="18">
        <v>3.77</v>
      </c>
      <c r="N383" s="10">
        <v>125578</v>
      </c>
      <c r="O383" s="12">
        <v>346</v>
      </c>
    </row>
    <row r="384" spans="10:15" x14ac:dyDescent="0.25">
      <c r="J384" s="8">
        <v>380</v>
      </c>
      <c r="K384" s="8" t="s">
        <v>729</v>
      </c>
      <c r="L384" s="8" t="s">
        <v>730</v>
      </c>
      <c r="M384" s="18">
        <v>3.68</v>
      </c>
      <c r="N384" s="10">
        <v>94276</v>
      </c>
      <c r="O384" s="12">
        <v>345</v>
      </c>
    </row>
    <row r="385" spans="10:15" x14ac:dyDescent="0.25">
      <c r="J385" s="8">
        <v>381</v>
      </c>
      <c r="K385" s="8" t="s">
        <v>731</v>
      </c>
      <c r="L385" s="8" t="s">
        <v>732</v>
      </c>
      <c r="M385" s="18">
        <v>3.7</v>
      </c>
      <c r="N385" s="10">
        <v>14660</v>
      </c>
      <c r="O385" s="12">
        <v>344</v>
      </c>
    </row>
    <row r="386" spans="10:15" x14ac:dyDescent="0.25">
      <c r="J386" s="8">
        <v>382</v>
      </c>
      <c r="K386" s="8" t="s">
        <v>733</v>
      </c>
      <c r="L386" s="8" t="s">
        <v>734</v>
      </c>
      <c r="M386" s="18">
        <v>4.6399999999999997</v>
      </c>
      <c r="N386" s="10">
        <v>30354</v>
      </c>
      <c r="O386" s="12">
        <v>343</v>
      </c>
    </row>
    <row r="387" spans="10:15" x14ac:dyDescent="0.25">
      <c r="J387" s="8">
        <v>383</v>
      </c>
      <c r="K387" s="8" t="s">
        <v>735</v>
      </c>
      <c r="L387" s="8" t="s">
        <v>536</v>
      </c>
      <c r="M387" s="18">
        <v>3.72</v>
      </c>
      <c r="N387" s="10">
        <v>276481</v>
      </c>
      <c r="O387" s="12">
        <v>343</v>
      </c>
    </row>
    <row r="388" spans="10:15" x14ac:dyDescent="0.25">
      <c r="J388" s="8">
        <v>384</v>
      </c>
      <c r="K388" s="8" t="s">
        <v>736</v>
      </c>
      <c r="L388" s="8" t="s">
        <v>737</v>
      </c>
      <c r="M388" s="18">
        <v>4.4400000000000004</v>
      </c>
      <c r="N388" s="10">
        <v>89865</v>
      </c>
      <c r="O388" s="12">
        <v>343</v>
      </c>
    </row>
    <row r="389" spans="10:15" x14ac:dyDescent="0.25">
      <c r="J389" s="8">
        <v>385</v>
      </c>
      <c r="K389" s="8" t="s">
        <v>738</v>
      </c>
      <c r="L389" s="8" t="s">
        <v>739</v>
      </c>
      <c r="M389" s="18">
        <v>4.54</v>
      </c>
      <c r="N389" s="10">
        <v>58550</v>
      </c>
      <c r="O389" s="12">
        <v>342</v>
      </c>
    </row>
    <row r="390" spans="10:15" x14ac:dyDescent="0.25">
      <c r="J390" s="8">
        <v>386</v>
      </c>
      <c r="K390" s="8" t="s">
        <v>740</v>
      </c>
      <c r="L390" s="8" t="s">
        <v>741</v>
      </c>
      <c r="M390" s="18">
        <v>3.91</v>
      </c>
      <c r="N390" s="10">
        <v>2540</v>
      </c>
      <c r="O390" s="12">
        <v>341</v>
      </c>
    </row>
    <row r="391" spans="10:15" x14ac:dyDescent="0.25">
      <c r="J391" s="8">
        <v>387</v>
      </c>
      <c r="K391" s="8" t="s">
        <v>742</v>
      </c>
      <c r="L391" s="8" t="s">
        <v>234</v>
      </c>
      <c r="M391" s="18">
        <v>3.89</v>
      </c>
      <c r="N391" s="10">
        <v>86311</v>
      </c>
      <c r="O391" s="12">
        <v>340</v>
      </c>
    </row>
    <row r="392" spans="10:15" x14ac:dyDescent="0.25">
      <c r="J392" s="8">
        <v>388</v>
      </c>
      <c r="K392" s="8" t="s">
        <v>743</v>
      </c>
      <c r="L392" s="8" t="s">
        <v>744</v>
      </c>
      <c r="M392" s="18">
        <v>4.51</v>
      </c>
      <c r="N392" s="10">
        <v>7038</v>
      </c>
      <c r="O392" s="12">
        <v>339</v>
      </c>
    </row>
    <row r="393" spans="10:15" x14ac:dyDescent="0.25">
      <c r="J393" s="8">
        <v>389</v>
      </c>
      <c r="K393" s="8" t="s">
        <v>745</v>
      </c>
      <c r="L393" s="8" t="s">
        <v>746</v>
      </c>
      <c r="M393" s="18">
        <v>3.64</v>
      </c>
      <c r="N393" s="8">
        <v>622</v>
      </c>
      <c r="O393" s="12">
        <v>338</v>
      </c>
    </row>
    <row r="394" spans="10:15" x14ac:dyDescent="0.25">
      <c r="J394" s="8">
        <v>390</v>
      </c>
      <c r="K394" s="8" t="s">
        <v>747</v>
      </c>
      <c r="L394" s="8" t="s">
        <v>748</v>
      </c>
      <c r="M394" s="18">
        <v>4.18</v>
      </c>
      <c r="N394" s="10">
        <v>100977</v>
      </c>
      <c r="O394" s="12">
        <v>334</v>
      </c>
    </row>
    <row r="395" spans="10:15" x14ac:dyDescent="0.25">
      <c r="J395" s="8">
        <v>391</v>
      </c>
      <c r="K395" s="8" t="s">
        <v>749</v>
      </c>
      <c r="L395" s="8" t="s">
        <v>146</v>
      </c>
      <c r="M395" s="18">
        <v>4.1100000000000003</v>
      </c>
      <c r="N395" s="10">
        <v>43887</v>
      </c>
      <c r="O395" s="12">
        <v>333</v>
      </c>
    </row>
    <row r="396" spans="10:15" x14ac:dyDescent="0.25">
      <c r="J396" s="8">
        <v>392</v>
      </c>
      <c r="K396" s="8" t="s">
        <v>750</v>
      </c>
      <c r="L396" s="8" t="s">
        <v>346</v>
      </c>
      <c r="M396" s="18">
        <v>4.32</v>
      </c>
      <c r="N396" s="10">
        <v>14013</v>
      </c>
      <c r="O396" s="12">
        <v>333</v>
      </c>
    </row>
    <row r="397" spans="10:15" x14ac:dyDescent="0.25">
      <c r="J397" s="8">
        <v>393</v>
      </c>
      <c r="K397" s="8" t="s">
        <v>751</v>
      </c>
      <c r="L397" s="8" t="s">
        <v>752</v>
      </c>
      <c r="M397" s="18">
        <v>4.43</v>
      </c>
      <c r="N397" s="10">
        <v>3721</v>
      </c>
      <c r="O397" s="12">
        <v>332</v>
      </c>
    </row>
    <row r="398" spans="10:15" x14ac:dyDescent="0.25">
      <c r="J398" s="8">
        <v>394</v>
      </c>
      <c r="K398" s="8" t="s">
        <v>753</v>
      </c>
      <c r="L398" s="8" t="s">
        <v>754</v>
      </c>
      <c r="M398" s="18">
        <v>4</v>
      </c>
      <c r="N398" s="10">
        <v>32158</v>
      </c>
      <c r="O398" s="12">
        <v>332</v>
      </c>
    </row>
    <row r="399" spans="10:15" x14ac:dyDescent="0.25">
      <c r="J399" s="8">
        <v>395</v>
      </c>
      <c r="K399" s="8" t="s">
        <v>755</v>
      </c>
      <c r="L399" s="8" t="s">
        <v>756</v>
      </c>
      <c r="M399" s="18">
        <v>3.3</v>
      </c>
      <c r="N399" s="10">
        <v>6467</v>
      </c>
      <c r="O399" s="12">
        <v>331</v>
      </c>
    </row>
    <row r="400" spans="10:15" x14ac:dyDescent="0.25">
      <c r="J400" s="8">
        <v>396</v>
      </c>
      <c r="K400" s="8" t="s">
        <v>757</v>
      </c>
      <c r="L400" s="8" t="s">
        <v>80</v>
      </c>
      <c r="M400" s="18">
        <v>3.96</v>
      </c>
      <c r="N400" s="10">
        <v>245222</v>
      </c>
      <c r="O400" s="12">
        <v>331</v>
      </c>
    </row>
    <row r="401" spans="10:15" x14ac:dyDescent="0.25">
      <c r="J401" s="8">
        <v>397</v>
      </c>
      <c r="K401" s="8" t="s">
        <v>758</v>
      </c>
      <c r="L401" s="8" t="s">
        <v>759</v>
      </c>
      <c r="M401" s="18">
        <v>4.32</v>
      </c>
      <c r="N401" s="10">
        <v>24637</v>
      </c>
      <c r="O401" s="12">
        <v>331</v>
      </c>
    </row>
    <row r="402" spans="10:15" x14ac:dyDescent="0.25">
      <c r="J402" s="8">
        <v>398</v>
      </c>
      <c r="K402" s="8" t="s">
        <v>760</v>
      </c>
      <c r="L402" s="8" t="s">
        <v>761</v>
      </c>
      <c r="M402" s="18">
        <v>4.0599999999999996</v>
      </c>
      <c r="N402" s="10">
        <v>136935</v>
      </c>
      <c r="O402" s="12">
        <v>328</v>
      </c>
    </row>
    <row r="403" spans="10:15" x14ac:dyDescent="0.25">
      <c r="J403" s="8">
        <v>399</v>
      </c>
      <c r="K403" s="8" t="s">
        <v>762</v>
      </c>
      <c r="L403" s="8" t="s">
        <v>763</v>
      </c>
      <c r="M403" s="18">
        <v>3.55</v>
      </c>
      <c r="N403" s="10">
        <v>37321</v>
      </c>
      <c r="O403" s="12">
        <v>327</v>
      </c>
    </row>
    <row r="404" spans="10:15" x14ac:dyDescent="0.25">
      <c r="J404" s="8">
        <v>400</v>
      </c>
      <c r="K404" s="8" t="s">
        <v>764</v>
      </c>
      <c r="L404" s="8" t="s">
        <v>765</v>
      </c>
      <c r="M404" s="18">
        <v>3.88</v>
      </c>
      <c r="N404" s="10">
        <v>20136</v>
      </c>
      <c r="O404" s="12">
        <v>327</v>
      </c>
    </row>
    <row r="405" spans="10:15" x14ac:dyDescent="0.25">
      <c r="J405" s="8">
        <v>401</v>
      </c>
      <c r="K405" s="8" t="s">
        <v>766</v>
      </c>
      <c r="L405" s="8" t="s">
        <v>114</v>
      </c>
      <c r="M405" s="18">
        <v>4.13</v>
      </c>
      <c r="N405" s="10">
        <v>83794</v>
      </c>
      <c r="O405" s="12">
        <v>327</v>
      </c>
    </row>
    <row r="406" spans="10:15" x14ac:dyDescent="0.25">
      <c r="J406" s="8">
        <v>402</v>
      </c>
      <c r="K406" s="8" t="s">
        <v>767</v>
      </c>
      <c r="L406" s="8" t="s">
        <v>768</v>
      </c>
      <c r="M406" s="18">
        <v>3.95</v>
      </c>
      <c r="N406" s="10">
        <v>15154</v>
      </c>
      <c r="O406" s="12">
        <v>326</v>
      </c>
    </row>
    <row r="407" spans="10:15" x14ac:dyDescent="0.25">
      <c r="J407" s="8">
        <v>403</v>
      </c>
      <c r="K407" s="8" t="s">
        <v>769</v>
      </c>
      <c r="L407" s="8" t="s">
        <v>770</v>
      </c>
      <c r="M407" s="18">
        <v>4.3499999999999996</v>
      </c>
      <c r="N407" s="10">
        <v>16847</v>
      </c>
      <c r="O407" s="12">
        <v>326</v>
      </c>
    </row>
    <row r="408" spans="10:15" x14ac:dyDescent="0.25">
      <c r="J408" s="8">
        <v>404</v>
      </c>
      <c r="K408" s="8" t="s">
        <v>771</v>
      </c>
      <c r="L408" s="8" t="s">
        <v>772</v>
      </c>
      <c r="M408" s="18">
        <v>4.04</v>
      </c>
      <c r="N408" s="10">
        <v>24269</v>
      </c>
      <c r="O408" s="12">
        <v>326</v>
      </c>
    </row>
    <row r="409" spans="10:15" x14ac:dyDescent="0.25">
      <c r="J409" s="8">
        <v>405</v>
      </c>
      <c r="K409" s="8" t="s">
        <v>773</v>
      </c>
      <c r="L409" s="8" t="s">
        <v>111</v>
      </c>
      <c r="M409" s="18">
        <v>4.09</v>
      </c>
      <c r="N409" s="10">
        <v>67098</v>
      </c>
      <c r="O409" s="12">
        <v>325</v>
      </c>
    </row>
    <row r="410" spans="10:15" x14ac:dyDescent="0.25">
      <c r="J410" s="8">
        <v>406</v>
      </c>
      <c r="K410" s="8" t="s">
        <v>774</v>
      </c>
      <c r="L410" s="8" t="s">
        <v>775</v>
      </c>
      <c r="M410" s="18">
        <v>4.07</v>
      </c>
      <c r="N410" s="10">
        <v>247571</v>
      </c>
      <c r="O410" s="12">
        <v>324</v>
      </c>
    </row>
    <row r="411" spans="10:15" x14ac:dyDescent="0.25">
      <c r="J411" s="8">
        <v>407</v>
      </c>
      <c r="K411" s="8" t="s">
        <v>776</v>
      </c>
      <c r="L411" s="8" t="s">
        <v>777</v>
      </c>
      <c r="M411" s="18">
        <v>3.97</v>
      </c>
      <c r="N411" s="10">
        <v>53144</v>
      </c>
      <c r="O411" s="12">
        <v>323</v>
      </c>
    </row>
    <row r="412" spans="10:15" x14ac:dyDescent="0.25">
      <c r="J412" s="8">
        <v>408</v>
      </c>
      <c r="K412" s="8" t="s">
        <v>778</v>
      </c>
      <c r="L412" s="8" t="s">
        <v>80</v>
      </c>
      <c r="M412" s="18">
        <v>3.66</v>
      </c>
      <c r="N412" s="10">
        <v>173463</v>
      </c>
      <c r="O412" s="12">
        <v>318</v>
      </c>
    </row>
    <row r="413" spans="10:15" x14ac:dyDescent="0.25">
      <c r="J413" s="8">
        <v>409</v>
      </c>
      <c r="K413" s="8" t="s">
        <v>779</v>
      </c>
      <c r="L413" s="8" t="s">
        <v>80</v>
      </c>
      <c r="M413" s="18">
        <v>3.58</v>
      </c>
      <c r="N413" s="10">
        <v>129323</v>
      </c>
      <c r="O413" s="12">
        <v>316</v>
      </c>
    </row>
    <row r="414" spans="10:15" x14ac:dyDescent="0.25">
      <c r="J414" s="8">
        <v>410</v>
      </c>
      <c r="K414" s="8" t="s">
        <v>780</v>
      </c>
      <c r="L414" s="8" t="s">
        <v>781</v>
      </c>
      <c r="M414" s="18">
        <v>4.05</v>
      </c>
      <c r="N414" s="10">
        <v>6304</v>
      </c>
      <c r="O414" s="12">
        <v>315</v>
      </c>
    </row>
    <row r="415" spans="10:15" x14ac:dyDescent="0.25">
      <c r="J415" s="8">
        <v>411</v>
      </c>
      <c r="K415" s="8" t="s">
        <v>782</v>
      </c>
      <c r="L415" s="8" t="s">
        <v>783</v>
      </c>
      <c r="M415" s="18">
        <v>4.12</v>
      </c>
      <c r="N415" s="10">
        <v>27692</v>
      </c>
      <c r="O415" s="12">
        <v>313</v>
      </c>
    </row>
    <row r="416" spans="10:15" x14ac:dyDescent="0.25">
      <c r="J416" s="8">
        <v>412</v>
      </c>
      <c r="K416" s="8" t="s">
        <v>784</v>
      </c>
      <c r="L416" s="8" t="s">
        <v>785</v>
      </c>
      <c r="M416" s="18">
        <v>3.91</v>
      </c>
      <c r="N416" s="10">
        <v>42598</v>
      </c>
      <c r="O416" s="12">
        <v>310</v>
      </c>
    </row>
    <row r="417" spans="10:15" x14ac:dyDescent="0.25">
      <c r="J417" s="8">
        <v>413</v>
      </c>
      <c r="K417" s="8" t="s">
        <v>786</v>
      </c>
      <c r="L417" s="8" t="s">
        <v>787</v>
      </c>
      <c r="M417" s="18">
        <v>4.38</v>
      </c>
      <c r="N417" s="10">
        <v>130336</v>
      </c>
      <c r="O417" s="12">
        <v>309</v>
      </c>
    </row>
    <row r="418" spans="10:15" x14ac:dyDescent="0.25">
      <c r="J418" s="8">
        <v>414</v>
      </c>
      <c r="K418" s="8" t="s">
        <v>788</v>
      </c>
      <c r="L418" s="8" t="s">
        <v>789</v>
      </c>
      <c r="M418" s="18">
        <v>4.0999999999999996</v>
      </c>
      <c r="N418" s="10">
        <v>75075</v>
      </c>
      <c r="O418" s="12">
        <v>309</v>
      </c>
    </row>
    <row r="419" spans="10:15" x14ac:dyDescent="0.25">
      <c r="J419" s="8">
        <v>415</v>
      </c>
      <c r="K419" s="8" t="s">
        <v>790</v>
      </c>
      <c r="L419" s="8" t="s">
        <v>80</v>
      </c>
      <c r="M419" s="18">
        <v>3.57</v>
      </c>
      <c r="N419" s="10">
        <v>137205</v>
      </c>
      <c r="O419" s="12">
        <v>307</v>
      </c>
    </row>
    <row r="420" spans="10:15" x14ac:dyDescent="0.25">
      <c r="J420" s="8">
        <v>416</v>
      </c>
      <c r="K420" s="8" t="s">
        <v>791</v>
      </c>
      <c r="L420" s="8" t="s">
        <v>792</v>
      </c>
      <c r="M420" s="18">
        <v>4.2699999999999996</v>
      </c>
      <c r="N420" s="10">
        <v>70822</v>
      </c>
      <c r="O420" s="12">
        <v>306</v>
      </c>
    </row>
    <row r="421" spans="10:15" x14ac:dyDescent="0.25">
      <c r="J421" s="8">
        <v>417</v>
      </c>
      <c r="K421" s="8" t="s">
        <v>793</v>
      </c>
      <c r="L421" s="8" t="s">
        <v>794</v>
      </c>
      <c r="M421" s="18">
        <v>3.76</v>
      </c>
      <c r="N421" s="10">
        <v>75183</v>
      </c>
      <c r="O421" s="12">
        <v>304</v>
      </c>
    </row>
    <row r="422" spans="10:15" x14ac:dyDescent="0.25">
      <c r="J422" s="8">
        <v>418</v>
      </c>
      <c r="K422" s="8" t="s">
        <v>795</v>
      </c>
      <c r="L422" s="8" t="s">
        <v>666</v>
      </c>
      <c r="M422" s="18">
        <v>4.43</v>
      </c>
      <c r="N422" s="10">
        <v>40337</v>
      </c>
      <c r="O422" s="12">
        <v>303</v>
      </c>
    </row>
    <row r="423" spans="10:15" x14ac:dyDescent="0.25">
      <c r="J423" s="8">
        <v>419</v>
      </c>
      <c r="K423" s="8" t="s">
        <v>796</v>
      </c>
      <c r="L423" s="8" t="s">
        <v>797</v>
      </c>
      <c r="M423" s="18">
        <v>3.52</v>
      </c>
      <c r="N423" s="10">
        <v>1113</v>
      </c>
      <c r="O423" s="12">
        <v>301</v>
      </c>
    </row>
    <row r="424" spans="10:15" x14ac:dyDescent="0.25">
      <c r="J424" s="8">
        <v>420</v>
      </c>
      <c r="K424" s="8" t="s">
        <v>798</v>
      </c>
      <c r="L424" s="8" t="s">
        <v>799</v>
      </c>
      <c r="M424" s="18">
        <v>3.72</v>
      </c>
      <c r="N424" s="10">
        <v>11277</v>
      </c>
      <c r="O424" s="12">
        <v>301</v>
      </c>
    </row>
    <row r="425" spans="10:15" x14ac:dyDescent="0.25">
      <c r="J425" s="8">
        <v>421</v>
      </c>
      <c r="K425" s="8" t="s">
        <v>800</v>
      </c>
      <c r="L425" s="8" t="s">
        <v>801</v>
      </c>
      <c r="M425" s="18">
        <v>3.88</v>
      </c>
      <c r="N425" s="8">
        <v>26</v>
      </c>
      <c r="O425" s="12">
        <v>300</v>
      </c>
    </row>
    <row r="426" spans="10:15" x14ac:dyDescent="0.25">
      <c r="J426" s="8">
        <v>422</v>
      </c>
      <c r="K426" s="8" t="s">
        <v>802</v>
      </c>
      <c r="L426" s="8" t="s">
        <v>803</v>
      </c>
      <c r="M426" s="18">
        <v>3.68</v>
      </c>
      <c r="N426" s="8">
        <v>349</v>
      </c>
      <c r="O426" s="12">
        <v>300</v>
      </c>
    </row>
    <row r="427" spans="10:15" x14ac:dyDescent="0.25">
      <c r="J427" s="8">
        <v>423</v>
      </c>
      <c r="K427" s="8" t="s">
        <v>804</v>
      </c>
      <c r="L427" s="8" t="s">
        <v>805</v>
      </c>
      <c r="M427" s="18">
        <v>4.93</v>
      </c>
      <c r="N427" s="8">
        <v>15</v>
      </c>
      <c r="O427" s="12">
        <v>300</v>
      </c>
    </row>
    <row r="428" spans="10:15" x14ac:dyDescent="0.25">
      <c r="J428" s="8">
        <v>424</v>
      </c>
      <c r="K428" s="8" t="s">
        <v>806</v>
      </c>
      <c r="L428" s="8" t="s">
        <v>787</v>
      </c>
      <c r="M428" s="18">
        <v>4.16</v>
      </c>
      <c r="N428" s="10">
        <v>142868</v>
      </c>
      <c r="O428" s="12">
        <v>300</v>
      </c>
    </row>
    <row r="429" spans="10:15" x14ac:dyDescent="0.25">
      <c r="J429" s="8">
        <v>425</v>
      </c>
      <c r="K429" s="8" t="s">
        <v>807</v>
      </c>
      <c r="L429" s="8" t="s">
        <v>808</v>
      </c>
      <c r="M429" s="18">
        <v>5</v>
      </c>
      <c r="N429" s="8">
        <v>15</v>
      </c>
      <c r="O429" s="12">
        <v>300</v>
      </c>
    </row>
    <row r="430" spans="10:15" x14ac:dyDescent="0.25">
      <c r="J430" s="8">
        <v>426</v>
      </c>
      <c r="K430" s="8" t="s">
        <v>809</v>
      </c>
      <c r="L430" s="8" t="s">
        <v>810</v>
      </c>
      <c r="M430" s="18">
        <v>3.96</v>
      </c>
      <c r="N430" s="8">
        <v>293</v>
      </c>
      <c r="O430" s="12">
        <v>300</v>
      </c>
    </row>
    <row r="431" spans="10:15" x14ac:dyDescent="0.25">
      <c r="J431" s="8">
        <v>427</v>
      </c>
      <c r="K431" s="8" t="s">
        <v>811</v>
      </c>
      <c r="L431" s="8" t="s">
        <v>812</v>
      </c>
      <c r="M431" s="18">
        <v>3.91</v>
      </c>
      <c r="N431" s="10">
        <v>62999</v>
      </c>
      <c r="O431" s="12">
        <v>299</v>
      </c>
    </row>
    <row r="432" spans="10:15" x14ac:dyDescent="0.25">
      <c r="J432" s="8">
        <v>428</v>
      </c>
      <c r="K432" s="8" t="s">
        <v>813</v>
      </c>
      <c r="L432" s="8" t="s">
        <v>814</v>
      </c>
      <c r="M432" s="18">
        <v>4.13</v>
      </c>
      <c r="N432" s="10">
        <v>48028</v>
      </c>
      <c r="O432" s="12">
        <v>299</v>
      </c>
    </row>
    <row r="433" spans="10:15" x14ac:dyDescent="0.25">
      <c r="J433" s="8">
        <v>429</v>
      </c>
      <c r="K433" s="8" t="s">
        <v>815</v>
      </c>
      <c r="L433" s="8" t="s">
        <v>816</v>
      </c>
      <c r="M433" s="18">
        <v>3.75</v>
      </c>
      <c r="N433" s="10">
        <v>128561</v>
      </c>
      <c r="O433" s="12">
        <v>299</v>
      </c>
    </row>
    <row r="434" spans="10:15" x14ac:dyDescent="0.25">
      <c r="J434" s="8">
        <v>430</v>
      </c>
      <c r="K434" s="8" t="s">
        <v>817</v>
      </c>
      <c r="L434" s="8" t="s">
        <v>818</v>
      </c>
      <c r="M434" s="18">
        <v>3.92</v>
      </c>
      <c r="N434" s="10">
        <v>47243</v>
      </c>
      <c r="O434" s="12">
        <v>297</v>
      </c>
    </row>
    <row r="435" spans="10:15" x14ac:dyDescent="0.25">
      <c r="J435" s="8">
        <v>431</v>
      </c>
      <c r="K435" s="8" t="s">
        <v>819</v>
      </c>
      <c r="L435" s="8" t="s">
        <v>129</v>
      </c>
      <c r="M435" s="18">
        <v>4.2300000000000004</v>
      </c>
      <c r="N435" s="10">
        <v>46661</v>
      </c>
      <c r="O435" s="12">
        <v>296</v>
      </c>
    </row>
    <row r="436" spans="10:15" x14ac:dyDescent="0.25">
      <c r="J436" s="8">
        <v>432</v>
      </c>
      <c r="K436" s="8" t="s">
        <v>820</v>
      </c>
      <c r="L436" s="8" t="s">
        <v>821</v>
      </c>
      <c r="M436" s="18">
        <v>3.75</v>
      </c>
      <c r="N436" s="10">
        <v>13622</v>
      </c>
      <c r="O436" s="12">
        <v>295</v>
      </c>
    </row>
    <row r="437" spans="10:15" x14ac:dyDescent="0.25">
      <c r="J437" s="8">
        <v>433</v>
      </c>
      <c r="K437" s="8" t="s">
        <v>822</v>
      </c>
      <c r="L437" s="8" t="s">
        <v>823</v>
      </c>
      <c r="M437" s="18">
        <v>3.52</v>
      </c>
      <c r="N437" s="10">
        <v>30715</v>
      </c>
      <c r="O437" s="12">
        <v>294</v>
      </c>
    </row>
    <row r="438" spans="10:15" x14ac:dyDescent="0.25">
      <c r="J438" s="8">
        <v>434</v>
      </c>
      <c r="K438" s="8" t="s">
        <v>824</v>
      </c>
      <c r="L438" s="8" t="s">
        <v>825</v>
      </c>
      <c r="M438" s="18">
        <v>4.5</v>
      </c>
      <c r="N438" s="10">
        <v>53537</v>
      </c>
      <c r="O438" s="12">
        <v>293</v>
      </c>
    </row>
    <row r="439" spans="10:15" x14ac:dyDescent="0.25">
      <c r="J439" s="8">
        <v>435</v>
      </c>
      <c r="K439" s="8" t="s">
        <v>826</v>
      </c>
      <c r="L439" s="8" t="s">
        <v>827</v>
      </c>
      <c r="M439" s="18">
        <v>3.88</v>
      </c>
      <c r="N439" s="10">
        <v>17870</v>
      </c>
      <c r="O439" s="12">
        <v>292</v>
      </c>
    </row>
    <row r="440" spans="10:15" x14ac:dyDescent="0.25">
      <c r="J440" s="8">
        <v>436</v>
      </c>
      <c r="K440" s="8" t="s">
        <v>828</v>
      </c>
      <c r="L440" s="8" t="s">
        <v>829</v>
      </c>
      <c r="M440" s="18">
        <v>3.81</v>
      </c>
      <c r="N440" s="10">
        <v>11230</v>
      </c>
      <c r="O440" s="12">
        <v>292</v>
      </c>
    </row>
    <row r="441" spans="10:15" x14ac:dyDescent="0.25">
      <c r="J441" s="8">
        <v>437</v>
      </c>
      <c r="K441" s="8" t="s">
        <v>830</v>
      </c>
      <c r="L441" s="8" t="s">
        <v>162</v>
      </c>
      <c r="M441" s="18">
        <v>4.12</v>
      </c>
      <c r="N441" s="10">
        <v>101641</v>
      </c>
      <c r="O441" s="12">
        <v>292</v>
      </c>
    </row>
    <row r="442" spans="10:15" x14ac:dyDescent="0.25">
      <c r="J442" s="8">
        <v>438</v>
      </c>
      <c r="K442" s="8" t="s">
        <v>831</v>
      </c>
      <c r="L442" s="8" t="s">
        <v>832</v>
      </c>
      <c r="M442" s="18">
        <v>3.83</v>
      </c>
      <c r="N442" s="10">
        <v>1013619</v>
      </c>
      <c r="O442" s="12">
        <v>291</v>
      </c>
    </row>
    <row r="443" spans="10:15" x14ac:dyDescent="0.25">
      <c r="J443" s="8">
        <v>439</v>
      </c>
      <c r="K443" s="8" t="s">
        <v>833</v>
      </c>
      <c r="L443" s="8" t="s">
        <v>834</v>
      </c>
      <c r="M443" s="18">
        <v>3.97</v>
      </c>
      <c r="N443" s="10">
        <v>61962</v>
      </c>
      <c r="O443" s="12">
        <v>290</v>
      </c>
    </row>
    <row r="444" spans="10:15" x14ac:dyDescent="0.25">
      <c r="J444" s="8">
        <v>440</v>
      </c>
      <c r="K444" s="8" t="s">
        <v>835</v>
      </c>
      <c r="L444" s="8" t="s">
        <v>836</v>
      </c>
      <c r="M444" s="18">
        <v>4.01</v>
      </c>
      <c r="N444" s="10">
        <v>24369</v>
      </c>
      <c r="O444" s="12">
        <v>290</v>
      </c>
    </row>
    <row r="445" spans="10:15" x14ac:dyDescent="0.25">
      <c r="J445" s="8">
        <v>441</v>
      </c>
      <c r="K445" s="8" t="s">
        <v>837</v>
      </c>
      <c r="L445" s="8" t="s">
        <v>838</v>
      </c>
      <c r="M445" s="18">
        <v>3.81</v>
      </c>
      <c r="N445" s="10">
        <v>102047</v>
      </c>
      <c r="O445" s="12">
        <v>289</v>
      </c>
    </row>
    <row r="446" spans="10:15" x14ac:dyDescent="0.25">
      <c r="J446" s="8">
        <v>442</v>
      </c>
      <c r="K446" s="8" t="s">
        <v>839</v>
      </c>
      <c r="L446" s="8" t="s">
        <v>840</v>
      </c>
      <c r="M446" s="18">
        <v>4.58</v>
      </c>
      <c r="N446" s="10">
        <v>13753</v>
      </c>
      <c r="O446" s="12">
        <v>289</v>
      </c>
    </row>
    <row r="447" spans="10:15" x14ac:dyDescent="0.25">
      <c r="J447" s="8">
        <v>443</v>
      </c>
      <c r="K447" s="8" t="s">
        <v>841</v>
      </c>
      <c r="L447" s="8" t="s">
        <v>842</v>
      </c>
      <c r="M447" s="18">
        <v>3.63</v>
      </c>
      <c r="N447" s="8">
        <v>963</v>
      </c>
      <c r="O447" s="12">
        <v>288</v>
      </c>
    </row>
    <row r="448" spans="10:15" x14ac:dyDescent="0.25">
      <c r="J448" s="8">
        <v>444</v>
      </c>
      <c r="K448" s="8" t="s">
        <v>843</v>
      </c>
      <c r="L448" s="8" t="s">
        <v>844</v>
      </c>
      <c r="M448" s="18">
        <v>3.11</v>
      </c>
      <c r="N448" s="10">
        <v>21358</v>
      </c>
      <c r="O448" s="12">
        <v>288</v>
      </c>
    </row>
    <row r="449" spans="10:15" x14ac:dyDescent="0.25">
      <c r="J449" s="8">
        <v>445</v>
      </c>
      <c r="K449" s="8" t="s">
        <v>845</v>
      </c>
      <c r="L449" s="8" t="s">
        <v>846</v>
      </c>
      <c r="M449" s="18">
        <v>4.24</v>
      </c>
      <c r="N449" s="10">
        <v>51534</v>
      </c>
      <c r="O449" s="12">
        <v>288</v>
      </c>
    </row>
    <row r="450" spans="10:15" x14ac:dyDescent="0.25">
      <c r="J450" s="8">
        <v>446</v>
      </c>
      <c r="K450" s="8" t="s">
        <v>847</v>
      </c>
      <c r="L450" s="8" t="s">
        <v>848</v>
      </c>
      <c r="M450" s="18">
        <v>4.18</v>
      </c>
      <c r="N450" s="10">
        <v>34488</v>
      </c>
      <c r="O450" s="12">
        <v>288</v>
      </c>
    </row>
    <row r="451" spans="10:15" x14ac:dyDescent="0.25">
      <c r="J451" s="8">
        <v>447</v>
      </c>
      <c r="K451" s="8" t="s">
        <v>849</v>
      </c>
      <c r="L451" s="8" t="s">
        <v>138</v>
      </c>
      <c r="M451" s="18">
        <v>4.47</v>
      </c>
      <c r="N451" s="10">
        <v>65862</v>
      </c>
      <c r="O451" s="12">
        <v>287</v>
      </c>
    </row>
    <row r="452" spans="10:15" x14ac:dyDescent="0.25">
      <c r="J452" s="8">
        <v>448</v>
      </c>
      <c r="K452" s="8" t="s">
        <v>850</v>
      </c>
      <c r="L452" s="8" t="s">
        <v>851</v>
      </c>
      <c r="M452" s="18">
        <v>4.1500000000000004</v>
      </c>
      <c r="N452" s="10">
        <v>59396</v>
      </c>
      <c r="O452" s="12">
        <v>286</v>
      </c>
    </row>
    <row r="453" spans="10:15" x14ac:dyDescent="0.25">
      <c r="J453" s="8">
        <v>449</v>
      </c>
      <c r="K453" s="8" t="s">
        <v>852</v>
      </c>
      <c r="L453" s="8" t="s">
        <v>853</v>
      </c>
      <c r="M453" s="18">
        <v>4.1399999999999997</v>
      </c>
      <c r="N453" s="10">
        <v>93590</v>
      </c>
      <c r="O453" s="12">
        <v>286</v>
      </c>
    </row>
    <row r="454" spans="10:15" x14ac:dyDescent="0.25">
      <c r="J454" s="8">
        <v>450</v>
      </c>
      <c r="K454" s="8" t="s">
        <v>854</v>
      </c>
      <c r="L454" s="8" t="s">
        <v>334</v>
      </c>
      <c r="M454" s="18">
        <v>3.86</v>
      </c>
      <c r="N454" s="10">
        <v>24060</v>
      </c>
      <c r="O454" s="12">
        <v>285</v>
      </c>
    </row>
    <row r="455" spans="10:15" x14ac:dyDescent="0.25">
      <c r="J455" s="8">
        <v>451</v>
      </c>
      <c r="K455" s="8" t="s">
        <v>855</v>
      </c>
      <c r="L455" s="8" t="s">
        <v>548</v>
      </c>
      <c r="M455" s="18">
        <v>4.1900000000000004</v>
      </c>
      <c r="N455" s="10">
        <v>70731</v>
      </c>
      <c r="O455" s="12">
        <v>285</v>
      </c>
    </row>
    <row r="456" spans="10:15" x14ac:dyDescent="0.25">
      <c r="J456" s="8">
        <v>452</v>
      </c>
      <c r="K456" s="8" t="s">
        <v>856</v>
      </c>
      <c r="L456" s="8" t="s">
        <v>857</v>
      </c>
      <c r="M456" s="18">
        <v>4.4000000000000004</v>
      </c>
      <c r="N456" s="10">
        <v>13996</v>
      </c>
      <c r="O456" s="12">
        <v>284</v>
      </c>
    </row>
    <row r="457" spans="10:15" x14ac:dyDescent="0.25">
      <c r="J457" s="8">
        <v>453</v>
      </c>
      <c r="K457" s="8" t="s">
        <v>858</v>
      </c>
      <c r="L457" s="8" t="s">
        <v>859</v>
      </c>
      <c r="M457" s="18">
        <v>3.9</v>
      </c>
      <c r="N457" s="10">
        <v>232789</v>
      </c>
      <c r="O457" s="12">
        <v>283</v>
      </c>
    </row>
    <row r="458" spans="10:15" x14ac:dyDescent="0.25">
      <c r="J458" s="8">
        <v>454</v>
      </c>
      <c r="K458" s="8" t="s">
        <v>860</v>
      </c>
      <c r="L458" s="8" t="s">
        <v>861</v>
      </c>
      <c r="M458" s="18">
        <v>4.01</v>
      </c>
      <c r="N458" s="10">
        <v>11547</v>
      </c>
      <c r="O458" s="12">
        <v>281</v>
      </c>
    </row>
    <row r="459" spans="10:15" x14ac:dyDescent="0.25">
      <c r="J459" s="8">
        <v>455</v>
      </c>
      <c r="K459" s="8" t="s">
        <v>862</v>
      </c>
      <c r="L459" s="8" t="s">
        <v>863</v>
      </c>
      <c r="M459" s="18">
        <v>4.75</v>
      </c>
      <c r="N459" s="10">
        <v>50908</v>
      </c>
      <c r="O459" s="12">
        <v>280</v>
      </c>
    </row>
    <row r="460" spans="10:15" x14ac:dyDescent="0.25">
      <c r="J460" s="8">
        <v>456</v>
      </c>
      <c r="K460" s="8" t="s">
        <v>864</v>
      </c>
      <c r="L460" s="8" t="s">
        <v>865</v>
      </c>
      <c r="M460" s="18">
        <v>4.1399999999999997</v>
      </c>
      <c r="N460" s="10">
        <v>11995</v>
      </c>
      <c r="O460" s="12">
        <v>278</v>
      </c>
    </row>
    <row r="461" spans="10:15" x14ac:dyDescent="0.25">
      <c r="J461" s="8">
        <v>457</v>
      </c>
      <c r="K461" s="8" t="s">
        <v>866</v>
      </c>
      <c r="L461" s="8" t="s">
        <v>867</v>
      </c>
      <c r="M461" s="18">
        <v>4.49</v>
      </c>
      <c r="N461" s="10">
        <v>33725</v>
      </c>
      <c r="O461" s="12">
        <v>278</v>
      </c>
    </row>
    <row r="462" spans="10:15" x14ac:dyDescent="0.25">
      <c r="J462" s="8">
        <v>458</v>
      </c>
      <c r="K462" s="8" t="s">
        <v>868</v>
      </c>
      <c r="L462" s="8" t="s">
        <v>869</v>
      </c>
      <c r="M462" s="18">
        <v>3.82</v>
      </c>
      <c r="N462" s="10">
        <v>9048</v>
      </c>
      <c r="O462" s="12">
        <v>277</v>
      </c>
    </row>
    <row r="463" spans="10:15" x14ac:dyDescent="0.25">
      <c r="J463" s="8">
        <v>459</v>
      </c>
      <c r="K463" s="8" t="s">
        <v>870</v>
      </c>
      <c r="L463" s="8" t="s">
        <v>871</v>
      </c>
      <c r="M463" s="18">
        <v>3.91</v>
      </c>
      <c r="N463" s="10">
        <v>14753</v>
      </c>
      <c r="O463" s="12">
        <v>277</v>
      </c>
    </row>
    <row r="464" spans="10:15" x14ac:dyDescent="0.25">
      <c r="J464" s="8">
        <v>460</v>
      </c>
      <c r="K464" s="8" t="s">
        <v>872</v>
      </c>
      <c r="L464" s="8" t="s">
        <v>789</v>
      </c>
      <c r="M464" s="18">
        <v>3.82</v>
      </c>
      <c r="N464" s="10">
        <v>37209</v>
      </c>
      <c r="O464" s="12">
        <v>277</v>
      </c>
    </row>
    <row r="465" spans="10:15" x14ac:dyDescent="0.25">
      <c r="J465" s="8">
        <v>461</v>
      </c>
      <c r="K465" s="8" t="s">
        <v>873</v>
      </c>
      <c r="L465" s="8" t="s">
        <v>288</v>
      </c>
      <c r="M465" s="18">
        <v>4.16</v>
      </c>
      <c r="N465" s="10">
        <v>30593</v>
      </c>
      <c r="O465" s="12">
        <v>277</v>
      </c>
    </row>
    <row r="466" spans="10:15" x14ac:dyDescent="0.25">
      <c r="J466" s="8">
        <v>462</v>
      </c>
      <c r="K466" s="8" t="s">
        <v>874</v>
      </c>
      <c r="L466" s="8" t="s">
        <v>875</v>
      </c>
      <c r="M466" s="18">
        <v>3.67</v>
      </c>
      <c r="N466" s="10">
        <v>43537</v>
      </c>
      <c r="O466" s="12">
        <v>275</v>
      </c>
    </row>
    <row r="467" spans="10:15" x14ac:dyDescent="0.25">
      <c r="J467" s="8">
        <v>463</v>
      </c>
      <c r="K467" s="8" t="s">
        <v>876</v>
      </c>
      <c r="L467" s="8" t="s">
        <v>877</v>
      </c>
      <c r="M467" s="18">
        <v>4.5199999999999996</v>
      </c>
      <c r="N467" s="10">
        <v>53364</v>
      </c>
      <c r="O467" s="12">
        <v>274</v>
      </c>
    </row>
    <row r="468" spans="10:15" x14ac:dyDescent="0.25">
      <c r="J468" s="8">
        <v>464</v>
      </c>
      <c r="K468" s="8" t="s">
        <v>878</v>
      </c>
      <c r="L468" s="8" t="s">
        <v>879</v>
      </c>
      <c r="M468" s="18">
        <v>4.22</v>
      </c>
      <c r="N468" s="10">
        <v>155403</v>
      </c>
      <c r="O468" s="12">
        <v>273</v>
      </c>
    </row>
    <row r="469" spans="10:15" x14ac:dyDescent="0.25">
      <c r="J469" s="8">
        <v>465</v>
      </c>
      <c r="K469" s="8" t="s">
        <v>880</v>
      </c>
      <c r="L469" s="8" t="s">
        <v>881</v>
      </c>
      <c r="M469" s="18">
        <v>4.4800000000000004</v>
      </c>
      <c r="N469" s="10">
        <v>51223</v>
      </c>
      <c r="O469" s="12">
        <v>271</v>
      </c>
    </row>
    <row r="470" spans="10:15" x14ac:dyDescent="0.25">
      <c r="J470" s="8">
        <v>466</v>
      </c>
      <c r="K470" s="8" t="s">
        <v>882</v>
      </c>
      <c r="L470" s="8" t="s">
        <v>407</v>
      </c>
      <c r="M470" s="18">
        <v>3.82</v>
      </c>
      <c r="N470" s="10">
        <v>101689</v>
      </c>
      <c r="O470" s="12">
        <v>270</v>
      </c>
    </row>
    <row r="471" spans="10:15" x14ac:dyDescent="0.25">
      <c r="J471" s="8">
        <v>467</v>
      </c>
      <c r="K471" s="8" t="s">
        <v>883</v>
      </c>
      <c r="L471" s="8" t="s">
        <v>884</v>
      </c>
      <c r="M471" s="18">
        <v>2.94</v>
      </c>
      <c r="N471" s="10">
        <v>1576</v>
      </c>
      <c r="O471" s="12">
        <v>269</v>
      </c>
    </row>
    <row r="472" spans="10:15" x14ac:dyDescent="0.25">
      <c r="J472" s="8">
        <v>468</v>
      </c>
      <c r="K472" s="8" t="s">
        <v>885</v>
      </c>
      <c r="L472" s="8" t="s">
        <v>869</v>
      </c>
      <c r="M472" s="18">
        <v>3.95</v>
      </c>
      <c r="N472" s="10">
        <v>9324</v>
      </c>
      <c r="O472" s="12">
        <v>269</v>
      </c>
    </row>
    <row r="473" spans="10:15" x14ac:dyDescent="0.25">
      <c r="J473" s="8">
        <v>469</v>
      </c>
      <c r="K473" s="8" t="s">
        <v>886</v>
      </c>
      <c r="L473" s="8" t="s">
        <v>887</v>
      </c>
      <c r="M473" s="18">
        <v>4.2</v>
      </c>
      <c r="N473" s="10">
        <v>5009</v>
      </c>
      <c r="O473" s="12">
        <v>269</v>
      </c>
    </row>
    <row r="474" spans="10:15" x14ac:dyDescent="0.25">
      <c r="J474" s="8">
        <v>470</v>
      </c>
      <c r="K474" s="8" t="s">
        <v>888</v>
      </c>
      <c r="L474" s="8" t="s">
        <v>889</v>
      </c>
      <c r="M474" s="18">
        <v>4.1100000000000003</v>
      </c>
      <c r="N474" s="10">
        <v>3061</v>
      </c>
      <c r="O474" s="12">
        <v>267</v>
      </c>
    </row>
    <row r="475" spans="10:15" x14ac:dyDescent="0.25">
      <c r="J475" s="8">
        <v>471</v>
      </c>
      <c r="K475" s="8" t="s">
        <v>890</v>
      </c>
      <c r="L475" s="8" t="s">
        <v>891</v>
      </c>
      <c r="M475" s="18">
        <v>3.8</v>
      </c>
      <c r="N475" s="10">
        <v>126902</v>
      </c>
      <c r="O475" s="12">
        <v>266</v>
      </c>
    </row>
    <row r="476" spans="10:15" x14ac:dyDescent="0.25">
      <c r="J476" s="8">
        <v>472</v>
      </c>
      <c r="K476" s="8" t="s">
        <v>892</v>
      </c>
      <c r="L476" s="8" t="s">
        <v>893</v>
      </c>
      <c r="M476" s="18">
        <v>4.1500000000000004</v>
      </c>
      <c r="N476" s="10">
        <v>7670</v>
      </c>
      <c r="O476" s="12">
        <v>266</v>
      </c>
    </row>
    <row r="477" spans="10:15" x14ac:dyDescent="0.25">
      <c r="J477" s="8">
        <v>473</v>
      </c>
      <c r="K477" s="8" t="s">
        <v>894</v>
      </c>
      <c r="L477" s="8" t="s">
        <v>895</v>
      </c>
      <c r="M477" s="18">
        <v>4.16</v>
      </c>
      <c r="N477" s="10">
        <v>88445</v>
      </c>
      <c r="O477" s="12">
        <v>266</v>
      </c>
    </row>
    <row r="478" spans="10:15" x14ac:dyDescent="0.25">
      <c r="J478" s="8">
        <v>474</v>
      </c>
      <c r="K478" s="8" t="s">
        <v>896</v>
      </c>
      <c r="L478" s="8" t="s">
        <v>897</v>
      </c>
      <c r="M478" s="18">
        <v>3.85</v>
      </c>
      <c r="N478" s="10">
        <v>110832</v>
      </c>
      <c r="O478" s="12">
        <v>265</v>
      </c>
    </row>
    <row r="479" spans="10:15" x14ac:dyDescent="0.25">
      <c r="J479" s="8">
        <v>475</v>
      </c>
      <c r="K479" s="8" t="s">
        <v>898</v>
      </c>
      <c r="L479" s="8" t="s">
        <v>899</v>
      </c>
      <c r="M479" s="18">
        <v>4.32</v>
      </c>
      <c r="N479" s="10">
        <v>82811</v>
      </c>
      <c r="O479" s="12">
        <v>265</v>
      </c>
    </row>
    <row r="480" spans="10:15" x14ac:dyDescent="0.25">
      <c r="J480" s="8">
        <v>476</v>
      </c>
      <c r="K480" s="8" t="s">
        <v>900</v>
      </c>
      <c r="L480" s="8" t="s">
        <v>901</v>
      </c>
      <c r="M480" s="18">
        <v>3.61</v>
      </c>
      <c r="N480" s="10">
        <v>16568</v>
      </c>
      <c r="O480" s="12">
        <v>264</v>
      </c>
    </row>
    <row r="481" spans="10:15" x14ac:dyDescent="0.25">
      <c r="J481" s="8">
        <v>477</v>
      </c>
      <c r="K481" s="8" t="s">
        <v>902</v>
      </c>
      <c r="L481" s="8" t="s">
        <v>903</v>
      </c>
      <c r="M481" s="18">
        <v>3.85</v>
      </c>
      <c r="N481" s="10">
        <v>3086</v>
      </c>
      <c r="O481" s="12">
        <v>264</v>
      </c>
    </row>
    <row r="482" spans="10:15" x14ac:dyDescent="0.25">
      <c r="J482" s="8">
        <v>478</v>
      </c>
      <c r="K482" s="8" t="s">
        <v>904</v>
      </c>
      <c r="L482" s="8" t="s">
        <v>905</v>
      </c>
      <c r="M482" s="18">
        <v>4.1900000000000004</v>
      </c>
      <c r="N482" s="10">
        <v>31669</v>
      </c>
      <c r="O482" s="12">
        <v>264</v>
      </c>
    </row>
    <row r="483" spans="10:15" x14ac:dyDescent="0.25">
      <c r="J483" s="8">
        <v>479</v>
      </c>
      <c r="K483" s="8" t="s">
        <v>906</v>
      </c>
      <c r="L483" s="8" t="s">
        <v>907</v>
      </c>
      <c r="M483" s="18">
        <v>4.07</v>
      </c>
      <c r="N483" s="10">
        <v>9571</v>
      </c>
      <c r="O483" s="12">
        <v>263</v>
      </c>
    </row>
    <row r="484" spans="10:15" x14ac:dyDescent="0.25">
      <c r="J484" s="8">
        <v>480</v>
      </c>
      <c r="K484" s="8" t="s">
        <v>908</v>
      </c>
      <c r="L484" s="8" t="s">
        <v>909</v>
      </c>
      <c r="M484" s="18">
        <v>3.76</v>
      </c>
      <c r="N484" s="10">
        <v>14834</v>
      </c>
      <c r="O484" s="12">
        <v>263</v>
      </c>
    </row>
    <row r="485" spans="10:15" x14ac:dyDescent="0.25">
      <c r="J485" s="8">
        <v>481</v>
      </c>
      <c r="K485" s="8" t="s">
        <v>910</v>
      </c>
      <c r="L485" s="8" t="s">
        <v>401</v>
      </c>
      <c r="M485" s="18">
        <v>3.91</v>
      </c>
      <c r="N485" s="10">
        <v>388925</v>
      </c>
      <c r="O485" s="12">
        <v>263</v>
      </c>
    </row>
    <row r="486" spans="10:15" x14ac:dyDescent="0.25">
      <c r="J486" s="8">
        <v>482</v>
      </c>
      <c r="K486" s="8" t="s">
        <v>911</v>
      </c>
      <c r="L486" s="8" t="s">
        <v>912</v>
      </c>
      <c r="M486" s="18">
        <v>4.51</v>
      </c>
      <c r="N486" s="10">
        <v>22210</v>
      </c>
      <c r="O486" s="12">
        <v>263</v>
      </c>
    </row>
    <row r="487" spans="10:15" x14ac:dyDescent="0.25">
      <c r="J487" s="8">
        <v>483</v>
      </c>
      <c r="K487" s="8" t="s">
        <v>913</v>
      </c>
      <c r="L487" s="8" t="s">
        <v>914</v>
      </c>
      <c r="M487" s="18">
        <v>3.84</v>
      </c>
      <c r="N487" s="10">
        <v>89245</v>
      </c>
      <c r="O487" s="12">
        <v>263</v>
      </c>
    </row>
    <row r="488" spans="10:15" x14ac:dyDescent="0.25">
      <c r="J488" s="8">
        <v>484</v>
      </c>
      <c r="K488" s="8" t="s">
        <v>915</v>
      </c>
      <c r="L488" s="8" t="s">
        <v>916</v>
      </c>
      <c r="M488" s="18">
        <v>3.77</v>
      </c>
      <c r="N488" s="10">
        <v>3717</v>
      </c>
      <c r="O488" s="12">
        <v>261</v>
      </c>
    </row>
    <row r="489" spans="10:15" x14ac:dyDescent="0.25">
      <c r="J489" s="8">
        <v>485</v>
      </c>
      <c r="K489" s="8" t="s">
        <v>917</v>
      </c>
      <c r="L489" s="8" t="s">
        <v>918</v>
      </c>
      <c r="M489" s="18">
        <v>3.83</v>
      </c>
      <c r="N489" s="10">
        <v>72817</v>
      </c>
      <c r="O489" s="12">
        <v>261</v>
      </c>
    </row>
    <row r="490" spans="10:15" x14ac:dyDescent="0.25">
      <c r="J490" s="8">
        <v>486</v>
      </c>
      <c r="K490" s="8" t="s">
        <v>919</v>
      </c>
      <c r="L490" s="8" t="s">
        <v>920</v>
      </c>
      <c r="M490" s="18">
        <v>3.95</v>
      </c>
      <c r="N490" s="10">
        <v>32187</v>
      </c>
      <c r="O490" s="12">
        <v>260</v>
      </c>
    </row>
    <row r="491" spans="10:15" x14ac:dyDescent="0.25">
      <c r="J491" s="8">
        <v>487</v>
      </c>
      <c r="K491" s="8" t="s">
        <v>921</v>
      </c>
      <c r="L491" s="8" t="s">
        <v>922</v>
      </c>
      <c r="M491" s="18">
        <v>4.4000000000000004</v>
      </c>
      <c r="N491" s="10">
        <v>18059</v>
      </c>
      <c r="O491" s="12">
        <v>260</v>
      </c>
    </row>
    <row r="492" spans="10:15" x14ac:dyDescent="0.25">
      <c r="J492" s="8">
        <v>488</v>
      </c>
      <c r="K492" s="8" t="s">
        <v>923</v>
      </c>
      <c r="L492" s="8" t="s">
        <v>924</v>
      </c>
      <c r="M492" s="18">
        <v>4.12</v>
      </c>
      <c r="N492" s="10">
        <v>58609</v>
      </c>
      <c r="O492" s="12">
        <v>259</v>
      </c>
    </row>
    <row r="493" spans="10:15" x14ac:dyDescent="0.25">
      <c r="J493" s="8">
        <v>489</v>
      </c>
      <c r="K493" s="8" t="s">
        <v>925</v>
      </c>
      <c r="L493" s="8" t="s">
        <v>926</v>
      </c>
      <c r="M493" s="18">
        <v>4.16</v>
      </c>
      <c r="N493" s="10">
        <v>15054</v>
      </c>
      <c r="O493" s="12">
        <v>258</v>
      </c>
    </row>
    <row r="494" spans="10:15" x14ac:dyDescent="0.25">
      <c r="J494" s="8">
        <v>490</v>
      </c>
      <c r="K494" s="8" t="s">
        <v>927</v>
      </c>
      <c r="L494" s="8" t="s">
        <v>928</v>
      </c>
      <c r="M494" s="18">
        <v>4.16</v>
      </c>
      <c r="N494" s="10">
        <v>44020</v>
      </c>
      <c r="O494" s="12">
        <v>258</v>
      </c>
    </row>
    <row r="495" spans="10:15" x14ac:dyDescent="0.25">
      <c r="J495" s="8">
        <v>491</v>
      </c>
      <c r="K495" s="8" t="s">
        <v>929</v>
      </c>
      <c r="L495" s="8" t="s">
        <v>608</v>
      </c>
      <c r="M495" s="18">
        <v>4.2300000000000004</v>
      </c>
      <c r="N495" s="10">
        <v>23685</v>
      </c>
      <c r="O495" s="12">
        <v>258</v>
      </c>
    </row>
    <row r="496" spans="10:15" x14ac:dyDescent="0.25">
      <c r="J496" s="8">
        <v>492</v>
      </c>
      <c r="K496" s="8" t="s">
        <v>930</v>
      </c>
      <c r="L496" s="8" t="s">
        <v>931</v>
      </c>
      <c r="M496" s="18">
        <v>4.1100000000000003</v>
      </c>
      <c r="N496" s="10">
        <v>72348</v>
      </c>
      <c r="O496" s="12">
        <v>258</v>
      </c>
    </row>
    <row r="497" spans="10:15" x14ac:dyDescent="0.25">
      <c r="J497" s="8">
        <v>493</v>
      </c>
      <c r="K497" s="8" t="s">
        <v>932</v>
      </c>
      <c r="L497" s="8" t="s">
        <v>933</v>
      </c>
      <c r="M497" s="18">
        <v>4.22</v>
      </c>
      <c r="N497" s="10">
        <v>37617</v>
      </c>
      <c r="O497" s="12">
        <v>256</v>
      </c>
    </row>
    <row r="498" spans="10:15" x14ac:dyDescent="0.25">
      <c r="J498" s="8">
        <v>494</v>
      </c>
      <c r="K498" s="8" t="s">
        <v>934</v>
      </c>
      <c r="L498" s="8" t="s">
        <v>935</v>
      </c>
      <c r="M498" s="18">
        <v>4.2300000000000004</v>
      </c>
      <c r="N498" s="10">
        <v>72311</v>
      </c>
      <c r="O498" s="12">
        <v>256</v>
      </c>
    </row>
    <row r="499" spans="10:15" x14ac:dyDescent="0.25">
      <c r="J499" s="8">
        <v>495</v>
      </c>
      <c r="K499" s="8" t="s">
        <v>936</v>
      </c>
      <c r="L499" s="8" t="s">
        <v>937</v>
      </c>
      <c r="M499" s="18">
        <v>4.12</v>
      </c>
      <c r="N499" s="8">
        <v>684</v>
      </c>
      <c r="O499" s="12">
        <v>255</v>
      </c>
    </row>
    <row r="500" spans="10:15" x14ac:dyDescent="0.25">
      <c r="J500" s="8">
        <v>496</v>
      </c>
      <c r="K500" s="8" t="s">
        <v>938</v>
      </c>
      <c r="L500" s="8" t="s">
        <v>939</v>
      </c>
      <c r="M500" s="18">
        <v>4.1900000000000004</v>
      </c>
      <c r="N500" s="10">
        <v>7011</v>
      </c>
      <c r="O500" s="12">
        <v>255</v>
      </c>
    </row>
    <row r="501" spans="10:15" x14ac:dyDescent="0.25">
      <c r="J501" s="8">
        <v>497</v>
      </c>
      <c r="K501" s="8" t="s">
        <v>940</v>
      </c>
      <c r="L501" s="8" t="s">
        <v>941</v>
      </c>
      <c r="M501" s="18">
        <v>3.54</v>
      </c>
      <c r="N501" s="10">
        <v>70350</v>
      </c>
      <c r="O501" s="12">
        <v>255</v>
      </c>
    </row>
    <row r="502" spans="10:15" x14ac:dyDescent="0.25">
      <c r="J502" s="8">
        <v>498</v>
      </c>
      <c r="K502" s="8" t="s">
        <v>942</v>
      </c>
      <c r="L502" s="8" t="s">
        <v>943</v>
      </c>
      <c r="M502" s="18">
        <v>4.12</v>
      </c>
      <c r="N502" s="10">
        <v>22060</v>
      </c>
      <c r="O502" s="12">
        <v>254</v>
      </c>
    </row>
    <row r="503" spans="10:15" x14ac:dyDescent="0.25">
      <c r="J503" s="8">
        <v>499</v>
      </c>
      <c r="K503" s="8" t="s">
        <v>944</v>
      </c>
      <c r="L503" s="8" t="s">
        <v>127</v>
      </c>
      <c r="M503" s="18">
        <v>4.47</v>
      </c>
      <c r="N503" s="10">
        <v>179560</v>
      </c>
      <c r="O503" s="12">
        <v>253</v>
      </c>
    </row>
    <row r="504" spans="10:15" x14ac:dyDescent="0.25">
      <c r="J504" s="8">
        <v>500</v>
      </c>
      <c r="K504" s="8" t="s">
        <v>945</v>
      </c>
      <c r="L504" s="8" t="s">
        <v>946</v>
      </c>
      <c r="M504" s="18">
        <v>3.94</v>
      </c>
      <c r="N504" s="10">
        <v>6029</v>
      </c>
      <c r="O504" s="12">
        <v>253</v>
      </c>
    </row>
    <row r="505" spans="10:15" x14ac:dyDescent="0.25">
      <c r="J505" s="8">
        <v>501</v>
      </c>
      <c r="K505" s="8" t="s">
        <v>947</v>
      </c>
      <c r="L505" s="8" t="s">
        <v>948</v>
      </c>
      <c r="M505" s="18">
        <v>3.79</v>
      </c>
      <c r="N505" s="10">
        <v>7778</v>
      </c>
      <c r="O505" s="12">
        <v>248</v>
      </c>
    </row>
    <row r="506" spans="10:15" x14ac:dyDescent="0.25">
      <c r="J506" s="8">
        <v>502</v>
      </c>
      <c r="K506" s="8" t="s">
        <v>949</v>
      </c>
      <c r="L506" s="8" t="s">
        <v>950</v>
      </c>
      <c r="M506" s="18">
        <v>3.97</v>
      </c>
      <c r="N506" s="10">
        <v>40177</v>
      </c>
      <c r="O506" s="12">
        <v>247</v>
      </c>
    </row>
    <row r="507" spans="10:15" x14ac:dyDescent="0.25">
      <c r="J507" s="8">
        <v>503</v>
      </c>
      <c r="K507" s="8" t="s">
        <v>951</v>
      </c>
      <c r="L507" s="8" t="s">
        <v>411</v>
      </c>
      <c r="M507" s="18">
        <v>4.2300000000000004</v>
      </c>
      <c r="N507" s="10">
        <v>67890</v>
      </c>
      <c r="O507" s="12">
        <v>246</v>
      </c>
    </row>
    <row r="508" spans="10:15" x14ac:dyDescent="0.25">
      <c r="J508" s="8">
        <v>504</v>
      </c>
      <c r="K508" s="8" t="s">
        <v>952</v>
      </c>
      <c r="L508" s="8" t="s">
        <v>953</v>
      </c>
      <c r="M508" s="18">
        <v>4.03</v>
      </c>
      <c r="N508" s="10">
        <v>89582</v>
      </c>
      <c r="O508" s="12">
        <v>246</v>
      </c>
    </row>
    <row r="509" spans="10:15" x14ac:dyDescent="0.25">
      <c r="J509" s="8">
        <v>505</v>
      </c>
      <c r="K509" s="8" t="s">
        <v>954</v>
      </c>
      <c r="L509" s="8" t="s">
        <v>955</v>
      </c>
      <c r="M509" s="18">
        <v>3.91</v>
      </c>
      <c r="N509" s="10">
        <v>118604</v>
      </c>
      <c r="O509" s="12">
        <v>245</v>
      </c>
    </row>
    <row r="510" spans="10:15" x14ac:dyDescent="0.25">
      <c r="J510" s="8">
        <v>506</v>
      </c>
      <c r="K510" s="8" t="s">
        <v>956</v>
      </c>
      <c r="L510" s="8" t="s">
        <v>957</v>
      </c>
      <c r="M510" s="18">
        <v>3.77</v>
      </c>
      <c r="N510" s="10">
        <v>36789</v>
      </c>
      <c r="O510" s="12">
        <v>244</v>
      </c>
    </row>
    <row r="511" spans="10:15" x14ac:dyDescent="0.25">
      <c r="J511" s="8">
        <v>507</v>
      </c>
      <c r="K511" s="8" t="s">
        <v>958</v>
      </c>
      <c r="L511" s="8" t="s">
        <v>959</v>
      </c>
      <c r="M511" s="18">
        <v>3.91</v>
      </c>
      <c r="N511" s="10">
        <v>70517</v>
      </c>
      <c r="O511" s="12">
        <v>244</v>
      </c>
    </row>
    <row r="512" spans="10:15" x14ac:dyDescent="0.25">
      <c r="J512" s="8">
        <v>508</v>
      </c>
      <c r="K512" s="8" t="s">
        <v>960</v>
      </c>
      <c r="L512" s="8" t="s">
        <v>186</v>
      </c>
      <c r="M512" s="18">
        <v>3.81</v>
      </c>
      <c r="N512" s="10">
        <v>232712</v>
      </c>
      <c r="O512" s="12">
        <v>244</v>
      </c>
    </row>
    <row r="513" spans="10:15" x14ac:dyDescent="0.25">
      <c r="J513" s="8">
        <v>509</v>
      </c>
      <c r="K513" s="8" t="s">
        <v>961</v>
      </c>
      <c r="L513" s="8" t="s">
        <v>597</v>
      </c>
      <c r="M513" s="18">
        <v>3.61</v>
      </c>
      <c r="N513" s="10">
        <v>21778</v>
      </c>
      <c r="O513" s="12">
        <v>243</v>
      </c>
    </row>
    <row r="514" spans="10:15" x14ac:dyDescent="0.25">
      <c r="J514" s="8">
        <v>510</v>
      </c>
      <c r="K514" s="8" t="s">
        <v>962</v>
      </c>
      <c r="L514" s="8" t="s">
        <v>963</v>
      </c>
      <c r="M514" s="18">
        <v>4.0999999999999996</v>
      </c>
      <c r="N514" s="10">
        <v>62931</v>
      </c>
      <c r="O514" s="12">
        <v>243</v>
      </c>
    </row>
    <row r="515" spans="10:15" x14ac:dyDescent="0.25">
      <c r="J515" s="8">
        <v>511</v>
      </c>
      <c r="K515" s="8" t="s">
        <v>964</v>
      </c>
      <c r="L515" s="8" t="s">
        <v>965</v>
      </c>
      <c r="M515" s="18">
        <v>4.43</v>
      </c>
      <c r="N515" s="10">
        <v>3788</v>
      </c>
      <c r="O515" s="12">
        <v>243</v>
      </c>
    </row>
    <row r="516" spans="10:15" x14ac:dyDescent="0.25">
      <c r="J516" s="8">
        <v>512</v>
      </c>
      <c r="K516" s="8" t="s">
        <v>966</v>
      </c>
      <c r="L516" s="8" t="s">
        <v>967</v>
      </c>
      <c r="M516" s="18">
        <v>3.92</v>
      </c>
      <c r="N516" s="10">
        <v>21011</v>
      </c>
      <c r="O516" s="12">
        <v>242</v>
      </c>
    </row>
    <row r="517" spans="10:15" x14ac:dyDescent="0.25">
      <c r="J517" s="8">
        <v>513</v>
      </c>
      <c r="K517" s="8" t="s">
        <v>968</v>
      </c>
      <c r="L517" s="8" t="s">
        <v>218</v>
      </c>
      <c r="M517" s="18">
        <v>4.26</v>
      </c>
      <c r="N517" s="10">
        <v>77866</v>
      </c>
      <c r="O517" s="12">
        <v>238</v>
      </c>
    </row>
    <row r="518" spans="10:15" x14ac:dyDescent="0.25">
      <c r="J518" s="8">
        <v>514</v>
      </c>
      <c r="K518" s="8" t="s">
        <v>969</v>
      </c>
      <c r="L518" s="8" t="s">
        <v>249</v>
      </c>
      <c r="M518" s="18">
        <v>3.92</v>
      </c>
      <c r="N518" s="10">
        <v>254842</v>
      </c>
      <c r="O518" s="12">
        <v>236</v>
      </c>
    </row>
    <row r="519" spans="10:15" x14ac:dyDescent="0.25">
      <c r="J519" s="8">
        <v>515</v>
      </c>
      <c r="K519" s="8" t="s">
        <v>970</v>
      </c>
      <c r="L519" s="8" t="s">
        <v>971</v>
      </c>
      <c r="M519" s="18">
        <v>3.64</v>
      </c>
      <c r="N519" s="10">
        <v>17066</v>
      </c>
      <c r="O519" s="12">
        <v>236</v>
      </c>
    </row>
    <row r="520" spans="10:15" x14ac:dyDescent="0.25">
      <c r="J520" s="8">
        <v>516</v>
      </c>
      <c r="K520" s="8" t="s">
        <v>972</v>
      </c>
      <c r="L520" s="8" t="s">
        <v>973</v>
      </c>
      <c r="M520" s="18">
        <v>4.66</v>
      </c>
      <c r="N520" s="8">
        <v>35</v>
      </c>
      <c r="O520" s="12">
        <v>235</v>
      </c>
    </row>
    <row r="521" spans="10:15" x14ac:dyDescent="0.25">
      <c r="J521" s="8">
        <v>517</v>
      </c>
      <c r="K521" s="8" t="s">
        <v>974</v>
      </c>
      <c r="L521" s="8" t="s">
        <v>975</v>
      </c>
      <c r="M521" s="18">
        <v>4.51</v>
      </c>
      <c r="N521" s="10">
        <v>10707</v>
      </c>
      <c r="O521" s="12">
        <v>232</v>
      </c>
    </row>
    <row r="522" spans="10:15" x14ac:dyDescent="0.25">
      <c r="J522" s="8">
        <v>518</v>
      </c>
      <c r="K522" s="8" t="s">
        <v>976</v>
      </c>
      <c r="L522" s="8" t="s">
        <v>977</v>
      </c>
      <c r="M522" s="18">
        <v>4.1100000000000003</v>
      </c>
      <c r="N522" s="10">
        <v>6126</v>
      </c>
      <c r="O522" s="12">
        <v>232</v>
      </c>
    </row>
    <row r="523" spans="10:15" x14ac:dyDescent="0.25">
      <c r="J523" s="8">
        <v>519</v>
      </c>
      <c r="K523" s="8" t="s">
        <v>978</v>
      </c>
      <c r="L523" s="8" t="s">
        <v>979</v>
      </c>
      <c r="M523" s="18">
        <v>3.83</v>
      </c>
      <c r="N523" s="10">
        <v>60627</v>
      </c>
      <c r="O523" s="12">
        <v>232</v>
      </c>
    </row>
    <row r="524" spans="10:15" x14ac:dyDescent="0.25">
      <c r="J524" s="8">
        <v>520</v>
      </c>
      <c r="K524" s="8" t="s">
        <v>980</v>
      </c>
      <c r="L524" s="8" t="s">
        <v>783</v>
      </c>
      <c r="M524" s="18">
        <v>3.68</v>
      </c>
      <c r="N524" s="10">
        <v>79779</v>
      </c>
      <c r="O524" s="12">
        <v>231</v>
      </c>
    </row>
    <row r="525" spans="10:15" x14ac:dyDescent="0.25">
      <c r="J525" s="8">
        <v>521</v>
      </c>
      <c r="K525" s="8" t="s">
        <v>981</v>
      </c>
      <c r="L525" s="8" t="s">
        <v>982</v>
      </c>
      <c r="M525" s="18">
        <v>4.2</v>
      </c>
      <c r="N525" s="10">
        <v>12505</v>
      </c>
      <c r="O525" s="12">
        <v>230</v>
      </c>
    </row>
    <row r="526" spans="10:15" x14ac:dyDescent="0.25">
      <c r="J526" s="8">
        <v>522</v>
      </c>
      <c r="K526" s="8" t="s">
        <v>983</v>
      </c>
      <c r="L526" s="8" t="s">
        <v>984</v>
      </c>
      <c r="M526" s="18">
        <v>4.51</v>
      </c>
      <c r="N526" s="10">
        <v>39519</v>
      </c>
      <c r="O526" s="12">
        <v>228</v>
      </c>
    </row>
    <row r="527" spans="10:15" x14ac:dyDescent="0.25">
      <c r="J527" s="8">
        <v>523</v>
      </c>
      <c r="K527" s="8" t="s">
        <v>985</v>
      </c>
      <c r="L527" s="8" t="s">
        <v>986</v>
      </c>
      <c r="M527" s="18">
        <v>4.16</v>
      </c>
      <c r="N527" s="10">
        <v>14115</v>
      </c>
      <c r="O527" s="12">
        <v>227</v>
      </c>
    </row>
    <row r="528" spans="10:15" x14ac:dyDescent="0.25">
      <c r="J528" s="8">
        <v>524</v>
      </c>
      <c r="K528" s="8" t="s">
        <v>987</v>
      </c>
      <c r="L528" s="8" t="s">
        <v>988</v>
      </c>
      <c r="M528" s="18">
        <v>3.76</v>
      </c>
      <c r="N528" s="10">
        <v>100025</v>
      </c>
      <c r="O528" s="12">
        <v>226</v>
      </c>
    </row>
    <row r="529" spans="10:15" x14ac:dyDescent="0.25">
      <c r="J529" s="8">
        <v>525</v>
      </c>
      <c r="K529" s="8" t="s">
        <v>989</v>
      </c>
      <c r="L529" s="8" t="s">
        <v>990</v>
      </c>
      <c r="M529" s="18">
        <v>4.66</v>
      </c>
      <c r="N529" s="8">
        <v>937</v>
      </c>
      <c r="O529" s="12">
        <v>225</v>
      </c>
    </row>
    <row r="530" spans="10:15" x14ac:dyDescent="0.25">
      <c r="J530" s="8">
        <v>526</v>
      </c>
      <c r="K530" s="8" t="s">
        <v>991</v>
      </c>
      <c r="L530" s="8" t="s">
        <v>823</v>
      </c>
      <c r="M530" s="18">
        <v>3.85</v>
      </c>
      <c r="N530" s="10">
        <v>26850</v>
      </c>
      <c r="O530" s="12">
        <v>225</v>
      </c>
    </row>
    <row r="531" spans="10:15" x14ac:dyDescent="0.25">
      <c r="J531" s="8">
        <v>527</v>
      </c>
      <c r="K531" s="8" t="s">
        <v>992</v>
      </c>
      <c r="L531" s="8" t="s">
        <v>993</v>
      </c>
      <c r="M531" s="18">
        <v>3.73</v>
      </c>
      <c r="N531" s="10">
        <v>42676</v>
      </c>
      <c r="O531" s="12">
        <v>224</v>
      </c>
    </row>
    <row r="532" spans="10:15" x14ac:dyDescent="0.25">
      <c r="J532" s="8">
        <v>528</v>
      </c>
      <c r="K532" s="8" t="s">
        <v>994</v>
      </c>
      <c r="L532" s="8" t="s">
        <v>995</v>
      </c>
      <c r="M532" s="18">
        <v>4.08</v>
      </c>
      <c r="N532" s="10">
        <v>25846</v>
      </c>
      <c r="O532" s="12">
        <v>224</v>
      </c>
    </row>
    <row r="533" spans="10:15" x14ac:dyDescent="0.25">
      <c r="J533" s="8">
        <v>529</v>
      </c>
      <c r="K533" s="8" t="s">
        <v>996</v>
      </c>
      <c r="L533" s="8" t="s">
        <v>997</v>
      </c>
      <c r="M533" s="18">
        <v>4.18</v>
      </c>
      <c r="N533" s="10">
        <v>10792</v>
      </c>
      <c r="O533" s="12">
        <v>222</v>
      </c>
    </row>
    <row r="534" spans="10:15" x14ac:dyDescent="0.25">
      <c r="J534" s="8">
        <v>530</v>
      </c>
      <c r="K534" s="8" t="s">
        <v>998</v>
      </c>
      <c r="L534" s="8" t="s">
        <v>999</v>
      </c>
      <c r="M534" s="18">
        <v>4.2</v>
      </c>
      <c r="N534" s="10">
        <v>20780</v>
      </c>
      <c r="O534" s="12">
        <v>221</v>
      </c>
    </row>
    <row r="535" spans="10:15" x14ac:dyDescent="0.25">
      <c r="J535" s="8">
        <v>531</v>
      </c>
      <c r="K535" s="8" t="s">
        <v>1000</v>
      </c>
      <c r="L535" s="8" t="s">
        <v>230</v>
      </c>
      <c r="M535" s="18">
        <v>3.57</v>
      </c>
      <c r="N535" s="10">
        <v>101726</v>
      </c>
      <c r="O535" s="12">
        <v>220</v>
      </c>
    </row>
    <row r="536" spans="10:15" x14ac:dyDescent="0.25">
      <c r="J536" s="8">
        <v>532</v>
      </c>
      <c r="K536" s="8" t="s">
        <v>1001</v>
      </c>
      <c r="L536" s="8" t="s">
        <v>1002</v>
      </c>
      <c r="M536" s="18">
        <v>3.62</v>
      </c>
      <c r="N536" s="10">
        <v>45644</v>
      </c>
      <c r="O536" s="12">
        <v>219</v>
      </c>
    </row>
    <row r="537" spans="10:15" x14ac:dyDescent="0.25">
      <c r="J537" s="8">
        <v>533</v>
      </c>
      <c r="K537" s="8" t="s">
        <v>1003</v>
      </c>
      <c r="L537" s="8" t="s">
        <v>1004</v>
      </c>
      <c r="M537" s="18">
        <v>4.4800000000000004</v>
      </c>
      <c r="N537" s="10">
        <v>15452</v>
      </c>
      <c r="O537" s="12">
        <v>217</v>
      </c>
    </row>
    <row r="538" spans="10:15" x14ac:dyDescent="0.25">
      <c r="J538" s="8">
        <v>534</v>
      </c>
      <c r="K538" s="8" t="s">
        <v>1005</v>
      </c>
      <c r="L538" s="8" t="s">
        <v>1006</v>
      </c>
      <c r="M538" s="18">
        <v>4.1500000000000004</v>
      </c>
      <c r="N538" s="10">
        <v>93846</v>
      </c>
      <c r="O538" s="12">
        <v>217</v>
      </c>
    </row>
    <row r="539" spans="10:15" x14ac:dyDescent="0.25">
      <c r="J539" s="8">
        <v>535</v>
      </c>
      <c r="K539" s="8" t="s">
        <v>1007</v>
      </c>
      <c r="L539" s="8" t="s">
        <v>713</v>
      </c>
      <c r="M539" s="18">
        <v>4.0599999999999996</v>
      </c>
      <c r="N539" s="10">
        <v>22835</v>
      </c>
      <c r="O539" s="12">
        <v>216</v>
      </c>
    </row>
    <row r="540" spans="10:15" x14ac:dyDescent="0.25">
      <c r="J540" s="8">
        <v>536</v>
      </c>
      <c r="K540" s="8" t="s">
        <v>1008</v>
      </c>
      <c r="L540" s="8" t="s">
        <v>671</v>
      </c>
      <c r="M540" s="18">
        <v>3.7</v>
      </c>
      <c r="N540" s="10">
        <v>29349</v>
      </c>
      <c r="O540" s="12">
        <v>216</v>
      </c>
    </row>
    <row r="541" spans="10:15" x14ac:dyDescent="0.25">
      <c r="J541" s="8">
        <v>537</v>
      </c>
      <c r="K541" s="8" t="s">
        <v>1009</v>
      </c>
      <c r="L541" s="8" t="s">
        <v>299</v>
      </c>
      <c r="M541" s="18">
        <v>4.0999999999999996</v>
      </c>
      <c r="N541" s="10">
        <v>17752</v>
      </c>
      <c r="O541" s="12">
        <v>215</v>
      </c>
    </row>
    <row r="542" spans="10:15" x14ac:dyDescent="0.25">
      <c r="J542" s="8">
        <v>538</v>
      </c>
      <c r="K542" s="8" t="s">
        <v>1010</v>
      </c>
      <c r="L542" s="8" t="s">
        <v>1011</v>
      </c>
      <c r="M542" s="18">
        <v>4.0199999999999996</v>
      </c>
      <c r="N542" s="10">
        <v>17048</v>
      </c>
      <c r="O542" s="12">
        <v>215</v>
      </c>
    </row>
    <row r="543" spans="10:15" x14ac:dyDescent="0.25">
      <c r="J543" s="8">
        <v>539</v>
      </c>
      <c r="K543" s="8" t="s">
        <v>1012</v>
      </c>
      <c r="L543" s="8" t="s">
        <v>1013</v>
      </c>
      <c r="M543" s="18">
        <v>4.32</v>
      </c>
      <c r="N543" s="10">
        <v>10635</v>
      </c>
      <c r="O543" s="12">
        <v>215</v>
      </c>
    </row>
    <row r="544" spans="10:15" x14ac:dyDescent="0.25">
      <c r="J544" s="8">
        <v>540</v>
      </c>
      <c r="K544" s="8" t="s">
        <v>1014</v>
      </c>
      <c r="L544" s="8" t="s">
        <v>1015</v>
      </c>
      <c r="M544" s="18">
        <v>4.21</v>
      </c>
      <c r="N544" s="10">
        <v>41324</v>
      </c>
      <c r="O544" s="12">
        <v>215</v>
      </c>
    </row>
    <row r="545" spans="10:15" x14ac:dyDescent="0.25">
      <c r="J545" s="8">
        <v>541</v>
      </c>
      <c r="K545" s="8" t="s">
        <v>1016</v>
      </c>
      <c r="L545" s="8" t="s">
        <v>1017</v>
      </c>
      <c r="M545" s="18">
        <v>4.24</v>
      </c>
      <c r="N545" s="10">
        <v>41916</v>
      </c>
      <c r="O545" s="12">
        <v>213</v>
      </c>
    </row>
    <row r="546" spans="10:15" x14ac:dyDescent="0.25">
      <c r="J546" s="8">
        <v>542</v>
      </c>
      <c r="K546" s="8" t="s">
        <v>1018</v>
      </c>
      <c r="L546" s="8" t="s">
        <v>1019</v>
      </c>
      <c r="M546" s="18">
        <v>4.47</v>
      </c>
      <c r="N546" s="10">
        <v>26980</v>
      </c>
      <c r="O546" s="12">
        <v>211</v>
      </c>
    </row>
    <row r="547" spans="10:15" x14ac:dyDescent="0.25">
      <c r="J547" s="8">
        <v>543</v>
      </c>
      <c r="K547" s="8" t="s">
        <v>1020</v>
      </c>
      <c r="L547" s="8" t="s">
        <v>1021</v>
      </c>
      <c r="M547" s="18">
        <v>4.38</v>
      </c>
      <c r="N547" s="10">
        <v>32597</v>
      </c>
      <c r="O547" s="12">
        <v>210</v>
      </c>
    </row>
    <row r="548" spans="10:15" x14ac:dyDescent="0.25">
      <c r="J548" s="8">
        <v>544</v>
      </c>
      <c r="K548" s="8" t="s">
        <v>1022</v>
      </c>
      <c r="L548" s="8" t="s">
        <v>867</v>
      </c>
      <c r="M548" s="18">
        <v>4.25</v>
      </c>
      <c r="N548" s="10">
        <v>147027</v>
      </c>
      <c r="O548" s="12">
        <v>210</v>
      </c>
    </row>
    <row r="549" spans="10:15" x14ac:dyDescent="0.25">
      <c r="J549" s="8">
        <v>545</v>
      </c>
      <c r="K549" s="8" t="s">
        <v>1023</v>
      </c>
      <c r="L549" s="8" t="s">
        <v>1024</v>
      </c>
      <c r="M549" s="18">
        <v>3.56</v>
      </c>
      <c r="N549" s="10">
        <v>27030</v>
      </c>
      <c r="O549" s="12">
        <v>209</v>
      </c>
    </row>
    <row r="550" spans="10:15" x14ac:dyDescent="0.25">
      <c r="J550" s="8">
        <v>546</v>
      </c>
      <c r="K550" s="8" t="s">
        <v>1025</v>
      </c>
      <c r="L550" s="8" t="s">
        <v>1026</v>
      </c>
      <c r="M550" s="18">
        <v>4.0599999999999996</v>
      </c>
      <c r="N550" s="10">
        <v>33019</v>
      </c>
      <c r="O550" s="12">
        <v>209</v>
      </c>
    </row>
    <row r="551" spans="10:15" x14ac:dyDescent="0.25">
      <c r="J551" s="8">
        <v>547</v>
      </c>
      <c r="K551" s="8" t="s">
        <v>1027</v>
      </c>
      <c r="L551" s="8" t="s">
        <v>707</v>
      </c>
      <c r="M551" s="18">
        <v>3.72</v>
      </c>
      <c r="N551" s="10">
        <v>1113175</v>
      </c>
      <c r="O551" s="12">
        <v>209</v>
      </c>
    </row>
    <row r="552" spans="10:15" x14ac:dyDescent="0.25">
      <c r="J552" s="8">
        <v>548</v>
      </c>
      <c r="K552" s="8" t="s">
        <v>1028</v>
      </c>
      <c r="L552" s="8" t="s">
        <v>1029</v>
      </c>
      <c r="M552" s="18">
        <v>3.74</v>
      </c>
      <c r="N552" s="10">
        <v>8465</v>
      </c>
      <c r="O552" s="12">
        <v>208</v>
      </c>
    </row>
    <row r="553" spans="10:15" x14ac:dyDescent="0.25">
      <c r="J553" s="8">
        <v>549</v>
      </c>
      <c r="K553" s="8" t="s">
        <v>1030</v>
      </c>
      <c r="L553" s="8" t="s">
        <v>867</v>
      </c>
      <c r="M553" s="18">
        <v>4.4800000000000004</v>
      </c>
      <c r="N553" s="10">
        <v>46210</v>
      </c>
      <c r="O553" s="12">
        <v>207</v>
      </c>
    </row>
    <row r="554" spans="10:15" x14ac:dyDescent="0.25">
      <c r="J554" s="8">
        <v>550</v>
      </c>
      <c r="K554" s="8" t="s">
        <v>1031</v>
      </c>
      <c r="L554" s="8" t="s">
        <v>1032</v>
      </c>
      <c r="M554" s="18">
        <v>4.13</v>
      </c>
      <c r="N554" s="8">
        <v>307</v>
      </c>
      <c r="O554" s="12">
        <v>203</v>
      </c>
    </row>
    <row r="555" spans="10:15" x14ac:dyDescent="0.25">
      <c r="J555" s="8">
        <v>551</v>
      </c>
      <c r="K555" s="8" t="s">
        <v>1033</v>
      </c>
      <c r="L555" s="8" t="s">
        <v>1034</v>
      </c>
      <c r="M555" s="18">
        <v>4.0999999999999996</v>
      </c>
      <c r="N555" s="10">
        <v>26359</v>
      </c>
      <c r="O555" s="12">
        <v>203</v>
      </c>
    </row>
    <row r="556" spans="10:15" x14ac:dyDescent="0.25">
      <c r="J556" s="8">
        <v>552</v>
      </c>
      <c r="K556" s="8" t="s">
        <v>1035</v>
      </c>
      <c r="L556" s="8" t="s">
        <v>1036</v>
      </c>
      <c r="M556" s="18">
        <v>4.0999999999999996</v>
      </c>
      <c r="N556" s="10">
        <v>12178</v>
      </c>
      <c r="O556" s="12">
        <v>201</v>
      </c>
    </row>
    <row r="557" spans="10:15" x14ac:dyDescent="0.25">
      <c r="J557" s="8">
        <v>553</v>
      </c>
      <c r="K557" s="8" t="s">
        <v>1037</v>
      </c>
      <c r="L557" s="8" t="s">
        <v>1038</v>
      </c>
      <c r="M557" s="18">
        <v>3.78</v>
      </c>
      <c r="N557" s="8">
        <v>277</v>
      </c>
      <c r="O557" s="12">
        <v>200</v>
      </c>
    </row>
    <row r="558" spans="10:15" x14ac:dyDescent="0.25">
      <c r="J558" s="8">
        <v>554</v>
      </c>
      <c r="K558" s="8" t="s">
        <v>1039</v>
      </c>
      <c r="L558" s="8" t="s">
        <v>1040</v>
      </c>
      <c r="M558" s="18">
        <v>4.4000000000000004</v>
      </c>
      <c r="N558" s="10">
        <v>25004</v>
      </c>
      <c r="O558" s="12">
        <v>200</v>
      </c>
    </row>
    <row r="559" spans="10:15" x14ac:dyDescent="0.25">
      <c r="J559" s="8">
        <v>555</v>
      </c>
      <c r="K559" s="8" t="s">
        <v>1041</v>
      </c>
      <c r="L559" s="8" t="s">
        <v>1042</v>
      </c>
      <c r="M559" s="18">
        <v>3.89</v>
      </c>
      <c r="N559" s="10">
        <v>5388</v>
      </c>
      <c r="O559" s="12">
        <v>200</v>
      </c>
    </row>
    <row r="560" spans="10:15" x14ac:dyDescent="0.25">
      <c r="J560" s="8">
        <v>556</v>
      </c>
      <c r="K560" s="8" t="s">
        <v>1043</v>
      </c>
      <c r="L560" s="8" t="s">
        <v>1044</v>
      </c>
      <c r="M560" s="18">
        <v>4.3099999999999996</v>
      </c>
      <c r="N560" s="8">
        <v>903</v>
      </c>
      <c r="O560" s="12">
        <v>200</v>
      </c>
    </row>
    <row r="561" spans="10:15" x14ac:dyDescent="0.25">
      <c r="J561" s="8">
        <v>557</v>
      </c>
      <c r="K561" s="8" t="s">
        <v>1045</v>
      </c>
      <c r="L561" s="8" t="s">
        <v>1046</v>
      </c>
      <c r="M561" s="18">
        <v>3.85</v>
      </c>
      <c r="N561" s="10">
        <v>37263</v>
      </c>
      <c r="O561" s="12">
        <v>200</v>
      </c>
    </row>
    <row r="562" spans="10:15" x14ac:dyDescent="0.25">
      <c r="J562" s="8">
        <v>558</v>
      </c>
      <c r="K562" s="8" t="s">
        <v>1047</v>
      </c>
      <c r="L562" s="8" t="s">
        <v>1048</v>
      </c>
      <c r="M562" s="18">
        <v>4.0999999999999996</v>
      </c>
      <c r="N562" s="8">
        <v>588</v>
      </c>
      <c r="O562" s="12">
        <v>199</v>
      </c>
    </row>
    <row r="563" spans="10:15" x14ac:dyDescent="0.25">
      <c r="J563" s="8">
        <v>559</v>
      </c>
      <c r="K563" s="8" t="s">
        <v>1049</v>
      </c>
      <c r="L563" s="8" t="s">
        <v>1050</v>
      </c>
      <c r="M563" s="18">
        <v>3.58</v>
      </c>
      <c r="N563" s="8">
        <v>621</v>
      </c>
      <c r="O563" s="12">
        <v>199</v>
      </c>
    </row>
    <row r="564" spans="10:15" x14ac:dyDescent="0.25">
      <c r="J564" s="8">
        <v>560</v>
      </c>
      <c r="K564" s="8" t="s">
        <v>1051</v>
      </c>
      <c r="L564" s="8" t="s">
        <v>1052</v>
      </c>
      <c r="M564" s="18">
        <v>3.65</v>
      </c>
      <c r="N564" s="8">
        <v>625</v>
      </c>
      <c r="O564" s="12">
        <v>199</v>
      </c>
    </row>
    <row r="565" spans="10:15" x14ac:dyDescent="0.25">
      <c r="J565" s="8">
        <v>561</v>
      </c>
      <c r="K565" s="8" t="s">
        <v>1053</v>
      </c>
      <c r="L565" s="8" t="s">
        <v>1054</v>
      </c>
      <c r="M565" s="18">
        <v>3.71</v>
      </c>
      <c r="N565" s="8">
        <v>392</v>
      </c>
      <c r="O565" s="12">
        <v>199</v>
      </c>
    </row>
    <row r="566" spans="10:15" x14ac:dyDescent="0.25">
      <c r="J566" s="8">
        <v>562</v>
      </c>
      <c r="K566" s="8" t="s">
        <v>1055</v>
      </c>
      <c r="L566" s="8" t="s">
        <v>1056</v>
      </c>
      <c r="M566" s="18">
        <v>4.1399999999999997</v>
      </c>
      <c r="N566" s="10">
        <v>56621</v>
      </c>
      <c r="O566" s="12">
        <v>199</v>
      </c>
    </row>
    <row r="567" spans="10:15" x14ac:dyDescent="0.25">
      <c r="J567" s="8">
        <v>563</v>
      </c>
      <c r="K567" s="8" t="s">
        <v>1057</v>
      </c>
      <c r="L567" s="8" t="s">
        <v>1058</v>
      </c>
      <c r="M567" s="18">
        <v>4.41</v>
      </c>
      <c r="N567" s="10">
        <v>16085</v>
      </c>
      <c r="O567" s="12">
        <v>198</v>
      </c>
    </row>
    <row r="568" spans="10:15" x14ac:dyDescent="0.25">
      <c r="J568" s="8">
        <v>564</v>
      </c>
      <c r="K568" s="8" t="s">
        <v>1059</v>
      </c>
      <c r="L568" s="8" t="s">
        <v>1060</v>
      </c>
      <c r="M568" s="18">
        <v>3.77</v>
      </c>
      <c r="N568" s="10">
        <v>154102</v>
      </c>
      <c r="O568" s="12">
        <v>198</v>
      </c>
    </row>
    <row r="569" spans="10:15" x14ac:dyDescent="0.25">
      <c r="J569" s="8">
        <v>565</v>
      </c>
      <c r="K569" s="8" t="s">
        <v>1061</v>
      </c>
      <c r="L569" s="8" t="s">
        <v>1062</v>
      </c>
      <c r="M569" s="18">
        <v>3.81</v>
      </c>
      <c r="N569" s="10">
        <v>6393</v>
      </c>
      <c r="O569" s="12">
        <v>197</v>
      </c>
    </row>
    <row r="570" spans="10:15" x14ac:dyDescent="0.25">
      <c r="J570" s="8">
        <v>566</v>
      </c>
      <c r="K570" s="8" t="s">
        <v>1063</v>
      </c>
      <c r="L570" s="8" t="s">
        <v>1064</v>
      </c>
      <c r="M570" s="18">
        <v>4.5199999999999996</v>
      </c>
      <c r="N570" s="10">
        <v>8776</v>
      </c>
      <c r="O570" s="12">
        <v>197</v>
      </c>
    </row>
    <row r="571" spans="10:15" x14ac:dyDescent="0.25">
      <c r="J571" s="8">
        <v>567</v>
      </c>
      <c r="K571" s="8" t="s">
        <v>1065</v>
      </c>
      <c r="L571" s="8" t="s">
        <v>613</v>
      </c>
      <c r="M571" s="18">
        <v>3.93</v>
      </c>
      <c r="N571" s="10">
        <v>48246</v>
      </c>
      <c r="O571" s="12">
        <v>197</v>
      </c>
    </row>
    <row r="572" spans="10:15" x14ac:dyDescent="0.25">
      <c r="J572" s="8">
        <v>568</v>
      </c>
      <c r="K572" s="8" t="s">
        <v>1066</v>
      </c>
      <c r="L572" s="8" t="s">
        <v>1067</v>
      </c>
      <c r="M572" s="18">
        <v>4.2</v>
      </c>
      <c r="N572" s="10">
        <v>31079</v>
      </c>
      <c r="O572" s="12">
        <v>197</v>
      </c>
    </row>
    <row r="573" spans="10:15" x14ac:dyDescent="0.25">
      <c r="J573" s="8">
        <v>569</v>
      </c>
      <c r="K573" s="8" t="s">
        <v>1068</v>
      </c>
      <c r="L573" s="8" t="s">
        <v>1069</v>
      </c>
      <c r="M573" s="18">
        <v>4.21</v>
      </c>
      <c r="N573" s="10">
        <v>57047</v>
      </c>
      <c r="O573" s="12">
        <v>197</v>
      </c>
    </row>
    <row r="574" spans="10:15" x14ac:dyDescent="0.25">
      <c r="J574" s="8">
        <v>570</v>
      </c>
      <c r="K574" s="8" t="s">
        <v>1070</v>
      </c>
      <c r="L574" s="8" t="s">
        <v>1071</v>
      </c>
      <c r="M574" s="18">
        <v>3.73</v>
      </c>
      <c r="N574" s="10">
        <v>77595</v>
      </c>
      <c r="O574" s="12">
        <v>197</v>
      </c>
    </row>
    <row r="575" spans="10:15" x14ac:dyDescent="0.25">
      <c r="J575" s="8">
        <v>571</v>
      </c>
      <c r="K575" s="8" t="s">
        <v>1072</v>
      </c>
      <c r="L575" s="8" t="s">
        <v>1073</v>
      </c>
      <c r="M575" s="18">
        <v>3.99</v>
      </c>
      <c r="N575" s="10">
        <v>54048</v>
      </c>
      <c r="O575" s="12">
        <v>197</v>
      </c>
    </row>
    <row r="576" spans="10:15" x14ac:dyDescent="0.25">
      <c r="J576" s="8">
        <v>572</v>
      </c>
      <c r="K576" s="8" t="s">
        <v>1074</v>
      </c>
      <c r="L576" s="8" t="s">
        <v>1075</v>
      </c>
      <c r="M576" s="18">
        <v>3.62</v>
      </c>
      <c r="N576" s="10">
        <v>18401</v>
      </c>
      <c r="O576" s="12">
        <v>196</v>
      </c>
    </row>
    <row r="577" spans="10:15" x14ac:dyDescent="0.25">
      <c r="J577" s="8">
        <v>573</v>
      </c>
      <c r="K577" s="8" t="s">
        <v>1076</v>
      </c>
      <c r="L577" s="8" t="s">
        <v>1077</v>
      </c>
      <c r="M577" s="18">
        <v>3.63</v>
      </c>
      <c r="N577" s="8">
        <v>628</v>
      </c>
      <c r="O577" s="12">
        <v>196</v>
      </c>
    </row>
    <row r="578" spans="10:15" x14ac:dyDescent="0.25">
      <c r="J578" s="8">
        <v>574</v>
      </c>
      <c r="K578" s="8" t="s">
        <v>1078</v>
      </c>
      <c r="L578" s="8" t="s">
        <v>1079</v>
      </c>
      <c r="M578" s="18">
        <v>4.1100000000000003</v>
      </c>
      <c r="N578" s="10">
        <v>105197</v>
      </c>
      <c r="O578" s="12">
        <v>196</v>
      </c>
    </row>
    <row r="579" spans="10:15" x14ac:dyDescent="0.25">
      <c r="J579" s="8">
        <v>575</v>
      </c>
      <c r="K579" s="8" t="s">
        <v>1080</v>
      </c>
      <c r="L579" s="8" t="s">
        <v>1081</v>
      </c>
      <c r="M579" s="18">
        <v>4.25</v>
      </c>
      <c r="N579" s="10">
        <v>4682</v>
      </c>
      <c r="O579" s="12">
        <v>196</v>
      </c>
    </row>
    <row r="580" spans="10:15" x14ac:dyDescent="0.25">
      <c r="J580" s="8">
        <v>576</v>
      </c>
      <c r="K580" s="8" t="s">
        <v>1082</v>
      </c>
      <c r="L580" s="8" t="s">
        <v>1083</v>
      </c>
      <c r="M580" s="18">
        <v>3.7</v>
      </c>
      <c r="N580" s="10">
        <v>5178</v>
      </c>
      <c r="O580" s="12">
        <v>196</v>
      </c>
    </row>
    <row r="581" spans="10:15" x14ac:dyDescent="0.25">
      <c r="J581" s="8">
        <v>577</v>
      </c>
      <c r="K581" s="8" t="s">
        <v>1084</v>
      </c>
      <c r="L581" s="8" t="s">
        <v>1085</v>
      </c>
      <c r="M581" s="18">
        <v>4.28</v>
      </c>
      <c r="N581" s="10">
        <v>6300</v>
      </c>
      <c r="O581" s="12">
        <v>196</v>
      </c>
    </row>
    <row r="582" spans="10:15" x14ac:dyDescent="0.25">
      <c r="J582" s="8">
        <v>578</v>
      </c>
      <c r="K582" s="8" t="s">
        <v>1086</v>
      </c>
      <c r="L582" s="8" t="s">
        <v>1087</v>
      </c>
      <c r="M582" s="18">
        <v>4.28</v>
      </c>
      <c r="N582" s="10">
        <v>71034</v>
      </c>
      <c r="O582" s="12">
        <v>196</v>
      </c>
    </row>
    <row r="583" spans="10:15" x14ac:dyDescent="0.25">
      <c r="J583" s="8">
        <v>579</v>
      </c>
      <c r="K583" s="8" t="s">
        <v>1088</v>
      </c>
      <c r="L583" s="8" t="s">
        <v>1089</v>
      </c>
      <c r="M583" s="18">
        <v>4.1399999999999997</v>
      </c>
      <c r="N583" s="10">
        <v>11319</v>
      </c>
      <c r="O583" s="12">
        <v>196</v>
      </c>
    </row>
    <row r="584" spans="10:15" x14ac:dyDescent="0.25">
      <c r="J584" s="8">
        <v>580</v>
      </c>
      <c r="K584" s="8" t="s">
        <v>1090</v>
      </c>
      <c r="L584" s="8" t="s">
        <v>1091</v>
      </c>
      <c r="M584" s="18">
        <v>4</v>
      </c>
      <c r="N584" s="10">
        <v>221942</v>
      </c>
      <c r="O584" s="12">
        <v>196</v>
      </c>
    </row>
    <row r="585" spans="10:15" x14ac:dyDescent="0.25">
      <c r="J585" s="8">
        <v>581</v>
      </c>
      <c r="K585" s="8" t="s">
        <v>1092</v>
      </c>
      <c r="L585" s="8" t="s">
        <v>1093</v>
      </c>
      <c r="M585" s="18">
        <v>4.5</v>
      </c>
      <c r="N585" s="8">
        <v>850</v>
      </c>
      <c r="O585" s="12">
        <v>195</v>
      </c>
    </row>
    <row r="586" spans="10:15" x14ac:dyDescent="0.25">
      <c r="J586" s="8">
        <v>582</v>
      </c>
      <c r="K586" s="8" t="s">
        <v>1094</v>
      </c>
      <c r="L586" s="8" t="s">
        <v>1095</v>
      </c>
      <c r="M586" s="18">
        <v>4.1100000000000003</v>
      </c>
      <c r="N586" s="8">
        <v>653</v>
      </c>
      <c r="O586" s="12">
        <v>195</v>
      </c>
    </row>
    <row r="587" spans="10:15" x14ac:dyDescent="0.25">
      <c r="J587" s="8">
        <v>583</v>
      </c>
      <c r="K587" s="8" t="s">
        <v>1096</v>
      </c>
      <c r="L587" s="8" t="s">
        <v>251</v>
      </c>
      <c r="M587" s="18">
        <v>4.0599999999999996</v>
      </c>
      <c r="N587" s="10">
        <v>264291</v>
      </c>
      <c r="O587" s="12">
        <v>195</v>
      </c>
    </row>
    <row r="588" spans="10:15" x14ac:dyDescent="0.25">
      <c r="J588" s="8">
        <v>584</v>
      </c>
      <c r="K588" s="8" t="s">
        <v>1097</v>
      </c>
      <c r="L588" s="8" t="s">
        <v>138</v>
      </c>
      <c r="M588" s="18">
        <v>4.33</v>
      </c>
      <c r="N588" s="10">
        <v>44342</v>
      </c>
      <c r="O588" s="12">
        <v>195</v>
      </c>
    </row>
    <row r="589" spans="10:15" x14ac:dyDescent="0.25">
      <c r="J589" s="8">
        <v>585</v>
      </c>
      <c r="K589" s="8" t="s">
        <v>1098</v>
      </c>
      <c r="L589" s="8" t="s">
        <v>1099</v>
      </c>
      <c r="M589" s="18">
        <v>4</v>
      </c>
      <c r="N589" s="10">
        <v>20632</v>
      </c>
      <c r="O589" s="12">
        <v>195</v>
      </c>
    </row>
    <row r="590" spans="10:15" x14ac:dyDescent="0.25">
      <c r="J590" s="8">
        <v>586</v>
      </c>
      <c r="K590" s="8" t="s">
        <v>1100</v>
      </c>
      <c r="L590" s="8" t="s">
        <v>1101</v>
      </c>
      <c r="M590" s="18">
        <v>3.77</v>
      </c>
      <c r="N590" s="10">
        <v>10005</v>
      </c>
      <c r="O590" s="12">
        <v>194</v>
      </c>
    </row>
    <row r="591" spans="10:15" x14ac:dyDescent="0.25">
      <c r="J591" s="8">
        <v>587</v>
      </c>
      <c r="K591" s="8" t="s">
        <v>1102</v>
      </c>
      <c r="L591" s="8" t="s">
        <v>1103</v>
      </c>
      <c r="M591" s="18">
        <v>4.24</v>
      </c>
      <c r="N591" s="10">
        <v>1149</v>
      </c>
      <c r="O591" s="12">
        <v>194</v>
      </c>
    </row>
    <row r="592" spans="10:15" x14ac:dyDescent="0.25">
      <c r="J592" s="8">
        <v>588</v>
      </c>
      <c r="K592" s="8" t="s">
        <v>1104</v>
      </c>
      <c r="L592" s="8" t="s">
        <v>1105</v>
      </c>
      <c r="M592" s="18">
        <v>3.93</v>
      </c>
      <c r="N592" s="10">
        <v>61574</v>
      </c>
      <c r="O592" s="12">
        <v>194</v>
      </c>
    </row>
    <row r="593" spans="10:15" x14ac:dyDescent="0.25">
      <c r="J593" s="8">
        <v>589</v>
      </c>
      <c r="K593" s="8" t="s">
        <v>1106</v>
      </c>
      <c r="L593" s="8" t="s">
        <v>1107</v>
      </c>
      <c r="M593" s="18">
        <v>3.84</v>
      </c>
      <c r="N593" s="10">
        <v>56475</v>
      </c>
      <c r="O593" s="12">
        <v>194</v>
      </c>
    </row>
    <row r="594" spans="10:15" x14ac:dyDescent="0.25">
      <c r="J594" s="8">
        <v>590</v>
      </c>
      <c r="K594" s="8" t="s">
        <v>1108</v>
      </c>
      <c r="L594" s="8" t="s">
        <v>1109</v>
      </c>
      <c r="M594" s="18">
        <v>3.92</v>
      </c>
      <c r="N594" s="10">
        <v>14384</v>
      </c>
      <c r="O594" s="12">
        <v>194</v>
      </c>
    </row>
    <row r="595" spans="10:15" x14ac:dyDescent="0.25">
      <c r="J595" s="8">
        <v>591</v>
      </c>
      <c r="K595" s="8" t="s">
        <v>1110</v>
      </c>
      <c r="L595" s="8" t="s">
        <v>280</v>
      </c>
      <c r="M595" s="18">
        <v>4.09</v>
      </c>
      <c r="N595" s="10">
        <v>62504</v>
      </c>
      <c r="O595" s="12">
        <v>194</v>
      </c>
    </row>
    <row r="596" spans="10:15" x14ac:dyDescent="0.25">
      <c r="J596" s="8">
        <v>592</v>
      </c>
      <c r="K596" s="8" t="s">
        <v>1111</v>
      </c>
      <c r="L596" s="8" t="s">
        <v>1112</v>
      </c>
      <c r="M596" s="18">
        <v>4.51</v>
      </c>
      <c r="N596" s="10">
        <v>30712</v>
      </c>
      <c r="O596" s="12">
        <v>194</v>
      </c>
    </row>
    <row r="597" spans="10:15" x14ac:dyDescent="0.25">
      <c r="J597" s="8">
        <v>593</v>
      </c>
      <c r="K597" s="8" t="s">
        <v>1113</v>
      </c>
      <c r="L597" s="8" t="s">
        <v>43</v>
      </c>
      <c r="M597" s="18">
        <v>4.3</v>
      </c>
      <c r="N597" s="10">
        <v>32745</v>
      </c>
      <c r="O597" s="12">
        <v>194</v>
      </c>
    </row>
    <row r="598" spans="10:15" x14ac:dyDescent="0.25">
      <c r="J598" s="8">
        <v>594</v>
      </c>
      <c r="K598" s="8" t="s">
        <v>1114</v>
      </c>
      <c r="L598" s="8" t="s">
        <v>1091</v>
      </c>
      <c r="M598" s="18">
        <v>4.1399999999999997</v>
      </c>
      <c r="N598" s="10">
        <v>126254</v>
      </c>
      <c r="O598" s="12">
        <v>194</v>
      </c>
    </row>
    <row r="599" spans="10:15" x14ac:dyDescent="0.25">
      <c r="J599" s="8">
        <v>595</v>
      </c>
      <c r="K599" s="8" t="s">
        <v>1115</v>
      </c>
      <c r="L599" s="8" t="s">
        <v>1116</v>
      </c>
      <c r="M599" s="18">
        <v>3.64</v>
      </c>
      <c r="N599" s="10">
        <v>2821</v>
      </c>
      <c r="O599" s="12">
        <v>193</v>
      </c>
    </row>
    <row r="600" spans="10:15" x14ac:dyDescent="0.25">
      <c r="J600" s="8">
        <v>596</v>
      </c>
      <c r="K600" s="8" t="s">
        <v>1117</v>
      </c>
      <c r="L600" s="8" t="s">
        <v>1118</v>
      </c>
      <c r="M600" s="18">
        <v>3.96</v>
      </c>
      <c r="N600" s="10">
        <v>4552</v>
      </c>
      <c r="O600" s="12">
        <v>193</v>
      </c>
    </row>
    <row r="601" spans="10:15" x14ac:dyDescent="0.25">
      <c r="J601" s="8">
        <v>597</v>
      </c>
      <c r="K601" s="8" t="s">
        <v>1119</v>
      </c>
      <c r="L601" s="8" t="s">
        <v>1120</v>
      </c>
      <c r="M601" s="18">
        <v>3.73</v>
      </c>
      <c r="N601" s="10">
        <v>10754</v>
      </c>
      <c r="O601" s="12">
        <v>193</v>
      </c>
    </row>
    <row r="602" spans="10:15" x14ac:dyDescent="0.25">
      <c r="J602" s="8">
        <v>598</v>
      </c>
      <c r="K602" s="8" t="s">
        <v>1121</v>
      </c>
      <c r="L602" s="8" t="s">
        <v>988</v>
      </c>
      <c r="M602" s="18">
        <v>4.04</v>
      </c>
      <c r="N602" s="10">
        <v>64108</v>
      </c>
      <c r="O602" s="12">
        <v>193</v>
      </c>
    </row>
    <row r="603" spans="10:15" x14ac:dyDescent="0.25">
      <c r="J603" s="8">
        <v>599</v>
      </c>
      <c r="K603" s="8" t="s">
        <v>1122</v>
      </c>
      <c r="L603" s="8" t="s">
        <v>1123</v>
      </c>
      <c r="M603" s="18">
        <v>3.92</v>
      </c>
      <c r="N603" s="10">
        <v>10933</v>
      </c>
      <c r="O603" s="12">
        <v>193</v>
      </c>
    </row>
    <row r="604" spans="10:15" x14ac:dyDescent="0.25">
      <c r="J604" s="8">
        <v>600</v>
      </c>
      <c r="K604" s="8" t="s">
        <v>1124</v>
      </c>
      <c r="L604" s="8" t="s">
        <v>1125</v>
      </c>
      <c r="M604" s="18">
        <v>3.64</v>
      </c>
      <c r="N604" s="10">
        <v>61736</v>
      </c>
      <c r="O604" s="12">
        <v>193</v>
      </c>
    </row>
    <row r="605" spans="10:15" x14ac:dyDescent="0.25">
      <c r="J605" s="8">
        <v>601</v>
      </c>
      <c r="K605" s="8" t="s">
        <v>1126</v>
      </c>
      <c r="L605" s="8" t="s">
        <v>1127</v>
      </c>
      <c r="M605" s="18">
        <v>3.5</v>
      </c>
      <c r="N605" s="8">
        <v>359</v>
      </c>
      <c r="O605" s="12">
        <v>192</v>
      </c>
    </row>
    <row r="606" spans="10:15" x14ac:dyDescent="0.25">
      <c r="J606" s="8">
        <v>602</v>
      </c>
      <c r="K606" s="8" t="s">
        <v>1128</v>
      </c>
      <c r="L606" s="8" t="s">
        <v>1129</v>
      </c>
      <c r="M606" s="18">
        <v>4.7</v>
      </c>
      <c r="N606" s="10">
        <v>12484</v>
      </c>
      <c r="O606" s="12">
        <v>192</v>
      </c>
    </row>
    <row r="607" spans="10:15" x14ac:dyDescent="0.25">
      <c r="J607" s="8">
        <v>603</v>
      </c>
      <c r="K607" s="8" t="s">
        <v>1130</v>
      </c>
      <c r="L607" s="8" t="s">
        <v>1131</v>
      </c>
      <c r="M607" s="18">
        <v>4.13</v>
      </c>
      <c r="N607" s="10">
        <v>9458</v>
      </c>
      <c r="O607" s="12">
        <v>192</v>
      </c>
    </row>
    <row r="608" spans="10:15" x14ac:dyDescent="0.25">
      <c r="J608" s="8">
        <v>604</v>
      </c>
      <c r="K608" s="8" t="s">
        <v>1132</v>
      </c>
      <c r="L608" s="8" t="s">
        <v>1133</v>
      </c>
      <c r="M608" s="18">
        <v>3.88</v>
      </c>
      <c r="N608" s="10">
        <v>146397</v>
      </c>
      <c r="O608" s="12">
        <v>192</v>
      </c>
    </row>
    <row r="609" spans="10:15" x14ac:dyDescent="0.25">
      <c r="J609" s="8">
        <v>605</v>
      </c>
      <c r="K609" s="8" t="s">
        <v>1134</v>
      </c>
      <c r="L609" s="8" t="s">
        <v>1135</v>
      </c>
      <c r="M609" s="18">
        <v>3.74</v>
      </c>
      <c r="N609" s="8">
        <v>459</v>
      </c>
      <c r="O609" s="12">
        <v>191</v>
      </c>
    </row>
    <row r="610" spans="10:15" x14ac:dyDescent="0.25">
      <c r="J610" s="8">
        <v>606</v>
      </c>
      <c r="K610" s="8" t="s">
        <v>1136</v>
      </c>
      <c r="L610" s="8" t="s">
        <v>1137</v>
      </c>
      <c r="M610" s="18">
        <v>4.3099999999999996</v>
      </c>
      <c r="N610" s="10">
        <v>35562</v>
      </c>
      <c r="O610" s="12">
        <v>191</v>
      </c>
    </row>
    <row r="611" spans="10:15" x14ac:dyDescent="0.25">
      <c r="J611" s="8">
        <v>607</v>
      </c>
      <c r="K611" s="8" t="s">
        <v>1138</v>
      </c>
      <c r="L611" s="8" t="s">
        <v>1139</v>
      </c>
      <c r="M611" s="18">
        <v>4.0199999999999996</v>
      </c>
      <c r="N611" s="10">
        <v>1281</v>
      </c>
      <c r="O611" s="12">
        <v>191</v>
      </c>
    </row>
    <row r="612" spans="10:15" x14ac:dyDescent="0.25">
      <c r="J612" s="8">
        <v>608</v>
      </c>
      <c r="K612" s="8" t="s">
        <v>1140</v>
      </c>
      <c r="L612" s="8" t="s">
        <v>1141</v>
      </c>
      <c r="M612" s="18">
        <v>3.84</v>
      </c>
      <c r="N612" s="10">
        <v>6073</v>
      </c>
      <c r="O612" s="12">
        <v>191</v>
      </c>
    </row>
    <row r="613" spans="10:15" x14ac:dyDescent="0.25">
      <c r="J613" s="8">
        <v>609</v>
      </c>
      <c r="K613" s="8" t="s">
        <v>1142</v>
      </c>
      <c r="L613" s="8" t="s">
        <v>1143</v>
      </c>
      <c r="M613" s="18">
        <v>4.25</v>
      </c>
      <c r="N613" s="10">
        <v>21731</v>
      </c>
      <c r="O613" s="12">
        <v>191</v>
      </c>
    </row>
    <row r="614" spans="10:15" x14ac:dyDescent="0.25">
      <c r="J614" s="8">
        <v>610</v>
      </c>
      <c r="K614" s="8" t="s">
        <v>1144</v>
      </c>
      <c r="L614" s="8" t="s">
        <v>474</v>
      </c>
      <c r="M614" s="18">
        <v>4.08</v>
      </c>
      <c r="N614" s="10">
        <v>209027</v>
      </c>
      <c r="O614" s="12">
        <v>191</v>
      </c>
    </row>
    <row r="615" spans="10:15" x14ac:dyDescent="0.25">
      <c r="J615" s="8">
        <v>611</v>
      </c>
      <c r="K615" s="8" t="s">
        <v>1145</v>
      </c>
      <c r="L615" s="8" t="s">
        <v>1146</v>
      </c>
      <c r="M615" s="18">
        <v>3.74</v>
      </c>
      <c r="N615" s="8">
        <v>618</v>
      </c>
      <c r="O615" s="12">
        <v>190</v>
      </c>
    </row>
    <row r="616" spans="10:15" x14ac:dyDescent="0.25">
      <c r="J616" s="8">
        <v>612</v>
      </c>
      <c r="K616" s="8" t="s">
        <v>1147</v>
      </c>
      <c r="L616" s="8" t="s">
        <v>1148</v>
      </c>
      <c r="M616" s="18">
        <v>2.66</v>
      </c>
      <c r="N616" s="10">
        <v>43798</v>
      </c>
      <c r="O616" s="12">
        <v>190</v>
      </c>
    </row>
    <row r="617" spans="10:15" x14ac:dyDescent="0.25">
      <c r="J617" s="8">
        <v>613</v>
      </c>
      <c r="K617" s="8" t="s">
        <v>1149</v>
      </c>
      <c r="L617" s="8" t="s">
        <v>379</v>
      </c>
      <c r="M617" s="18">
        <v>3.89</v>
      </c>
      <c r="N617" s="10">
        <v>13503</v>
      </c>
      <c r="O617" s="12">
        <v>190</v>
      </c>
    </row>
    <row r="618" spans="10:15" x14ac:dyDescent="0.25">
      <c r="J618" s="8">
        <v>614</v>
      </c>
      <c r="K618" s="8" t="s">
        <v>1150</v>
      </c>
      <c r="L618" s="8" t="s">
        <v>1129</v>
      </c>
      <c r="M618" s="18">
        <v>4.5199999999999996</v>
      </c>
      <c r="N618" s="10">
        <v>15235</v>
      </c>
      <c r="O618" s="12">
        <v>190</v>
      </c>
    </row>
    <row r="619" spans="10:15" x14ac:dyDescent="0.25">
      <c r="J619" s="8">
        <v>615</v>
      </c>
      <c r="K619" s="8" t="s">
        <v>1151</v>
      </c>
      <c r="L619" s="8" t="s">
        <v>1152</v>
      </c>
      <c r="M619" s="18">
        <v>3.92</v>
      </c>
      <c r="N619" s="10">
        <v>161748</v>
      </c>
      <c r="O619" s="12">
        <v>190</v>
      </c>
    </row>
    <row r="620" spans="10:15" x14ac:dyDescent="0.25">
      <c r="J620" s="8">
        <v>616</v>
      </c>
      <c r="K620" s="8" t="s">
        <v>1153</v>
      </c>
      <c r="L620" s="8" t="s">
        <v>60</v>
      </c>
      <c r="M620" s="18">
        <v>4.82</v>
      </c>
      <c r="N620" s="8">
        <v>367</v>
      </c>
      <c r="O620" s="12">
        <v>190</v>
      </c>
    </row>
    <row r="621" spans="10:15" x14ac:dyDescent="0.25">
      <c r="J621" s="8">
        <v>617</v>
      </c>
      <c r="K621" s="8" t="s">
        <v>1154</v>
      </c>
      <c r="L621" s="8" t="s">
        <v>1155</v>
      </c>
      <c r="M621" s="18">
        <v>3.76</v>
      </c>
      <c r="N621" s="10">
        <v>58934</v>
      </c>
      <c r="O621" s="12">
        <v>189</v>
      </c>
    </row>
    <row r="622" spans="10:15" x14ac:dyDescent="0.25">
      <c r="J622" s="8">
        <v>618</v>
      </c>
      <c r="K622" s="8" t="s">
        <v>1156</v>
      </c>
      <c r="L622" s="8" t="s">
        <v>1157</v>
      </c>
      <c r="M622" s="18">
        <v>4.45</v>
      </c>
      <c r="N622" s="10">
        <v>6159</v>
      </c>
      <c r="O622" s="12">
        <v>189</v>
      </c>
    </row>
    <row r="623" spans="10:15" x14ac:dyDescent="0.25">
      <c r="J623" s="8">
        <v>619</v>
      </c>
      <c r="K623" s="8" t="s">
        <v>1158</v>
      </c>
      <c r="L623" s="8" t="s">
        <v>1159</v>
      </c>
      <c r="M623" s="18">
        <v>4.32</v>
      </c>
      <c r="N623" s="10">
        <v>12584</v>
      </c>
      <c r="O623" s="12">
        <v>189</v>
      </c>
    </row>
    <row r="624" spans="10:15" x14ac:dyDescent="0.25">
      <c r="J624" s="8">
        <v>620</v>
      </c>
      <c r="K624" s="8" t="s">
        <v>1160</v>
      </c>
      <c r="L624" s="8" t="s">
        <v>1161</v>
      </c>
      <c r="M624" s="18">
        <v>3.85</v>
      </c>
      <c r="N624" s="10">
        <v>50749</v>
      </c>
      <c r="O624" s="12">
        <v>189</v>
      </c>
    </row>
    <row r="625" spans="10:15" x14ac:dyDescent="0.25">
      <c r="J625" s="8">
        <v>621</v>
      </c>
      <c r="K625" s="8" t="s">
        <v>1162</v>
      </c>
      <c r="L625" s="8" t="s">
        <v>1163</v>
      </c>
      <c r="M625" s="18">
        <v>4.16</v>
      </c>
      <c r="N625" s="10">
        <v>73521</v>
      </c>
      <c r="O625" s="12">
        <v>189</v>
      </c>
    </row>
    <row r="626" spans="10:15" x14ac:dyDescent="0.25">
      <c r="J626" s="8">
        <v>622</v>
      </c>
      <c r="K626" s="8" t="s">
        <v>1164</v>
      </c>
      <c r="L626" s="8" t="s">
        <v>1165</v>
      </c>
      <c r="M626" s="18">
        <v>4.3600000000000003</v>
      </c>
      <c r="N626" s="10">
        <v>32200</v>
      </c>
      <c r="O626" s="12">
        <v>189</v>
      </c>
    </row>
    <row r="627" spans="10:15" x14ac:dyDescent="0.25">
      <c r="J627" s="8">
        <v>623</v>
      </c>
      <c r="K627" s="8" t="s">
        <v>1166</v>
      </c>
      <c r="L627" s="8" t="s">
        <v>1167</v>
      </c>
      <c r="M627" s="18">
        <v>3.82</v>
      </c>
      <c r="N627" s="10">
        <v>55920</v>
      </c>
      <c r="O627" s="12">
        <v>189</v>
      </c>
    </row>
    <row r="628" spans="10:15" x14ac:dyDescent="0.25">
      <c r="J628" s="8">
        <v>624</v>
      </c>
      <c r="K628" s="8" t="s">
        <v>1168</v>
      </c>
      <c r="L628" s="8" t="s">
        <v>1169</v>
      </c>
      <c r="M628" s="18">
        <v>3.77</v>
      </c>
      <c r="N628" s="10">
        <v>59981</v>
      </c>
      <c r="O628" s="12">
        <v>189</v>
      </c>
    </row>
    <row r="629" spans="10:15" x14ac:dyDescent="0.25">
      <c r="J629" s="8">
        <v>625</v>
      </c>
      <c r="K629" s="8" t="s">
        <v>1170</v>
      </c>
      <c r="L629" s="8" t="s">
        <v>1171</v>
      </c>
      <c r="M629" s="18">
        <v>3.98</v>
      </c>
      <c r="N629" s="10">
        <v>13139</v>
      </c>
      <c r="O629" s="12">
        <v>189</v>
      </c>
    </row>
    <row r="630" spans="10:15" x14ac:dyDescent="0.25">
      <c r="J630" s="8">
        <v>626</v>
      </c>
      <c r="K630" s="8" t="s">
        <v>1172</v>
      </c>
      <c r="L630" s="8" t="s">
        <v>1173</v>
      </c>
      <c r="M630" s="18">
        <v>3.72</v>
      </c>
      <c r="N630" s="10">
        <v>6037</v>
      </c>
      <c r="O630" s="12">
        <v>188</v>
      </c>
    </row>
    <row r="631" spans="10:15" x14ac:dyDescent="0.25">
      <c r="J631" s="8">
        <v>627</v>
      </c>
      <c r="K631" s="8" t="s">
        <v>1174</v>
      </c>
      <c r="L631" s="8" t="s">
        <v>1175</v>
      </c>
      <c r="M631" s="18">
        <v>4.2699999999999996</v>
      </c>
      <c r="N631" s="10">
        <v>6032</v>
      </c>
      <c r="O631" s="12">
        <v>187</v>
      </c>
    </row>
    <row r="632" spans="10:15" x14ac:dyDescent="0.25">
      <c r="J632" s="8">
        <v>628</v>
      </c>
      <c r="K632" s="8" t="s">
        <v>1176</v>
      </c>
      <c r="L632" s="8" t="s">
        <v>1177</v>
      </c>
      <c r="M632" s="18">
        <v>4.28</v>
      </c>
      <c r="N632" s="10">
        <v>3642</v>
      </c>
      <c r="O632" s="12">
        <v>187</v>
      </c>
    </row>
    <row r="633" spans="10:15" x14ac:dyDescent="0.25">
      <c r="J633" s="8">
        <v>629</v>
      </c>
      <c r="K633" s="8" t="s">
        <v>1178</v>
      </c>
      <c r="L633" s="8" t="s">
        <v>1129</v>
      </c>
      <c r="M633" s="18">
        <v>4.51</v>
      </c>
      <c r="N633" s="10">
        <v>15374</v>
      </c>
      <c r="O633" s="12">
        <v>187</v>
      </c>
    </row>
    <row r="634" spans="10:15" x14ac:dyDescent="0.25">
      <c r="J634" s="8">
        <v>630</v>
      </c>
      <c r="K634" s="8" t="s">
        <v>1179</v>
      </c>
      <c r="L634" s="8" t="s">
        <v>385</v>
      </c>
      <c r="M634" s="18">
        <v>4.21</v>
      </c>
      <c r="N634" s="10">
        <v>27939</v>
      </c>
      <c r="O634" s="12">
        <v>186</v>
      </c>
    </row>
    <row r="635" spans="10:15" x14ac:dyDescent="0.25">
      <c r="J635" s="8">
        <v>631</v>
      </c>
      <c r="K635" s="8" t="s">
        <v>1180</v>
      </c>
      <c r="L635" s="8" t="s">
        <v>1181</v>
      </c>
      <c r="M635" s="18">
        <v>3.57</v>
      </c>
      <c r="N635" s="10">
        <v>65347</v>
      </c>
      <c r="O635" s="12">
        <v>186</v>
      </c>
    </row>
    <row r="636" spans="10:15" x14ac:dyDescent="0.25">
      <c r="J636" s="8">
        <v>632</v>
      </c>
      <c r="K636" s="8" t="s">
        <v>1182</v>
      </c>
      <c r="L636" s="8" t="s">
        <v>1183</v>
      </c>
      <c r="M636" s="18">
        <v>4.63</v>
      </c>
      <c r="N636" s="10">
        <v>18989</v>
      </c>
      <c r="O636" s="12">
        <v>185</v>
      </c>
    </row>
    <row r="637" spans="10:15" x14ac:dyDescent="0.25">
      <c r="J637" s="8">
        <v>633</v>
      </c>
      <c r="K637" s="8" t="s">
        <v>1184</v>
      </c>
      <c r="L637" s="8" t="s">
        <v>1185</v>
      </c>
      <c r="M637" s="18">
        <v>4.0199999999999996</v>
      </c>
      <c r="N637" s="10">
        <v>1085</v>
      </c>
      <c r="O637" s="12">
        <v>184</v>
      </c>
    </row>
    <row r="638" spans="10:15" x14ac:dyDescent="0.25">
      <c r="J638" s="8">
        <v>634</v>
      </c>
      <c r="K638" s="8" t="s">
        <v>1186</v>
      </c>
      <c r="L638" s="8" t="s">
        <v>1187</v>
      </c>
      <c r="M638" s="18">
        <v>4.3899999999999997</v>
      </c>
      <c r="N638" s="10">
        <v>24072</v>
      </c>
      <c r="O638" s="12">
        <v>184</v>
      </c>
    </row>
    <row r="639" spans="10:15" x14ac:dyDescent="0.25">
      <c r="J639" s="8">
        <v>635</v>
      </c>
      <c r="K639" s="8" t="s">
        <v>1188</v>
      </c>
      <c r="L639" s="8" t="s">
        <v>282</v>
      </c>
      <c r="M639" s="18">
        <v>3.54</v>
      </c>
      <c r="N639" s="10">
        <v>63188</v>
      </c>
      <c r="O639" s="12">
        <v>184</v>
      </c>
    </row>
    <row r="640" spans="10:15" x14ac:dyDescent="0.25">
      <c r="J640" s="8">
        <v>636</v>
      </c>
      <c r="K640" s="8" t="s">
        <v>1189</v>
      </c>
      <c r="L640" s="8" t="s">
        <v>1190</v>
      </c>
      <c r="M640" s="18">
        <v>4.1500000000000004</v>
      </c>
      <c r="N640" s="10">
        <v>1494</v>
      </c>
      <c r="O640" s="12">
        <v>183</v>
      </c>
    </row>
    <row r="641" spans="10:15" x14ac:dyDescent="0.25">
      <c r="J641" s="8">
        <v>637</v>
      </c>
      <c r="K641" s="8" t="s">
        <v>1191</v>
      </c>
      <c r="L641" s="8" t="s">
        <v>619</v>
      </c>
      <c r="M641" s="18">
        <v>4.43</v>
      </c>
      <c r="N641" s="10">
        <v>5839</v>
      </c>
      <c r="O641" s="12">
        <v>183</v>
      </c>
    </row>
    <row r="642" spans="10:15" x14ac:dyDescent="0.25">
      <c r="J642" s="8">
        <v>638</v>
      </c>
      <c r="K642" s="8" t="s">
        <v>1192</v>
      </c>
      <c r="L642" s="8" t="s">
        <v>1193</v>
      </c>
      <c r="M642" s="18">
        <v>4.12</v>
      </c>
      <c r="N642" s="10">
        <v>29734</v>
      </c>
      <c r="O642" s="12">
        <v>183</v>
      </c>
    </row>
    <row r="643" spans="10:15" x14ac:dyDescent="0.25">
      <c r="J643" s="8">
        <v>639</v>
      </c>
      <c r="K643" s="8" t="s">
        <v>1194</v>
      </c>
      <c r="L643" s="8" t="s">
        <v>1129</v>
      </c>
      <c r="M643" s="18">
        <v>4.43</v>
      </c>
      <c r="N643" s="10">
        <v>17621</v>
      </c>
      <c r="O643" s="12">
        <v>183</v>
      </c>
    </row>
    <row r="644" spans="10:15" x14ac:dyDescent="0.25">
      <c r="J644" s="8">
        <v>640</v>
      </c>
      <c r="K644" s="8" t="s">
        <v>1195</v>
      </c>
      <c r="L644" s="8" t="s">
        <v>1196</v>
      </c>
      <c r="M644" s="18">
        <v>3.77</v>
      </c>
      <c r="N644" s="10">
        <v>11916</v>
      </c>
      <c r="O644" s="12">
        <v>182</v>
      </c>
    </row>
    <row r="645" spans="10:15" x14ac:dyDescent="0.25">
      <c r="J645" s="8">
        <v>641</v>
      </c>
      <c r="K645" s="8" t="s">
        <v>1197</v>
      </c>
      <c r="L645" s="8" t="s">
        <v>1198</v>
      </c>
      <c r="M645" s="18">
        <v>3.29</v>
      </c>
      <c r="N645" s="10">
        <v>89174</v>
      </c>
      <c r="O645" s="12">
        <v>182</v>
      </c>
    </row>
    <row r="646" spans="10:15" x14ac:dyDescent="0.25">
      <c r="J646" s="8">
        <v>642</v>
      </c>
      <c r="K646" s="8" t="s">
        <v>1199</v>
      </c>
      <c r="L646" s="8" t="s">
        <v>543</v>
      </c>
      <c r="M646" s="18">
        <v>4.1399999999999997</v>
      </c>
      <c r="N646" s="10">
        <v>18261</v>
      </c>
      <c r="O646" s="12">
        <v>181</v>
      </c>
    </row>
    <row r="647" spans="10:15" x14ac:dyDescent="0.25">
      <c r="J647" s="8">
        <v>643</v>
      </c>
      <c r="K647" s="8" t="s">
        <v>1200</v>
      </c>
      <c r="L647" s="8" t="s">
        <v>127</v>
      </c>
      <c r="M647" s="18">
        <v>4.08</v>
      </c>
      <c r="N647" s="10">
        <v>229212</v>
      </c>
      <c r="O647" s="12">
        <v>181</v>
      </c>
    </row>
    <row r="648" spans="10:15" x14ac:dyDescent="0.25">
      <c r="J648" s="8">
        <v>644</v>
      </c>
      <c r="K648" s="8" t="s">
        <v>1201</v>
      </c>
      <c r="L648" s="8" t="s">
        <v>1202</v>
      </c>
      <c r="M648" s="18">
        <v>3.76</v>
      </c>
      <c r="N648" s="8">
        <v>34</v>
      </c>
      <c r="O648" s="12">
        <v>181</v>
      </c>
    </row>
    <row r="649" spans="10:15" x14ac:dyDescent="0.25">
      <c r="J649" s="8">
        <v>645</v>
      </c>
      <c r="K649" s="8" t="s">
        <v>1203</v>
      </c>
      <c r="L649" s="8" t="s">
        <v>1204</v>
      </c>
      <c r="M649" s="18">
        <v>3.86</v>
      </c>
      <c r="N649" s="10">
        <v>56645</v>
      </c>
      <c r="O649" s="12">
        <v>181</v>
      </c>
    </row>
    <row r="650" spans="10:15" x14ac:dyDescent="0.25">
      <c r="J650" s="8">
        <v>646</v>
      </c>
      <c r="K650" s="8" t="s">
        <v>1205</v>
      </c>
      <c r="L650" s="8" t="s">
        <v>1165</v>
      </c>
      <c r="M650" s="18">
        <v>4.38</v>
      </c>
      <c r="N650" s="10">
        <v>27654</v>
      </c>
      <c r="O650" s="12">
        <v>181</v>
      </c>
    </row>
    <row r="651" spans="10:15" x14ac:dyDescent="0.25">
      <c r="J651" s="8">
        <v>647</v>
      </c>
      <c r="K651" s="8" t="s">
        <v>1206</v>
      </c>
      <c r="L651" s="8" t="s">
        <v>425</v>
      </c>
      <c r="M651" s="18">
        <v>4.5999999999999996</v>
      </c>
      <c r="N651" s="10">
        <v>84800</v>
      </c>
      <c r="O651" s="12">
        <v>181</v>
      </c>
    </row>
    <row r="652" spans="10:15" x14ac:dyDescent="0.25">
      <c r="J652" s="8">
        <v>648</v>
      </c>
      <c r="K652" s="8" t="s">
        <v>1207</v>
      </c>
      <c r="L652" s="8" t="s">
        <v>275</v>
      </c>
      <c r="M652" s="18">
        <v>3.88</v>
      </c>
      <c r="N652" s="10">
        <v>16431</v>
      </c>
      <c r="O652" s="12">
        <v>181</v>
      </c>
    </row>
    <row r="653" spans="10:15" x14ac:dyDescent="0.25">
      <c r="J653" s="8">
        <v>649</v>
      </c>
      <c r="K653" s="8" t="s">
        <v>1208</v>
      </c>
      <c r="L653" s="8" t="s">
        <v>1209</v>
      </c>
      <c r="M653" s="18">
        <v>4.18</v>
      </c>
      <c r="N653" s="10">
        <v>6836</v>
      </c>
      <c r="O653" s="12">
        <v>180</v>
      </c>
    </row>
    <row r="654" spans="10:15" x14ac:dyDescent="0.25">
      <c r="J654" s="8">
        <v>650</v>
      </c>
      <c r="K654" s="8" t="s">
        <v>1210</v>
      </c>
      <c r="L654" s="8" t="s">
        <v>1211</v>
      </c>
      <c r="M654" s="18">
        <v>4.0999999999999996</v>
      </c>
      <c r="N654" s="10">
        <v>12422</v>
      </c>
      <c r="O654" s="12">
        <v>180</v>
      </c>
    </row>
    <row r="655" spans="10:15" x14ac:dyDescent="0.25">
      <c r="J655" s="8">
        <v>651</v>
      </c>
      <c r="K655" s="8" t="s">
        <v>1212</v>
      </c>
      <c r="L655" s="8" t="s">
        <v>1213</v>
      </c>
      <c r="M655" s="18">
        <v>3.72</v>
      </c>
      <c r="N655" s="10">
        <v>25819</v>
      </c>
      <c r="O655" s="12">
        <v>180</v>
      </c>
    </row>
    <row r="656" spans="10:15" x14ac:dyDescent="0.25">
      <c r="J656" s="8">
        <v>652</v>
      </c>
      <c r="K656" s="8" t="s">
        <v>1214</v>
      </c>
      <c r="L656" s="8" t="s">
        <v>1215</v>
      </c>
      <c r="M656" s="18">
        <v>4.47</v>
      </c>
      <c r="N656" s="10">
        <v>15134</v>
      </c>
      <c r="O656" s="12">
        <v>180</v>
      </c>
    </row>
    <row r="657" spans="10:15" x14ac:dyDescent="0.25">
      <c r="J657" s="8">
        <v>653</v>
      </c>
      <c r="K657" s="8" t="s">
        <v>1216</v>
      </c>
      <c r="L657" s="8" t="s">
        <v>1217</v>
      </c>
      <c r="M657" s="18">
        <v>3.72</v>
      </c>
      <c r="N657" s="10">
        <v>33672</v>
      </c>
      <c r="O657" s="12">
        <v>180</v>
      </c>
    </row>
    <row r="658" spans="10:15" x14ac:dyDescent="0.25">
      <c r="J658" s="8">
        <v>654</v>
      </c>
      <c r="K658" s="8" t="s">
        <v>1218</v>
      </c>
      <c r="L658" s="8" t="s">
        <v>1219</v>
      </c>
      <c r="M658" s="18">
        <v>3.73</v>
      </c>
      <c r="N658" s="10">
        <v>24660</v>
      </c>
      <c r="O658" s="12">
        <v>180</v>
      </c>
    </row>
    <row r="659" spans="10:15" x14ac:dyDescent="0.25">
      <c r="J659" s="8">
        <v>655</v>
      </c>
      <c r="K659" s="8" t="s">
        <v>1220</v>
      </c>
      <c r="L659" s="8" t="s">
        <v>1221</v>
      </c>
      <c r="M659" s="18">
        <v>4.1399999999999997</v>
      </c>
      <c r="N659" s="10">
        <v>18299</v>
      </c>
      <c r="O659" s="12">
        <v>180</v>
      </c>
    </row>
    <row r="660" spans="10:15" x14ac:dyDescent="0.25">
      <c r="J660" s="8">
        <v>656</v>
      </c>
      <c r="K660" s="8" t="s">
        <v>1222</v>
      </c>
      <c r="L660" s="8" t="s">
        <v>1223</v>
      </c>
      <c r="M660" s="18">
        <v>3.86</v>
      </c>
      <c r="N660" s="10">
        <v>1386</v>
      </c>
      <c r="O660" s="12">
        <v>180</v>
      </c>
    </row>
    <row r="661" spans="10:15" x14ac:dyDescent="0.25">
      <c r="J661" s="8">
        <v>657</v>
      </c>
      <c r="K661" s="8" t="s">
        <v>1224</v>
      </c>
      <c r="L661" s="8" t="s">
        <v>1225</v>
      </c>
      <c r="M661" s="18">
        <v>4.3499999999999996</v>
      </c>
      <c r="N661" s="10">
        <v>4196</v>
      </c>
      <c r="O661" s="12">
        <v>180</v>
      </c>
    </row>
    <row r="662" spans="10:15" x14ac:dyDescent="0.25">
      <c r="J662" s="8">
        <v>658</v>
      </c>
      <c r="K662" s="8" t="s">
        <v>1226</v>
      </c>
      <c r="L662" s="8" t="s">
        <v>1227</v>
      </c>
      <c r="M662" s="18">
        <v>4.03</v>
      </c>
      <c r="N662" s="10">
        <v>43477</v>
      </c>
      <c r="O662" s="12">
        <v>179</v>
      </c>
    </row>
    <row r="663" spans="10:15" x14ac:dyDescent="0.25">
      <c r="J663" s="8">
        <v>659</v>
      </c>
      <c r="K663" s="8" t="s">
        <v>1228</v>
      </c>
      <c r="L663" s="8" t="s">
        <v>1229</v>
      </c>
      <c r="M663" s="18">
        <v>4.3499999999999996</v>
      </c>
      <c r="N663" s="10">
        <v>8780</v>
      </c>
      <c r="O663" s="12">
        <v>179</v>
      </c>
    </row>
    <row r="664" spans="10:15" x14ac:dyDescent="0.25">
      <c r="J664" s="8">
        <v>660</v>
      </c>
      <c r="K664" s="8" t="s">
        <v>1230</v>
      </c>
      <c r="L664" s="8" t="s">
        <v>1231</v>
      </c>
      <c r="M664" s="18">
        <v>4.21</v>
      </c>
      <c r="N664" s="8">
        <v>670</v>
      </c>
      <c r="O664" s="12">
        <v>179</v>
      </c>
    </row>
    <row r="665" spans="10:15" x14ac:dyDescent="0.25">
      <c r="J665" s="8">
        <v>661</v>
      </c>
      <c r="K665" s="8" t="s">
        <v>1232</v>
      </c>
      <c r="L665" s="8" t="s">
        <v>1233</v>
      </c>
      <c r="M665" s="18">
        <v>4.3600000000000003</v>
      </c>
      <c r="N665" s="10">
        <v>13348</v>
      </c>
      <c r="O665" s="12">
        <v>178</v>
      </c>
    </row>
    <row r="666" spans="10:15" x14ac:dyDescent="0.25">
      <c r="J666" s="8">
        <v>662</v>
      </c>
      <c r="K666" s="8" t="s">
        <v>1234</v>
      </c>
      <c r="L666" s="8" t="s">
        <v>1235</v>
      </c>
      <c r="M666" s="18">
        <v>3.8</v>
      </c>
      <c r="N666" s="10">
        <v>20615</v>
      </c>
      <c r="O666" s="12">
        <v>178</v>
      </c>
    </row>
    <row r="667" spans="10:15" x14ac:dyDescent="0.25">
      <c r="J667" s="8">
        <v>663</v>
      </c>
      <c r="K667" s="8" t="s">
        <v>1236</v>
      </c>
      <c r="L667" s="8" t="s">
        <v>1237</v>
      </c>
      <c r="M667" s="18">
        <v>3.63</v>
      </c>
      <c r="N667" s="10">
        <v>44886</v>
      </c>
      <c r="O667" s="12">
        <v>177</v>
      </c>
    </row>
    <row r="668" spans="10:15" x14ac:dyDescent="0.25">
      <c r="J668" s="8">
        <v>664</v>
      </c>
      <c r="K668" s="8" t="s">
        <v>1238</v>
      </c>
      <c r="L668" s="8" t="s">
        <v>1239</v>
      </c>
      <c r="M668" s="18">
        <v>4.3099999999999996</v>
      </c>
      <c r="N668" s="10">
        <v>5760</v>
      </c>
      <c r="O668" s="12">
        <v>177</v>
      </c>
    </row>
    <row r="669" spans="10:15" x14ac:dyDescent="0.25">
      <c r="J669" s="8">
        <v>665</v>
      </c>
      <c r="K669" s="8" t="s">
        <v>1240</v>
      </c>
      <c r="L669" s="8" t="s">
        <v>1241</v>
      </c>
      <c r="M669" s="18">
        <v>4</v>
      </c>
      <c r="N669" s="10">
        <v>26069</v>
      </c>
      <c r="O669" s="12">
        <v>177</v>
      </c>
    </row>
    <row r="670" spans="10:15" x14ac:dyDescent="0.25">
      <c r="J670" s="8">
        <v>666</v>
      </c>
      <c r="K670" s="8" t="s">
        <v>1242</v>
      </c>
      <c r="L670" s="8" t="s">
        <v>1129</v>
      </c>
      <c r="M670" s="18">
        <v>4.45</v>
      </c>
      <c r="N670" s="10">
        <v>25766</v>
      </c>
      <c r="O670" s="12">
        <v>177</v>
      </c>
    </row>
    <row r="671" spans="10:15" x14ac:dyDescent="0.25">
      <c r="J671" s="8">
        <v>667</v>
      </c>
      <c r="K671" s="8" t="s">
        <v>1243</v>
      </c>
      <c r="L671" s="8" t="s">
        <v>1244</v>
      </c>
      <c r="M671" s="18">
        <v>4.3600000000000003</v>
      </c>
      <c r="N671" s="10">
        <v>62162</v>
      </c>
      <c r="O671" s="12">
        <v>177</v>
      </c>
    </row>
    <row r="672" spans="10:15" x14ac:dyDescent="0.25">
      <c r="J672" s="8">
        <v>668</v>
      </c>
      <c r="K672" s="8" t="s">
        <v>1245</v>
      </c>
      <c r="L672" s="8" t="s">
        <v>1246</v>
      </c>
      <c r="M672" s="18">
        <v>3.92</v>
      </c>
      <c r="N672" s="10">
        <v>7867</v>
      </c>
      <c r="O672" s="12">
        <v>176</v>
      </c>
    </row>
    <row r="673" spans="10:15" x14ac:dyDescent="0.25">
      <c r="J673" s="8">
        <v>669</v>
      </c>
      <c r="K673" s="8" t="s">
        <v>1247</v>
      </c>
      <c r="L673" s="8" t="s">
        <v>1248</v>
      </c>
      <c r="M673" s="18">
        <v>4.1900000000000004</v>
      </c>
      <c r="N673" s="10">
        <v>8790</v>
      </c>
      <c r="O673" s="12">
        <v>176</v>
      </c>
    </row>
    <row r="674" spans="10:15" x14ac:dyDescent="0.25">
      <c r="J674" s="8">
        <v>670</v>
      </c>
      <c r="K674" s="8" t="s">
        <v>1249</v>
      </c>
      <c r="L674" s="8" t="s">
        <v>1250</v>
      </c>
      <c r="M674" s="18">
        <v>3.82</v>
      </c>
      <c r="N674" s="10">
        <v>12376</v>
      </c>
      <c r="O674" s="12">
        <v>176</v>
      </c>
    </row>
    <row r="675" spans="10:15" x14ac:dyDescent="0.25">
      <c r="J675" s="8">
        <v>671</v>
      </c>
      <c r="K675" s="8" t="s">
        <v>1251</v>
      </c>
      <c r="L675" s="8" t="s">
        <v>1252</v>
      </c>
      <c r="M675" s="18">
        <v>4.21</v>
      </c>
      <c r="N675" s="10">
        <v>5054</v>
      </c>
      <c r="O675" s="12">
        <v>176</v>
      </c>
    </row>
    <row r="676" spans="10:15" x14ac:dyDescent="0.25">
      <c r="J676" s="8">
        <v>672</v>
      </c>
      <c r="K676" s="8" t="s">
        <v>1253</v>
      </c>
      <c r="L676" s="8" t="s">
        <v>1254</v>
      </c>
      <c r="M676" s="18">
        <v>3.75</v>
      </c>
      <c r="N676" s="10">
        <v>97762</v>
      </c>
      <c r="O676" s="12">
        <v>176</v>
      </c>
    </row>
    <row r="677" spans="10:15" x14ac:dyDescent="0.25">
      <c r="J677" s="8">
        <v>673</v>
      </c>
      <c r="K677" s="8" t="s">
        <v>1255</v>
      </c>
      <c r="L677" s="8" t="s">
        <v>1256</v>
      </c>
      <c r="M677" s="18">
        <v>3.79</v>
      </c>
      <c r="N677" s="10">
        <v>9035</v>
      </c>
      <c r="O677" s="12">
        <v>176</v>
      </c>
    </row>
    <row r="678" spans="10:15" x14ac:dyDescent="0.25">
      <c r="J678" s="8">
        <v>674</v>
      </c>
      <c r="K678" s="8" t="s">
        <v>1257</v>
      </c>
      <c r="L678" s="8" t="s">
        <v>500</v>
      </c>
      <c r="M678" s="18">
        <v>4.1100000000000003</v>
      </c>
      <c r="N678" s="10">
        <v>40812</v>
      </c>
      <c r="O678" s="12">
        <v>176</v>
      </c>
    </row>
    <row r="679" spans="10:15" x14ac:dyDescent="0.25">
      <c r="J679" s="8">
        <v>675</v>
      </c>
      <c r="K679" s="8" t="s">
        <v>1258</v>
      </c>
      <c r="L679" s="8" t="s">
        <v>1259</v>
      </c>
      <c r="M679" s="18">
        <v>3.97</v>
      </c>
      <c r="N679" s="10">
        <v>22573</v>
      </c>
      <c r="O679" s="12">
        <v>175</v>
      </c>
    </row>
    <row r="680" spans="10:15" x14ac:dyDescent="0.25">
      <c r="J680" s="8">
        <v>676</v>
      </c>
      <c r="K680" s="8" t="s">
        <v>1260</v>
      </c>
      <c r="L680" s="8" t="s">
        <v>243</v>
      </c>
      <c r="M680" s="18">
        <v>4.09</v>
      </c>
      <c r="N680" s="10">
        <v>817211</v>
      </c>
      <c r="O680" s="12">
        <v>175</v>
      </c>
    </row>
    <row r="681" spans="10:15" x14ac:dyDescent="0.25">
      <c r="J681" s="8">
        <v>677</v>
      </c>
      <c r="K681" s="8" t="s">
        <v>1261</v>
      </c>
      <c r="L681" s="8" t="s">
        <v>1262</v>
      </c>
      <c r="M681" s="18">
        <v>3.83</v>
      </c>
      <c r="N681" s="10">
        <v>38275</v>
      </c>
      <c r="O681" s="12">
        <v>174</v>
      </c>
    </row>
    <row r="682" spans="10:15" x14ac:dyDescent="0.25">
      <c r="J682" s="8">
        <v>678</v>
      </c>
      <c r="K682" s="8" t="s">
        <v>1263</v>
      </c>
      <c r="L682" s="8" t="s">
        <v>245</v>
      </c>
      <c r="M682" s="18">
        <v>4.0999999999999996</v>
      </c>
      <c r="N682" s="10">
        <v>80997</v>
      </c>
      <c r="O682" s="12">
        <v>174</v>
      </c>
    </row>
    <row r="683" spans="10:15" x14ac:dyDescent="0.25">
      <c r="J683" s="8">
        <v>679</v>
      </c>
      <c r="K683" s="8" t="s">
        <v>1264</v>
      </c>
      <c r="L683" s="8" t="s">
        <v>241</v>
      </c>
      <c r="M683" s="18">
        <v>3.66</v>
      </c>
      <c r="N683" s="10">
        <v>126646</v>
      </c>
      <c r="O683" s="12">
        <v>174</v>
      </c>
    </row>
    <row r="684" spans="10:15" x14ac:dyDescent="0.25">
      <c r="J684" s="8">
        <v>680</v>
      </c>
      <c r="K684" s="8" t="s">
        <v>1265</v>
      </c>
      <c r="L684" s="8" t="s">
        <v>867</v>
      </c>
      <c r="M684" s="18">
        <v>4.47</v>
      </c>
      <c r="N684" s="10">
        <v>22973</v>
      </c>
      <c r="O684" s="12">
        <v>174</v>
      </c>
    </row>
    <row r="685" spans="10:15" x14ac:dyDescent="0.25">
      <c r="J685" s="8">
        <v>681</v>
      </c>
      <c r="K685" s="8" t="s">
        <v>1266</v>
      </c>
      <c r="L685" s="8" t="s">
        <v>531</v>
      </c>
      <c r="M685" s="18">
        <v>4.1100000000000003</v>
      </c>
      <c r="N685" s="10">
        <v>81067</v>
      </c>
      <c r="O685" s="12">
        <v>174</v>
      </c>
    </row>
    <row r="686" spans="10:15" x14ac:dyDescent="0.25">
      <c r="J686" s="8">
        <v>682</v>
      </c>
      <c r="K686" s="8" t="s">
        <v>1267</v>
      </c>
      <c r="L686" s="8" t="s">
        <v>1268</v>
      </c>
      <c r="M686" s="18">
        <v>4.1900000000000004</v>
      </c>
      <c r="N686" s="10">
        <v>97084</v>
      </c>
      <c r="O686" s="12">
        <v>174</v>
      </c>
    </row>
    <row r="687" spans="10:15" x14ac:dyDescent="0.25">
      <c r="J687" s="8">
        <v>683</v>
      </c>
      <c r="K687" s="8" t="s">
        <v>1269</v>
      </c>
      <c r="L687" s="8" t="s">
        <v>1270</v>
      </c>
      <c r="M687" s="18">
        <v>4.04</v>
      </c>
      <c r="N687" s="10">
        <v>13161</v>
      </c>
      <c r="O687" s="12">
        <v>174</v>
      </c>
    </row>
    <row r="688" spans="10:15" x14ac:dyDescent="0.25">
      <c r="J688" s="8">
        <v>684</v>
      </c>
      <c r="K688" s="8" t="s">
        <v>1271</v>
      </c>
      <c r="L688" s="8" t="s">
        <v>1272</v>
      </c>
      <c r="M688" s="18">
        <v>4.26</v>
      </c>
      <c r="N688" s="10">
        <v>3267</v>
      </c>
      <c r="O688" s="12">
        <v>173</v>
      </c>
    </row>
    <row r="689" spans="10:15" x14ac:dyDescent="0.25">
      <c r="J689" s="8">
        <v>685</v>
      </c>
      <c r="K689" s="8" t="s">
        <v>1273</v>
      </c>
      <c r="L689" s="8" t="s">
        <v>1274</v>
      </c>
      <c r="M689" s="18">
        <v>4.0199999999999996</v>
      </c>
      <c r="N689" s="10">
        <v>24161</v>
      </c>
      <c r="O689" s="12">
        <v>173</v>
      </c>
    </row>
    <row r="690" spans="10:15" x14ac:dyDescent="0.25">
      <c r="J690" s="8">
        <v>686</v>
      </c>
      <c r="K690" s="8" t="s">
        <v>1275</v>
      </c>
      <c r="L690" s="8" t="s">
        <v>1276</v>
      </c>
      <c r="M690" s="18">
        <v>4.08</v>
      </c>
      <c r="N690" s="10">
        <v>52857</v>
      </c>
      <c r="O690" s="12">
        <v>173</v>
      </c>
    </row>
    <row r="691" spans="10:15" x14ac:dyDescent="0.25">
      <c r="J691" s="8">
        <v>687</v>
      </c>
      <c r="K691" s="8" t="s">
        <v>1277</v>
      </c>
      <c r="L691" s="8" t="s">
        <v>1278</v>
      </c>
      <c r="M691" s="18">
        <v>3.86</v>
      </c>
      <c r="N691" s="10">
        <v>19112</v>
      </c>
      <c r="O691" s="12">
        <v>173</v>
      </c>
    </row>
    <row r="692" spans="10:15" x14ac:dyDescent="0.25">
      <c r="J692" s="8">
        <v>688</v>
      </c>
      <c r="K692" s="8" t="s">
        <v>1279</v>
      </c>
      <c r="L692" s="8" t="s">
        <v>1280</v>
      </c>
      <c r="M692" s="18">
        <v>3.91</v>
      </c>
      <c r="N692" s="10">
        <v>495987</v>
      </c>
      <c r="O692" s="12">
        <v>172</v>
      </c>
    </row>
    <row r="693" spans="10:15" x14ac:dyDescent="0.25">
      <c r="J693" s="8">
        <v>689</v>
      </c>
      <c r="K693" s="8" t="s">
        <v>1281</v>
      </c>
      <c r="L693" s="8" t="s">
        <v>1282</v>
      </c>
      <c r="M693" s="18">
        <v>4.51</v>
      </c>
      <c r="N693" s="10">
        <v>8392</v>
      </c>
      <c r="O693" s="12">
        <v>171</v>
      </c>
    </row>
    <row r="694" spans="10:15" x14ac:dyDescent="0.25">
      <c r="J694" s="8">
        <v>690</v>
      </c>
      <c r="K694" s="8" t="s">
        <v>1283</v>
      </c>
      <c r="L694" s="8" t="s">
        <v>1284</v>
      </c>
      <c r="M694" s="18">
        <v>4.09</v>
      </c>
      <c r="N694" s="10">
        <v>35800</v>
      </c>
      <c r="O694" s="12">
        <v>171</v>
      </c>
    </row>
    <row r="695" spans="10:15" x14ac:dyDescent="0.25">
      <c r="J695" s="8">
        <v>691</v>
      </c>
      <c r="K695" s="8" t="s">
        <v>1285</v>
      </c>
      <c r="L695" s="8" t="s">
        <v>1286</v>
      </c>
      <c r="M695" s="18">
        <v>3.31</v>
      </c>
      <c r="N695" s="10">
        <v>10792</v>
      </c>
      <c r="O695" s="12">
        <v>171</v>
      </c>
    </row>
    <row r="696" spans="10:15" x14ac:dyDescent="0.25">
      <c r="J696" s="8">
        <v>692</v>
      </c>
      <c r="K696" s="8" t="s">
        <v>1287</v>
      </c>
      <c r="L696" s="8" t="s">
        <v>1165</v>
      </c>
      <c r="M696" s="18">
        <v>4.0999999999999996</v>
      </c>
      <c r="N696" s="10">
        <v>34078</v>
      </c>
      <c r="O696" s="12">
        <v>171</v>
      </c>
    </row>
    <row r="697" spans="10:15" x14ac:dyDescent="0.25">
      <c r="J697" s="8">
        <v>693</v>
      </c>
      <c r="K697" s="8" t="s">
        <v>1288</v>
      </c>
      <c r="L697" s="8" t="s">
        <v>1289</v>
      </c>
      <c r="M697" s="18">
        <v>4.4000000000000004</v>
      </c>
      <c r="N697" s="10">
        <v>5113</v>
      </c>
      <c r="O697" s="12">
        <v>171</v>
      </c>
    </row>
    <row r="698" spans="10:15" x14ac:dyDescent="0.25">
      <c r="J698" s="8">
        <v>694</v>
      </c>
      <c r="K698" s="8" t="s">
        <v>1290</v>
      </c>
      <c r="L698" s="8" t="s">
        <v>136</v>
      </c>
      <c r="M698" s="18">
        <v>3.8</v>
      </c>
      <c r="N698" s="10">
        <v>30864</v>
      </c>
      <c r="O698" s="12">
        <v>171</v>
      </c>
    </row>
    <row r="699" spans="10:15" x14ac:dyDescent="0.25">
      <c r="J699" s="8">
        <v>695</v>
      </c>
      <c r="K699" s="8" t="s">
        <v>1291</v>
      </c>
      <c r="L699" s="8" t="s">
        <v>1292</v>
      </c>
      <c r="M699" s="18">
        <v>3.75</v>
      </c>
      <c r="N699" s="10">
        <v>24143</v>
      </c>
      <c r="O699" s="12">
        <v>170</v>
      </c>
    </row>
    <row r="700" spans="10:15" x14ac:dyDescent="0.25">
      <c r="J700" s="8">
        <v>696</v>
      </c>
      <c r="K700" s="8" t="s">
        <v>1293</v>
      </c>
      <c r="L700" s="8" t="s">
        <v>1294</v>
      </c>
      <c r="M700" s="18">
        <v>3.88</v>
      </c>
      <c r="N700" s="10">
        <v>305439</v>
      </c>
      <c r="O700" s="12">
        <v>170</v>
      </c>
    </row>
    <row r="701" spans="10:15" x14ac:dyDescent="0.25">
      <c r="J701" s="8">
        <v>697</v>
      </c>
      <c r="K701" s="8" t="s">
        <v>1295</v>
      </c>
      <c r="L701" s="8" t="s">
        <v>311</v>
      </c>
      <c r="M701" s="18">
        <v>4.2300000000000004</v>
      </c>
      <c r="N701" s="10">
        <v>579596</v>
      </c>
      <c r="O701" s="12">
        <v>170</v>
      </c>
    </row>
    <row r="702" spans="10:15" x14ac:dyDescent="0.25">
      <c r="J702" s="8">
        <v>698</v>
      </c>
      <c r="K702" s="8" t="s">
        <v>1296</v>
      </c>
      <c r="L702" s="8" t="s">
        <v>146</v>
      </c>
      <c r="M702" s="18">
        <v>3.81</v>
      </c>
      <c r="N702" s="10">
        <v>70676</v>
      </c>
      <c r="O702" s="12">
        <v>170</v>
      </c>
    </row>
    <row r="703" spans="10:15" x14ac:dyDescent="0.25">
      <c r="J703" s="8">
        <v>699</v>
      </c>
      <c r="K703" s="8" t="s">
        <v>1297</v>
      </c>
      <c r="L703" s="8" t="s">
        <v>1298</v>
      </c>
      <c r="M703" s="18">
        <v>4.5599999999999996</v>
      </c>
      <c r="N703" s="8">
        <v>820</v>
      </c>
      <c r="O703" s="12">
        <v>169</v>
      </c>
    </row>
    <row r="704" spans="10:15" x14ac:dyDescent="0.25">
      <c r="J704" s="8">
        <v>700</v>
      </c>
      <c r="K704" s="8" t="s">
        <v>1299</v>
      </c>
      <c r="L704" s="8" t="s">
        <v>1300</v>
      </c>
      <c r="M704" s="18">
        <v>4.1399999999999997</v>
      </c>
      <c r="N704" s="10">
        <v>4833</v>
      </c>
      <c r="O704" s="12">
        <v>169</v>
      </c>
    </row>
    <row r="705" spans="10:15" x14ac:dyDescent="0.25">
      <c r="J705" s="8">
        <v>701</v>
      </c>
      <c r="K705" s="8" t="s">
        <v>1301</v>
      </c>
      <c r="L705" s="8" t="s">
        <v>1302</v>
      </c>
      <c r="M705" s="18">
        <v>3.88</v>
      </c>
      <c r="N705" s="10">
        <v>17830</v>
      </c>
      <c r="O705" s="12">
        <v>169</v>
      </c>
    </row>
    <row r="706" spans="10:15" x14ac:dyDescent="0.25">
      <c r="J706" s="8">
        <v>702</v>
      </c>
      <c r="K706" s="8" t="s">
        <v>1303</v>
      </c>
      <c r="L706" s="8" t="s">
        <v>1304</v>
      </c>
      <c r="M706" s="18">
        <v>4.3600000000000003</v>
      </c>
      <c r="N706" s="10">
        <v>2029</v>
      </c>
      <c r="O706" s="12">
        <v>168</v>
      </c>
    </row>
    <row r="707" spans="10:15" x14ac:dyDescent="0.25">
      <c r="J707" s="8">
        <v>703</v>
      </c>
      <c r="K707" s="8" t="s">
        <v>1305</v>
      </c>
      <c r="L707" s="8" t="s">
        <v>1306</v>
      </c>
      <c r="M707" s="18">
        <v>4.09</v>
      </c>
      <c r="N707" s="10">
        <v>19237</v>
      </c>
      <c r="O707" s="12">
        <v>168</v>
      </c>
    </row>
    <row r="708" spans="10:15" x14ac:dyDescent="0.25">
      <c r="J708" s="8">
        <v>704</v>
      </c>
      <c r="K708" s="8" t="s">
        <v>1307</v>
      </c>
      <c r="L708" s="8" t="s">
        <v>1308</v>
      </c>
      <c r="M708" s="18">
        <v>4.2</v>
      </c>
      <c r="N708" s="10">
        <v>3511</v>
      </c>
      <c r="O708" s="12">
        <v>168</v>
      </c>
    </row>
    <row r="709" spans="10:15" x14ac:dyDescent="0.25">
      <c r="J709" s="8">
        <v>705</v>
      </c>
      <c r="K709" s="8" t="s">
        <v>1309</v>
      </c>
      <c r="L709" s="8" t="s">
        <v>1310</v>
      </c>
      <c r="M709" s="18">
        <v>4.25</v>
      </c>
      <c r="N709" s="10">
        <v>23797</v>
      </c>
      <c r="O709" s="12">
        <v>168</v>
      </c>
    </row>
    <row r="710" spans="10:15" x14ac:dyDescent="0.25">
      <c r="J710" s="8">
        <v>706</v>
      </c>
      <c r="K710" s="8" t="s">
        <v>1311</v>
      </c>
      <c r="L710" s="8" t="s">
        <v>1312</v>
      </c>
      <c r="M710" s="18">
        <v>4.37</v>
      </c>
      <c r="N710" s="10">
        <v>75858</v>
      </c>
      <c r="O710" s="12">
        <v>168</v>
      </c>
    </row>
    <row r="711" spans="10:15" x14ac:dyDescent="0.25">
      <c r="J711" s="8">
        <v>707</v>
      </c>
      <c r="K711" s="8" t="s">
        <v>1313</v>
      </c>
      <c r="L711" s="8" t="s">
        <v>1314</v>
      </c>
      <c r="M711" s="18">
        <v>4.37</v>
      </c>
      <c r="N711" s="10">
        <v>62118</v>
      </c>
      <c r="O711" s="12">
        <v>168</v>
      </c>
    </row>
    <row r="712" spans="10:15" x14ac:dyDescent="0.25">
      <c r="J712" s="8">
        <v>708</v>
      </c>
      <c r="K712" s="8" t="s">
        <v>1315</v>
      </c>
      <c r="L712" s="8" t="s">
        <v>1316</v>
      </c>
      <c r="M712" s="18">
        <v>4.3499999999999996</v>
      </c>
      <c r="N712" s="10">
        <v>97148</v>
      </c>
      <c r="O712" s="12">
        <v>167</v>
      </c>
    </row>
    <row r="713" spans="10:15" x14ac:dyDescent="0.25">
      <c r="J713" s="8">
        <v>709</v>
      </c>
      <c r="K713" s="8" t="s">
        <v>1317</v>
      </c>
      <c r="L713" s="8" t="s">
        <v>752</v>
      </c>
      <c r="M713" s="18">
        <v>4.3499999999999996</v>
      </c>
      <c r="N713" s="10">
        <v>3186</v>
      </c>
      <c r="O713" s="12">
        <v>167</v>
      </c>
    </row>
    <row r="714" spans="10:15" x14ac:dyDescent="0.25">
      <c r="J714" s="8">
        <v>710</v>
      </c>
      <c r="K714" s="8" t="s">
        <v>1318</v>
      </c>
      <c r="L714" s="8" t="s">
        <v>1284</v>
      </c>
      <c r="M714" s="18">
        <v>3.96</v>
      </c>
      <c r="N714" s="10">
        <v>1434</v>
      </c>
      <c r="O714" s="12">
        <v>167</v>
      </c>
    </row>
    <row r="715" spans="10:15" x14ac:dyDescent="0.25">
      <c r="J715" s="8">
        <v>711</v>
      </c>
      <c r="K715" s="8" t="s">
        <v>1319</v>
      </c>
      <c r="L715" s="8" t="s">
        <v>1320</v>
      </c>
      <c r="M715" s="18">
        <v>3.83</v>
      </c>
      <c r="N715" s="10">
        <v>4079</v>
      </c>
      <c r="O715" s="12">
        <v>166</v>
      </c>
    </row>
    <row r="716" spans="10:15" x14ac:dyDescent="0.25">
      <c r="J716" s="8">
        <v>712</v>
      </c>
      <c r="K716" s="8" t="s">
        <v>1321</v>
      </c>
      <c r="L716" s="8" t="s">
        <v>1322</v>
      </c>
      <c r="M716" s="18">
        <v>3.52</v>
      </c>
      <c r="N716" s="10">
        <v>125654</v>
      </c>
      <c r="O716" s="12">
        <v>166</v>
      </c>
    </row>
    <row r="717" spans="10:15" x14ac:dyDescent="0.25">
      <c r="J717" s="8">
        <v>713</v>
      </c>
      <c r="K717" s="8" t="s">
        <v>1323</v>
      </c>
      <c r="L717" s="8" t="s">
        <v>1324</v>
      </c>
      <c r="M717" s="18">
        <v>3.58</v>
      </c>
      <c r="N717" s="10">
        <v>61205</v>
      </c>
      <c r="O717" s="12">
        <v>166</v>
      </c>
    </row>
    <row r="718" spans="10:15" x14ac:dyDescent="0.25">
      <c r="J718" s="8">
        <v>714</v>
      </c>
      <c r="K718" s="8" t="s">
        <v>1325</v>
      </c>
      <c r="L718" s="8" t="s">
        <v>156</v>
      </c>
      <c r="M718" s="18">
        <v>4.3499999999999996</v>
      </c>
      <c r="N718" s="10">
        <v>10739</v>
      </c>
      <c r="O718" s="12">
        <v>166</v>
      </c>
    </row>
    <row r="719" spans="10:15" x14ac:dyDescent="0.25">
      <c r="J719" s="8">
        <v>715</v>
      </c>
      <c r="K719" s="8" t="s">
        <v>1326</v>
      </c>
      <c r="L719" s="8" t="s">
        <v>1327</v>
      </c>
      <c r="M719" s="18">
        <v>3.15</v>
      </c>
      <c r="N719" s="10">
        <v>94482</v>
      </c>
      <c r="O719" s="12">
        <v>165</v>
      </c>
    </row>
    <row r="720" spans="10:15" x14ac:dyDescent="0.25">
      <c r="J720" s="8">
        <v>716</v>
      </c>
      <c r="K720" s="8" t="s">
        <v>1328</v>
      </c>
      <c r="L720" s="8" t="s">
        <v>1165</v>
      </c>
      <c r="M720" s="18">
        <v>4.17</v>
      </c>
      <c r="N720" s="10">
        <v>37491</v>
      </c>
      <c r="O720" s="12">
        <v>165</v>
      </c>
    </row>
    <row r="721" spans="10:15" x14ac:dyDescent="0.25">
      <c r="J721" s="8">
        <v>717</v>
      </c>
      <c r="K721" s="8" t="s">
        <v>1329</v>
      </c>
      <c r="L721" s="8" t="s">
        <v>1330</v>
      </c>
      <c r="M721" s="18">
        <v>3.81</v>
      </c>
      <c r="N721" s="10">
        <v>1421</v>
      </c>
      <c r="O721" s="12">
        <v>164</v>
      </c>
    </row>
    <row r="722" spans="10:15" x14ac:dyDescent="0.25">
      <c r="J722" s="8">
        <v>718</v>
      </c>
      <c r="K722" s="8" t="s">
        <v>1331</v>
      </c>
      <c r="L722" s="8" t="s">
        <v>1294</v>
      </c>
      <c r="M722" s="18">
        <v>4.1100000000000003</v>
      </c>
      <c r="N722" s="10">
        <v>183210</v>
      </c>
      <c r="O722" s="12">
        <v>164</v>
      </c>
    </row>
    <row r="723" spans="10:15" x14ac:dyDescent="0.25">
      <c r="J723" s="8">
        <v>719</v>
      </c>
      <c r="K723" s="8" t="s">
        <v>1332</v>
      </c>
      <c r="L723" s="8" t="s">
        <v>1333</v>
      </c>
      <c r="M723" s="18">
        <v>4.0599999999999996</v>
      </c>
      <c r="N723" s="10">
        <v>83881</v>
      </c>
      <c r="O723" s="12">
        <v>164</v>
      </c>
    </row>
    <row r="724" spans="10:15" x14ac:dyDescent="0.25">
      <c r="J724" s="8">
        <v>720</v>
      </c>
      <c r="K724" s="8" t="s">
        <v>1334</v>
      </c>
      <c r="L724" s="8" t="s">
        <v>98</v>
      </c>
      <c r="M724" s="18">
        <v>4.4000000000000004</v>
      </c>
      <c r="N724" s="10">
        <v>27720</v>
      </c>
      <c r="O724" s="12">
        <v>164</v>
      </c>
    </row>
    <row r="725" spans="10:15" x14ac:dyDescent="0.25">
      <c r="J725" s="8">
        <v>721</v>
      </c>
      <c r="K725" s="8" t="s">
        <v>1335</v>
      </c>
      <c r="L725" s="8" t="s">
        <v>1336</v>
      </c>
      <c r="M725" s="18">
        <v>4.3099999999999996</v>
      </c>
      <c r="N725" s="10">
        <v>11922</v>
      </c>
      <c r="O725" s="12">
        <v>164</v>
      </c>
    </row>
    <row r="726" spans="10:15" x14ac:dyDescent="0.25">
      <c r="J726" s="8">
        <v>722</v>
      </c>
      <c r="K726" s="8" t="s">
        <v>1337</v>
      </c>
      <c r="L726" s="8" t="s">
        <v>775</v>
      </c>
      <c r="M726" s="18">
        <v>4.38</v>
      </c>
      <c r="N726" s="10">
        <v>228338</v>
      </c>
      <c r="O726" s="12">
        <v>164</v>
      </c>
    </row>
    <row r="727" spans="10:15" x14ac:dyDescent="0.25">
      <c r="J727" s="8">
        <v>723</v>
      </c>
      <c r="K727" s="8" t="s">
        <v>1338</v>
      </c>
      <c r="L727" s="8" t="s">
        <v>156</v>
      </c>
      <c r="M727" s="18">
        <v>4.2300000000000004</v>
      </c>
      <c r="N727" s="10">
        <v>27199</v>
      </c>
      <c r="O727" s="12">
        <v>164</v>
      </c>
    </row>
    <row r="728" spans="10:15" x14ac:dyDescent="0.25">
      <c r="J728" s="8">
        <v>724</v>
      </c>
      <c r="K728" s="8" t="s">
        <v>1339</v>
      </c>
      <c r="L728" s="8" t="s">
        <v>1340</v>
      </c>
      <c r="M728" s="18">
        <v>4.33</v>
      </c>
      <c r="N728" s="10">
        <v>8827</v>
      </c>
      <c r="O728" s="12">
        <v>163</v>
      </c>
    </row>
    <row r="729" spans="10:15" x14ac:dyDescent="0.25">
      <c r="J729" s="8">
        <v>725</v>
      </c>
      <c r="K729" s="8" t="s">
        <v>1341</v>
      </c>
      <c r="L729" s="8" t="s">
        <v>1342</v>
      </c>
      <c r="M729" s="18">
        <v>3.77</v>
      </c>
      <c r="N729" s="10">
        <v>28251</v>
      </c>
      <c r="O729" s="12">
        <v>162</v>
      </c>
    </row>
    <row r="730" spans="10:15" x14ac:dyDescent="0.25">
      <c r="J730" s="8">
        <v>726</v>
      </c>
      <c r="K730" s="8" t="s">
        <v>1343</v>
      </c>
      <c r="L730" s="8" t="s">
        <v>1344</v>
      </c>
      <c r="M730" s="18">
        <v>4.38</v>
      </c>
      <c r="N730" s="10">
        <v>40767</v>
      </c>
      <c r="O730" s="12">
        <v>162</v>
      </c>
    </row>
    <row r="731" spans="10:15" x14ac:dyDescent="0.25">
      <c r="J731" s="8">
        <v>727</v>
      </c>
      <c r="K731" s="8" t="s">
        <v>1345</v>
      </c>
      <c r="L731" s="8" t="s">
        <v>1346</v>
      </c>
      <c r="M731" s="18">
        <v>4.3499999999999996</v>
      </c>
      <c r="N731" s="10">
        <v>29810</v>
      </c>
      <c r="O731" s="12">
        <v>162</v>
      </c>
    </row>
    <row r="732" spans="10:15" x14ac:dyDescent="0.25">
      <c r="J732" s="8">
        <v>728</v>
      </c>
      <c r="K732" s="8" t="s">
        <v>1347</v>
      </c>
      <c r="L732" s="8" t="s">
        <v>266</v>
      </c>
      <c r="M732" s="18">
        <v>3.42</v>
      </c>
      <c r="N732" s="10">
        <v>10150</v>
      </c>
      <c r="O732" s="12">
        <v>162</v>
      </c>
    </row>
    <row r="733" spans="10:15" x14ac:dyDescent="0.25">
      <c r="J733" s="8">
        <v>729</v>
      </c>
      <c r="K733" s="8" t="s">
        <v>1348</v>
      </c>
      <c r="L733" s="8" t="s">
        <v>373</v>
      </c>
      <c r="M733" s="18">
        <v>4.12</v>
      </c>
      <c r="N733" s="10">
        <v>13144</v>
      </c>
      <c r="O733" s="12">
        <v>162</v>
      </c>
    </row>
    <row r="734" spans="10:15" x14ac:dyDescent="0.25">
      <c r="J734" s="8">
        <v>730</v>
      </c>
      <c r="K734" s="8" t="s">
        <v>1349</v>
      </c>
      <c r="L734" s="8" t="s">
        <v>1350</v>
      </c>
      <c r="M734" s="18">
        <v>4.26</v>
      </c>
      <c r="N734" s="10">
        <v>3388</v>
      </c>
      <c r="O734" s="12">
        <v>161</v>
      </c>
    </row>
    <row r="735" spans="10:15" x14ac:dyDescent="0.25">
      <c r="J735" s="8">
        <v>731</v>
      </c>
      <c r="K735" s="8" t="s">
        <v>1351</v>
      </c>
      <c r="L735" s="8" t="s">
        <v>1352</v>
      </c>
      <c r="M735" s="18">
        <v>4.01</v>
      </c>
      <c r="N735" s="10">
        <v>2334</v>
      </c>
      <c r="O735" s="12">
        <v>161</v>
      </c>
    </row>
    <row r="736" spans="10:15" x14ac:dyDescent="0.25">
      <c r="J736" s="8">
        <v>732</v>
      </c>
      <c r="K736" s="8" t="s">
        <v>1353</v>
      </c>
      <c r="L736" s="8" t="s">
        <v>1354</v>
      </c>
      <c r="M736" s="18">
        <v>4.29</v>
      </c>
      <c r="N736" s="10">
        <v>26120</v>
      </c>
      <c r="O736" s="12">
        <v>161</v>
      </c>
    </row>
    <row r="737" spans="10:15" x14ac:dyDescent="0.25">
      <c r="J737" s="8">
        <v>733</v>
      </c>
      <c r="K737" s="8" t="s">
        <v>1355</v>
      </c>
      <c r="L737" s="8" t="s">
        <v>604</v>
      </c>
      <c r="M737" s="18">
        <v>4.0999999999999996</v>
      </c>
      <c r="N737" s="10">
        <v>77596</v>
      </c>
      <c r="O737" s="12">
        <v>161</v>
      </c>
    </row>
    <row r="738" spans="10:15" x14ac:dyDescent="0.25">
      <c r="J738" s="8">
        <v>734</v>
      </c>
      <c r="K738" s="8" t="s">
        <v>1356</v>
      </c>
      <c r="L738" s="8" t="s">
        <v>1357</v>
      </c>
      <c r="M738" s="18">
        <v>3.94</v>
      </c>
      <c r="N738" s="8">
        <v>492</v>
      </c>
      <c r="O738" s="12">
        <v>160</v>
      </c>
    </row>
    <row r="739" spans="10:15" x14ac:dyDescent="0.25">
      <c r="J739" s="8">
        <v>735</v>
      </c>
      <c r="K739" s="8" t="s">
        <v>1358</v>
      </c>
      <c r="L739" s="8" t="s">
        <v>1359</v>
      </c>
      <c r="M739" s="18">
        <v>4.2699999999999996</v>
      </c>
      <c r="N739" s="10">
        <v>12904</v>
      </c>
      <c r="O739" s="12">
        <v>160</v>
      </c>
    </row>
    <row r="740" spans="10:15" x14ac:dyDescent="0.25">
      <c r="J740" s="8">
        <v>736</v>
      </c>
      <c r="K740" s="8" t="s">
        <v>1360</v>
      </c>
      <c r="L740" s="8" t="s">
        <v>1361</v>
      </c>
      <c r="M740" s="18">
        <v>3.9</v>
      </c>
      <c r="N740" s="10">
        <v>10082</v>
      </c>
      <c r="O740" s="12">
        <v>160</v>
      </c>
    </row>
    <row r="741" spans="10:15" x14ac:dyDescent="0.25">
      <c r="J741" s="8">
        <v>737</v>
      </c>
      <c r="K741" s="8" t="s">
        <v>1362</v>
      </c>
      <c r="L741" s="8" t="s">
        <v>1165</v>
      </c>
      <c r="M741" s="18">
        <v>4.07</v>
      </c>
      <c r="N741" s="10">
        <v>32450</v>
      </c>
      <c r="O741" s="12">
        <v>160</v>
      </c>
    </row>
    <row r="742" spans="10:15" x14ac:dyDescent="0.25">
      <c r="J742" s="8">
        <v>738</v>
      </c>
      <c r="K742" s="8" t="s">
        <v>1363</v>
      </c>
      <c r="L742" s="8" t="s">
        <v>1364</v>
      </c>
      <c r="M742" s="18">
        <v>3.8</v>
      </c>
      <c r="N742" s="10">
        <v>27446</v>
      </c>
      <c r="O742" s="12">
        <v>160</v>
      </c>
    </row>
    <row r="743" spans="10:15" x14ac:dyDescent="0.25">
      <c r="J743" s="8">
        <v>739</v>
      </c>
      <c r="K743" s="8" t="s">
        <v>1365</v>
      </c>
      <c r="L743" s="8" t="s">
        <v>1366</v>
      </c>
      <c r="M743" s="18">
        <v>4.17</v>
      </c>
      <c r="N743" s="10">
        <v>26280</v>
      </c>
      <c r="O743" s="12">
        <v>159</v>
      </c>
    </row>
    <row r="744" spans="10:15" x14ac:dyDescent="0.25">
      <c r="J744" s="8">
        <v>740</v>
      </c>
      <c r="K744" s="8" t="s">
        <v>1367</v>
      </c>
      <c r="L744" s="8" t="s">
        <v>1368</v>
      </c>
      <c r="M744" s="18">
        <v>4.28</v>
      </c>
      <c r="N744" s="10">
        <v>12074</v>
      </c>
      <c r="O744" s="12">
        <v>159</v>
      </c>
    </row>
    <row r="745" spans="10:15" x14ac:dyDescent="0.25">
      <c r="J745" s="8">
        <v>741</v>
      </c>
      <c r="K745" s="8" t="s">
        <v>1369</v>
      </c>
      <c r="L745" s="8" t="s">
        <v>1370</v>
      </c>
      <c r="M745" s="18">
        <v>4.1900000000000004</v>
      </c>
      <c r="N745" s="10">
        <v>59091</v>
      </c>
      <c r="O745" s="12">
        <v>159</v>
      </c>
    </row>
    <row r="746" spans="10:15" x14ac:dyDescent="0.25">
      <c r="J746" s="8">
        <v>742</v>
      </c>
      <c r="K746" s="8" t="s">
        <v>1371</v>
      </c>
      <c r="L746" s="8" t="s">
        <v>1372</v>
      </c>
      <c r="M746" s="18">
        <v>3.7</v>
      </c>
      <c r="N746" s="10">
        <v>2738</v>
      </c>
      <c r="O746" s="12">
        <v>158</v>
      </c>
    </row>
    <row r="747" spans="10:15" x14ac:dyDescent="0.25">
      <c r="J747" s="8">
        <v>743</v>
      </c>
      <c r="K747" s="8" t="s">
        <v>1373</v>
      </c>
      <c r="L747" s="8" t="s">
        <v>1374</v>
      </c>
      <c r="M747" s="18">
        <v>4.07</v>
      </c>
      <c r="N747" s="10">
        <v>10986</v>
      </c>
      <c r="O747" s="12">
        <v>158</v>
      </c>
    </row>
    <row r="748" spans="10:15" x14ac:dyDescent="0.25">
      <c r="J748" s="8">
        <v>744</v>
      </c>
      <c r="K748" s="8" t="s">
        <v>1375</v>
      </c>
      <c r="L748" s="8" t="s">
        <v>428</v>
      </c>
      <c r="M748" s="18">
        <v>3.66</v>
      </c>
      <c r="N748" s="10">
        <v>40421</v>
      </c>
      <c r="O748" s="12">
        <v>158</v>
      </c>
    </row>
    <row r="749" spans="10:15" x14ac:dyDescent="0.25">
      <c r="J749" s="8">
        <v>745</v>
      </c>
      <c r="K749" s="8" t="s">
        <v>1376</v>
      </c>
      <c r="L749" s="8" t="s">
        <v>1377</v>
      </c>
      <c r="M749" s="18">
        <v>4.01</v>
      </c>
      <c r="N749" s="10">
        <v>1067</v>
      </c>
      <c r="O749" s="12">
        <v>157</v>
      </c>
    </row>
    <row r="750" spans="10:15" x14ac:dyDescent="0.25">
      <c r="J750" s="8">
        <v>746</v>
      </c>
      <c r="K750" s="8" t="s">
        <v>1378</v>
      </c>
      <c r="L750" s="8" t="s">
        <v>673</v>
      </c>
      <c r="M750" s="18">
        <v>4.18</v>
      </c>
      <c r="N750" s="10">
        <v>28927</v>
      </c>
      <c r="O750" s="12">
        <v>157</v>
      </c>
    </row>
    <row r="751" spans="10:15" x14ac:dyDescent="0.25">
      <c r="J751" s="8">
        <v>747</v>
      </c>
      <c r="K751" s="8" t="s">
        <v>1379</v>
      </c>
      <c r="L751" s="8" t="s">
        <v>401</v>
      </c>
      <c r="M751" s="18">
        <v>3.61</v>
      </c>
      <c r="N751" s="10">
        <v>128259</v>
      </c>
      <c r="O751" s="12">
        <v>157</v>
      </c>
    </row>
    <row r="752" spans="10:15" x14ac:dyDescent="0.25">
      <c r="J752" s="8">
        <v>748</v>
      </c>
      <c r="K752" s="8" t="s">
        <v>1380</v>
      </c>
      <c r="L752" s="8" t="s">
        <v>1381</v>
      </c>
      <c r="M752" s="18">
        <v>4.03</v>
      </c>
      <c r="N752" s="10">
        <v>33880</v>
      </c>
      <c r="O752" s="12">
        <v>157</v>
      </c>
    </row>
    <row r="753" spans="10:15" x14ac:dyDescent="0.25">
      <c r="J753" s="8">
        <v>749</v>
      </c>
      <c r="K753" s="8" t="s">
        <v>1382</v>
      </c>
      <c r="L753" s="8" t="s">
        <v>1383</v>
      </c>
      <c r="M753" s="18">
        <v>4.1500000000000004</v>
      </c>
      <c r="N753" s="10">
        <v>13053</v>
      </c>
      <c r="O753" s="12">
        <v>157</v>
      </c>
    </row>
    <row r="754" spans="10:15" x14ac:dyDescent="0.25">
      <c r="J754" s="8">
        <v>750</v>
      </c>
      <c r="K754" s="8" t="s">
        <v>1384</v>
      </c>
      <c r="L754" s="8" t="s">
        <v>1385</v>
      </c>
      <c r="M754" s="18">
        <v>4.1900000000000004</v>
      </c>
      <c r="N754" s="10">
        <v>43653</v>
      </c>
      <c r="O754" s="12">
        <v>157</v>
      </c>
    </row>
    <row r="755" spans="10:15" x14ac:dyDescent="0.25">
      <c r="J755" s="8">
        <v>751</v>
      </c>
      <c r="K755" s="8" t="s">
        <v>1386</v>
      </c>
      <c r="L755" s="8" t="s">
        <v>1387</v>
      </c>
      <c r="M755" s="18">
        <v>3.49</v>
      </c>
      <c r="N755" s="10">
        <v>7904</v>
      </c>
      <c r="O755" s="12">
        <v>157</v>
      </c>
    </row>
    <row r="756" spans="10:15" x14ac:dyDescent="0.25">
      <c r="J756" s="8">
        <v>752</v>
      </c>
      <c r="K756" s="8" t="s">
        <v>1388</v>
      </c>
      <c r="L756" s="8" t="s">
        <v>1389</v>
      </c>
      <c r="M756" s="18">
        <v>3.88</v>
      </c>
      <c r="N756" s="10">
        <v>20294</v>
      </c>
      <c r="O756" s="12">
        <v>157</v>
      </c>
    </row>
    <row r="757" spans="10:15" x14ac:dyDescent="0.25">
      <c r="J757" s="8">
        <v>753</v>
      </c>
      <c r="K757" s="8" t="s">
        <v>1390</v>
      </c>
      <c r="L757" s="8" t="s">
        <v>1391</v>
      </c>
      <c r="M757" s="18">
        <v>3.83</v>
      </c>
      <c r="N757" s="10">
        <v>1375</v>
      </c>
      <c r="O757" s="12">
        <v>156</v>
      </c>
    </row>
    <row r="758" spans="10:15" x14ac:dyDescent="0.25">
      <c r="J758" s="8">
        <v>754</v>
      </c>
      <c r="K758" s="8" t="s">
        <v>1392</v>
      </c>
      <c r="L758" s="8" t="s">
        <v>1393</v>
      </c>
      <c r="M758" s="18">
        <v>3.85</v>
      </c>
      <c r="N758" s="10">
        <v>58113</v>
      </c>
      <c r="O758" s="12">
        <v>156</v>
      </c>
    </row>
    <row r="759" spans="10:15" x14ac:dyDescent="0.25">
      <c r="J759" s="8">
        <v>755</v>
      </c>
      <c r="K759" s="8" t="s">
        <v>1394</v>
      </c>
      <c r="L759" s="8" t="s">
        <v>1395</v>
      </c>
      <c r="M759" s="18">
        <v>4.3</v>
      </c>
      <c r="N759" s="10">
        <v>1281</v>
      </c>
      <c r="O759" s="12">
        <v>156</v>
      </c>
    </row>
    <row r="760" spans="10:15" x14ac:dyDescent="0.25">
      <c r="J760" s="8">
        <v>756</v>
      </c>
      <c r="K760" s="8" t="s">
        <v>1396</v>
      </c>
      <c r="L760" s="8" t="s">
        <v>1397</v>
      </c>
      <c r="M760" s="18">
        <v>3.72</v>
      </c>
      <c r="N760" s="10">
        <v>86477</v>
      </c>
      <c r="O760" s="12">
        <v>156</v>
      </c>
    </row>
    <row r="761" spans="10:15" x14ac:dyDescent="0.25">
      <c r="J761" s="8">
        <v>757</v>
      </c>
      <c r="K761" s="8" t="s">
        <v>1398</v>
      </c>
      <c r="L761" s="8" t="s">
        <v>105</v>
      </c>
      <c r="M761" s="18">
        <v>3.65</v>
      </c>
      <c r="N761" s="10">
        <v>587147</v>
      </c>
      <c r="O761" s="12">
        <v>156</v>
      </c>
    </row>
    <row r="762" spans="10:15" x14ac:dyDescent="0.25">
      <c r="J762" s="8">
        <v>758</v>
      </c>
      <c r="K762" s="8" t="s">
        <v>1399</v>
      </c>
      <c r="L762" s="8" t="s">
        <v>1400</v>
      </c>
      <c r="M762" s="18">
        <v>3.85</v>
      </c>
      <c r="N762" s="10">
        <v>2398</v>
      </c>
      <c r="O762" s="12">
        <v>155</v>
      </c>
    </row>
    <row r="763" spans="10:15" x14ac:dyDescent="0.25">
      <c r="J763" s="8">
        <v>759</v>
      </c>
      <c r="K763" s="8" t="s">
        <v>1401</v>
      </c>
      <c r="L763" s="8" t="s">
        <v>536</v>
      </c>
      <c r="M763" s="18">
        <v>3.9</v>
      </c>
      <c r="N763" s="10">
        <v>139021</v>
      </c>
      <c r="O763" s="12">
        <v>155</v>
      </c>
    </row>
    <row r="764" spans="10:15" x14ac:dyDescent="0.25">
      <c r="J764" s="8">
        <v>760</v>
      </c>
      <c r="K764" s="8" t="s">
        <v>1402</v>
      </c>
      <c r="L764" s="8" t="s">
        <v>1403</v>
      </c>
      <c r="M764" s="18">
        <v>4.03</v>
      </c>
      <c r="N764" s="10">
        <v>3894</v>
      </c>
      <c r="O764" s="12">
        <v>154</v>
      </c>
    </row>
    <row r="765" spans="10:15" x14ac:dyDescent="0.25">
      <c r="J765" s="8">
        <v>761</v>
      </c>
      <c r="K765" s="8" t="s">
        <v>1404</v>
      </c>
      <c r="L765" s="8" t="s">
        <v>179</v>
      </c>
      <c r="M765" s="18">
        <v>3.78</v>
      </c>
      <c r="N765" s="10">
        <v>118177</v>
      </c>
      <c r="O765" s="12">
        <v>154</v>
      </c>
    </row>
    <row r="766" spans="10:15" x14ac:dyDescent="0.25">
      <c r="J766" s="8">
        <v>762</v>
      </c>
      <c r="K766" s="8" t="s">
        <v>1405</v>
      </c>
      <c r="L766" s="8" t="s">
        <v>200</v>
      </c>
      <c r="M766" s="18">
        <v>4.29</v>
      </c>
      <c r="N766" s="10">
        <v>9288</v>
      </c>
      <c r="O766" s="12">
        <v>154</v>
      </c>
    </row>
    <row r="767" spans="10:15" x14ac:dyDescent="0.25">
      <c r="J767" s="8">
        <v>763</v>
      </c>
      <c r="K767" s="8" t="s">
        <v>1406</v>
      </c>
      <c r="L767" s="8" t="s">
        <v>1407</v>
      </c>
      <c r="M767" s="18">
        <v>3.2</v>
      </c>
      <c r="N767" s="10">
        <v>2446</v>
      </c>
      <c r="O767" s="12">
        <v>153</v>
      </c>
    </row>
    <row r="768" spans="10:15" x14ac:dyDescent="0.25">
      <c r="J768" s="8">
        <v>764</v>
      </c>
      <c r="K768" s="8" t="s">
        <v>1408</v>
      </c>
      <c r="L768" s="8" t="s">
        <v>1409</v>
      </c>
      <c r="M768" s="18">
        <v>3.81</v>
      </c>
      <c r="N768" s="10">
        <v>40073</v>
      </c>
      <c r="O768" s="12">
        <v>153</v>
      </c>
    </row>
    <row r="769" spans="10:15" x14ac:dyDescent="0.25">
      <c r="J769" s="8">
        <v>765</v>
      </c>
      <c r="K769" s="8" t="s">
        <v>1410</v>
      </c>
      <c r="L769" s="8" t="s">
        <v>1411</v>
      </c>
      <c r="M769" s="18">
        <v>3.84</v>
      </c>
      <c r="N769" s="10">
        <v>12529</v>
      </c>
      <c r="O769" s="12">
        <v>153</v>
      </c>
    </row>
    <row r="770" spans="10:15" x14ac:dyDescent="0.25">
      <c r="J770" s="8">
        <v>766</v>
      </c>
      <c r="K770" s="8" t="s">
        <v>1412</v>
      </c>
      <c r="L770" s="8" t="s">
        <v>1344</v>
      </c>
      <c r="M770" s="18">
        <v>4.3499999999999996</v>
      </c>
      <c r="N770" s="10">
        <v>46795</v>
      </c>
      <c r="O770" s="12">
        <v>152</v>
      </c>
    </row>
    <row r="771" spans="10:15" x14ac:dyDescent="0.25">
      <c r="J771" s="8">
        <v>767</v>
      </c>
      <c r="K771" s="8" t="s">
        <v>1413</v>
      </c>
      <c r="L771" s="8" t="s">
        <v>1414</v>
      </c>
      <c r="M771" s="18">
        <v>3.36</v>
      </c>
      <c r="N771" s="10">
        <v>79801</v>
      </c>
      <c r="O771" s="12">
        <v>152</v>
      </c>
    </row>
    <row r="772" spans="10:15" x14ac:dyDescent="0.25">
      <c r="J772" s="8">
        <v>768</v>
      </c>
      <c r="K772" s="8" t="s">
        <v>1415</v>
      </c>
      <c r="L772" s="8" t="s">
        <v>1416</v>
      </c>
      <c r="M772" s="18">
        <v>4.3099999999999996</v>
      </c>
      <c r="N772" s="10">
        <v>6459</v>
      </c>
      <c r="O772" s="12">
        <v>152</v>
      </c>
    </row>
    <row r="773" spans="10:15" x14ac:dyDescent="0.25">
      <c r="J773" s="8">
        <v>769</v>
      </c>
      <c r="K773" s="8" t="s">
        <v>1417</v>
      </c>
      <c r="L773" s="8" t="s">
        <v>1418</v>
      </c>
      <c r="M773" s="18">
        <v>4.43</v>
      </c>
      <c r="N773" s="10">
        <v>33279</v>
      </c>
      <c r="O773" s="12">
        <v>152</v>
      </c>
    </row>
    <row r="774" spans="10:15" x14ac:dyDescent="0.25">
      <c r="J774" s="8">
        <v>770</v>
      </c>
      <c r="K774" s="8" t="s">
        <v>1419</v>
      </c>
      <c r="L774" s="8" t="s">
        <v>1420</v>
      </c>
      <c r="M774" s="18">
        <v>3.81</v>
      </c>
      <c r="N774" s="10">
        <v>52450</v>
      </c>
      <c r="O774" s="12">
        <v>152</v>
      </c>
    </row>
    <row r="775" spans="10:15" x14ac:dyDescent="0.25">
      <c r="J775" s="8">
        <v>771</v>
      </c>
      <c r="K775" s="8" t="s">
        <v>1421</v>
      </c>
      <c r="L775" s="8" t="s">
        <v>1422</v>
      </c>
      <c r="M775" s="18">
        <v>3.79</v>
      </c>
      <c r="N775" s="10">
        <v>1238</v>
      </c>
      <c r="O775" s="12">
        <v>151</v>
      </c>
    </row>
    <row r="776" spans="10:15" x14ac:dyDescent="0.25">
      <c r="J776" s="8">
        <v>772</v>
      </c>
      <c r="K776" s="8" t="s">
        <v>1423</v>
      </c>
      <c r="L776" s="8" t="s">
        <v>1424</v>
      </c>
      <c r="M776" s="18">
        <v>4.3499999999999996</v>
      </c>
      <c r="N776" s="10">
        <v>23011</v>
      </c>
      <c r="O776" s="12">
        <v>151</v>
      </c>
    </row>
    <row r="777" spans="10:15" x14ac:dyDescent="0.25">
      <c r="J777" s="8">
        <v>773</v>
      </c>
      <c r="K777" s="8" t="s">
        <v>1425</v>
      </c>
      <c r="L777" s="8" t="s">
        <v>1426</v>
      </c>
      <c r="M777" s="18">
        <v>3.36</v>
      </c>
      <c r="N777" s="10">
        <v>23221</v>
      </c>
      <c r="O777" s="12">
        <v>150</v>
      </c>
    </row>
    <row r="778" spans="10:15" x14ac:dyDescent="0.25">
      <c r="J778" s="8">
        <v>774</v>
      </c>
      <c r="K778" s="8" t="s">
        <v>1427</v>
      </c>
      <c r="L778" s="8" t="s">
        <v>1428</v>
      </c>
      <c r="M778" s="18">
        <v>4.03</v>
      </c>
      <c r="N778" s="10">
        <v>120146</v>
      </c>
      <c r="O778" s="12">
        <v>150</v>
      </c>
    </row>
    <row r="779" spans="10:15" x14ac:dyDescent="0.25">
      <c r="J779" s="8">
        <v>775</v>
      </c>
      <c r="K779" s="8" t="s">
        <v>1429</v>
      </c>
      <c r="L779" s="8" t="s">
        <v>1344</v>
      </c>
      <c r="M779" s="18">
        <v>4.37</v>
      </c>
      <c r="N779" s="10">
        <v>43639</v>
      </c>
      <c r="O779" s="12">
        <v>149</v>
      </c>
    </row>
    <row r="780" spans="10:15" x14ac:dyDescent="0.25">
      <c r="J780" s="8">
        <v>776</v>
      </c>
      <c r="K780" s="8" t="s">
        <v>1430</v>
      </c>
      <c r="L780" s="8" t="s">
        <v>1431</v>
      </c>
      <c r="M780" s="18">
        <v>3.8</v>
      </c>
      <c r="N780" s="10">
        <v>33693</v>
      </c>
      <c r="O780" s="12">
        <v>149</v>
      </c>
    </row>
    <row r="781" spans="10:15" x14ac:dyDescent="0.25">
      <c r="J781" s="8">
        <v>777</v>
      </c>
      <c r="K781" s="8" t="s">
        <v>1432</v>
      </c>
      <c r="L781" s="8" t="s">
        <v>1433</v>
      </c>
      <c r="M781" s="18">
        <v>4.67</v>
      </c>
      <c r="N781" s="8">
        <v>51</v>
      </c>
      <c r="O781" s="12">
        <v>148</v>
      </c>
    </row>
    <row r="782" spans="10:15" x14ac:dyDescent="0.25">
      <c r="J782" s="8">
        <v>778</v>
      </c>
      <c r="K782" s="8" t="s">
        <v>1434</v>
      </c>
      <c r="L782" s="8" t="s">
        <v>595</v>
      </c>
      <c r="M782" s="18">
        <v>3.86</v>
      </c>
      <c r="N782" s="10">
        <v>319869</v>
      </c>
      <c r="O782" s="12">
        <v>148</v>
      </c>
    </row>
    <row r="783" spans="10:15" x14ac:dyDescent="0.25">
      <c r="J783" s="8">
        <v>779</v>
      </c>
      <c r="K783" s="8" t="s">
        <v>1435</v>
      </c>
      <c r="L783" s="8" t="s">
        <v>1436</v>
      </c>
      <c r="M783" s="18">
        <v>3.96</v>
      </c>
      <c r="N783" s="10">
        <v>204768</v>
      </c>
      <c r="O783" s="12">
        <v>148</v>
      </c>
    </row>
    <row r="784" spans="10:15" x14ac:dyDescent="0.25">
      <c r="J784" s="8">
        <v>780</v>
      </c>
      <c r="K784" s="8" t="s">
        <v>1437</v>
      </c>
      <c r="L784" s="8" t="s">
        <v>241</v>
      </c>
      <c r="M784" s="18">
        <v>4.0999999999999996</v>
      </c>
      <c r="N784" s="10">
        <v>150669</v>
      </c>
      <c r="O784" s="12">
        <v>147</v>
      </c>
    </row>
    <row r="785" spans="10:15" x14ac:dyDescent="0.25">
      <c r="J785" s="8">
        <v>781</v>
      </c>
      <c r="K785" s="8" t="s">
        <v>1438</v>
      </c>
      <c r="L785" s="8" t="s">
        <v>1439</v>
      </c>
      <c r="M785" s="18">
        <v>3.84</v>
      </c>
      <c r="N785" s="10">
        <v>26378</v>
      </c>
      <c r="O785" s="12">
        <v>147</v>
      </c>
    </row>
    <row r="786" spans="10:15" x14ac:dyDescent="0.25">
      <c r="J786" s="8">
        <v>782</v>
      </c>
      <c r="K786" s="8" t="s">
        <v>1440</v>
      </c>
      <c r="L786" s="8" t="s">
        <v>1420</v>
      </c>
      <c r="M786" s="18">
        <v>3.66</v>
      </c>
      <c r="N786" s="10">
        <v>64818</v>
      </c>
      <c r="O786" s="12">
        <v>147</v>
      </c>
    </row>
    <row r="787" spans="10:15" x14ac:dyDescent="0.25">
      <c r="J787" s="8">
        <v>783</v>
      </c>
      <c r="K787" s="8" t="s">
        <v>1441</v>
      </c>
      <c r="L787" s="8" t="s">
        <v>1442</v>
      </c>
      <c r="M787" s="18">
        <v>3.77</v>
      </c>
      <c r="N787" s="10">
        <v>7212</v>
      </c>
      <c r="O787" s="12">
        <v>146</v>
      </c>
    </row>
    <row r="788" spans="10:15" x14ac:dyDescent="0.25">
      <c r="J788" s="8">
        <v>784</v>
      </c>
      <c r="K788" s="8" t="s">
        <v>1443</v>
      </c>
      <c r="L788" s="8" t="s">
        <v>1444</v>
      </c>
      <c r="M788" s="19">
        <v>4</v>
      </c>
      <c r="N788" s="10">
        <v>2063</v>
      </c>
      <c r="O788" s="12">
        <v>146</v>
      </c>
    </row>
    <row r="789" spans="10:15" x14ac:dyDescent="0.25">
      <c r="J789" s="8">
        <v>785</v>
      </c>
      <c r="K789" s="8" t="s">
        <v>1445</v>
      </c>
      <c r="L789" s="8" t="s">
        <v>1446</v>
      </c>
      <c r="M789" s="18">
        <v>4.28</v>
      </c>
      <c r="N789" s="10">
        <v>43929</v>
      </c>
      <c r="O789" s="12">
        <v>146</v>
      </c>
    </row>
    <row r="790" spans="10:15" x14ac:dyDescent="0.25">
      <c r="J790" s="8">
        <v>786</v>
      </c>
      <c r="K790" s="8" t="s">
        <v>1447</v>
      </c>
      <c r="L790" s="8" t="s">
        <v>1448</v>
      </c>
      <c r="M790" s="18">
        <v>4.24</v>
      </c>
      <c r="N790" s="10">
        <v>2700</v>
      </c>
      <c r="O790" s="12">
        <v>146</v>
      </c>
    </row>
    <row r="791" spans="10:15" x14ac:dyDescent="0.25">
      <c r="J791" s="8">
        <v>787</v>
      </c>
      <c r="K791" s="8" t="s">
        <v>1449</v>
      </c>
      <c r="L791" s="8" t="s">
        <v>230</v>
      </c>
      <c r="M791" s="18">
        <v>3.57</v>
      </c>
      <c r="N791" s="10">
        <v>36703</v>
      </c>
      <c r="O791" s="12">
        <v>146</v>
      </c>
    </row>
    <row r="792" spans="10:15" x14ac:dyDescent="0.25">
      <c r="J792" s="8">
        <v>788</v>
      </c>
      <c r="K792" s="8" t="s">
        <v>1450</v>
      </c>
      <c r="L792" s="8" t="s">
        <v>1451</v>
      </c>
      <c r="M792" s="18">
        <v>4.3499999999999996</v>
      </c>
      <c r="N792" s="10">
        <v>27657</v>
      </c>
      <c r="O792" s="12">
        <v>146</v>
      </c>
    </row>
    <row r="793" spans="10:15" x14ac:dyDescent="0.25">
      <c r="J793" s="8">
        <v>789</v>
      </c>
      <c r="K793" s="8" t="s">
        <v>1452</v>
      </c>
      <c r="L793" s="8" t="s">
        <v>1428</v>
      </c>
      <c r="M793" s="18">
        <v>4.16</v>
      </c>
      <c r="N793" s="10">
        <v>198290</v>
      </c>
      <c r="O793" s="12">
        <v>145</v>
      </c>
    </row>
    <row r="794" spans="10:15" x14ac:dyDescent="0.25">
      <c r="J794" s="8">
        <v>790</v>
      </c>
      <c r="K794" s="8" t="s">
        <v>1453</v>
      </c>
      <c r="L794" s="8" t="s">
        <v>1344</v>
      </c>
      <c r="M794" s="18">
        <v>4.2</v>
      </c>
      <c r="N794" s="10">
        <v>54417</v>
      </c>
      <c r="O794" s="12">
        <v>145</v>
      </c>
    </row>
    <row r="795" spans="10:15" x14ac:dyDescent="0.25">
      <c r="J795" s="8">
        <v>791</v>
      </c>
      <c r="K795" s="8" t="s">
        <v>1454</v>
      </c>
      <c r="L795" s="8" t="s">
        <v>1455</v>
      </c>
      <c r="M795" s="18">
        <v>3.79</v>
      </c>
      <c r="N795" s="10">
        <v>14090</v>
      </c>
      <c r="O795" s="12">
        <v>144</v>
      </c>
    </row>
    <row r="796" spans="10:15" x14ac:dyDescent="0.25">
      <c r="J796" s="8">
        <v>792</v>
      </c>
      <c r="K796" s="8" t="s">
        <v>1456</v>
      </c>
      <c r="L796" s="8" t="s">
        <v>1457</v>
      </c>
      <c r="M796" s="18">
        <v>3.76</v>
      </c>
      <c r="N796" s="10">
        <v>47463</v>
      </c>
      <c r="O796" s="12">
        <v>144</v>
      </c>
    </row>
    <row r="797" spans="10:15" x14ac:dyDescent="0.25">
      <c r="J797" s="8">
        <v>793</v>
      </c>
      <c r="K797" s="8" t="s">
        <v>1458</v>
      </c>
      <c r="L797" s="8" t="s">
        <v>1459</v>
      </c>
      <c r="M797" s="18">
        <v>4.0199999999999996</v>
      </c>
      <c r="N797" s="10">
        <v>24297</v>
      </c>
      <c r="O797" s="12">
        <v>144</v>
      </c>
    </row>
    <row r="798" spans="10:15" x14ac:dyDescent="0.25">
      <c r="J798" s="8">
        <v>794</v>
      </c>
      <c r="K798" s="8" t="s">
        <v>1460</v>
      </c>
      <c r="L798" s="8" t="s">
        <v>1461</v>
      </c>
      <c r="M798" s="18">
        <v>4.2</v>
      </c>
      <c r="N798" s="10">
        <v>614038</v>
      </c>
      <c r="O798" s="12">
        <v>144</v>
      </c>
    </row>
    <row r="799" spans="10:15" x14ac:dyDescent="0.25">
      <c r="J799" s="8">
        <v>795</v>
      </c>
      <c r="K799" s="8" t="s">
        <v>1462</v>
      </c>
      <c r="L799" s="8" t="s">
        <v>78</v>
      </c>
      <c r="M799" s="18">
        <v>4.25</v>
      </c>
      <c r="N799" s="10">
        <v>645422</v>
      </c>
      <c r="O799" s="12">
        <v>144</v>
      </c>
    </row>
    <row r="800" spans="10:15" x14ac:dyDescent="0.25">
      <c r="J800" s="8">
        <v>796</v>
      </c>
      <c r="K800" s="8" t="s">
        <v>1463</v>
      </c>
      <c r="L800" s="8" t="s">
        <v>1464</v>
      </c>
      <c r="M800" s="18">
        <v>3.99</v>
      </c>
      <c r="N800" s="10">
        <v>13538</v>
      </c>
      <c r="O800" s="12">
        <v>144</v>
      </c>
    </row>
    <row r="801" spans="10:15" x14ac:dyDescent="0.25">
      <c r="J801" s="8">
        <v>797</v>
      </c>
      <c r="K801" s="8" t="s">
        <v>1465</v>
      </c>
      <c r="L801" s="8" t="s">
        <v>1466</v>
      </c>
      <c r="M801" s="18">
        <v>4.2300000000000004</v>
      </c>
      <c r="N801" s="10">
        <v>4415</v>
      </c>
      <c r="O801" s="12">
        <v>143</v>
      </c>
    </row>
    <row r="802" spans="10:15" x14ac:dyDescent="0.25">
      <c r="J802" s="8">
        <v>798</v>
      </c>
      <c r="K802" s="8" t="s">
        <v>1467</v>
      </c>
      <c r="L802" s="8" t="s">
        <v>1468</v>
      </c>
      <c r="M802" s="18">
        <v>4.13</v>
      </c>
      <c r="N802" s="10">
        <v>2905</v>
      </c>
      <c r="O802" s="12">
        <v>143</v>
      </c>
    </row>
    <row r="803" spans="10:15" x14ac:dyDescent="0.25">
      <c r="J803" s="8">
        <v>799</v>
      </c>
      <c r="K803" s="8" t="s">
        <v>1469</v>
      </c>
      <c r="L803" s="8" t="s">
        <v>1470</v>
      </c>
      <c r="M803" s="18">
        <v>3.9</v>
      </c>
      <c r="N803" s="10">
        <v>57886</v>
      </c>
      <c r="O803" s="12">
        <v>143</v>
      </c>
    </row>
    <row r="804" spans="10:15" x14ac:dyDescent="0.25">
      <c r="J804" s="8">
        <v>800</v>
      </c>
      <c r="K804" s="8" t="s">
        <v>1471</v>
      </c>
      <c r="L804" s="8" t="s">
        <v>1472</v>
      </c>
      <c r="M804" s="18">
        <v>3.32</v>
      </c>
      <c r="N804" s="10">
        <v>5507</v>
      </c>
      <c r="O804" s="12">
        <v>143</v>
      </c>
    </row>
    <row r="805" spans="10:15" x14ac:dyDescent="0.25">
      <c r="J805" s="8">
        <v>801</v>
      </c>
      <c r="K805" s="8" t="s">
        <v>1473</v>
      </c>
      <c r="L805" s="8" t="s">
        <v>1474</v>
      </c>
      <c r="M805" s="18">
        <v>4.33</v>
      </c>
      <c r="N805" s="8">
        <v>33</v>
      </c>
      <c r="O805" s="12">
        <v>143</v>
      </c>
    </row>
    <row r="806" spans="10:15" x14ac:dyDescent="0.25">
      <c r="J806" s="8">
        <v>802</v>
      </c>
      <c r="K806" s="8" t="s">
        <v>1475</v>
      </c>
      <c r="L806" s="8" t="s">
        <v>1476</v>
      </c>
      <c r="M806" s="18">
        <v>4.04</v>
      </c>
      <c r="N806" s="10">
        <v>12485</v>
      </c>
      <c r="O806" s="12">
        <v>143</v>
      </c>
    </row>
    <row r="807" spans="10:15" x14ac:dyDescent="0.25">
      <c r="J807" s="8">
        <v>803</v>
      </c>
      <c r="K807" s="8" t="s">
        <v>1477</v>
      </c>
      <c r="L807" s="8" t="s">
        <v>1344</v>
      </c>
      <c r="M807" s="18">
        <v>4.46</v>
      </c>
      <c r="N807" s="10">
        <v>9578</v>
      </c>
      <c r="O807" s="12">
        <v>143</v>
      </c>
    </row>
    <row r="808" spans="10:15" x14ac:dyDescent="0.25">
      <c r="J808" s="8">
        <v>804</v>
      </c>
      <c r="K808" s="8" t="s">
        <v>1478</v>
      </c>
      <c r="L808" s="8" t="s">
        <v>1479</v>
      </c>
      <c r="M808" s="18">
        <v>3.24</v>
      </c>
      <c r="N808" s="10">
        <v>45571</v>
      </c>
      <c r="O808" s="12">
        <v>142</v>
      </c>
    </row>
    <row r="809" spans="10:15" x14ac:dyDescent="0.25">
      <c r="J809" s="8">
        <v>805</v>
      </c>
      <c r="K809" s="8" t="s">
        <v>1480</v>
      </c>
      <c r="L809" s="8" t="s">
        <v>1481</v>
      </c>
      <c r="M809" s="18">
        <v>4.3</v>
      </c>
      <c r="N809" s="10">
        <v>4180</v>
      </c>
      <c r="O809" s="12">
        <v>142</v>
      </c>
    </row>
    <row r="810" spans="10:15" x14ac:dyDescent="0.25">
      <c r="J810" s="8">
        <v>806</v>
      </c>
      <c r="K810" s="8" t="s">
        <v>1482</v>
      </c>
      <c r="L810" s="8" t="s">
        <v>1483</v>
      </c>
      <c r="M810" s="18">
        <v>3.71</v>
      </c>
      <c r="N810" s="10">
        <v>18808</v>
      </c>
      <c r="O810" s="12">
        <v>142</v>
      </c>
    </row>
    <row r="811" spans="10:15" x14ac:dyDescent="0.25">
      <c r="J811" s="8">
        <v>807</v>
      </c>
      <c r="K811" s="8" t="s">
        <v>1484</v>
      </c>
      <c r="L811" s="8" t="s">
        <v>1165</v>
      </c>
      <c r="M811" s="18">
        <v>3.9</v>
      </c>
      <c r="N811" s="10">
        <v>12506</v>
      </c>
      <c r="O811" s="12">
        <v>141</v>
      </c>
    </row>
    <row r="812" spans="10:15" x14ac:dyDescent="0.25">
      <c r="J812" s="8">
        <v>808</v>
      </c>
      <c r="K812" s="8" t="s">
        <v>1485</v>
      </c>
      <c r="L812" s="8" t="s">
        <v>673</v>
      </c>
      <c r="M812" s="18">
        <v>4.0199999999999996</v>
      </c>
      <c r="N812" s="10">
        <v>38202</v>
      </c>
      <c r="O812" s="12">
        <v>141</v>
      </c>
    </row>
    <row r="813" spans="10:15" x14ac:dyDescent="0.25">
      <c r="J813" s="8">
        <v>809</v>
      </c>
      <c r="K813" s="8" t="s">
        <v>1486</v>
      </c>
      <c r="L813" s="8" t="s">
        <v>1487</v>
      </c>
      <c r="M813" s="18">
        <v>3.42</v>
      </c>
      <c r="N813" s="10">
        <v>3348</v>
      </c>
      <c r="O813" s="12">
        <v>141</v>
      </c>
    </row>
    <row r="814" spans="10:15" x14ac:dyDescent="0.25">
      <c r="J814" s="8">
        <v>810</v>
      </c>
      <c r="K814" s="8" t="s">
        <v>1488</v>
      </c>
      <c r="L814" s="8" t="s">
        <v>1489</v>
      </c>
      <c r="M814" s="18">
        <v>4.33</v>
      </c>
      <c r="N814" s="10">
        <v>2364</v>
      </c>
      <c r="O814" s="12">
        <v>141</v>
      </c>
    </row>
    <row r="815" spans="10:15" x14ac:dyDescent="0.25">
      <c r="J815" s="8">
        <v>811</v>
      </c>
      <c r="K815" s="8" t="s">
        <v>1490</v>
      </c>
      <c r="L815" s="8" t="s">
        <v>953</v>
      </c>
      <c r="M815" s="18">
        <v>4.0199999999999996</v>
      </c>
      <c r="N815" s="10">
        <v>44359</v>
      </c>
      <c r="O815" s="12">
        <v>140</v>
      </c>
    </row>
    <row r="816" spans="10:15" x14ac:dyDescent="0.25">
      <c r="J816" s="8">
        <v>812</v>
      </c>
      <c r="K816" s="8" t="s">
        <v>1491</v>
      </c>
      <c r="L816" s="8" t="s">
        <v>1344</v>
      </c>
      <c r="M816" s="18">
        <v>4.4800000000000004</v>
      </c>
      <c r="N816" s="10">
        <v>10841</v>
      </c>
      <c r="O816" s="12">
        <v>139</v>
      </c>
    </row>
    <row r="817" spans="10:15" x14ac:dyDescent="0.25">
      <c r="J817" s="8">
        <v>813</v>
      </c>
      <c r="K817" s="8" t="s">
        <v>1492</v>
      </c>
      <c r="L817" s="8" t="s">
        <v>1493</v>
      </c>
      <c r="M817" s="18">
        <v>3.81</v>
      </c>
      <c r="N817" s="10">
        <v>14221</v>
      </c>
      <c r="O817" s="12">
        <v>139</v>
      </c>
    </row>
    <row r="818" spans="10:15" x14ac:dyDescent="0.25">
      <c r="J818" s="8">
        <v>814</v>
      </c>
      <c r="K818" s="8" t="s">
        <v>1494</v>
      </c>
      <c r="L818" s="8" t="s">
        <v>1495</v>
      </c>
      <c r="M818" s="18">
        <v>4.18</v>
      </c>
      <c r="N818" s="10">
        <v>26912</v>
      </c>
      <c r="O818" s="12">
        <v>137</v>
      </c>
    </row>
    <row r="819" spans="10:15" x14ac:dyDescent="0.25">
      <c r="J819" s="8">
        <v>815</v>
      </c>
      <c r="K819" s="8" t="s">
        <v>1496</v>
      </c>
      <c r="L819" s="8" t="s">
        <v>1497</v>
      </c>
      <c r="M819" s="18">
        <v>3.95</v>
      </c>
      <c r="N819" s="10">
        <v>21866</v>
      </c>
      <c r="O819" s="12">
        <v>137</v>
      </c>
    </row>
    <row r="820" spans="10:15" x14ac:dyDescent="0.25">
      <c r="J820" s="8">
        <v>816</v>
      </c>
      <c r="K820" s="8" t="s">
        <v>1498</v>
      </c>
      <c r="L820" s="8" t="s">
        <v>1499</v>
      </c>
      <c r="M820" s="18">
        <v>3.8</v>
      </c>
      <c r="N820" s="10">
        <v>57388</v>
      </c>
      <c r="O820" s="12">
        <v>136</v>
      </c>
    </row>
    <row r="821" spans="10:15" x14ac:dyDescent="0.25">
      <c r="J821" s="8">
        <v>817</v>
      </c>
      <c r="K821" s="8" t="s">
        <v>1500</v>
      </c>
      <c r="L821" s="8" t="s">
        <v>1501</v>
      </c>
      <c r="M821" s="18">
        <v>4.0199999999999996</v>
      </c>
      <c r="N821" s="10">
        <v>7054</v>
      </c>
      <c r="O821" s="12">
        <v>135</v>
      </c>
    </row>
    <row r="822" spans="10:15" x14ac:dyDescent="0.25">
      <c r="J822" s="8">
        <v>818</v>
      </c>
      <c r="K822" s="8" t="s">
        <v>1502</v>
      </c>
      <c r="L822" s="8" t="s">
        <v>282</v>
      </c>
      <c r="M822" s="18">
        <v>3.81</v>
      </c>
      <c r="N822" s="10">
        <v>88980</v>
      </c>
      <c r="O822" s="12">
        <v>135</v>
      </c>
    </row>
    <row r="823" spans="10:15" x14ac:dyDescent="0.25">
      <c r="J823" s="8">
        <v>819</v>
      </c>
      <c r="K823" s="8" t="s">
        <v>1503</v>
      </c>
      <c r="L823" s="8" t="s">
        <v>1087</v>
      </c>
      <c r="M823" s="18">
        <v>4.2699999999999996</v>
      </c>
      <c r="N823" s="10">
        <v>26940</v>
      </c>
      <c r="O823" s="12">
        <v>135</v>
      </c>
    </row>
    <row r="824" spans="10:15" x14ac:dyDescent="0.25">
      <c r="J824" s="8">
        <v>820</v>
      </c>
      <c r="K824" s="8" t="s">
        <v>1504</v>
      </c>
      <c r="L824" s="8" t="s">
        <v>1505</v>
      </c>
      <c r="M824" s="18">
        <v>3.73</v>
      </c>
      <c r="N824" s="10">
        <v>3690</v>
      </c>
      <c r="O824" s="12">
        <v>134</v>
      </c>
    </row>
    <row r="825" spans="10:15" x14ac:dyDescent="0.25">
      <c r="J825" s="8">
        <v>821</v>
      </c>
      <c r="K825" s="8" t="s">
        <v>1506</v>
      </c>
      <c r="L825" s="8" t="s">
        <v>1507</v>
      </c>
      <c r="M825" s="18">
        <v>4.09</v>
      </c>
      <c r="N825" s="10">
        <v>108336</v>
      </c>
      <c r="O825" s="12">
        <v>134</v>
      </c>
    </row>
    <row r="826" spans="10:15" x14ac:dyDescent="0.25">
      <c r="J826" s="8">
        <v>822</v>
      </c>
      <c r="K826" s="8" t="s">
        <v>1508</v>
      </c>
      <c r="L826" s="8" t="s">
        <v>727</v>
      </c>
      <c r="M826" s="18">
        <v>4.21</v>
      </c>
      <c r="N826" s="10">
        <v>23925</v>
      </c>
      <c r="O826" s="12">
        <v>134</v>
      </c>
    </row>
    <row r="827" spans="10:15" x14ac:dyDescent="0.25">
      <c r="J827" s="8">
        <v>823</v>
      </c>
      <c r="K827" s="8" t="s">
        <v>1509</v>
      </c>
      <c r="L827" s="8" t="s">
        <v>1510</v>
      </c>
      <c r="M827" s="18">
        <v>4.0999999999999996</v>
      </c>
      <c r="N827" s="10">
        <v>39561</v>
      </c>
      <c r="O827" s="12">
        <v>133</v>
      </c>
    </row>
    <row r="828" spans="10:15" x14ac:dyDescent="0.25">
      <c r="J828" s="8">
        <v>824</v>
      </c>
      <c r="K828" s="8" t="s">
        <v>1511</v>
      </c>
      <c r="L828" s="8" t="s">
        <v>1512</v>
      </c>
      <c r="M828" s="18">
        <v>4.13</v>
      </c>
      <c r="N828" s="10">
        <v>22486</v>
      </c>
      <c r="O828" s="12">
        <v>132</v>
      </c>
    </row>
    <row r="829" spans="10:15" x14ac:dyDescent="0.25">
      <c r="J829" s="8">
        <v>825</v>
      </c>
      <c r="K829" s="8" t="s">
        <v>1513</v>
      </c>
      <c r="L829" s="8" t="s">
        <v>1514</v>
      </c>
      <c r="M829" s="18">
        <v>4.17</v>
      </c>
      <c r="N829" s="10">
        <v>6202</v>
      </c>
      <c r="O829" s="12">
        <v>132</v>
      </c>
    </row>
    <row r="830" spans="10:15" x14ac:dyDescent="0.25">
      <c r="J830" s="8">
        <v>826</v>
      </c>
      <c r="K830" s="8" t="s">
        <v>1515</v>
      </c>
      <c r="L830" s="8" t="s">
        <v>1516</v>
      </c>
      <c r="M830" s="18">
        <v>3.64</v>
      </c>
      <c r="N830" s="10">
        <v>34001</v>
      </c>
      <c r="O830" s="12">
        <v>131</v>
      </c>
    </row>
    <row r="831" spans="10:15" x14ac:dyDescent="0.25">
      <c r="J831" s="8">
        <v>827</v>
      </c>
      <c r="K831" s="8" t="s">
        <v>1517</v>
      </c>
      <c r="L831" s="8" t="s">
        <v>787</v>
      </c>
      <c r="M831" s="18">
        <v>4.16</v>
      </c>
      <c r="N831" s="10">
        <v>84235</v>
      </c>
      <c r="O831" s="12">
        <v>131</v>
      </c>
    </row>
    <row r="832" spans="10:15" x14ac:dyDescent="0.25">
      <c r="J832" s="8">
        <v>828</v>
      </c>
      <c r="K832" s="8" t="s">
        <v>1518</v>
      </c>
      <c r="L832" s="8" t="s">
        <v>1519</v>
      </c>
      <c r="M832" s="18">
        <v>4.55</v>
      </c>
      <c r="N832" s="8">
        <v>494</v>
      </c>
      <c r="O832" s="12">
        <v>130</v>
      </c>
    </row>
    <row r="833" spans="10:15" x14ac:dyDescent="0.25">
      <c r="J833" s="8">
        <v>829</v>
      </c>
      <c r="K833" s="8" t="s">
        <v>1520</v>
      </c>
      <c r="L833" s="8" t="s">
        <v>251</v>
      </c>
      <c r="M833" s="18">
        <v>4.16</v>
      </c>
      <c r="N833" s="10">
        <v>155415</v>
      </c>
      <c r="O833" s="12">
        <v>129</v>
      </c>
    </row>
    <row r="834" spans="10:15" x14ac:dyDescent="0.25">
      <c r="J834" s="8">
        <v>830</v>
      </c>
      <c r="K834" s="8" t="s">
        <v>1521</v>
      </c>
      <c r="L834" s="8" t="s">
        <v>1522</v>
      </c>
      <c r="M834" s="18">
        <v>4.03</v>
      </c>
      <c r="N834" s="10">
        <v>5611</v>
      </c>
      <c r="O834" s="12">
        <v>128</v>
      </c>
    </row>
    <row r="835" spans="10:15" x14ac:dyDescent="0.25">
      <c r="J835" s="8">
        <v>831</v>
      </c>
      <c r="K835" s="8" t="s">
        <v>1523</v>
      </c>
      <c r="L835" s="8" t="s">
        <v>701</v>
      </c>
      <c r="M835" s="18">
        <v>3.85</v>
      </c>
      <c r="N835" s="10">
        <v>31993</v>
      </c>
      <c r="O835" s="12">
        <v>127</v>
      </c>
    </row>
    <row r="836" spans="10:15" x14ac:dyDescent="0.25">
      <c r="J836" s="8">
        <v>832</v>
      </c>
      <c r="K836" s="8" t="s">
        <v>1524</v>
      </c>
      <c r="L836" s="8" t="s">
        <v>1525</v>
      </c>
      <c r="M836" s="18">
        <v>4.28</v>
      </c>
      <c r="N836" s="10">
        <v>8067</v>
      </c>
      <c r="O836" s="12">
        <v>127</v>
      </c>
    </row>
    <row r="837" spans="10:15" x14ac:dyDescent="0.25">
      <c r="J837" s="8">
        <v>833</v>
      </c>
      <c r="K837" s="8" t="s">
        <v>1526</v>
      </c>
      <c r="L837" s="8" t="s">
        <v>1527</v>
      </c>
      <c r="M837" s="18">
        <v>4.53</v>
      </c>
      <c r="N837" s="10">
        <v>5020</v>
      </c>
      <c r="O837" s="12">
        <v>127</v>
      </c>
    </row>
    <row r="838" spans="10:15" x14ac:dyDescent="0.25">
      <c r="J838" s="8">
        <v>834</v>
      </c>
      <c r="K838" s="8" t="s">
        <v>1528</v>
      </c>
      <c r="L838" s="8" t="s">
        <v>1529</v>
      </c>
      <c r="M838" s="18">
        <v>4.2699999999999996</v>
      </c>
      <c r="N838" s="10">
        <v>15349</v>
      </c>
      <c r="O838" s="12">
        <v>127</v>
      </c>
    </row>
    <row r="839" spans="10:15" x14ac:dyDescent="0.25">
      <c r="J839" s="8">
        <v>835</v>
      </c>
      <c r="K839" s="8" t="s">
        <v>1530</v>
      </c>
      <c r="L839" s="8" t="s">
        <v>78</v>
      </c>
      <c r="M839" s="18">
        <v>4.53</v>
      </c>
      <c r="N839" s="10">
        <v>7011</v>
      </c>
      <c r="O839" s="12">
        <v>127</v>
      </c>
    </row>
    <row r="840" spans="10:15" x14ac:dyDescent="0.25">
      <c r="J840" s="8">
        <v>836</v>
      </c>
      <c r="K840" s="8" t="s">
        <v>1531</v>
      </c>
      <c r="L840" s="8" t="s">
        <v>541</v>
      </c>
      <c r="M840" s="18">
        <v>4.24</v>
      </c>
      <c r="N840" s="10">
        <v>13200</v>
      </c>
      <c r="O840" s="12">
        <v>127</v>
      </c>
    </row>
    <row r="841" spans="10:15" x14ac:dyDescent="0.25">
      <c r="J841" s="8">
        <v>837</v>
      </c>
      <c r="K841" s="8" t="s">
        <v>1532</v>
      </c>
      <c r="L841" s="8" t="s">
        <v>1223</v>
      </c>
      <c r="M841" s="18">
        <v>3.93</v>
      </c>
      <c r="N841" s="8">
        <v>535</v>
      </c>
      <c r="O841" s="12">
        <v>126</v>
      </c>
    </row>
    <row r="842" spans="10:15" x14ac:dyDescent="0.25">
      <c r="J842" s="8">
        <v>838</v>
      </c>
      <c r="K842" s="8" t="s">
        <v>1533</v>
      </c>
      <c r="L842" s="8" t="s">
        <v>1534</v>
      </c>
      <c r="M842" s="18">
        <v>3.82</v>
      </c>
      <c r="N842" s="10">
        <v>27473</v>
      </c>
      <c r="O842" s="12">
        <v>126</v>
      </c>
    </row>
    <row r="843" spans="10:15" x14ac:dyDescent="0.25">
      <c r="J843" s="8">
        <v>839</v>
      </c>
      <c r="K843" s="8" t="s">
        <v>1535</v>
      </c>
      <c r="L843" s="8" t="s">
        <v>1536</v>
      </c>
      <c r="M843" s="18">
        <v>3.7</v>
      </c>
      <c r="N843" s="10">
        <v>1255</v>
      </c>
      <c r="O843" s="12">
        <v>126</v>
      </c>
    </row>
    <row r="844" spans="10:15" x14ac:dyDescent="0.25">
      <c r="J844" s="8">
        <v>840</v>
      </c>
      <c r="K844" s="8" t="s">
        <v>1537</v>
      </c>
      <c r="L844" s="8" t="s">
        <v>1538</v>
      </c>
      <c r="M844" s="18">
        <v>4.07</v>
      </c>
      <c r="N844" s="8">
        <v>718</v>
      </c>
      <c r="O844" s="12">
        <v>126</v>
      </c>
    </row>
    <row r="845" spans="10:15" x14ac:dyDescent="0.25">
      <c r="J845" s="8">
        <v>841</v>
      </c>
      <c r="K845" s="8" t="s">
        <v>1539</v>
      </c>
      <c r="L845" s="8" t="s">
        <v>1540</v>
      </c>
      <c r="M845" s="18">
        <v>4.28</v>
      </c>
      <c r="N845" s="10">
        <v>8915</v>
      </c>
      <c r="O845" s="12">
        <v>126</v>
      </c>
    </row>
    <row r="846" spans="10:15" x14ac:dyDescent="0.25">
      <c r="J846" s="8">
        <v>842</v>
      </c>
      <c r="K846" s="8" t="s">
        <v>1541</v>
      </c>
      <c r="L846" s="8" t="s">
        <v>1542</v>
      </c>
      <c r="M846" s="18">
        <v>4.28</v>
      </c>
      <c r="N846" s="10">
        <v>2887</v>
      </c>
      <c r="O846" s="12">
        <v>125</v>
      </c>
    </row>
    <row r="847" spans="10:15" x14ac:dyDescent="0.25">
      <c r="J847" s="8">
        <v>843</v>
      </c>
      <c r="K847" s="8" t="s">
        <v>1543</v>
      </c>
      <c r="L847" s="8" t="s">
        <v>787</v>
      </c>
      <c r="M847" s="18">
        <v>3.59</v>
      </c>
      <c r="N847" s="10">
        <v>183875</v>
      </c>
      <c r="O847" s="12">
        <v>125</v>
      </c>
    </row>
    <row r="848" spans="10:15" x14ac:dyDescent="0.25">
      <c r="J848" s="8">
        <v>844</v>
      </c>
      <c r="K848" s="8" t="s">
        <v>1544</v>
      </c>
      <c r="L848" s="8" t="s">
        <v>1545</v>
      </c>
      <c r="M848" s="18">
        <v>4.13</v>
      </c>
      <c r="N848" s="10">
        <v>60737</v>
      </c>
      <c r="O848" s="12">
        <v>125</v>
      </c>
    </row>
    <row r="849" spans="10:15" x14ac:dyDescent="0.25">
      <c r="J849" s="8">
        <v>845</v>
      </c>
      <c r="K849" s="8" t="s">
        <v>1546</v>
      </c>
      <c r="L849" s="8" t="s">
        <v>1547</v>
      </c>
      <c r="M849" s="18">
        <v>3.84</v>
      </c>
      <c r="N849" s="10">
        <v>71233</v>
      </c>
      <c r="O849" s="12">
        <v>125</v>
      </c>
    </row>
    <row r="850" spans="10:15" x14ac:dyDescent="0.25">
      <c r="J850" s="8">
        <v>846</v>
      </c>
      <c r="K850" s="8" t="s">
        <v>1548</v>
      </c>
      <c r="L850" s="8" t="s">
        <v>1549</v>
      </c>
      <c r="M850" s="18">
        <v>4.09</v>
      </c>
      <c r="N850" s="10">
        <v>156171</v>
      </c>
      <c r="O850" s="12">
        <v>125</v>
      </c>
    </row>
    <row r="851" spans="10:15" x14ac:dyDescent="0.25">
      <c r="J851" s="8">
        <v>847</v>
      </c>
      <c r="K851" s="8" t="s">
        <v>1550</v>
      </c>
      <c r="L851" s="8" t="s">
        <v>1551</v>
      </c>
      <c r="M851" s="18">
        <v>3.72</v>
      </c>
      <c r="N851" s="10">
        <v>127041</v>
      </c>
      <c r="O851" s="12">
        <v>124</v>
      </c>
    </row>
    <row r="852" spans="10:15" x14ac:dyDescent="0.25">
      <c r="J852" s="8">
        <v>848</v>
      </c>
      <c r="K852" s="8" t="s">
        <v>1552</v>
      </c>
      <c r="L852" s="8" t="s">
        <v>1553</v>
      </c>
      <c r="M852" s="18">
        <v>4.4000000000000004</v>
      </c>
      <c r="N852" s="10">
        <v>19898</v>
      </c>
      <c r="O852" s="12">
        <v>124</v>
      </c>
    </row>
    <row r="853" spans="10:15" x14ac:dyDescent="0.25">
      <c r="J853" s="8">
        <v>849</v>
      </c>
      <c r="K853" s="8" t="s">
        <v>1554</v>
      </c>
      <c r="L853" s="8" t="s">
        <v>1555</v>
      </c>
      <c r="M853" s="18">
        <v>3.77</v>
      </c>
      <c r="N853" s="10">
        <v>5225</v>
      </c>
      <c r="O853" s="12">
        <v>123</v>
      </c>
    </row>
    <row r="854" spans="10:15" x14ac:dyDescent="0.25">
      <c r="J854" s="8">
        <v>850</v>
      </c>
      <c r="K854" s="8" t="s">
        <v>1556</v>
      </c>
      <c r="L854" s="8" t="s">
        <v>1557</v>
      </c>
      <c r="M854" s="18">
        <v>4.43</v>
      </c>
      <c r="N854" s="10">
        <v>100914</v>
      </c>
      <c r="O854" s="12">
        <v>123</v>
      </c>
    </row>
    <row r="855" spans="10:15" x14ac:dyDescent="0.25">
      <c r="J855" s="8">
        <v>851</v>
      </c>
      <c r="K855" s="8" t="s">
        <v>1558</v>
      </c>
      <c r="L855" s="8" t="s">
        <v>1559</v>
      </c>
      <c r="M855" s="18">
        <v>4.3499999999999996</v>
      </c>
      <c r="N855" s="10">
        <v>32527</v>
      </c>
      <c r="O855" s="12">
        <v>123</v>
      </c>
    </row>
    <row r="856" spans="10:15" x14ac:dyDescent="0.25">
      <c r="J856" s="8">
        <v>852</v>
      </c>
      <c r="K856" s="8" t="s">
        <v>1560</v>
      </c>
      <c r="L856" s="8" t="s">
        <v>1561</v>
      </c>
      <c r="M856" s="18">
        <v>3.88</v>
      </c>
      <c r="N856" s="10">
        <v>7567</v>
      </c>
      <c r="O856" s="12">
        <v>123</v>
      </c>
    </row>
    <row r="857" spans="10:15" x14ac:dyDescent="0.25">
      <c r="J857" s="8">
        <v>853</v>
      </c>
      <c r="K857" s="8" t="s">
        <v>1562</v>
      </c>
      <c r="L857" s="8" t="s">
        <v>1461</v>
      </c>
      <c r="M857" s="18">
        <v>3.69</v>
      </c>
      <c r="N857" s="10">
        <v>267135</v>
      </c>
      <c r="O857" s="12">
        <v>123</v>
      </c>
    </row>
    <row r="858" spans="10:15" x14ac:dyDescent="0.25">
      <c r="J858" s="8">
        <v>854</v>
      </c>
      <c r="K858" s="8" t="s">
        <v>1563</v>
      </c>
      <c r="L858" s="8" t="s">
        <v>1564</v>
      </c>
      <c r="M858" s="18">
        <v>3.93</v>
      </c>
      <c r="N858" s="10">
        <v>1642</v>
      </c>
      <c r="O858" s="12">
        <v>122</v>
      </c>
    </row>
    <row r="859" spans="10:15" x14ac:dyDescent="0.25">
      <c r="J859" s="8">
        <v>855</v>
      </c>
      <c r="K859" s="8" t="s">
        <v>1565</v>
      </c>
      <c r="L859" s="8" t="s">
        <v>1566</v>
      </c>
      <c r="M859" s="18">
        <v>3.69</v>
      </c>
      <c r="N859" s="10">
        <v>14820</v>
      </c>
      <c r="O859" s="12">
        <v>122</v>
      </c>
    </row>
    <row r="860" spans="10:15" x14ac:dyDescent="0.25">
      <c r="J860" s="8">
        <v>856</v>
      </c>
      <c r="K860" s="8" t="s">
        <v>1567</v>
      </c>
      <c r="L860" s="8" t="s">
        <v>357</v>
      </c>
      <c r="M860" s="18">
        <v>3.54</v>
      </c>
      <c r="N860" s="10">
        <v>72718</v>
      </c>
      <c r="O860" s="12">
        <v>121</v>
      </c>
    </row>
    <row r="861" spans="10:15" x14ac:dyDescent="0.25">
      <c r="J861" s="8">
        <v>857</v>
      </c>
      <c r="K861" s="8" t="s">
        <v>1568</v>
      </c>
      <c r="L861" s="8" t="s">
        <v>787</v>
      </c>
      <c r="M861" s="18">
        <v>4.0999999999999996</v>
      </c>
      <c r="N861" s="10">
        <v>41236</v>
      </c>
      <c r="O861" s="12">
        <v>120</v>
      </c>
    </row>
    <row r="862" spans="10:15" x14ac:dyDescent="0.25">
      <c r="J862" s="8">
        <v>858</v>
      </c>
      <c r="K862" s="8" t="s">
        <v>1569</v>
      </c>
      <c r="L862" s="8" t="s">
        <v>1570</v>
      </c>
      <c r="M862" s="18">
        <v>3.74</v>
      </c>
      <c r="N862" s="10">
        <v>27657</v>
      </c>
      <c r="O862" s="12">
        <v>120</v>
      </c>
    </row>
    <row r="863" spans="10:15" x14ac:dyDescent="0.25">
      <c r="J863" s="8">
        <v>859</v>
      </c>
      <c r="K863" s="8" t="s">
        <v>1571</v>
      </c>
      <c r="L863" s="8" t="s">
        <v>413</v>
      </c>
      <c r="M863" s="18">
        <v>3.85</v>
      </c>
      <c r="N863" s="10">
        <v>264295</v>
      </c>
      <c r="O863" s="12">
        <v>120</v>
      </c>
    </row>
    <row r="864" spans="10:15" x14ac:dyDescent="0.25">
      <c r="J864" s="8">
        <v>860</v>
      </c>
      <c r="K864" s="8" t="s">
        <v>1572</v>
      </c>
      <c r="L864" s="8" t="s">
        <v>1573</v>
      </c>
      <c r="M864" s="18">
        <v>4.32</v>
      </c>
      <c r="N864" s="10">
        <v>4775</v>
      </c>
      <c r="O864" s="12">
        <v>119</v>
      </c>
    </row>
    <row r="865" spans="10:15" x14ac:dyDescent="0.25">
      <c r="J865" s="8">
        <v>861</v>
      </c>
      <c r="K865" s="8" t="s">
        <v>1574</v>
      </c>
      <c r="L865" s="8" t="s">
        <v>912</v>
      </c>
      <c r="M865" s="18">
        <v>4.43</v>
      </c>
      <c r="N865" s="10">
        <v>33332</v>
      </c>
      <c r="O865" s="12">
        <v>119</v>
      </c>
    </row>
    <row r="866" spans="10:15" x14ac:dyDescent="0.25">
      <c r="J866" s="8">
        <v>862</v>
      </c>
      <c r="K866" s="8" t="s">
        <v>1575</v>
      </c>
      <c r="L866" s="8" t="s">
        <v>1576</v>
      </c>
      <c r="M866" s="18">
        <v>4.32</v>
      </c>
      <c r="N866" s="10">
        <v>6696</v>
      </c>
      <c r="O866" s="12">
        <v>118</v>
      </c>
    </row>
    <row r="867" spans="10:15" x14ac:dyDescent="0.25">
      <c r="J867" s="8">
        <v>863</v>
      </c>
      <c r="K867" s="8" t="s">
        <v>1577</v>
      </c>
      <c r="L867" s="8" t="s">
        <v>241</v>
      </c>
      <c r="M867" s="19">
        <v>4</v>
      </c>
      <c r="N867" s="10">
        <v>255638</v>
      </c>
      <c r="O867" s="12">
        <v>117</v>
      </c>
    </row>
    <row r="868" spans="10:15" x14ac:dyDescent="0.25">
      <c r="J868" s="8">
        <v>864</v>
      </c>
      <c r="K868" s="8" t="s">
        <v>1578</v>
      </c>
      <c r="L868" s="8" t="s">
        <v>1579</v>
      </c>
      <c r="M868" s="18">
        <v>4.3499999999999996</v>
      </c>
      <c r="N868" s="8">
        <v>898</v>
      </c>
      <c r="O868" s="12">
        <v>116</v>
      </c>
    </row>
    <row r="869" spans="10:15" x14ac:dyDescent="0.25">
      <c r="J869" s="8">
        <v>865</v>
      </c>
      <c r="K869" s="8" t="s">
        <v>1580</v>
      </c>
      <c r="L869" s="8" t="s">
        <v>1581</v>
      </c>
      <c r="M869" s="18">
        <v>4.1900000000000004</v>
      </c>
      <c r="N869" s="8">
        <v>272</v>
      </c>
      <c r="O869" s="12">
        <v>116</v>
      </c>
    </row>
    <row r="870" spans="10:15" x14ac:dyDescent="0.25">
      <c r="J870" s="8">
        <v>866</v>
      </c>
      <c r="K870" s="8" t="s">
        <v>1582</v>
      </c>
      <c r="L870" s="8" t="s">
        <v>1583</v>
      </c>
      <c r="M870" s="18">
        <v>3.16</v>
      </c>
      <c r="N870" s="8">
        <v>994</v>
      </c>
      <c r="O870" s="12">
        <v>116</v>
      </c>
    </row>
    <row r="871" spans="10:15" x14ac:dyDescent="0.25">
      <c r="J871" s="8">
        <v>867</v>
      </c>
      <c r="K871" s="8" t="s">
        <v>1584</v>
      </c>
      <c r="L871" s="8" t="s">
        <v>1585</v>
      </c>
      <c r="M871" s="18">
        <v>4.01</v>
      </c>
      <c r="N871" s="10">
        <v>2138</v>
      </c>
      <c r="O871" s="12">
        <v>115</v>
      </c>
    </row>
    <row r="872" spans="10:15" x14ac:dyDescent="0.25">
      <c r="J872" s="8">
        <v>868</v>
      </c>
      <c r="K872" s="8" t="s">
        <v>1586</v>
      </c>
      <c r="L872" s="8" t="s">
        <v>1587</v>
      </c>
      <c r="M872" s="18">
        <v>3.69</v>
      </c>
      <c r="N872" s="10">
        <v>17954</v>
      </c>
      <c r="O872" s="12">
        <v>114</v>
      </c>
    </row>
    <row r="873" spans="10:15" x14ac:dyDescent="0.25">
      <c r="J873" s="8">
        <v>869</v>
      </c>
      <c r="K873" s="8" t="s">
        <v>1588</v>
      </c>
      <c r="L873" s="8" t="s">
        <v>1589</v>
      </c>
      <c r="M873" s="18">
        <v>3.67</v>
      </c>
      <c r="N873" s="10">
        <v>1522</v>
      </c>
      <c r="O873" s="12">
        <v>113</v>
      </c>
    </row>
    <row r="874" spans="10:15" x14ac:dyDescent="0.25">
      <c r="J874" s="8">
        <v>870</v>
      </c>
      <c r="K874" s="8" t="s">
        <v>1590</v>
      </c>
      <c r="L874" s="8" t="s">
        <v>1591</v>
      </c>
      <c r="M874" s="18">
        <v>4.3099999999999996</v>
      </c>
      <c r="N874" s="10">
        <v>4855</v>
      </c>
      <c r="O874" s="12">
        <v>113</v>
      </c>
    </row>
    <row r="875" spans="10:15" x14ac:dyDescent="0.25">
      <c r="J875" s="8">
        <v>871</v>
      </c>
      <c r="K875" s="8" t="s">
        <v>1592</v>
      </c>
      <c r="L875" s="8" t="s">
        <v>857</v>
      </c>
      <c r="M875" s="18">
        <v>4.1500000000000004</v>
      </c>
      <c r="N875" s="10">
        <v>116244</v>
      </c>
      <c r="O875" s="12">
        <v>112</v>
      </c>
    </row>
    <row r="876" spans="10:15" x14ac:dyDescent="0.25">
      <c r="J876" s="8">
        <v>872</v>
      </c>
      <c r="K876" s="8" t="s">
        <v>1593</v>
      </c>
      <c r="L876" s="8" t="s">
        <v>490</v>
      </c>
      <c r="M876" s="18">
        <v>3.77</v>
      </c>
      <c r="N876" s="10">
        <v>33290</v>
      </c>
      <c r="O876" s="12">
        <v>112</v>
      </c>
    </row>
    <row r="877" spans="10:15" x14ac:dyDescent="0.25">
      <c r="J877" s="8">
        <v>873</v>
      </c>
      <c r="K877" s="8" t="s">
        <v>1594</v>
      </c>
      <c r="L877" s="8" t="s">
        <v>1595</v>
      </c>
      <c r="M877" s="18">
        <v>4.5999999999999996</v>
      </c>
      <c r="N877" s="8">
        <v>726</v>
      </c>
      <c r="O877" s="12">
        <v>110</v>
      </c>
    </row>
    <row r="878" spans="10:15" x14ac:dyDescent="0.25">
      <c r="J878" s="8">
        <v>874</v>
      </c>
      <c r="K878" s="8" t="s">
        <v>1596</v>
      </c>
      <c r="L878" s="8" t="s">
        <v>234</v>
      </c>
      <c r="M878" s="18">
        <v>4.2300000000000004</v>
      </c>
      <c r="N878" s="10">
        <v>14580</v>
      </c>
      <c r="O878" s="12">
        <v>110</v>
      </c>
    </row>
    <row r="879" spans="10:15" x14ac:dyDescent="0.25">
      <c r="J879" s="8">
        <v>875</v>
      </c>
      <c r="K879" s="8" t="s">
        <v>1597</v>
      </c>
      <c r="L879" s="8" t="s">
        <v>1598</v>
      </c>
      <c r="M879" s="18">
        <v>4.4800000000000004</v>
      </c>
      <c r="N879" s="10">
        <v>2226</v>
      </c>
      <c r="O879" s="12">
        <v>110</v>
      </c>
    </row>
    <row r="880" spans="10:15" x14ac:dyDescent="0.25">
      <c r="J880" s="8">
        <v>876</v>
      </c>
      <c r="K880" s="8" t="s">
        <v>1599</v>
      </c>
      <c r="L880" s="8" t="s">
        <v>1600</v>
      </c>
      <c r="M880" s="18">
        <v>4.0199999999999996</v>
      </c>
      <c r="N880" s="10">
        <v>26065</v>
      </c>
      <c r="O880" s="12">
        <v>110</v>
      </c>
    </row>
    <row r="881" spans="10:15" x14ac:dyDescent="0.25">
      <c r="J881" s="8">
        <v>877</v>
      </c>
      <c r="K881" s="8" t="s">
        <v>1601</v>
      </c>
      <c r="L881" s="8" t="s">
        <v>1602</v>
      </c>
      <c r="M881" s="18">
        <v>3.33</v>
      </c>
      <c r="N881" s="10">
        <v>10816</v>
      </c>
      <c r="O881" s="12">
        <v>109</v>
      </c>
    </row>
    <row r="882" spans="10:15" x14ac:dyDescent="0.25">
      <c r="J882" s="8">
        <v>878</v>
      </c>
      <c r="K882" s="8" t="s">
        <v>1603</v>
      </c>
      <c r="L882" s="8" t="s">
        <v>1604</v>
      </c>
      <c r="M882" s="18">
        <v>4.6100000000000003</v>
      </c>
      <c r="N882" s="10">
        <v>3499</v>
      </c>
      <c r="O882" s="12">
        <v>109</v>
      </c>
    </row>
    <row r="883" spans="10:15" x14ac:dyDescent="0.25">
      <c r="J883" s="8">
        <v>879</v>
      </c>
      <c r="K883" s="8" t="s">
        <v>1605</v>
      </c>
      <c r="L883" s="8" t="s">
        <v>1606</v>
      </c>
      <c r="M883" s="18">
        <v>4.12</v>
      </c>
      <c r="N883" s="8">
        <v>711</v>
      </c>
      <c r="O883" s="12">
        <v>109</v>
      </c>
    </row>
    <row r="884" spans="10:15" x14ac:dyDescent="0.25">
      <c r="J884" s="8">
        <v>880</v>
      </c>
      <c r="K884" s="8" t="s">
        <v>1607</v>
      </c>
      <c r="L884" s="8" t="s">
        <v>1608</v>
      </c>
      <c r="M884" s="18">
        <v>3.87</v>
      </c>
      <c r="N884" s="10">
        <v>25565</v>
      </c>
      <c r="O884" s="12">
        <v>109</v>
      </c>
    </row>
    <row r="885" spans="10:15" x14ac:dyDescent="0.25">
      <c r="J885" s="8">
        <v>881</v>
      </c>
      <c r="K885" s="8" t="s">
        <v>1609</v>
      </c>
      <c r="L885" s="8" t="s">
        <v>1610</v>
      </c>
      <c r="M885" s="18">
        <v>3.71</v>
      </c>
      <c r="N885" s="10">
        <v>1909</v>
      </c>
      <c r="O885" s="12">
        <v>108</v>
      </c>
    </row>
    <row r="886" spans="10:15" x14ac:dyDescent="0.25">
      <c r="J886" s="8">
        <v>882</v>
      </c>
      <c r="K886" s="8" t="s">
        <v>1611</v>
      </c>
      <c r="L886" s="8" t="s">
        <v>1612</v>
      </c>
      <c r="M886" s="18">
        <v>3.82</v>
      </c>
      <c r="N886" s="10">
        <v>145959</v>
      </c>
      <c r="O886" s="12">
        <v>108</v>
      </c>
    </row>
    <row r="887" spans="10:15" x14ac:dyDescent="0.25">
      <c r="J887" s="8">
        <v>883</v>
      </c>
      <c r="K887" s="8" t="s">
        <v>1613</v>
      </c>
      <c r="L887" s="8" t="s">
        <v>1553</v>
      </c>
      <c r="M887" s="18">
        <v>4.1900000000000004</v>
      </c>
      <c r="N887" s="10">
        <v>27832</v>
      </c>
      <c r="O887" s="12">
        <v>107</v>
      </c>
    </row>
    <row r="888" spans="10:15" x14ac:dyDescent="0.25">
      <c r="J888" s="8">
        <v>884</v>
      </c>
      <c r="K888" s="8" t="s">
        <v>1614</v>
      </c>
      <c r="L888" s="8" t="s">
        <v>1615</v>
      </c>
      <c r="M888" s="18">
        <v>3.78</v>
      </c>
      <c r="N888" s="10">
        <v>3028</v>
      </c>
      <c r="O888" s="12">
        <v>107</v>
      </c>
    </row>
    <row r="889" spans="10:15" x14ac:dyDescent="0.25">
      <c r="J889" s="8">
        <v>885</v>
      </c>
      <c r="K889" s="8" t="s">
        <v>1616</v>
      </c>
      <c r="L889" s="8" t="s">
        <v>100</v>
      </c>
      <c r="M889" s="18">
        <v>3.57</v>
      </c>
      <c r="N889" s="10">
        <v>34518</v>
      </c>
      <c r="O889" s="12">
        <v>107</v>
      </c>
    </row>
    <row r="890" spans="10:15" x14ac:dyDescent="0.25">
      <c r="J890" s="8">
        <v>886</v>
      </c>
      <c r="K890" s="8" t="s">
        <v>1617</v>
      </c>
      <c r="L890" s="8" t="s">
        <v>1618</v>
      </c>
      <c r="M890" s="18">
        <v>4.13</v>
      </c>
      <c r="N890" s="10">
        <v>7384</v>
      </c>
      <c r="O890" s="12">
        <v>106</v>
      </c>
    </row>
    <row r="891" spans="10:15" x14ac:dyDescent="0.25">
      <c r="J891" s="8">
        <v>887</v>
      </c>
      <c r="K891" s="8" t="s">
        <v>1619</v>
      </c>
      <c r="L891" s="8" t="s">
        <v>1620</v>
      </c>
      <c r="M891" s="18">
        <v>4.18</v>
      </c>
      <c r="N891" s="10">
        <v>35803</v>
      </c>
      <c r="O891" s="12">
        <v>105</v>
      </c>
    </row>
    <row r="892" spans="10:15" x14ac:dyDescent="0.25">
      <c r="J892" s="8">
        <v>888</v>
      </c>
      <c r="K892" s="8" t="s">
        <v>1621</v>
      </c>
      <c r="L892" s="8" t="s">
        <v>959</v>
      </c>
      <c r="M892" s="18">
        <v>3.86</v>
      </c>
      <c r="N892" s="10">
        <v>84037</v>
      </c>
      <c r="O892" s="12">
        <v>105</v>
      </c>
    </row>
    <row r="893" spans="10:15" x14ac:dyDescent="0.25">
      <c r="J893" s="8">
        <v>889</v>
      </c>
      <c r="K893" s="8" t="s">
        <v>1622</v>
      </c>
      <c r="L893" s="8" t="s">
        <v>1623</v>
      </c>
      <c r="M893" s="18">
        <v>3.88</v>
      </c>
      <c r="N893" s="10">
        <v>1041</v>
      </c>
      <c r="O893" s="12">
        <v>105</v>
      </c>
    </row>
    <row r="894" spans="10:15" x14ac:dyDescent="0.25">
      <c r="J894" s="8">
        <v>890</v>
      </c>
      <c r="K894" s="8" t="s">
        <v>1624</v>
      </c>
      <c r="L894" s="8" t="s">
        <v>1625</v>
      </c>
      <c r="M894" s="18">
        <v>4.1500000000000004</v>
      </c>
      <c r="N894" s="10">
        <v>28332</v>
      </c>
      <c r="O894" s="12">
        <v>105</v>
      </c>
    </row>
    <row r="895" spans="10:15" x14ac:dyDescent="0.25">
      <c r="J895" s="8">
        <v>891</v>
      </c>
      <c r="K895" s="8" t="s">
        <v>1626</v>
      </c>
      <c r="L895" s="8" t="s">
        <v>1087</v>
      </c>
      <c r="M895" s="18">
        <v>4.21</v>
      </c>
      <c r="N895" s="10">
        <v>15699</v>
      </c>
      <c r="O895" s="12">
        <v>105</v>
      </c>
    </row>
    <row r="896" spans="10:15" x14ac:dyDescent="0.25">
      <c r="J896" s="8">
        <v>892</v>
      </c>
      <c r="K896" s="8" t="s">
        <v>1627</v>
      </c>
      <c r="L896" s="8" t="s">
        <v>1628</v>
      </c>
      <c r="M896" s="18">
        <v>3.91</v>
      </c>
      <c r="N896" s="10">
        <v>3138</v>
      </c>
      <c r="O896" s="12">
        <v>102</v>
      </c>
    </row>
    <row r="897" spans="10:15" x14ac:dyDescent="0.25">
      <c r="J897" s="8">
        <v>893</v>
      </c>
      <c r="K897" s="8" t="s">
        <v>1629</v>
      </c>
      <c r="L897" s="8" t="s">
        <v>1630</v>
      </c>
      <c r="M897" s="18">
        <v>4.71</v>
      </c>
      <c r="N897" s="10">
        <v>16663</v>
      </c>
      <c r="O897" s="12">
        <v>101</v>
      </c>
    </row>
    <row r="898" spans="10:15" x14ac:dyDescent="0.25">
      <c r="J898" s="8">
        <v>894</v>
      </c>
      <c r="K898" s="8" t="s">
        <v>1631</v>
      </c>
      <c r="L898" s="8" t="s">
        <v>1632</v>
      </c>
      <c r="M898" s="18">
        <v>3.84</v>
      </c>
      <c r="N898" s="10">
        <v>264361</v>
      </c>
      <c r="O898" s="12">
        <v>101</v>
      </c>
    </row>
    <row r="899" spans="10:15" x14ac:dyDescent="0.25">
      <c r="J899" s="8">
        <v>895</v>
      </c>
      <c r="K899" s="8" t="s">
        <v>1633</v>
      </c>
      <c r="L899" s="8" t="s">
        <v>1634</v>
      </c>
      <c r="M899" s="18">
        <v>3.59</v>
      </c>
      <c r="N899" s="8">
        <v>223</v>
      </c>
      <c r="O899" s="12">
        <v>100</v>
      </c>
    </row>
    <row r="900" spans="10:15" x14ac:dyDescent="0.25">
      <c r="J900" s="8">
        <v>896</v>
      </c>
      <c r="K900" s="8" t="s">
        <v>1635</v>
      </c>
      <c r="L900" s="8" t="s">
        <v>1636</v>
      </c>
      <c r="M900" s="18">
        <v>4.3899999999999997</v>
      </c>
      <c r="N900" s="8">
        <v>112</v>
      </c>
      <c r="O900" s="12">
        <v>100</v>
      </c>
    </row>
    <row r="901" spans="10:15" x14ac:dyDescent="0.25">
      <c r="J901" s="8">
        <v>897</v>
      </c>
      <c r="K901" s="8" t="s">
        <v>1637</v>
      </c>
      <c r="L901" s="8" t="s">
        <v>1638</v>
      </c>
      <c r="M901" s="18">
        <v>3.4</v>
      </c>
      <c r="N901" s="8">
        <v>5</v>
      </c>
      <c r="O901" s="12">
        <v>100</v>
      </c>
    </row>
    <row r="902" spans="10:15" x14ac:dyDescent="0.25">
      <c r="J902" s="8">
        <v>898</v>
      </c>
      <c r="K902" s="8" t="s">
        <v>1639</v>
      </c>
      <c r="L902" s="8" t="s">
        <v>1640</v>
      </c>
      <c r="M902" s="18">
        <v>4.2699999999999996</v>
      </c>
      <c r="N902" s="10">
        <v>3849</v>
      </c>
      <c r="O902" s="12">
        <v>100</v>
      </c>
    </row>
    <row r="903" spans="10:15" x14ac:dyDescent="0.25">
      <c r="J903" s="8">
        <v>899</v>
      </c>
      <c r="K903" s="8" t="s">
        <v>1641</v>
      </c>
      <c r="L903" s="8" t="s">
        <v>1642</v>
      </c>
      <c r="M903" s="18">
        <v>3.64</v>
      </c>
      <c r="N903" s="10">
        <v>17992</v>
      </c>
      <c r="O903" s="12">
        <v>100</v>
      </c>
    </row>
    <row r="904" spans="10:15" x14ac:dyDescent="0.25">
      <c r="J904" s="8">
        <v>900</v>
      </c>
      <c r="K904" s="8" t="s">
        <v>1643</v>
      </c>
      <c r="L904" s="8" t="s">
        <v>1644</v>
      </c>
      <c r="M904" s="18">
        <v>3.36</v>
      </c>
      <c r="N904" s="8">
        <v>905</v>
      </c>
      <c r="O904" s="12">
        <v>100</v>
      </c>
    </row>
    <row r="905" spans="10:15" x14ac:dyDescent="0.25">
      <c r="J905" s="8">
        <v>901</v>
      </c>
      <c r="K905" s="8" t="s">
        <v>1645</v>
      </c>
      <c r="L905" s="8" t="s">
        <v>1646</v>
      </c>
      <c r="M905" s="18">
        <v>3.36</v>
      </c>
      <c r="N905" s="8">
        <v>11</v>
      </c>
      <c r="O905" s="12">
        <v>100</v>
      </c>
    </row>
    <row r="906" spans="10:15" x14ac:dyDescent="0.25">
      <c r="J906" s="8">
        <v>902</v>
      </c>
      <c r="K906" s="8" t="s">
        <v>1647</v>
      </c>
      <c r="L906" s="8" t="s">
        <v>1648</v>
      </c>
      <c r="M906" s="18">
        <v>4.29</v>
      </c>
      <c r="N906" s="8">
        <v>35</v>
      </c>
      <c r="O906" s="12">
        <v>100</v>
      </c>
    </row>
    <row r="907" spans="10:15" x14ac:dyDescent="0.25">
      <c r="J907" s="8">
        <v>903</v>
      </c>
      <c r="K907" s="8" t="s">
        <v>1649</v>
      </c>
      <c r="L907" s="8" t="s">
        <v>1650</v>
      </c>
      <c r="M907" s="18">
        <v>4.16</v>
      </c>
      <c r="N907" s="10">
        <v>1852</v>
      </c>
      <c r="O907" s="12">
        <v>100</v>
      </c>
    </row>
    <row r="908" spans="10:15" x14ac:dyDescent="0.25">
      <c r="J908" s="8">
        <v>904</v>
      </c>
      <c r="K908" s="8" t="s">
        <v>1651</v>
      </c>
      <c r="L908" s="8" t="s">
        <v>1652</v>
      </c>
      <c r="M908" s="18">
        <v>4.58</v>
      </c>
      <c r="N908" s="8">
        <v>302</v>
      </c>
      <c r="O908" s="12">
        <v>100</v>
      </c>
    </row>
    <row r="909" spans="10:15" x14ac:dyDescent="0.25">
      <c r="J909" s="8">
        <v>905</v>
      </c>
      <c r="K909" s="8" t="s">
        <v>1653</v>
      </c>
      <c r="L909" s="8" t="s">
        <v>1654</v>
      </c>
      <c r="M909" s="18">
        <v>3.66</v>
      </c>
      <c r="N909" s="10">
        <v>5145</v>
      </c>
      <c r="O909" s="12">
        <v>100</v>
      </c>
    </row>
    <row r="910" spans="10:15" x14ac:dyDescent="0.25">
      <c r="J910" s="8">
        <v>906</v>
      </c>
      <c r="K910" s="8" t="s">
        <v>1655</v>
      </c>
      <c r="L910" s="8" t="s">
        <v>1656</v>
      </c>
      <c r="M910" s="18">
        <v>4.41</v>
      </c>
      <c r="N910" s="10">
        <v>3460</v>
      </c>
      <c r="O910" s="12">
        <v>100</v>
      </c>
    </row>
    <row r="911" spans="10:15" x14ac:dyDescent="0.25">
      <c r="J911" s="8">
        <v>907</v>
      </c>
      <c r="K911" s="8" t="s">
        <v>1657</v>
      </c>
      <c r="L911" s="8" t="s">
        <v>1658</v>
      </c>
      <c r="M911" s="18">
        <v>3.79</v>
      </c>
      <c r="N911" s="10">
        <v>2952</v>
      </c>
      <c r="O911" s="12">
        <v>100</v>
      </c>
    </row>
    <row r="912" spans="10:15" x14ac:dyDescent="0.25">
      <c r="J912" s="8">
        <v>908</v>
      </c>
      <c r="K912" s="8" t="s">
        <v>1659</v>
      </c>
      <c r="L912" s="8" t="s">
        <v>1660</v>
      </c>
      <c r="M912" s="18">
        <v>3.9</v>
      </c>
      <c r="N912" s="8">
        <v>327</v>
      </c>
      <c r="O912" s="12">
        <v>100</v>
      </c>
    </row>
    <row r="913" spans="10:15" x14ac:dyDescent="0.25">
      <c r="J913" s="8">
        <v>909</v>
      </c>
      <c r="K913" s="8" t="s">
        <v>1661</v>
      </c>
      <c r="L913" s="8" t="s">
        <v>1662</v>
      </c>
      <c r="M913" s="18">
        <v>4.0999999999999996</v>
      </c>
      <c r="N913" s="8">
        <v>10</v>
      </c>
      <c r="O913" s="12">
        <v>100</v>
      </c>
    </row>
    <row r="914" spans="10:15" x14ac:dyDescent="0.25">
      <c r="J914" s="8">
        <v>910</v>
      </c>
      <c r="K914" s="8" t="s">
        <v>1663</v>
      </c>
      <c r="L914" s="8" t="s">
        <v>1664</v>
      </c>
      <c r="M914" s="18">
        <v>3.84</v>
      </c>
      <c r="N914" s="10">
        <v>4239</v>
      </c>
      <c r="O914" s="12">
        <v>100</v>
      </c>
    </row>
    <row r="915" spans="10:15" x14ac:dyDescent="0.25">
      <c r="J915" s="8">
        <v>911</v>
      </c>
      <c r="K915" s="8" t="s">
        <v>1665</v>
      </c>
      <c r="L915" s="8" t="s">
        <v>1666</v>
      </c>
      <c r="M915" s="18">
        <v>3.98</v>
      </c>
      <c r="N915" s="10">
        <v>1942</v>
      </c>
      <c r="O915" s="12">
        <v>100</v>
      </c>
    </row>
    <row r="916" spans="10:15" x14ac:dyDescent="0.25">
      <c r="J916" s="8">
        <v>912</v>
      </c>
      <c r="K916" s="8" t="s">
        <v>1667</v>
      </c>
      <c r="L916" s="8" t="s">
        <v>1668</v>
      </c>
      <c r="M916" s="18">
        <v>3.61</v>
      </c>
      <c r="N916" s="10">
        <v>2930</v>
      </c>
      <c r="O916" s="12">
        <v>100</v>
      </c>
    </row>
    <row r="917" spans="10:15" x14ac:dyDescent="0.25">
      <c r="J917" s="8">
        <v>913</v>
      </c>
      <c r="K917" s="8" t="s">
        <v>1669</v>
      </c>
      <c r="L917" s="8" t="s">
        <v>1670</v>
      </c>
      <c r="M917" s="18">
        <v>4.25</v>
      </c>
      <c r="N917" s="10">
        <v>24193</v>
      </c>
      <c r="O917" s="12">
        <v>100</v>
      </c>
    </row>
    <row r="918" spans="10:15" x14ac:dyDescent="0.25">
      <c r="J918" s="8">
        <v>914</v>
      </c>
      <c r="K918" s="8" t="s">
        <v>1671</v>
      </c>
      <c r="L918" s="8" t="s">
        <v>1672</v>
      </c>
      <c r="M918" s="18">
        <v>4.01</v>
      </c>
      <c r="N918" s="10">
        <v>2081</v>
      </c>
      <c r="O918" s="12">
        <v>100</v>
      </c>
    </row>
    <row r="919" spans="10:15" x14ac:dyDescent="0.25">
      <c r="J919" s="8">
        <v>915</v>
      </c>
      <c r="K919" s="8" t="s">
        <v>1673</v>
      </c>
      <c r="L919" s="8" t="s">
        <v>1674</v>
      </c>
      <c r="M919" s="18">
        <v>3.95</v>
      </c>
      <c r="N919" s="8">
        <v>73</v>
      </c>
      <c r="O919" s="12">
        <v>100</v>
      </c>
    </row>
    <row r="920" spans="10:15" x14ac:dyDescent="0.25">
      <c r="J920" s="8">
        <v>916</v>
      </c>
      <c r="K920" s="8" t="s">
        <v>1675</v>
      </c>
      <c r="L920" s="8" t="s">
        <v>1676</v>
      </c>
      <c r="M920" s="18">
        <v>4.21</v>
      </c>
      <c r="N920" s="8">
        <v>519</v>
      </c>
      <c r="O920" s="12">
        <v>100</v>
      </c>
    </row>
    <row r="921" spans="10:15" x14ac:dyDescent="0.25">
      <c r="J921" s="8">
        <v>917</v>
      </c>
      <c r="K921" s="8" t="s">
        <v>1677</v>
      </c>
      <c r="L921" s="8" t="s">
        <v>1678</v>
      </c>
      <c r="M921" s="18">
        <v>3.6</v>
      </c>
      <c r="N921" s="8">
        <v>710</v>
      </c>
      <c r="O921" s="12">
        <v>100</v>
      </c>
    </row>
    <row r="922" spans="10:15" x14ac:dyDescent="0.25">
      <c r="J922" s="8">
        <v>918</v>
      </c>
      <c r="K922" s="8" t="s">
        <v>1679</v>
      </c>
      <c r="L922" s="8" t="s">
        <v>1680</v>
      </c>
      <c r="M922" s="18">
        <v>3.7</v>
      </c>
      <c r="N922" s="10">
        <v>1837</v>
      </c>
      <c r="O922" s="12">
        <v>100</v>
      </c>
    </row>
    <row r="923" spans="10:15" x14ac:dyDescent="0.25">
      <c r="J923" s="8">
        <v>919</v>
      </c>
      <c r="K923" s="8" t="s">
        <v>1681</v>
      </c>
      <c r="L923" s="8" t="s">
        <v>1682</v>
      </c>
      <c r="M923" s="18">
        <v>3.9</v>
      </c>
      <c r="N923" s="10">
        <v>5070</v>
      </c>
      <c r="O923" s="12">
        <v>100</v>
      </c>
    </row>
    <row r="924" spans="10:15" x14ac:dyDescent="0.25">
      <c r="J924" s="8">
        <v>920</v>
      </c>
      <c r="K924" s="8" t="s">
        <v>1683</v>
      </c>
      <c r="L924" s="8" t="s">
        <v>1684</v>
      </c>
      <c r="M924" s="18">
        <v>4.1399999999999997</v>
      </c>
      <c r="N924" s="8">
        <v>618</v>
      </c>
      <c r="O924" s="12">
        <v>100</v>
      </c>
    </row>
    <row r="925" spans="10:15" x14ac:dyDescent="0.25">
      <c r="J925" s="8">
        <v>921</v>
      </c>
      <c r="K925" s="8" t="s">
        <v>1685</v>
      </c>
      <c r="L925" s="8" t="s">
        <v>1686</v>
      </c>
      <c r="M925" s="18">
        <v>3.68</v>
      </c>
      <c r="N925" s="8">
        <v>100</v>
      </c>
      <c r="O925" s="12">
        <v>100</v>
      </c>
    </row>
    <row r="926" spans="10:15" x14ac:dyDescent="0.25">
      <c r="J926" s="8">
        <v>922</v>
      </c>
      <c r="K926" s="8" t="s">
        <v>1687</v>
      </c>
      <c r="L926" s="8" t="s">
        <v>1688</v>
      </c>
      <c r="M926" s="18">
        <v>3.86</v>
      </c>
      <c r="N926" s="8">
        <v>7</v>
      </c>
      <c r="O926" s="12">
        <v>100</v>
      </c>
    </row>
    <row r="927" spans="10:15" x14ac:dyDescent="0.25">
      <c r="J927" s="8">
        <v>923</v>
      </c>
      <c r="K927" s="8" t="s">
        <v>1689</v>
      </c>
      <c r="L927" s="8" t="s">
        <v>1555</v>
      </c>
      <c r="M927" s="18">
        <v>3.98</v>
      </c>
      <c r="N927" s="10">
        <v>2318</v>
      </c>
      <c r="O927" s="12">
        <v>100</v>
      </c>
    </row>
    <row r="928" spans="10:15" x14ac:dyDescent="0.25">
      <c r="J928" s="8">
        <v>924</v>
      </c>
      <c r="K928" s="8" t="s">
        <v>1690</v>
      </c>
      <c r="L928" s="8" t="s">
        <v>1691</v>
      </c>
      <c r="M928" s="18">
        <v>2.83</v>
      </c>
      <c r="N928" s="8">
        <v>47</v>
      </c>
      <c r="O928" s="12">
        <v>100</v>
      </c>
    </row>
    <row r="929" spans="10:15" x14ac:dyDescent="0.25">
      <c r="J929" s="8">
        <v>925</v>
      </c>
      <c r="K929" s="8" t="s">
        <v>1692</v>
      </c>
      <c r="L929" s="8" t="s">
        <v>1693</v>
      </c>
      <c r="M929" s="18">
        <v>4.12</v>
      </c>
      <c r="N929" s="10">
        <v>187033</v>
      </c>
      <c r="O929" s="12">
        <v>100</v>
      </c>
    </row>
    <row r="930" spans="10:15" x14ac:dyDescent="0.25">
      <c r="J930" s="8">
        <v>926</v>
      </c>
      <c r="K930" s="8" t="s">
        <v>1694</v>
      </c>
      <c r="L930" s="8" t="s">
        <v>1695</v>
      </c>
      <c r="M930" s="19">
        <v>5</v>
      </c>
      <c r="N930" s="8">
        <v>4</v>
      </c>
      <c r="O930" s="12">
        <v>100</v>
      </c>
    </row>
    <row r="931" spans="10:15" x14ac:dyDescent="0.25">
      <c r="J931" s="8">
        <v>927</v>
      </c>
      <c r="K931" s="8" t="s">
        <v>1696</v>
      </c>
      <c r="L931" s="8" t="s">
        <v>1697</v>
      </c>
      <c r="M931" s="18">
        <v>4.79</v>
      </c>
      <c r="N931" s="8">
        <v>594</v>
      </c>
      <c r="O931" s="12">
        <v>100</v>
      </c>
    </row>
    <row r="932" spans="10:15" x14ac:dyDescent="0.25">
      <c r="J932" s="8">
        <v>928</v>
      </c>
      <c r="K932" s="8" t="s">
        <v>1698</v>
      </c>
      <c r="L932" s="8" t="s">
        <v>1699</v>
      </c>
      <c r="M932" s="18">
        <v>3.97</v>
      </c>
      <c r="N932" s="10">
        <v>5225</v>
      </c>
      <c r="O932" s="12">
        <v>100</v>
      </c>
    </row>
    <row r="933" spans="10:15" x14ac:dyDescent="0.25">
      <c r="J933" s="8">
        <v>929</v>
      </c>
      <c r="K933" s="8" t="s">
        <v>1700</v>
      </c>
      <c r="L933" s="8" t="s">
        <v>1701</v>
      </c>
      <c r="M933" s="18">
        <v>3.67</v>
      </c>
      <c r="N933" s="10">
        <v>2382</v>
      </c>
      <c r="O933" s="12">
        <v>100</v>
      </c>
    </row>
    <row r="934" spans="10:15" x14ac:dyDescent="0.25">
      <c r="J934" s="8">
        <v>930</v>
      </c>
      <c r="K934" s="8" t="s">
        <v>1702</v>
      </c>
      <c r="L934" s="8" t="s">
        <v>1703</v>
      </c>
      <c r="M934" s="18">
        <v>4.5599999999999996</v>
      </c>
      <c r="N934" s="8">
        <v>59</v>
      </c>
      <c r="O934" s="12">
        <v>100</v>
      </c>
    </row>
    <row r="935" spans="10:15" x14ac:dyDescent="0.25">
      <c r="J935" s="8">
        <v>931</v>
      </c>
      <c r="K935" s="8" t="s">
        <v>1704</v>
      </c>
      <c r="L935" s="8" t="s">
        <v>1705</v>
      </c>
      <c r="M935" s="18">
        <v>4.33</v>
      </c>
      <c r="N935" s="8">
        <v>3</v>
      </c>
      <c r="O935" s="12">
        <v>100</v>
      </c>
    </row>
    <row r="936" spans="10:15" x14ac:dyDescent="0.25">
      <c r="J936" s="8">
        <v>932</v>
      </c>
      <c r="K936" s="8" t="s">
        <v>1706</v>
      </c>
      <c r="L936" s="8" t="s">
        <v>1707</v>
      </c>
      <c r="M936" s="18">
        <v>4.1100000000000003</v>
      </c>
      <c r="N936" s="10">
        <v>3802</v>
      </c>
      <c r="O936" s="12">
        <v>100</v>
      </c>
    </row>
    <row r="937" spans="10:15" x14ac:dyDescent="0.25">
      <c r="J937" s="8">
        <v>933</v>
      </c>
      <c r="K937" s="8" t="s">
        <v>1708</v>
      </c>
      <c r="L937" s="8" t="s">
        <v>1709</v>
      </c>
      <c r="M937" s="18">
        <v>4.1900000000000004</v>
      </c>
      <c r="N937" s="10">
        <v>1418</v>
      </c>
      <c r="O937" s="12">
        <v>100</v>
      </c>
    </row>
    <row r="938" spans="10:15" x14ac:dyDescent="0.25">
      <c r="J938" s="8">
        <v>934</v>
      </c>
      <c r="K938" s="8" t="s">
        <v>1710</v>
      </c>
      <c r="L938" s="8" t="s">
        <v>1711</v>
      </c>
      <c r="M938" s="18">
        <v>4.05</v>
      </c>
      <c r="N938" s="8">
        <v>93</v>
      </c>
      <c r="O938" s="12">
        <v>100</v>
      </c>
    </row>
    <row r="939" spans="10:15" x14ac:dyDescent="0.25">
      <c r="J939" s="8">
        <v>935</v>
      </c>
      <c r="K939" s="8" t="s">
        <v>1712</v>
      </c>
      <c r="L939" s="8" t="s">
        <v>1713</v>
      </c>
      <c r="M939" s="18">
        <v>4.0599999999999996</v>
      </c>
      <c r="N939" s="10">
        <v>54199</v>
      </c>
      <c r="O939" s="12">
        <v>100</v>
      </c>
    </row>
    <row r="940" spans="10:15" x14ac:dyDescent="0.25">
      <c r="J940" s="8">
        <v>936</v>
      </c>
      <c r="K940" s="8" t="s">
        <v>1714</v>
      </c>
      <c r="L940" s="8" t="s">
        <v>1715</v>
      </c>
      <c r="M940" s="18">
        <v>3.64</v>
      </c>
      <c r="N940" s="8">
        <v>568</v>
      </c>
      <c r="O940" s="12">
        <v>100</v>
      </c>
    </row>
    <row r="941" spans="10:15" x14ac:dyDescent="0.25">
      <c r="J941" s="8">
        <v>937</v>
      </c>
      <c r="K941" s="8" t="s">
        <v>1716</v>
      </c>
      <c r="L941" s="8" t="s">
        <v>1717</v>
      </c>
      <c r="M941" s="18">
        <v>3.69</v>
      </c>
      <c r="N941" s="10">
        <v>7975</v>
      </c>
      <c r="O941" s="12">
        <v>100</v>
      </c>
    </row>
    <row r="942" spans="10:15" x14ac:dyDescent="0.25">
      <c r="J942" s="8">
        <v>938</v>
      </c>
      <c r="K942" s="8" t="s">
        <v>1718</v>
      </c>
      <c r="L942" s="8" t="s">
        <v>1719</v>
      </c>
      <c r="M942" s="18">
        <v>4.1100000000000003</v>
      </c>
      <c r="N942" s="10">
        <v>10404</v>
      </c>
      <c r="O942" s="12">
        <v>100</v>
      </c>
    </row>
    <row r="943" spans="10:15" x14ac:dyDescent="0.25">
      <c r="J943" s="8">
        <v>939</v>
      </c>
      <c r="K943" s="8" t="s">
        <v>1720</v>
      </c>
      <c r="L943" s="8" t="s">
        <v>1721</v>
      </c>
      <c r="M943" s="18">
        <v>3.37</v>
      </c>
      <c r="N943" s="10">
        <v>4430</v>
      </c>
      <c r="O943" s="12">
        <v>100</v>
      </c>
    </row>
    <row r="944" spans="10:15" x14ac:dyDescent="0.25">
      <c r="J944" s="8">
        <v>940</v>
      </c>
      <c r="K944" s="8" t="s">
        <v>1722</v>
      </c>
      <c r="L944" s="8" t="s">
        <v>1723</v>
      </c>
      <c r="M944" s="18">
        <v>3.74</v>
      </c>
      <c r="N944" s="10">
        <v>3432</v>
      </c>
      <c r="O944" s="12">
        <v>100</v>
      </c>
    </row>
    <row r="945" spans="10:15" x14ac:dyDescent="0.25">
      <c r="J945" s="8">
        <v>941</v>
      </c>
      <c r="K945" s="8" t="s">
        <v>1724</v>
      </c>
      <c r="L945" s="8" t="s">
        <v>1725</v>
      </c>
      <c r="M945" s="18">
        <v>4.13</v>
      </c>
      <c r="N945" s="10">
        <v>2400</v>
      </c>
      <c r="O945" s="12">
        <v>100</v>
      </c>
    </row>
    <row r="946" spans="10:15" x14ac:dyDescent="0.25">
      <c r="J946" s="8">
        <v>942</v>
      </c>
      <c r="K946" s="8" t="s">
        <v>1726</v>
      </c>
      <c r="L946" s="8" t="s">
        <v>1727</v>
      </c>
      <c r="M946" s="18">
        <v>4.13</v>
      </c>
      <c r="N946" s="8">
        <v>801</v>
      </c>
      <c r="O946" s="12">
        <v>100</v>
      </c>
    </row>
    <row r="947" spans="10:15" x14ac:dyDescent="0.25">
      <c r="J947" s="8">
        <v>943</v>
      </c>
      <c r="K947" s="8" t="s">
        <v>1728</v>
      </c>
      <c r="L947" s="8" t="s">
        <v>1729</v>
      </c>
      <c r="M947" s="18">
        <v>4.71</v>
      </c>
      <c r="N947" s="8">
        <v>24</v>
      </c>
      <c r="O947" s="12">
        <v>100</v>
      </c>
    </row>
    <row r="948" spans="10:15" x14ac:dyDescent="0.25">
      <c r="J948" s="8">
        <v>944</v>
      </c>
      <c r="K948" s="8" t="s">
        <v>1730</v>
      </c>
      <c r="L948" s="8" t="s">
        <v>1731</v>
      </c>
      <c r="M948" s="18">
        <v>4.25</v>
      </c>
      <c r="N948" s="10">
        <v>8952</v>
      </c>
      <c r="O948" s="12">
        <v>100</v>
      </c>
    </row>
    <row r="949" spans="10:15" x14ac:dyDescent="0.25">
      <c r="J949" s="8">
        <v>945</v>
      </c>
      <c r="K949" s="8" t="s">
        <v>1732</v>
      </c>
      <c r="L949" s="8" t="s">
        <v>1733</v>
      </c>
      <c r="M949" s="18">
        <v>4.62</v>
      </c>
      <c r="N949" s="8">
        <v>94</v>
      </c>
      <c r="O949" s="12">
        <v>100</v>
      </c>
    </row>
    <row r="950" spans="10:15" x14ac:dyDescent="0.25">
      <c r="J950" s="8">
        <v>946</v>
      </c>
      <c r="K950" s="8" t="s">
        <v>1734</v>
      </c>
      <c r="L950" s="8" t="s">
        <v>1628</v>
      </c>
      <c r="M950" s="18">
        <v>3.74</v>
      </c>
      <c r="N950" s="10">
        <v>11675</v>
      </c>
      <c r="O950" s="12">
        <v>100</v>
      </c>
    </row>
    <row r="951" spans="10:15" x14ac:dyDescent="0.25">
      <c r="J951" s="8">
        <v>947</v>
      </c>
      <c r="K951" s="8" t="s">
        <v>1735</v>
      </c>
      <c r="L951" s="8" t="s">
        <v>1736</v>
      </c>
      <c r="M951" s="18">
        <v>4.2699999999999996</v>
      </c>
      <c r="N951" s="8">
        <v>113</v>
      </c>
      <c r="O951" s="12">
        <v>100</v>
      </c>
    </row>
    <row r="952" spans="10:15" x14ac:dyDescent="0.25">
      <c r="J952" s="8">
        <v>948</v>
      </c>
      <c r="K952" s="8" t="s">
        <v>1737</v>
      </c>
      <c r="L952" s="8" t="s">
        <v>1738</v>
      </c>
      <c r="M952" s="18">
        <v>4.3099999999999996</v>
      </c>
      <c r="N952" s="8">
        <v>42</v>
      </c>
      <c r="O952" s="12">
        <v>100</v>
      </c>
    </row>
    <row r="953" spans="10:15" x14ac:dyDescent="0.25">
      <c r="J953" s="8">
        <v>949</v>
      </c>
      <c r="K953" s="8" t="s">
        <v>1739</v>
      </c>
      <c r="L953" s="8" t="s">
        <v>1740</v>
      </c>
      <c r="M953" s="18">
        <v>3.91</v>
      </c>
      <c r="N953" s="10">
        <v>2538</v>
      </c>
      <c r="O953" s="12">
        <v>100</v>
      </c>
    </row>
    <row r="954" spans="10:15" x14ac:dyDescent="0.25">
      <c r="J954" s="8">
        <v>950</v>
      </c>
      <c r="K954" s="8" t="s">
        <v>1741</v>
      </c>
      <c r="L954" s="8" t="s">
        <v>1742</v>
      </c>
      <c r="M954" s="18">
        <v>4.21</v>
      </c>
      <c r="N954" s="8">
        <v>597</v>
      </c>
      <c r="O954" s="12">
        <v>100</v>
      </c>
    </row>
    <row r="955" spans="10:15" x14ac:dyDescent="0.25">
      <c r="J955" s="8">
        <v>951</v>
      </c>
      <c r="K955" s="8" t="s">
        <v>1743</v>
      </c>
      <c r="L955" s="8" t="s">
        <v>1744</v>
      </c>
      <c r="M955" s="18">
        <v>3.71</v>
      </c>
      <c r="N955" s="8">
        <v>77</v>
      </c>
      <c r="O955" s="12">
        <v>100</v>
      </c>
    </row>
    <row r="956" spans="10:15" x14ac:dyDescent="0.25">
      <c r="J956" s="8">
        <v>952</v>
      </c>
      <c r="K956" s="8" t="s">
        <v>1745</v>
      </c>
      <c r="L956" s="8" t="s">
        <v>1746</v>
      </c>
      <c r="M956" s="18">
        <v>3.78</v>
      </c>
      <c r="N956" s="10">
        <v>19780</v>
      </c>
      <c r="O956" s="12">
        <v>100</v>
      </c>
    </row>
    <row r="957" spans="10:15" x14ac:dyDescent="0.25">
      <c r="J957" s="8">
        <v>953</v>
      </c>
      <c r="K957" s="8" t="s">
        <v>1747</v>
      </c>
      <c r="L957" s="8" t="s">
        <v>1748</v>
      </c>
      <c r="M957" s="18">
        <v>3.82</v>
      </c>
      <c r="N957" s="10">
        <v>3586</v>
      </c>
      <c r="O957" s="12">
        <v>100</v>
      </c>
    </row>
    <row r="958" spans="10:15" x14ac:dyDescent="0.25">
      <c r="J958" s="8">
        <v>954</v>
      </c>
      <c r="K958" s="8" t="s">
        <v>1749</v>
      </c>
      <c r="L958" s="8" t="s">
        <v>1750</v>
      </c>
      <c r="M958" s="18">
        <v>4.34</v>
      </c>
      <c r="N958" s="10">
        <v>23815</v>
      </c>
      <c r="O958" s="12">
        <v>100</v>
      </c>
    </row>
    <row r="959" spans="10:15" x14ac:dyDescent="0.25">
      <c r="J959" s="8">
        <v>955</v>
      </c>
      <c r="K959" s="8" t="s">
        <v>1751</v>
      </c>
      <c r="L959" s="8" t="s">
        <v>1752</v>
      </c>
      <c r="M959" s="18">
        <v>4.71</v>
      </c>
      <c r="N959" s="8">
        <v>55</v>
      </c>
      <c r="O959" s="12">
        <v>100</v>
      </c>
    </row>
    <row r="960" spans="10:15" x14ac:dyDescent="0.25">
      <c r="J960" s="8">
        <v>956</v>
      </c>
      <c r="K960" s="8" t="s">
        <v>1753</v>
      </c>
      <c r="L960" s="8" t="s">
        <v>1754</v>
      </c>
      <c r="M960" s="18">
        <v>3.49</v>
      </c>
      <c r="N960" s="8">
        <v>78</v>
      </c>
      <c r="O960" s="12">
        <v>100</v>
      </c>
    </row>
    <row r="961" spans="10:15" x14ac:dyDescent="0.25">
      <c r="J961" s="8">
        <v>957</v>
      </c>
      <c r="K961" s="8" t="s">
        <v>1755</v>
      </c>
      <c r="L961" s="8" t="s">
        <v>1756</v>
      </c>
      <c r="M961" s="18">
        <v>4.3499999999999996</v>
      </c>
      <c r="N961" s="8">
        <v>417</v>
      </c>
      <c r="O961" s="12">
        <v>100</v>
      </c>
    </row>
    <row r="962" spans="10:15" x14ac:dyDescent="0.25">
      <c r="J962" s="8">
        <v>958</v>
      </c>
      <c r="K962" s="8" t="s">
        <v>1757</v>
      </c>
      <c r="L962" s="8" t="s">
        <v>1758</v>
      </c>
      <c r="M962" s="18">
        <v>3.42</v>
      </c>
      <c r="N962" s="10">
        <v>2426</v>
      </c>
      <c r="O962" s="12">
        <v>100</v>
      </c>
    </row>
    <row r="963" spans="10:15" x14ac:dyDescent="0.25">
      <c r="J963" s="8">
        <v>959</v>
      </c>
      <c r="K963" s="8" t="s">
        <v>1759</v>
      </c>
      <c r="L963" s="8" t="s">
        <v>1760</v>
      </c>
      <c r="M963" s="18">
        <v>3.67</v>
      </c>
      <c r="N963" s="10">
        <v>7200</v>
      </c>
      <c r="O963" s="12">
        <v>100</v>
      </c>
    </row>
    <row r="964" spans="10:15" x14ac:dyDescent="0.25">
      <c r="J964" s="8">
        <v>960</v>
      </c>
      <c r="K964" s="8" t="s">
        <v>1761</v>
      </c>
      <c r="L964" s="8" t="s">
        <v>1762</v>
      </c>
      <c r="M964" s="18">
        <v>3.84</v>
      </c>
      <c r="N964" s="10">
        <v>13113</v>
      </c>
      <c r="O964" s="12">
        <v>100</v>
      </c>
    </row>
    <row r="965" spans="10:15" x14ac:dyDescent="0.25">
      <c r="J965" s="8">
        <v>961</v>
      </c>
      <c r="K965" s="8" t="s">
        <v>1763</v>
      </c>
      <c r="L965" s="8" t="s">
        <v>1764</v>
      </c>
      <c r="M965" s="18">
        <v>3.51</v>
      </c>
      <c r="N965" s="10">
        <v>6351</v>
      </c>
      <c r="O965" s="12">
        <v>100</v>
      </c>
    </row>
    <row r="966" spans="10:15" x14ac:dyDescent="0.25">
      <c r="J966" s="8">
        <v>962</v>
      </c>
      <c r="K966" s="8" t="s">
        <v>1765</v>
      </c>
      <c r="L966" s="8" t="s">
        <v>1766</v>
      </c>
      <c r="M966" s="18">
        <v>4.2</v>
      </c>
      <c r="N966" s="8">
        <v>40</v>
      </c>
      <c r="O966" s="12">
        <v>100</v>
      </c>
    </row>
    <row r="967" spans="10:15" x14ac:dyDescent="0.25">
      <c r="J967" s="8">
        <v>963</v>
      </c>
      <c r="K967" s="8" t="s">
        <v>1767</v>
      </c>
      <c r="L967" s="8" t="s">
        <v>1570</v>
      </c>
      <c r="M967" s="18">
        <v>3.55</v>
      </c>
      <c r="N967" s="10">
        <v>30456</v>
      </c>
      <c r="O967" s="12">
        <v>100</v>
      </c>
    </row>
    <row r="968" spans="10:15" x14ac:dyDescent="0.25">
      <c r="J968" s="8">
        <v>964</v>
      </c>
      <c r="K968" s="8" t="s">
        <v>1768</v>
      </c>
      <c r="L968" s="8" t="s">
        <v>1769</v>
      </c>
      <c r="M968" s="18">
        <v>4.3600000000000003</v>
      </c>
      <c r="N968" s="10">
        <v>1192</v>
      </c>
      <c r="O968" s="12">
        <v>100</v>
      </c>
    </row>
    <row r="969" spans="10:15" x14ac:dyDescent="0.25">
      <c r="J969" s="8">
        <v>965</v>
      </c>
      <c r="K969" s="8" t="s">
        <v>1770</v>
      </c>
      <c r="L969" s="8" t="s">
        <v>1752</v>
      </c>
      <c r="M969" s="18">
        <v>4.1100000000000003</v>
      </c>
      <c r="N969" s="8">
        <v>37</v>
      </c>
      <c r="O969" s="12">
        <v>100</v>
      </c>
    </row>
    <row r="970" spans="10:15" x14ac:dyDescent="0.25">
      <c r="J970" s="8">
        <v>966</v>
      </c>
      <c r="K970" s="8" t="s">
        <v>1771</v>
      </c>
      <c r="L970" s="8" t="s">
        <v>1772</v>
      </c>
      <c r="M970" s="18">
        <v>4.47</v>
      </c>
      <c r="N970" s="10">
        <v>2761</v>
      </c>
      <c r="O970" s="12">
        <v>100</v>
      </c>
    </row>
    <row r="971" spans="10:15" x14ac:dyDescent="0.25">
      <c r="J971" s="8">
        <v>967</v>
      </c>
      <c r="K971" s="8" t="s">
        <v>1773</v>
      </c>
      <c r="L971" s="8" t="s">
        <v>1654</v>
      </c>
      <c r="M971" s="18">
        <v>4.5</v>
      </c>
      <c r="N971" s="10">
        <v>63692</v>
      </c>
      <c r="O971" s="12">
        <v>100</v>
      </c>
    </row>
    <row r="972" spans="10:15" x14ac:dyDescent="0.25">
      <c r="J972" s="8">
        <v>968</v>
      </c>
      <c r="K972" s="8" t="s">
        <v>1774</v>
      </c>
      <c r="L972" s="8" t="s">
        <v>1775</v>
      </c>
      <c r="M972" s="18">
        <v>4.3</v>
      </c>
      <c r="N972" s="10">
        <v>24204</v>
      </c>
      <c r="O972" s="12">
        <v>100</v>
      </c>
    </row>
    <row r="973" spans="10:15" x14ac:dyDescent="0.25">
      <c r="J973" s="8">
        <v>969</v>
      </c>
      <c r="K973" s="8" t="s">
        <v>1776</v>
      </c>
      <c r="L973" s="8" t="s">
        <v>1777</v>
      </c>
      <c r="M973" s="18">
        <v>3.58</v>
      </c>
      <c r="N973" s="10">
        <v>32246</v>
      </c>
      <c r="O973" s="12">
        <v>100</v>
      </c>
    </row>
    <row r="974" spans="10:15" x14ac:dyDescent="0.25">
      <c r="J974" s="8">
        <v>970</v>
      </c>
      <c r="K974" s="8" t="s">
        <v>1778</v>
      </c>
      <c r="L974" s="8" t="s">
        <v>1779</v>
      </c>
      <c r="M974" s="18">
        <v>4.26</v>
      </c>
      <c r="N974" s="8">
        <v>361</v>
      </c>
      <c r="O974" s="12">
        <v>100</v>
      </c>
    </row>
    <row r="975" spans="10:15" x14ac:dyDescent="0.25">
      <c r="J975" s="8">
        <v>971</v>
      </c>
      <c r="K975" s="8" t="s">
        <v>1780</v>
      </c>
      <c r="L975" s="8" t="s">
        <v>1781</v>
      </c>
      <c r="M975" s="18">
        <v>4.54</v>
      </c>
      <c r="N975" s="8">
        <v>97</v>
      </c>
      <c r="O975" s="12">
        <v>100</v>
      </c>
    </row>
    <row r="976" spans="10:15" x14ac:dyDescent="0.25">
      <c r="J976" s="8">
        <v>972</v>
      </c>
      <c r="K976" s="8" t="s">
        <v>1782</v>
      </c>
      <c r="L976" s="8" t="s">
        <v>1783</v>
      </c>
      <c r="M976" s="18">
        <v>3.87</v>
      </c>
      <c r="N976" s="10">
        <v>14370</v>
      </c>
      <c r="O976" s="12">
        <v>100</v>
      </c>
    </row>
    <row r="977" spans="10:15" x14ac:dyDescent="0.25">
      <c r="J977" s="8">
        <v>973</v>
      </c>
      <c r="K977" s="8" t="s">
        <v>1784</v>
      </c>
      <c r="L977" s="8" t="s">
        <v>1785</v>
      </c>
      <c r="M977" s="18">
        <v>4.91</v>
      </c>
      <c r="N977" s="8">
        <v>47</v>
      </c>
      <c r="O977" s="12">
        <v>100</v>
      </c>
    </row>
    <row r="978" spans="10:15" x14ac:dyDescent="0.25">
      <c r="J978" s="8">
        <v>974</v>
      </c>
      <c r="K978" s="8" t="s">
        <v>1786</v>
      </c>
      <c r="L978" s="8" t="s">
        <v>1787</v>
      </c>
      <c r="M978" s="18">
        <v>3.32</v>
      </c>
      <c r="N978" s="10">
        <v>3597</v>
      </c>
      <c r="O978" s="12">
        <v>100</v>
      </c>
    </row>
    <row r="979" spans="10:15" x14ac:dyDescent="0.25">
      <c r="J979" s="8">
        <v>975</v>
      </c>
      <c r="K979" s="8" t="s">
        <v>1788</v>
      </c>
      <c r="L979" s="8" t="s">
        <v>1789</v>
      </c>
      <c r="M979" s="18">
        <v>4.32</v>
      </c>
      <c r="N979" s="10">
        <v>24379</v>
      </c>
      <c r="O979" s="12">
        <v>100</v>
      </c>
    </row>
    <row r="980" spans="10:15" x14ac:dyDescent="0.25">
      <c r="J980" s="8">
        <v>976</v>
      </c>
      <c r="K980" s="8" t="s">
        <v>1790</v>
      </c>
      <c r="L980" s="8" t="s">
        <v>1791</v>
      </c>
      <c r="M980" s="18">
        <v>3.85</v>
      </c>
      <c r="N980" s="10">
        <v>23322</v>
      </c>
      <c r="O980" s="12">
        <v>100</v>
      </c>
    </row>
    <row r="981" spans="10:15" x14ac:dyDescent="0.25">
      <c r="J981" s="8">
        <v>977</v>
      </c>
      <c r="K981" s="8" t="s">
        <v>1792</v>
      </c>
      <c r="L981" s="8" t="s">
        <v>86</v>
      </c>
      <c r="M981" s="18">
        <v>3.94</v>
      </c>
      <c r="N981" s="10">
        <v>103373</v>
      </c>
      <c r="O981" s="12">
        <v>100</v>
      </c>
    </row>
    <row r="982" spans="10:15" x14ac:dyDescent="0.25">
      <c r="J982" s="8">
        <v>978</v>
      </c>
      <c r="K982" s="8" t="s">
        <v>1793</v>
      </c>
      <c r="L982" s="8" t="s">
        <v>1794</v>
      </c>
      <c r="M982" s="18">
        <v>4.7</v>
      </c>
      <c r="N982" s="10">
        <v>2512</v>
      </c>
      <c r="O982" s="12">
        <v>100</v>
      </c>
    </row>
    <row r="983" spans="10:15" x14ac:dyDescent="0.25">
      <c r="J983" s="8">
        <v>979</v>
      </c>
      <c r="K983" s="8" t="s">
        <v>1795</v>
      </c>
      <c r="L983" s="8" t="s">
        <v>1796</v>
      </c>
      <c r="M983" s="18">
        <v>3.86</v>
      </c>
      <c r="N983" s="10">
        <v>2140</v>
      </c>
      <c r="O983" s="12">
        <v>100</v>
      </c>
    </row>
    <row r="984" spans="10:15" x14ac:dyDescent="0.25">
      <c r="J984" s="8">
        <v>980</v>
      </c>
      <c r="K984" s="8" t="s">
        <v>1797</v>
      </c>
      <c r="L984" s="8" t="s">
        <v>1798</v>
      </c>
      <c r="M984" s="18">
        <v>4.34</v>
      </c>
      <c r="N984" s="10">
        <v>6363</v>
      </c>
      <c r="O984" s="12">
        <v>100</v>
      </c>
    </row>
    <row r="985" spans="10:15" x14ac:dyDescent="0.25">
      <c r="J985" s="8">
        <v>981</v>
      </c>
      <c r="K985" s="8" t="s">
        <v>1799</v>
      </c>
      <c r="L985" s="8" t="s">
        <v>1800</v>
      </c>
      <c r="M985" s="18">
        <v>3.66</v>
      </c>
      <c r="N985" s="8">
        <v>56</v>
      </c>
      <c r="O985" s="12">
        <v>100</v>
      </c>
    </row>
    <row r="986" spans="10:15" x14ac:dyDescent="0.25">
      <c r="J986" s="8">
        <v>982</v>
      </c>
      <c r="K986" s="8" t="s">
        <v>1801</v>
      </c>
      <c r="L986" s="8" t="s">
        <v>1802</v>
      </c>
      <c r="M986" s="18">
        <v>3.87</v>
      </c>
      <c r="N986" s="10">
        <v>4827</v>
      </c>
      <c r="O986" s="12">
        <v>100</v>
      </c>
    </row>
    <row r="987" spans="10:15" x14ac:dyDescent="0.25">
      <c r="J987" s="8">
        <v>983</v>
      </c>
      <c r="K987" s="8" t="s">
        <v>1803</v>
      </c>
      <c r="L987" s="8" t="s">
        <v>1804</v>
      </c>
      <c r="M987" s="18">
        <v>4.49</v>
      </c>
      <c r="N987" s="10">
        <v>66626</v>
      </c>
      <c r="O987" s="12">
        <v>100</v>
      </c>
    </row>
    <row r="988" spans="10:15" x14ac:dyDescent="0.25">
      <c r="J988" s="8">
        <v>984</v>
      </c>
      <c r="K988" s="8" t="s">
        <v>1805</v>
      </c>
      <c r="L988" s="8" t="s">
        <v>1806</v>
      </c>
      <c r="M988" s="18">
        <v>4.2</v>
      </c>
      <c r="N988" s="8">
        <v>707</v>
      </c>
      <c r="O988" s="12">
        <v>100</v>
      </c>
    </row>
    <row r="989" spans="10:15" x14ac:dyDescent="0.25">
      <c r="J989" s="8">
        <v>985</v>
      </c>
      <c r="K989" s="8" t="s">
        <v>1807</v>
      </c>
      <c r="L989" s="8" t="s">
        <v>1808</v>
      </c>
      <c r="M989" s="18">
        <v>4.0199999999999996</v>
      </c>
      <c r="N989" s="8">
        <v>990</v>
      </c>
      <c r="O989" s="12">
        <v>100</v>
      </c>
    </row>
    <row r="990" spans="10:15" x14ac:dyDescent="0.25">
      <c r="J990" s="8">
        <v>986</v>
      </c>
      <c r="K990" s="8" t="s">
        <v>1809</v>
      </c>
      <c r="L990" s="8" t="s">
        <v>1810</v>
      </c>
      <c r="M990" s="18">
        <v>4.29</v>
      </c>
      <c r="N990" s="8">
        <v>823</v>
      </c>
      <c r="O990" s="12">
        <v>100</v>
      </c>
    </row>
    <row r="991" spans="10:15" x14ac:dyDescent="0.25">
      <c r="J991" s="8">
        <v>987</v>
      </c>
      <c r="K991" s="8" t="s">
        <v>1811</v>
      </c>
      <c r="L991" s="8" t="s">
        <v>1812</v>
      </c>
      <c r="M991" s="18">
        <v>4.47</v>
      </c>
      <c r="N991" s="10">
        <v>1773</v>
      </c>
      <c r="O991" s="12">
        <v>100</v>
      </c>
    </row>
    <row r="992" spans="10:15" x14ac:dyDescent="0.25">
      <c r="J992" s="8">
        <v>988</v>
      </c>
      <c r="K992" s="8" t="s">
        <v>1813</v>
      </c>
      <c r="L992" s="8" t="s">
        <v>1814</v>
      </c>
      <c r="M992" s="18">
        <v>3.98</v>
      </c>
      <c r="N992" s="10">
        <v>48457</v>
      </c>
      <c r="O992" s="12">
        <v>100</v>
      </c>
    </row>
    <row r="993" spans="10:15" x14ac:dyDescent="0.25">
      <c r="J993" s="8">
        <v>989</v>
      </c>
      <c r="K993" s="8" t="s">
        <v>1815</v>
      </c>
      <c r="L993" s="8" t="s">
        <v>1816</v>
      </c>
      <c r="M993" s="18">
        <v>4.4800000000000004</v>
      </c>
      <c r="N993" s="10">
        <v>10930</v>
      </c>
      <c r="O993" s="12">
        <v>100</v>
      </c>
    </row>
    <row r="994" spans="10:15" x14ac:dyDescent="0.25">
      <c r="J994" s="8">
        <v>990</v>
      </c>
      <c r="K994" s="8" t="s">
        <v>1817</v>
      </c>
      <c r="L994" s="8" t="s">
        <v>1818</v>
      </c>
      <c r="M994" s="18">
        <v>3.76</v>
      </c>
      <c r="N994" s="10">
        <v>39425</v>
      </c>
      <c r="O994" s="12">
        <v>100</v>
      </c>
    </row>
    <row r="995" spans="10:15" x14ac:dyDescent="0.25">
      <c r="J995" s="8">
        <v>991</v>
      </c>
      <c r="K995" s="8" t="s">
        <v>1819</v>
      </c>
      <c r="L995" s="8" t="s">
        <v>1820</v>
      </c>
      <c r="M995" s="18">
        <v>3.74</v>
      </c>
      <c r="N995" s="10">
        <v>7265</v>
      </c>
      <c r="O995" s="12">
        <v>100</v>
      </c>
    </row>
    <row r="996" spans="10:15" x14ac:dyDescent="0.25">
      <c r="J996" s="8">
        <v>992</v>
      </c>
      <c r="K996" s="8" t="s">
        <v>1821</v>
      </c>
      <c r="L996" s="8" t="s">
        <v>1822</v>
      </c>
      <c r="M996" s="18">
        <v>4.21</v>
      </c>
      <c r="N996" s="10">
        <v>8351</v>
      </c>
      <c r="O996" s="12">
        <v>100</v>
      </c>
    </row>
    <row r="997" spans="10:15" x14ac:dyDescent="0.25">
      <c r="J997" s="8">
        <v>993</v>
      </c>
      <c r="K997" s="8" t="s">
        <v>1823</v>
      </c>
      <c r="L997" s="8" t="s">
        <v>1824</v>
      </c>
      <c r="M997" s="18">
        <v>4.16</v>
      </c>
      <c r="N997" s="10">
        <v>22767</v>
      </c>
      <c r="O997" s="12">
        <v>100</v>
      </c>
    </row>
    <row r="998" spans="10:15" x14ac:dyDescent="0.25">
      <c r="J998" s="8">
        <v>994</v>
      </c>
      <c r="K998" s="8" t="s">
        <v>1825</v>
      </c>
      <c r="L998" s="8" t="s">
        <v>1826</v>
      </c>
      <c r="M998" s="18">
        <v>4.4000000000000004</v>
      </c>
      <c r="N998" s="10">
        <v>27663</v>
      </c>
      <c r="O998" s="12">
        <v>100</v>
      </c>
    </row>
    <row r="999" spans="10:15" x14ac:dyDescent="0.25">
      <c r="J999" s="8">
        <v>995</v>
      </c>
      <c r="K999" s="8" t="s">
        <v>1827</v>
      </c>
      <c r="L999" s="8" t="s">
        <v>1828</v>
      </c>
      <c r="M999" s="18">
        <v>3.9</v>
      </c>
      <c r="N999" s="10">
        <v>2586</v>
      </c>
      <c r="O999" s="12">
        <v>100</v>
      </c>
    </row>
    <row r="1000" spans="10:15" x14ac:dyDescent="0.25">
      <c r="J1000" s="8">
        <v>996</v>
      </c>
      <c r="K1000" s="8" t="s">
        <v>1829</v>
      </c>
      <c r="L1000" s="8" t="s">
        <v>1830</v>
      </c>
      <c r="M1000" s="18">
        <v>4.53</v>
      </c>
      <c r="N1000" s="10">
        <v>41592</v>
      </c>
      <c r="O1000" s="12">
        <v>100</v>
      </c>
    </row>
    <row r="1001" spans="10:15" x14ac:dyDescent="0.25">
      <c r="J1001" s="8">
        <v>997</v>
      </c>
      <c r="K1001" s="8" t="s">
        <v>1831</v>
      </c>
      <c r="L1001" s="8" t="s">
        <v>1832</v>
      </c>
      <c r="M1001" s="18">
        <v>4.01</v>
      </c>
      <c r="N1001" s="10">
        <v>144552</v>
      </c>
      <c r="O1001" s="12">
        <v>100</v>
      </c>
    </row>
    <row r="1002" spans="10:15" x14ac:dyDescent="0.25">
      <c r="J1002" s="8">
        <v>998</v>
      </c>
      <c r="K1002" s="8" t="s">
        <v>1833</v>
      </c>
      <c r="L1002" s="8" t="s">
        <v>1834</v>
      </c>
      <c r="M1002" s="18">
        <v>3.46</v>
      </c>
      <c r="N1002" s="10">
        <v>17478</v>
      </c>
      <c r="O1002" s="12">
        <v>100</v>
      </c>
    </row>
    <row r="1003" spans="10:15" x14ac:dyDescent="0.25">
      <c r="J1003" s="8">
        <v>999</v>
      </c>
      <c r="K1003" s="8" t="s">
        <v>1835</v>
      </c>
      <c r="L1003" s="8" t="s">
        <v>1836</v>
      </c>
      <c r="M1003" s="18">
        <v>3.97</v>
      </c>
      <c r="N1003" s="10">
        <v>16352</v>
      </c>
      <c r="O1003" s="12">
        <v>100</v>
      </c>
    </row>
    <row r="1004" spans="10:15" x14ac:dyDescent="0.25">
      <c r="J1004" s="8">
        <v>1000</v>
      </c>
      <c r="K1004" s="8" t="s">
        <v>1837</v>
      </c>
      <c r="L1004" s="8" t="s">
        <v>1838</v>
      </c>
      <c r="M1004" s="18">
        <v>3.49</v>
      </c>
      <c r="N1004" s="10">
        <v>1438</v>
      </c>
      <c r="O1004" s="12">
        <v>100</v>
      </c>
    </row>
    <row r="1005" spans="10:15" x14ac:dyDescent="0.25">
      <c r="J1005" s="8">
        <v>1001</v>
      </c>
      <c r="K1005" s="8" t="s">
        <v>1839</v>
      </c>
      <c r="L1005" s="8" t="s">
        <v>1840</v>
      </c>
      <c r="M1005" s="18">
        <v>4.88</v>
      </c>
      <c r="N1005" s="8">
        <v>17</v>
      </c>
      <c r="O1005" s="12">
        <v>100</v>
      </c>
    </row>
    <row r="1006" spans="10:15" x14ac:dyDescent="0.25">
      <c r="J1006" s="8">
        <v>1002</v>
      </c>
      <c r="K1006" s="8" t="s">
        <v>1841</v>
      </c>
      <c r="L1006" s="8" t="s">
        <v>1842</v>
      </c>
      <c r="M1006" s="18">
        <v>3.97</v>
      </c>
      <c r="N1006" s="8">
        <v>375</v>
      </c>
      <c r="O1006" s="12">
        <v>100</v>
      </c>
    </row>
    <row r="1007" spans="10:15" x14ac:dyDescent="0.25">
      <c r="J1007" s="8">
        <v>1003</v>
      </c>
      <c r="K1007" s="8" t="s">
        <v>1843</v>
      </c>
      <c r="L1007" s="8" t="s">
        <v>1844</v>
      </c>
      <c r="M1007" s="18">
        <v>4.2699999999999996</v>
      </c>
      <c r="N1007" s="10">
        <v>1235</v>
      </c>
      <c r="O1007" s="12">
        <v>99</v>
      </c>
    </row>
    <row r="1008" spans="10:15" x14ac:dyDescent="0.25">
      <c r="J1008" s="8">
        <v>1004</v>
      </c>
      <c r="K1008" s="8" t="s">
        <v>1845</v>
      </c>
      <c r="L1008" s="8" t="s">
        <v>1846</v>
      </c>
      <c r="M1008" s="18">
        <v>4.3899999999999997</v>
      </c>
      <c r="N1008" s="8">
        <v>201</v>
      </c>
      <c r="O1008" s="12">
        <v>99</v>
      </c>
    </row>
    <row r="1009" spans="10:15" x14ac:dyDescent="0.25">
      <c r="J1009" s="8">
        <v>1005</v>
      </c>
      <c r="K1009" s="8" t="s">
        <v>1847</v>
      </c>
      <c r="L1009" s="8" t="s">
        <v>1848</v>
      </c>
      <c r="M1009" s="18">
        <v>3.95</v>
      </c>
      <c r="N1009" s="10">
        <v>2058</v>
      </c>
      <c r="O1009" s="12">
        <v>99</v>
      </c>
    </row>
    <row r="1010" spans="10:15" x14ac:dyDescent="0.25">
      <c r="J1010" s="8">
        <v>1006</v>
      </c>
      <c r="K1010" s="8" t="s">
        <v>1849</v>
      </c>
      <c r="L1010" s="8" t="s">
        <v>1850</v>
      </c>
      <c r="M1010" s="18">
        <v>4.28</v>
      </c>
      <c r="N1010" s="8">
        <v>214</v>
      </c>
      <c r="O1010" s="12">
        <v>99</v>
      </c>
    </row>
    <row r="1011" spans="10:15" x14ac:dyDescent="0.25">
      <c r="J1011" s="8">
        <v>1007</v>
      </c>
      <c r="K1011" s="8" t="s">
        <v>1851</v>
      </c>
      <c r="L1011" s="8" t="s">
        <v>1852</v>
      </c>
      <c r="M1011" s="18">
        <v>4.04</v>
      </c>
      <c r="N1011" s="10">
        <v>36277</v>
      </c>
      <c r="O1011" s="12">
        <v>99</v>
      </c>
    </row>
    <row r="1012" spans="10:15" x14ac:dyDescent="0.25">
      <c r="J1012" s="8">
        <v>1008</v>
      </c>
      <c r="K1012" s="8" t="s">
        <v>1853</v>
      </c>
      <c r="L1012" s="8" t="s">
        <v>1854</v>
      </c>
      <c r="M1012" s="18">
        <v>4.5199999999999996</v>
      </c>
      <c r="N1012" s="8">
        <v>543</v>
      </c>
      <c r="O1012" s="12">
        <v>99</v>
      </c>
    </row>
    <row r="1013" spans="10:15" x14ac:dyDescent="0.25">
      <c r="J1013" s="8">
        <v>1009</v>
      </c>
      <c r="K1013" s="8" t="s">
        <v>1855</v>
      </c>
      <c r="L1013" s="8" t="s">
        <v>1856</v>
      </c>
      <c r="M1013" s="18">
        <v>4.41</v>
      </c>
      <c r="N1013" s="8">
        <v>957</v>
      </c>
      <c r="O1013" s="12">
        <v>99</v>
      </c>
    </row>
    <row r="1014" spans="10:15" x14ac:dyDescent="0.25">
      <c r="J1014" s="8">
        <v>1010</v>
      </c>
      <c r="K1014" s="8" t="s">
        <v>1857</v>
      </c>
      <c r="L1014" s="8" t="s">
        <v>1693</v>
      </c>
      <c r="M1014" s="18">
        <v>4.41</v>
      </c>
      <c r="N1014" s="10">
        <v>148201</v>
      </c>
      <c r="O1014" s="12">
        <v>99</v>
      </c>
    </row>
    <row r="1015" spans="10:15" x14ac:dyDescent="0.25">
      <c r="J1015" s="8">
        <v>1011</v>
      </c>
      <c r="K1015" s="8" t="s">
        <v>1858</v>
      </c>
      <c r="L1015" s="8" t="s">
        <v>1859</v>
      </c>
      <c r="M1015" s="18">
        <v>3.65</v>
      </c>
      <c r="N1015" s="10">
        <v>2772</v>
      </c>
      <c r="O1015" s="12">
        <v>99</v>
      </c>
    </row>
    <row r="1016" spans="10:15" x14ac:dyDescent="0.25">
      <c r="J1016" s="8">
        <v>1012</v>
      </c>
      <c r="K1016" s="8" t="s">
        <v>1860</v>
      </c>
      <c r="L1016" s="8" t="s">
        <v>1861</v>
      </c>
      <c r="M1016" s="19">
        <v>5</v>
      </c>
      <c r="N1016" s="8" t="s">
        <v>1862</v>
      </c>
      <c r="O1016" s="12">
        <v>99</v>
      </c>
    </row>
    <row r="1017" spans="10:15" x14ac:dyDescent="0.25">
      <c r="J1017" s="8">
        <v>1013</v>
      </c>
      <c r="K1017" s="8" t="s">
        <v>1863</v>
      </c>
      <c r="L1017" s="8" t="s">
        <v>1864</v>
      </c>
      <c r="M1017" s="18">
        <v>4.54</v>
      </c>
      <c r="N1017" s="10">
        <v>3153</v>
      </c>
      <c r="O1017" s="12">
        <v>99</v>
      </c>
    </row>
    <row r="1018" spans="10:15" x14ac:dyDescent="0.25">
      <c r="J1018" s="8">
        <v>1014</v>
      </c>
      <c r="K1018" s="8" t="s">
        <v>1865</v>
      </c>
      <c r="L1018" s="8" t="s">
        <v>1866</v>
      </c>
      <c r="M1018" s="18">
        <v>4.07</v>
      </c>
      <c r="N1018" s="8">
        <v>134</v>
      </c>
      <c r="O1018" s="12">
        <v>99</v>
      </c>
    </row>
    <row r="1019" spans="10:15" x14ac:dyDescent="0.25">
      <c r="J1019" s="8">
        <v>1015</v>
      </c>
      <c r="K1019" s="8" t="s">
        <v>1867</v>
      </c>
      <c r="L1019" s="8" t="s">
        <v>1868</v>
      </c>
      <c r="M1019" s="19">
        <v>5</v>
      </c>
      <c r="N1019" s="8" t="s">
        <v>1862</v>
      </c>
      <c r="O1019" s="12">
        <v>99</v>
      </c>
    </row>
    <row r="1020" spans="10:15" x14ac:dyDescent="0.25">
      <c r="J1020" s="8">
        <v>1016</v>
      </c>
      <c r="K1020" s="8" t="s">
        <v>1869</v>
      </c>
      <c r="L1020" s="8" t="s">
        <v>1870</v>
      </c>
      <c r="M1020" s="18">
        <v>4.3600000000000003</v>
      </c>
      <c r="N1020" s="8">
        <v>328</v>
      </c>
      <c r="O1020" s="12">
        <v>99</v>
      </c>
    </row>
    <row r="1021" spans="10:15" x14ac:dyDescent="0.25">
      <c r="J1021" s="8">
        <v>1017</v>
      </c>
      <c r="K1021" s="8" t="s">
        <v>1871</v>
      </c>
      <c r="L1021" s="8" t="s">
        <v>1872</v>
      </c>
      <c r="M1021" s="18">
        <v>3.73</v>
      </c>
      <c r="N1021" s="8">
        <v>244</v>
      </c>
      <c r="O1021" s="12">
        <v>99</v>
      </c>
    </row>
    <row r="1022" spans="10:15" x14ac:dyDescent="0.25">
      <c r="J1022" s="8">
        <v>1018</v>
      </c>
      <c r="K1022" s="8" t="s">
        <v>1873</v>
      </c>
      <c r="L1022" s="8" t="s">
        <v>1874</v>
      </c>
      <c r="M1022" s="18">
        <v>4.13</v>
      </c>
      <c r="N1022" s="10">
        <v>21396</v>
      </c>
      <c r="O1022" s="12">
        <v>99</v>
      </c>
    </row>
    <row r="1023" spans="10:15" x14ac:dyDescent="0.25">
      <c r="J1023" s="8">
        <v>1019</v>
      </c>
      <c r="K1023" s="8" t="s">
        <v>1875</v>
      </c>
      <c r="L1023" s="8" t="s">
        <v>1876</v>
      </c>
      <c r="M1023" s="18">
        <v>3.71</v>
      </c>
      <c r="N1023" s="10">
        <v>1806</v>
      </c>
      <c r="O1023" s="12">
        <v>99</v>
      </c>
    </row>
    <row r="1024" spans="10:15" x14ac:dyDescent="0.25">
      <c r="J1024" s="8">
        <v>1020</v>
      </c>
      <c r="K1024" s="8" t="s">
        <v>1877</v>
      </c>
      <c r="L1024" s="8" t="s">
        <v>1202</v>
      </c>
      <c r="M1024" s="19">
        <v>4</v>
      </c>
      <c r="N1024" s="8">
        <v>11</v>
      </c>
      <c r="O1024" s="12">
        <v>99</v>
      </c>
    </row>
    <row r="1025" spans="10:15" x14ac:dyDescent="0.25">
      <c r="J1025" s="8">
        <v>1021</v>
      </c>
      <c r="K1025" s="8" t="s">
        <v>1878</v>
      </c>
      <c r="L1025" s="8" t="s">
        <v>1879</v>
      </c>
      <c r="M1025" s="19">
        <v>5</v>
      </c>
      <c r="N1025" s="8">
        <v>2</v>
      </c>
      <c r="O1025" s="12">
        <v>99</v>
      </c>
    </row>
    <row r="1026" spans="10:15" x14ac:dyDescent="0.25">
      <c r="J1026" s="8">
        <v>1022</v>
      </c>
      <c r="K1026" s="8" t="s">
        <v>1880</v>
      </c>
      <c r="L1026" s="8" t="s">
        <v>1881</v>
      </c>
      <c r="M1026" s="18">
        <v>4.4800000000000004</v>
      </c>
      <c r="N1026" s="8">
        <v>718</v>
      </c>
      <c r="O1026" s="12">
        <v>99</v>
      </c>
    </row>
    <row r="1027" spans="10:15" x14ac:dyDescent="0.25">
      <c r="J1027" s="8">
        <v>1023</v>
      </c>
      <c r="K1027" s="8" t="s">
        <v>1882</v>
      </c>
      <c r="L1027" s="8" t="s">
        <v>1883</v>
      </c>
      <c r="M1027" s="18">
        <v>3.95</v>
      </c>
      <c r="N1027" s="10">
        <v>8820</v>
      </c>
      <c r="O1027" s="12">
        <v>99</v>
      </c>
    </row>
    <row r="1028" spans="10:15" x14ac:dyDescent="0.25">
      <c r="J1028" s="8">
        <v>1024</v>
      </c>
      <c r="K1028" s="8" t="s">
        <v>1884</v>
      </c>
      <c r="L1028" s="8" t="s">
        <v>1885</v>
      </c>
      <c r="M1028" s="18">
        <v>4.24</v>
      </c>
      <c r="N1028" s="10">
        <v>4585</v>
      </c>
      <c r="O1028" s="12">
        <v>99</v>
      </c>
    </row>
    <row r="1029" spans="10:15" x14ac:dyDescent="0.25">
      <c r="J1029" s="8">
        <v>1025</v>
      </c>
      <c r="K1029" s="8" t="s">
        <v>1886</v>
      </c>
      <c r="L1029" s="8" t="s">
        <v>1887</v>
      </c>
      <c r="M1029" s="18">
        <v>4.26</v>
      </c>
      <c r="N1029" s="8">
        <v>247</v>
      </c>
      <c r="O1029" s="12">
        <v>99</v>
      </c>
    </row>
    <row r="1030" spans="10:15" x14ac:dyDescent="0.25">
      <c r="J1030" s="8">
        <v>1026</v>
      </c>
      <c r="K1030" s="8" t="s">
        <v>1888</v>
      </c>
      <c r="L1030" s="8" t="s">
        <v>1889</v>
      </c>
      <c r="M1030" s="18">
        <v>3.78</v>
      </c>
      <c r="N1030" s="8">
        <v>64</v>
      </c>
      <c r="O1030" s="12">
        <v>99</v>
      </c>
    </row>
    <row r="1031" spans="10:15" x14ac:dyDescent="0.25">
      <c r="J1031" s="8">
        <v>1027</v>
      </c>
      <c r="K1031" s="8" t="s">
        <v>1890</v>
      </c>
      <c r="L1031" s="8" t="s">
        <v>1748</v>
      </c>
      <c r="M1031" s="18">
        <v>4.21</v>
      </c>
      <c r="N1031" s="10">
        <v>1277</v>
      </c>
      <c r="O1031" s="12">
        <v>99</v>
      </c>
    </row>
    <row r="1032" spans="10:15" x14ac:dyDescent="0.25">
      <c r="J1032" s="8">
        <v>1028</v>
      </c>
      <c r="K1032" s="8" t="s">
        <v>1891</v>
      </c>
      <c r="L1032" s="8" t="s">
        <v>1892</v>
      </c>
      <c r="M1032" s="18">
        <v>3.85</v>
      </c>
      <c r="N1032" s="10">
        <v>11440</v>
      </c>
      <c r="O1032" s="12">
        <v>99</v>
      </c>
    </row>
    <row r="1033" spans="10:15" x14ac:dyDescent="0.25">
      <c r="J1033" s="8">
        <v>1029</v>
      </c>
      <c r="K1033" s="8" t="s">
        <v>1893</v>
      </c>
      <c r="L1033" s="8" t="s">
        <v>1894</v>
      </c>
      <c r="M1033" s="18">
        <v>4.4400000000000004</v>
      </c>
      <c r="N1033" s="10">
        <v>52238</v>
      </c>
      <c r="O1033" s="12">
        <v>99</v>
      </c>
    </row>
    <row r="1034" spans="10:15" x14ac:dyDescent="0.25">
      <c r="J1034" s="8">
        <v>1030</v>
      </c>
      <c r="K1034" s="8" t="s">
        <v>1895</v>
      </c>
      <c r="L1034" s="8" t="s">
        <v>1896</v>
      </c>
      <c r="M1034" s="18">
        <v>4.07</v>
      </c>
      <c r="N1034" s="10">
        <v>39943</v>
      </c>
      <c r="O1034" s="12">
        <v>99</v>
      </c>
    </row>
    <row r="1035" spans="10:15" x14ac:dyDescent="0.25">
      <c r="J1035" s="8">
        <v>1031</v>
      </c>
      <c r="K1035" s="8" t="s">
        <v>1897</v>
      </c>
      <c r="L1035" s="8" t="s">
        <v>1898</v>
      </c>
      <c r="M1035" s="18">
        <v>3.34</v>
      </c>
      <c r="N1035" s="8">
        <v>86</v>
      </c>
      <c r="O1035" s="12">
        <v>99</v>
      </c>
    </row>
    <row r="1036" spans="10:15" x14ac:dyDescent="0.25">
      <c r="J1036" s="8">
        <v>1032</v>
      </c>
      <c r="K1036" s="8" t="s">
        <v>1899</v>
      </c>
      <c r="L1036" s="8" t="s">
        <v>1900</v>
      </c>
      <c r="M1036" s="18">
        <v>4.47</v>
      </c>
      <c r="N1036" s="10">
        <v>5806</v>
      </c>
      <c r="O1036" s="12">
        <v>99</v>
      </c>
    </row>
    <row r="1037" spans="10:15" x14ac:dyDescent="0.25">
      <c r="J1037" s="8">
        <v>1033</v>
      </c>
      <c r="K1037" s="8" t="s">
        <v>1901</v>
      </c>
      <c r="L1037" s="8" t="s">
        <v>1902</v>
      </c>
      <c r="M1037" s="18">
        <v>4.1500000000000004</v>
      </c>
      <c r="N1037" s="8">
        <v>118</v>
      </c>
      <c r="O1037" s="12">
        <v>99</v>
      </c>
    </row>
    <row r="1038" spans="10:15" x14ac:dyDescent="0.25">
      <c r="J1038" s="8">
        <v>1034</v>
      </c>
      <c r="K1038" s="8" t="s">
        <v>1903</v>
      </c>
      <c r="L1038" s="8" t="s">
        <v>1772</v>
      </c>
      <c r="M1038" s="18">
        <v>4.45</v>
      </c>
      <c r="N1038" s="10">
        <v>3681</v>
      </c>
      <c r="O1038" s="12">
        <v>99</v>
      </c>
    </row>
    <row r="1039" spans="10:15" x14ac:dyDescent="0.25">
      <c r="J1039" s="8">
        <v>1035</v>
      </c>
      <c r="K1039" s="8" t="s">
        <v>1904</v>
      </c>
      <c r="L1039" s="8" t="s">
        <v>1165</v>
      </c>
      <c r="M1039" s="18">
        <v>4.41</v>
      </c>
      <c r="N1039" s="10">
        <v>21615</v>
      </c>
      <c r="O1039" s="12">
        <v>99</v>
      </c>
    </row>
    <row r="1040" spans="10:15" x14ac:dyDescent="0.25">
      <c r="J1040" s="8">
        <v>1036</v>
      </c>
      <c r="K1040" s="8" t="s">
        <v>1905</v>
      </c>
      <c r="L1040" s="8" t="s">
        <v>1906</v>
      </c>
      <c r="M1040" s="18">
        <v>4.05</v>
      </c>
      <c r="N1040" s="10">
        <v>113945</v>
      </c>
      <c r="O1040" s="12">
        <v>99</v>
      </c>
    </row>
    <row r="1041" spans="10:15" x14ac:dyDescent="0.25">
      <c r="J1041" s="8">
        <v>1037</v>
      </c>
      <c r="K1041" s="8" t="s">
        <v>1907</v>
      </c>
      <c r="L1041" s="8" t="s">
        <v>1908</v>
      </c>
      <c r="M1041" s="18">
        <v>3.66</v>
      </c>
      <c r="N1041" s="10">
        <v>29636</v>
      </c>
      <c r="O1041" s="12">
        <v>99</v>
      </c>
    </row>
    <row r="1042" spans="10:15" x14ac:dyDescent="0.25">
      <c r="J1042" s="8">
        <v>1038</v>
      </c>
      <c r="K1042" s="8" t="s">
        <v>1909</v>
      </c>
      <c r="L1042" s="8" t="s">
        <v>1910</v>
      </c>
      <c r="M1042" s="18">
        <v>4.6399999999999997</v>
      </c>
      <c r="N1042" s="10">
        <v>9803</v>
      </c>
      <c r="O1042" s="12">
        <v>99</v>
      </c>
    </row>
    <row r="1043" spans="10:15" x14ac:dyDescent="0.25">
      <c r="J1043" s="8">
        <v>1039</v>
      </c>
      <c r="K1043" s="8" t="s">
        <v>1911</v>
      </c>
      <c r="L1043" s="8" t="s">
        <v>1912</v>
      </c>
      <c r="M1043" s="19">
        <v>4</v>
      </c>
      <c r="N1043" s="8">
        <v>283</v>
      </c>
      <c r="O1043" s="12">
        <v>99</v>
      </c>
    </row>
    <row r="1044" spans="10:15" x14ac:dyDescent="0.25">
      <c r="J1044" s="8">
        <v>1040</v>
      </c>
      <c r="K1044" s="8" t="s">
        <v>1913</v>
      </c>
      <c r="L1044" s="8" t="s">
        <v>1914</v>
      </c>
      <c r="M1044" s="18">
        <v>4.53</v>
      </c>
      <c r="N1044" s="10">
        <v>29602</v>
      </c>
      <c r="O1044" s="12">
        <v>99</v>
      </c>
    </row>
    <row r="1045" spans="10:15" x14ac:dyDescent="0.25">
      <c r="J1045" s="8">
        <v>1041</v>
      </c>
      <c r="K1045" s="8" t="s">
        <v>1915</v>
      </c>
      <c r="L1045" s="8" t="s">
        <v>1916</v>
      </c>
      <c r="M1045" s="18">
        <v>3.97</v>
      </c>
      <c r="N1045" s="10">
        <v>1264</v>
      </c>
      <c r="O1045" s="12">
        <v>99</v>
      </c>
    </row>
    <row r="1046" spans="10:15" x14ac:dyDescent="0.25">
      <c r="J1046" s="8">
        <v>1042</v>
      </c>
      <c r="K1046" s="8" t="s">
        <v>1917</v>
      </c>
      <c r="L1046" s="8" t="s">
        <v>1918</v>
      </c>
      <c r="M1046" s="18">
        <v>4.29</v>
      </c>
      <c r="N1046" s="10">
        <v>6269</v>
      </c>
      <c r="O1046" s="12">
        <v>99</v>
      </c>
    </row>
    <row r="1047" spans="10:15" x14ac:dyDescent="0.25">
      <c r="J1047" s="8">
        <v>1043</v>
      </c>
      <c r="K1047" s="8" t="s">
        <v>1919</v>
      </c>
      <c r="L1047" s="8" t="s">
        <v>1920</v>
      </c>
      <c r="M1047" s="18">
        <v>3.52</v>
      </c>
      <c r="N1047" s="10">
        <v>4053</v>
      </c>
      <c r="O1047" s="12">
        <v>99</v>
      </c>
    </row>
    <row r="1048" spans="10:15" x14ac:dyDescent="0.25">
      <c r="J1048" s="8">
        <v>1044</v>
      </c>
      <c r="K1048" s="8" t="s">
        <v>1921</v>
      </c>
      <c r="L1048" s="8" t="s">
        <v>1922</v>
      </c>
      <c r="M1048" s="18">
        <v>4.26</v>
      </c>
      <c r="N1048" s="10">
        <v>37531</v>
      </c>
      <c r="O1048" s="12">
        <v>99</v>
      </c>
    </row>
    <row r="1049" spans="10:15" x14ac:dyDescent="0.25">
      <c r="J1049" s="8">
        <v>1045</v>
      </c>
      <c r="K1049" s="8" t="s">
        <v>1923</v>
      </c>
      <c r="L1049" s="8" t="s">
        <v>1800</v>
      </c>
      <c r="M1049" s="19">
        <v>4</v>
      </c>
      <c r="N1049" s="8">
        <v>30</v>
      </c>
      <c r="O1049" s="12">
        <v>99</v>
      </c>
    </row>
    <row r="1050" spans="10:15" x14ac:dyDescent="0.25">
      <c r="J1050" s="8">
        <v>1046</v>
      </c>
      <c r="K1050" s="8" t="s">
        <v>1924</v>
      </c>
      <c r="L1050" s="8" t="s">
        <v>1802</v>
      </c>
      <c r="M1050" s="18">
        <v>4.07</v>
      </c>
      <c r="N1050" s="10">
        <v>7893</v>
      </c>
      <c r="O1050" s="12">
        <v>99</v>
      </c>
    </row>
    <row r="1051" spans="10:15" x14ac:dyDescent="0.25">
      <c r="J1051" s="8">
        <v>1047</v>
      </c>
      <c r="K1051" s="8" t="s">
        <v>1925</v>
      </c>
      <c r="L1051" s="8" t="s">
        <v>1926</v>
      </c>
      <c r="M1051" s="18">
        <v>4.3600000000000003</v>
      </c>
      <c r="N1051" s="10">
        <v>74114</v>
      </c>
      <c r="O1051" s="12">
        <v>99</v>
      </c>
    </row>
    <row r="1052" spans="10:15" x14ac:dyDescent="0.25">
      <c r="J1052" s="8">
        <v>1048</v>
      </c>
      <c r="K1052" s="8" t="s">
        <v>1927</v>
      </c>
      <c r="L1052" s="8" t="s">
        <v>325</v>
      </c>
      <c r="M1052" s="18">
        <v>4.13</v>
      </c>
      <c r="N1052" s="10">
        <v>232703</v>
      </c>
      <c r="O1052" s="12">
        <v>99</v>
      </c>
    </row>
    <row r="1053" spans="10:15" x14ac:dyDescent="0.25">
      <c r="J1053" s="8">
        <v>1049</v>
      </c>
      <c r="K1053" s="8" t="s">
        <v>1928</v>
      </c>
      <c r="L1053" s="8" t="s">
        <v>1929</v>
      </c>
      <c r="M1053" s="18">
        <v>4.5999999999999996</v>
      </c>
      <c r="N1053" s="10">
        <v>8802</v>
      </c>
      <c r="O1053" s="12">
        <v>99</v>
      </c>
    </row>
    <row r="1054" spans="10:15" x14ac:dyDescent="0.25">
      <c r="J1054" s="8">
        <v>1050</v>
      </c>
      <c r="K1054" s="8" t="s">
        <v>1930</v>
      </c>
      <c r="L1054" s="8" t="s">
        <v>1931</v>
      </c>
      <c r="M1054" s="18">
        <v>4.46</v>
      </c>
      <c r="N1054" s="8">
        <v>357</v>
      </c>
      <c r="O1054" s="12">
        <v>99</v>
      </c>
    </row>
    <row r="1055" spans="10:15" x14ac:dyDescent="0.25">
      <c r="J1055" s="8">
        <v>1051</v>
      </c>
      <c r="K1055" s="8" t="s">
        <v>1932</v>
      </c>
      <c r="L1055" s="8" t="s">
        <v>1933</v>
      </c>
      <c r="M1055" s="18">
        <v>4.24</v>
      </c>
      <c r="N1055" s="8">
        <v>833</v>
      </c>
      <c r="O1055" s="12">
        <v>99</v>
      </c>
    </row>
    <row r="1056" spans="10:15" x14ac:dyDescent="0.25">
      <c r="J1056" s="8">
        <v>1052</v>
      </c>
      <c r="K1056" s="8" t="s">
        <v>1934</v>
      </c>
      <c r="L1056" s="8" t="s">
        <v>1935</v>
      </c>
      <c r="M1056" s="18">
        <v>3.56</v>
      </c>
      <c r="N1056" s="10">
        <v>45644</v>
      </c>
      <c r="O1056" s="12">
        <v>99</v>
      </c>
    </row>
    <row r="1057" spans="10:15" x14ac:dyDescent="0.25">
      <c r="J1057" s="8">
        <v>1053</v>
      </c>
      <c r="K1057" s="8" t="s">
        <v>1936</v>
      </c>
      <c r="L1057" s="8" t="s">
        <v>1937</v>
      </c>
      <c r="M1057" s="18">
        <v>4.43</v>
      </c>
      <c r="N1057" s="10">
        <v>27347</v>
      </c>
      <c r="O1057" s="12">
        <v>99</v>
      </c>
    </row>
    <row r="1058" spans="10:15" x14ac:dyDescent="0.25">
      <c r="J1058" s="8">
        <v>1054</v>
      </c>
      <c r="K1058" s="8" t="s">
        <v>1938</v>
      </c>
      <c r="L1058" s="8" t="s">
        <v>1939</v>
      </c>
      <c r="M1058" s="18">
        <v>3.39</v>
      </c>
      <c r="N1058" s="10">
        <v>1814</v>
      </c>
      <c r="O1058" s="12">
        <v>99</v>
      </c>
    </row>
    <row r="1059" spans="10:15" x14ac:dyDescent="0.25">
      <c r="J1059" s="8">
        <v>1055</v>
      </c>
      <c r="K1059" s="8" t="s">
        <v>1940</v>
      </c>
      <c r="L1059" s="8" t="s">
        <v>1941</v>
      </c>
      <c r="M1059" s="18">
        <v>4.07</v>
      </c>
      <c r="N1059" s="10">
        <v>3113</v>
      </c>
      <c r="O1059" s="12">
        <v>99</v>
      </c>
    </row>
    <row r="1060" spans="10:15" x14ac:dyDescent="0.25">
      <c r="J1060" s="8">
        <v>1056</v>
      </c>
      <c r="K1060" s="8" t="s">
        <v>1942</v>
      </c>
      <c r="L1060" s="8" t="s">
        <v>1943</v>
      </c>
      <c r="M1060" s="18">
        <v>4.0599999999999996</v>
      </c>
      <c r="N1060" s="10">
        <v>60082</v>
      </c>
      <c r="O1060" s="12">
        <v>99</v>
      </c>
    </row>
    <row r="1061" spans="10:15" x14ac:dyDescent="0.25">
      <c r="J1061" s="8">
        <v>1057</v>
      </c>
      <c r="K1061" s="8" t="s">
        <v>1944</v>
      </c>
      <c r="L1061" s="8" t="s">
        <v>1133</v>
      </c>
      <c r="M1061" s="18">
        <v>4.46</v>
      </c>
      <c r="N1061" s="10">
        <v>1263</v>
      </c>
      <c r="O1061" s="12">
        <v>99</v>
      </c>
    </row>
    <row r="1062" spans="10:15" x14ac:dyDescent="0.25">
      <c r="J1062" s="8">
        <v>1058</v>
      </c>
      <c r="K1062" s="8" t="s">
        <v>1945</v>
      </c>
      <c r="L1062" s="8" t="s">
        <v>1946</v>
      </c>
      <c r="M1062" s="18">
        <v>4.1399999999999997</v>
      </c>
      <c r="N1062" s="10">
        <v>99215</v>
      </c>
      <c r="O1062" s="12">
        <v>99</v>
      </c>
    </row>
    <row r="1063" spans="10:15" x14ac:dyDescent="0.25">
      <c r="J1063" s="8">
        <v>1059</v>
      </c>
      <c r="K1063" s="8" t="s">
        <v>1947</v>
      </c>
      <c r="L1063" s="8" t="s">
        <v>411</v>
      </c>
      <c r="M1063" s="18">
        <v>4.2300000000000004</v>
      </c>
      <c r="N1063" s="10">
        <v>67890</v>
      </c>
      <c r="O1063" s="12">
        <v>99</v>
      </c>
    </row>
    <row r="1064" spans="10:15" x14ac:dyDescent="0.25">
      <c r="J1064" s="8">
        <v>1060</v>
      </c>
      <c r="K1064" s="8" t="s">
        <v>1948</v>
      </c>
      <c r="L1064" s="8" t="s">
        <v>1949</v>
      </c>
      <c r="M1064" s="18">
        <v>3.01</v>
      </c>
      <c r="N1064" s="8">
        <v>166</v>
      </c>
      <c r="O1064" s="12">
        <v>98</v>
      </c>
    </row>
    <row r="1065" spans="10:15" x14ac:dyDescent="0.25">
      <c r="J1065" s="8">
        <v>1061</v>
      </c>
      <c r="K1065" s="8" t="s">
        <v>1950</v>
      </c>
      <c r="L1065" s="8" t="s">
        <v>1951</v>
      </c>
      <c r="M1065" s="18">
        <v>3.46</v>
      </c>
      <c r="N1065" s="10">
        <v>2768</v>
      </c>
      <c r="O1065" s="12">
        <v>98</v>
      </c>
    </row>
    <row r="1066" spans="10:15" x14ac:dyDescent="0.25">
      <c r="J1066" s="8">
        <v>1062</v>
      </c>
      <c r="K1066" s="8" t="s">
        <v>1952</v>
      </c>
      <c r="L1066" s="8" t="s">
        <v>1953</v>
      </c>
      <c r="M1066" s="18">
        <v>3.85</v>
      </c>
      <c r="N1066" s="8">
        <v>803</v>
      </c>
      <c r="O1066" s="12">
        <v>98</v>
      </c>
    </row>
    <row r="1067" spans="10:15" x14ac:dyDescent="0.25">
      <c r="J1067" s="8">
        <v>1063</v>
      </c>
      <c r="K1067" s="8" t="s">
        <v>1954</v>
      </c>
      <c r="L1067" s="8" t="s">
        <v>1955</v>
      </c>
      <c r="M1067" s="18">
        <v>3.94</v>
      </c>
      <c r="N1067" s="10">
        <v>6361</v>
      </c>
      <c r="O1067" s="12">
        <v>98</v>
      </c>
    </row>
    <row r="1068" spans="10:15" x14ac:dyDescent="0.25">
      <c r="J1068" s="8">
        <v>1064</v>
      </c>
      <c r="K1068" s="8" t="s">
        <v>1956</v>
      </c>
      <c r="L1068" s="8" t="s">
        <v>1957</v>
      </c>
      <c r="M1068" s="18">
        <v>4.21</v>
      </c>
      <c r="N1068" s="10">
        <v>3650</v>
      </c>
      <c r="O1068" s="12">
        <v>98</v>
      </c>
    </row>
    <row r="1069" spans="10:15" x14ac:dyDescent="0.25">
      <c r="J1069" s="8">
        <v>1065</v>
      </c>
      <c r="K1069" s="8" t="s">
        <v>1958</v>
      </c>
      <c r="L1069" s="8" t="s">
        <v>1959</v>
      </c>
      <c r="M1069" s="18">
        <v>4.1399999999999997</v>
      </c>
      <c r="N1069" s="10">
        <v>5278</v>
      </c>
      <c r="O1069" s="12">
        <v>98</v>
      </c>
    </row>
    <row r="1070" spans="10:15" x14ac:dyDescent="0.25">
      <c r="J1070" s="8">
        <v>1066</v>
      </c>
      <c r="K1070" s="8" t="s">
        <v>1960</v>
      </c>
      <c r="L1070" s="8" t="s">
        <v>1889</v>
      </c>
      <c r="M1070" s="18">
        <v>3.84</v>
      </c>
      <c r="N1070" s="10">
        <v>18446</v>
      </c>
      <c r="O1070" s="12">
        <v>98</v>
      </c>
    </row>
    <row r="1071" spans="10:15" x14ac:dyDescent="0.25">
      <c r="J1071" s="8">
        <v>1067</v>
      </c>
      <c r="K1071" s="8" t="s">
        <v>1961</v>
      </c>
      <c r="L1071" s="8" t="s">
        <v>1962</v>
      </c>
      <c r="M1071" s="19">
        <v>5</v>
      </c>
      <c r="N1071" s="8" t="s">
        <v>1862</v>
      </c>
      <c r="O1071" s="12">
        <v>98</v>
      </c>
    </row>
    <row r="1072" spans="10:15" x14ac:dyDescent="0.25">
      <c r="J1072" s="8">
        <v>1068</v>
      </c>
      <c r="K1072" s="8" t="s">
        <v>1963</v>
      </c>
      <c r="L1072" s="8" t="s">
        <v>1693</v>
      </c>
      <c r="M1072" s="18">
        <v>4.26</v>
      </c>
      <c r="N1072" s="10">
        <v>108442</v>
      </c>
      <c r="O1072" s="12">
        <v>98</v>
      </c>
    </row>
    <row r="1073" spans="10:15" x14ac:dyDescent="0.25">
      <c r="J1073" s="8">
        <v>1069</v>
      </c>
      <c r="K1073" s="8" t="s">
        <v>1964</v>
      </c>
      <c r="L1073" s="8" t="s">
        <v>1965</v>
      </c>
      <c r="M1073" s="18">
        <v>4.32</v>
      </c>
      <c r="N1073" s="10">
        <v>6015</v>
      </c>
      <c r="O1073" s="12">
        <v>98</v>
      </c>
    </row>
    <row r="1074" spans="10:15" x14ac:dyDescent="0.25">
      <c r="J1074" s="8">
        <v>1070</v>
      </c>
      <c r="K1074" s="8" t="s">
        <v>1966</v>
      </c>
      <c r="L1074" s="8" t="s">
        <v>1967</v>
      </c>
      <c r="M1074" s="18">
        <v>3.99</v>
      </c>
      <c r="N1074" s="10">
        <v>1306</v>
      </c>
      <c r="O1074" s="12">
        <v>98</v>
      </c>
    </row>
    <row r="1075" spans="10:15" x14ac:dyDescent="0.25">
      <c r="J1075" s="8">
        <v>1071</v>
      </c>
      <c r="K1075" s="8" t="s">
        <v>1968</v>
      </c>
      <c r="L1075" s="8" t="s">
        <v>1969</v>
      </c>
      <c r="M1075" s="18">
        <v>3.7</v>
      </c>
      <c r="N1075" s="10">
        <v>4324</v>
      </c>
      <c r="O1075" s="12">
        <v>98</v>
      </c>
    </row>
    <row r="1076" spans="10:15" x14ac:dyDescent="0.25">
      <c r="J1076" s="8">
        <v>1072</v>
      </c>
      <c r="K1076" s="8" t="s">
        <v>1970</v>
      </c>
      <c r="L1076" s="8" t="s">
        <v>1971</v>
      </c>
      <c r="M1076" s="18">
        <v>4.0599999999999996</v>
      </c>
      <c r="N1076" s="10">
        <v>3407</v>
      </c>
      <c r="O1076" s="12">
        <v>98</v>
      </c>
    </row>
    <row r="1077" spans="10:15" x14ac:dyDescent="0.25">
      <c r="J1077" s="8">
        <v>1073</v>
      </c>
      <c r="K1077" s="8" t="s">
        <v>1972</v>
      </c>
      <c r="L1077" s="8" t="s">
        <v>1973</v>
      </c>
      <c r="M1077" s="18">
        <v>3.6</v>
      </c>
      <c r="N1077" s="8">
        <v>823</v>
      </c>
      <c r="O1077" s="12">
        <v>98</v>
      </c>
    </row>
    <row r="1078" spans="10:15" x14ac:dyDescent="0.25">
      <c r="J1078" s="8">
        <v>1074</v>
      </c>
      <c r="K1078" s="8" t="s">
        <v>1974</v>
      </c>
      <c r="L1078" s="8" t="s">
        <v>1975</v>
      </c>
      <c r="M1078" s="18">
        <v>3.55</v>
      </c>
      <c r="N1078" s="8">
        <v>199</v>
      </c>
      <c r="O1078" s="12">
        <v>98</v>
      </c>
    </row>
    <row r="1079" spans="10:15" x14ac:dyDescent="0.25">
      <c r="J1079" s="8">
        <v>1075</v>
      </c>
      <c r="K1079" s="8" t="s">
        <v>1976</v>
      </c>
      <c r="L1079" s="8" t="s">
        <v>1977</v>
      </c>
      <c r="M1079" s="18">
        <v>3.82</v>
      </c>
      <c r="N1079" s="8">
        <v>905</v>
      </c>
      <c r="O1079" s="12">
        <v>98</v>
      </c>
    </row>
    <row r="1080" spans="10:15" x14ac:dyDescent="0.25">
      <c r="J1080" s="8">
        <v>1076</v>
      </c>
      <c r="K1080" s="8" t="s">
        <v>1978</v>
      </c>
      <c r="L1080" s="8" t="s">
        <v>1979</v>
      </c>
      <c r="M1080" s="18">
        <v>4.29</v>
      </c>
      <c r="N1080" s="8">
        <v>241</v>
      </c>
      <c r="O1080" s="12">
        <v>98</v>
      </c>
    </row>
    <row r="1081" spans="10:15" x14ac:dyDescent="0.25">
      <c r="J1081" s="8">
        <v>1077</v>
      </c>
      <c r="K1081" s="8" t="s">
        <v>1980</v>
      </c>
      <c r="L1081" s="8" t="s">
        <v>1854</v>
      </c>
      <c r="M1081" s="18">
        <v>4.5199999999999996</v>
      </c>
      <c r="N1081" s="8">
        <v>215</v>
      </c>
      <c r="O1081" s="12">
        <v>98</v>
      </c>
    </row>
    <row r="1082" spans="10:15" x14ac:dyDescent="0.25">
      <c r="J1082" s="8">
        <v>1078</v>
      </c>
      <c r="K1082" s="8" t="s">
        <v>1981</v>
      </c>
      <c r="L1082" s="8" t="s">
        <v>1872</v>
      </c>
      <c r="M1082" s="18">
        <v>3.62</v>
      </c>
      <c r="N1082" s="8">
        <v>102</v>
      </c>
      <c r="O1082" s="12">
        <v>98</v>
      </c>
    </row>
    <row r="1083" spans="10:15" x14ac:dyDescent="0.25">
      <c r="J1083" s="8">
        <v>1079</v>
      </c>
      <c r="K1083" s="8" t="s">
        <v>1982</v>
      </c>
      <c r="L1083" s="8" t="s">
        <v>1983</v>
      </c>
      <c r="M1083" s="18">
        <v>4.25</v>
      </c>
      <c r="N1083" s="8">
        <v>664</v>
      </c>
      <c r="O1083" s="12">
        <v>98</v>
      </c>
    </row>
    <row r="1084" spans="10:15" x14ac:dyDescent="0.25">
      <c r="J1084" s="8">
        <v>1080</v>
      </c>
      <c r="K1084" s="8" t="s">
        <v>1984</v>
      </c>
      <c r="L1084" s="8" t="s">
        <v>1985</v>
      </c>
      <c r="M1084" s="18">
        <v>3.53</v>
      </c>
      <c r="N1084" s="10">
        <v>1245</v>
      </c>
      <c r="O1084" s="12">
        <v>98</v>
      </c>
    </row>
    <row r="1085" spans="10:15" x14ac:dyDescent="0.25">
      <c r="J1085" s="8">
        <v>1081</v>
      </c>
      <c r="K1085" s="8" t="s">
        <v>1986</v>
      </c>
      <c r="L1085" s="8" t="s">
        <v>1987</v>
      </c>
      <c r="M1085" s="18">
        <v>4.16</v>
      </c>
      <c r="N1085" s="10">
        <v>90466</v>
      </c>
      <c r="O1085" s="12">
        <v>98</v>
      </c>
    </row>
    <row r="1086" spans="10:15" x14ac:dyDescent="0.25">
      <c r="J1086" s="8">
        <v>1082</v>
      </c>
      <c r="K1086" s="8" t="s">
        <v>1988</v>
      </c>
      <c r="L1086" s="8" t="s">
        <v>1294</v>
      </c>
      <c r="M1086" s="18">
        <v>3.86</v>
      </c>
      <c r="N1086" s="10">
        <v>121284</v>
      </c>
      <c r="O1086" s="12">
        <v>98</v>
      </c>
    </row>
    <row r="1087" spans="10:15" x14ac:dyDescent="0.25">
      <c r="J1087" s="8">
        <v>1083</v>
      </c>
      <c r="K1087" s="8" t="s">
        <v>1989</v>
      </c>
      <c r="L1087" s="8" t="s">
        <v>1990</v>
      </c>
      <c r="M1087" s="18">
        <v>3.83</v>
      </c>
      <c r="N1087" s="10">
        <v>18132</v>
      </c>
      <c r="O1087" s="12">
        <v>98</v>
      </c>
    </row>
    <row r="1088" spans="10:15" x14ac:dyDescent="0.25">
      <c r="J1088" s="8">
        <v>1084</v>
      </c>
      <c r="K1088" s="8" t="s">
        <v>1991</v>
      </c>
      <c r="L1088" s="8" t="s">
        <v>320</v>
      </c>
      <c r="M1088" s="18">
        <v>3.7</v>
      </c>
      <c r="N1088" s="10">
        <v>15066</v>
      </c>
      <c r="O1088" s="12">
        <v>98</v>
      </c>
    </row>
    <row r="1089" spans="10:15" x14ac:dyDescent="0.25">
      <c r="J1089" s="8">
        <v>1085</v>
      </c>
      <c r="K1089" s="8" t="s">
        <v>1992</v>
      </c>
      <c r="L1089" s="8" t="s">
        <v>1993</v>
      </c>
      <c r="M1089" s="18">
        <v>3.62</v>
      </c>
      <c r="N1089" s="10">
        <v>6056</v>
      </c>
      <c r="O1089" s="12">
        <v>98</v>
      </c>
    </row>
    <row r="1090" spans="10:15" x14ac:dyDescent="0.25">
      <c r="J1090" s="8">
        <v>1086</v>
      </c>
      <c r="K1090" s="8" t="s">
        <v>1994</v>
      </c>
      <c r="L1090" s="8" t="s">
        <v>1995</v>
      </c>
      <c r="M1090" s="18">
        <v>4.0999999999999996</v>
      </c>
      <c r="N1090" s="10">
        <v>2065</v>
      </c>
      <c r="O1090" s="12">
        <v>98</v>
      </c>
    </row>
    <row r="1091" spans="10:15" x14ac:dyDescent="0.25">
      <c r="J1091" s="8">
        <v>1087</v>
      </c>
      <c r="K1091" s="8" t="s">
        <v>1996</v>
      </c>
      <c r="L1091" s="8" t="s">
        <v>1997</v>
      </c>
      <c r="M1091" s="18">
        <v>4.18</v>
      </c>
      <c r="N1091" s="10">
        <v>1205</v>
      </c>
      <c r="O1091" s="12">
        <v>98</v>
      </c>
    </row>
    <row r="1092" spans="10:15" x14ac:dyDescent="0.25">
      <c r="J1092" s="8">
        <v>1088</v>
      </c>
      <c r="K1092" s="8" t="s">
        <v>1998</v>
      </c>
      <c r="L1092" s="8" t="s">
        <v>1748</v>
      </c>
      <c r="M1092" s="18">
        <v>4.33</v>
      </c>
      <c r="N1092" s="8">
        <v>873</v>
      </c>
      <c r="O1092" s="12">
        <v>98</v>
      </c>
    </row>
    <row r="1093" spans="10:15" x14ac:dyDescent="0.25">
      <c r="J1093" s="8">
        <v>1089</v>
      </c>
      <c r="K1093" s="8" t="s">
        <v>1999</v>
      </c>
      <c r="L1093" s="8" t="s">
        <v>2000</v>
      </c>
      <c r="M1093" s="18">
        <v>4.1500000000000004</v>
      </c>
      <c r="N1093" s="10">
        <v>21994</v>
      </c>
      <c r="O1093" s="12">
        <v>98</v>
      </c>
    </row>
    <row r="1094" spans="10:15" x14ac:dyDescent="0.25">
      <c r="J1094" s="8">
        <v>1090</v>
      </c>
      <c r="K1094" s="8" t="s">
        <v>2001</v>
      </c>
      <c r="L1094" s="8" t="s">
        <v>2002</v>
      </c>
      <c r="M1094" s="18">
        <v>4.37</v>
      </c>
      <c r="N1094" s="10">
        <v>20515</v>
      </c>
      <c r="O1094" s="12">
        <v>98</v>
      </c>
    </row>
    <row r="1095" spans="10:15" x14ac:dyDescent="0.25">
      <c r="J1095" s="8">
        <v>1091</v>
      </c>
      <c r="K1095" s="8" t="s">
        <v>2003</v>
      </c>
      <c r="L1095" s="8" t="s">
        <v>2004</v>
      </c>
      <c r="M1095" s="18">
        <v>4.04</v>
      </c>
      <c r="N1095" s="8">
        <v>45</v>
      </c>
      <c r="O1095" s="12">
        <v>98</v>
      </c>
    </row>
    <row r="1096" spans="10:15" x14ac:dyDescent="0.25">
      <c r="J1096" s="8">
        <v>1092</v>
      </c>
      <c r="K1096" s="8" t="s">
        <v>2005</v>
      </c>
      <c r="L1096" s="8" t="s">
        <v>2006</v>
      </c>
      <c r="M1096" s="18">
        <v>3.68</v>
      </c>
      <c r="N1096" s="10">
        <v>3718</v>
      </c>
      <c r="O1096" s="12">
        <v>98</v>
      </c>
    </row>
    <row r="1097" spans="10:15" x14ac:dyDescent="0.25">
      <c r="J1097" s="8">
        <v>1093</v>
      </c>
      <c r="K1097" s="8" t="s">
        <v>2007</v>
      </c>
      <c r="L1097" s="8" t="s">
        <v>2008</v>
      </c>
      <c r="M1097" s="18">
        <v>3.22</v>
      </c>
      <c r="N1097" s="10">
        <v>68400</v>
      </c>
      <c r="O1097" s="12">
        <v>98</v>
      </c>
    </row>
    <row r="1098" spans="10:15" x14ac:dyDescent="0.25">
      <c r="J1098" s="8">
        <v>1094</v>
      </c>
      <c r="K1098" s="8" t="s">
        <v>2009</v>
      </c>
      <c r="L1098" s="8" t="s">
        <v>2010</v>
      </c>
      <c r="M1098" s="18">
        <v>4.43</v>
      </c>
      <c r="N1098" s="8">
        <v>223</v>
      </c>
      <c r="O1098" s="12">
        <v>98</v>
      </c>
    </row>
    <row r="1099" spans="10:15" x14ac:dyDescent="0.25">
      <c r="J1099" s="8">
        <v>1095</v>
      </c>
      <c r="K1099" s="8" t="s">
        <v>2011</v>
      </c>
      <c r="L1099" s="8" t="s">
        <v>2012</v>
      </c>
      <c r="M1099" s="18">
        <v>3.94</v>
      </c>
      <c r="N1099" s="10">
        <v>4161</v>
      </c>
      <c r="O1099" s="12">
        <v>98</v>
      </c>
    </row>
    <row r="1100" spans="10:15" x14ac:dyDescent="0.25">
      <c r="J1100" s="8">
        <v>1096</v>
      </c>
      <c r="K1100" s="8" t="s">
        <v>2013</v>
      </c>
      <c r="L1100" s="8" t="s">
        <v>2014</v>
      </c>
      <c r="M1100" s="18">
        <v>3.84</v>
      </c>
      <c r="N1100" s="10">
        <v>7975</v>
      </c>
      <c r="O1100" s="12">
        <v>98</v>
      </c>
    </row>
    <row r="1101" spans="10:15" x14ac:dyDescent="0.25">
      <c r="J1101" s="8">
        <v>1097</v>
      </c>
      <c r="K1101" s="8" t="s">
        <v>2015</v>
      </c>
      <c r="L1101" s="8" t="s">
        <v>2016</v>
      </c>
      <c r="M1101" s="18">
        <v>3.94</v>
      </c>
      <c r="N1101" s="10">
        <v>14966</v>
      </c>
      <c r="O1101" s="12">
        <v>98</v>
      </c>
    </row>
    <row r="1102" spans="10:15" x14ac:dyDescent="0.25">
      <c r="J1102" s="8">
        <v>1098</v>
      </c>
      <c r="K1102" s="8" t="s">
        <v>2017</v>
      </c>
      <c r="L1102" s="8" t="s">
        <v>2018</v>
      </c>
      <c r="M1102" s="18">
        <v>3.74</v>
      </c>
      <c r="N1102" s="10">
        <v>14557</v>
      </c>
      <c r="O1102" s="12">
        <v>98</v>
      </c>
    </row>
    <row r="1103" spans="10:15" x14ac:dyDescent="0.25">
      <c r="J1103" s="8">
        <v>1099</v>
      </c>
      <c r="K1103" s="8" t="s">
        <v>2019</v>
      </c>
      <c r="L1103" s="8" t="s">
        <v>224</v>
      </c>
      <c r="M1103" s="18">
        <v>4.0599999999999996</v>
      </c>
      <c r="N1103" s="10">
        <v>24667</v>
      </c>
      <c r="O1103" s="12">
        <v>98</v>
      </c>
    </row>
    <row r="1104" spans="10:15" x14ac:dyDescent="0.25">
      <c r="J1104" s="8">
        <v>1100</v>
      </c>
      <c r="K1104" s="8" t="s">
        <v>2020</v>
      </c>
      <c r="L1104" s="8" t="s">
        <v>2021</v>
      </c>
      <c r="M1104" s="18">
        <v>4.2</v>
      </c>
      <c r="N1104" s="10">
        <v>1419</v>
      </c>
      <c r="O1104" s="12">
        <v>98</v>
      </c>
    </row>
    <row r="1105" spans="10:15" x14ac:dyDescent="0.25">
      <c r="J1105" s="8">
        <v>1101</v>
      </c>
      <c r="K1105" s="8" t="s">
        <v>2022</v>
      </c>
      <c r="L1105" s="8" t="s">
        <v>2023</v>
      </c>
      <c r="M1105" s="18">
        <v>4.07</v>
      </c>
      <c r="N1105" s="10">
        <v>1973</v>
      </c>
      <c r="O1105" s="12">
        <v>98</v>
      </c>
    </row>
    <row r="1106" spans="10:15" x14ac:dyDescent="0.25">
      <c r="J1106" s="8">
        <v>1102</v>
      </c>
      <c r="K1106" s="8" t="s">
        <v>2024</v>
      </c>
      <c r="L1106" s="8" t="s">
        <v>629</v>
      </c>
      <c r="M1106" s="18">
        <v>4.0599999999999996</v>
      </c>
      <c r="N1106" s="10">
        <v>34790</v>
      </c>
      <c r="O1106" s="12">
        <v>98</v>
      </c>
    </row>
    <row r="1107" spans="10:15" x14ac:dyDescent="0.25">
      <c r="J1107" s="8">
        <v>1103</v>
      </c>
      <c r="K1107" s="8" t="s">
        <v>2025</v>
      </c>
      <c r="L1107" s="8" t="s">
        <v>2026</v>
      </c>
      <c r="M1107" s="18">
        <v>4.0999999999999996</v>
      </c>
      <c r="N1107" s="10">
        <v>22442</v>
      </c>
      <c r="O1107" s="12">
        <v>98</v>
      </c>
    </row>
    <row r="1108" spans="10:15" x14ac:dyDescent="0.25">
      <c r="J1108" s="8">
        <v>1104</v>
      </c>
      <c r="K1108" s="8" t="s">
        <v>2027</v>
      </c>
      <c r="L1108" s="8" t="s">
        <v>2028</v>
      </c>
      <c r="M1108" s="18">
        <v>3.78</v>
      </c>
      <c r="N1108" s="10">
        <v>1930</v>
      </c>
      <c r="O1108" s="12">
        <v>98</v>
      </c>
    </row>
    <row r="1109" spans="10:15" x14ac:dyDescent="0.25">
      <c r="J1109" s="8">
        <v>1105</v>
      </c>
      <c r="K1109" s="8" t="s">
        <v>2029</v>
      </c>
      <c r="L1109" s="8" t="s">
        <v>2030</v>
      </c>
      <c r="M1109" s="18">
        <v>3.67</v>
      </c>
      <c r="N1109" s="10">
        <v>1289</v>
      </c>
      <c r="O1109" s="12">
        <v>98</v>
      </c>
    </row>
    <row r="1110" spans="10:15" x14ac:dyDescent="0.25">
      <c r="J1110" s="8">
        <v>1106</v>
      </c>
      <c r="K1110" s="8" t="s">
        <v>2031</v>
      </c>
      <c r="L1110" s="8" t="s">
        <v>1772</v>
      </c>
      <c r="M1110" s="18">
        <v>4.57</v>
      </c>
      <c r="N1110" s="10">
        <v>1076</v>
      </c>
      <c r="O1110" s="12">
        <v>98</v>
      </c>
    </row>
    <row r="1111" spans="10:15" x14ac:dyDescent="0.25">
      <c r="J1111" s="8">
        <v>1107</v>
      </c>
      <c r="K1111" s="8" t="s">
        <v>2032</v>
      </c>
      <c r="L1111" s="8" t="s">
        <v>2033</v>
      </c>
      <c r="M1111" s="18">
        <v>4.4000000000000004</v>
      </c>
      <c r="N1111" s="10">
        <v>37054</v>
      </c>
      <c r="O1111" s="12">
        <v>98</v>
      </c>
    </row>
    <row r="1112" spans="10:15" x14ac:dyDescent="0.25">
      <c r="J1112" s="8">
        <v>1108</v>
      </c>
      <c r="K1112" s="8" t="s">
        <v>2034</v>
      </c>
      <c r="L1112" s="8" t="s">
        <v>2035</v>
      </c>
      <c r="M1112" s="18">
        <v>4.16</v>
      </c>
      <c r="N1112" s="10">
        <v>3753</v>
      </c>
      <c r="O1112" s="12">
        <v>98</v>
      </c>
    </row>
    <row r="1113" spans="10:15" x14ac:dyDescent="0.25">
      <c r="J1113" s="8">
        <v>1109</v>
      </c>
      <c r="K1113" s="8" t="s">
        <v>2036</v>
      </c>
      <c r="L1113" s="8" t="s">
        <v>1933</v>
      </c>
      <c r="M1113" s="18">
        <v>4.28</v>
      </c>
      <c r="N1113" s="10">
        <v>1513</v>
      </c>
      <c r="O1113" s="12">
        <v>98</v>
      </c>
    </row>
    <row r="1114" spans="10:15" x14ac:dyDescent="0.25">
      <c r="J1114" s="8">
        <v>1110</v>
      </c>
      <c r="K1114" s="8" t="s">
        <v>2037</v>
      </c>
      <c r="L1114" s="8" t="s">
        <v>2038</v>
      </c>
      <c r="M1114" s="18">
        <v>4.22</v>
      </c>
      <c r="N1114" s="8">
        <v>412</v>
      </c>
      <c r="O1114" s="12">
        <v>98</v>
      </c>
    </row>
    <row r="1115" spans="10:15" x14ac:dyDescent="0.25">
      <c r="J1115" s="8">
        <v>1111</v>
      </c>
      <c r="K1115" s="8" t="s">
        <v>2039</v>
      </c>
      <c r="L1115" s="8" t="s">
        <v>2040</v>
      </c>
      <c r="M1115" s="18">
        <v>3.8</v>
      </c>
      <c r="N1115" s="10">
        <v>33583</v>
      </c>
      <c r="O1115" s="12">
        <v>98</v>
      </c>
    </row>
    <row r="1116" spans="10:15" x14ac:dyDescent="0.25">
      <c r="J1116" s="8">
        <v>1112</v>
      </c>
      <c r="K1116" s="8" t="s">
        <v>2041</v>
      </c>
      <c r="L1116" s="8" t="s">
        <v>2042</v>
      </c>
      <c r="M1116" s="18">
        <v>3.91</v>
      </c>
      <c r="N1116" s="10">
        <v>25202</v>
      </c>
      <c r="O1116" s="12">
        <v>98</v>
      </c>
    </row>
    <row r="1117" spans="10:15" x14ac:dyDescent="0.25">
      <c r="J1117" s="8">
        <v>1113</v>
      </c>
      <c r="K1117" s="8" t="s">
        <v>2043</v>
      </c>
      <c r="L1117" s="8" t="s">
        <v>2044</v>
      </c>
      <c r="M1117" s="18">
        <v>4.0999999999999996</v>
      </c>
      <c r="N1117" s="10">
        <v>104652</v>
      </c>
      <c r="O1117" s="12">
        <v>98</v>
      </c>
    </row>
    <row r="1118" spans="10:15" x14ac:dyDescent="0.25">
      <c r="J1118" s="8">
        <v>1114</v>
      </c>
      <c r="K1118" s="8" t="s">
        <v>2045</v>
      </c>
      <c r="L1118" s="8" t="s">
        <v>2046</v>
      </c>
      <c r="M1118" s="18">
        <v>3.57</v>
      </c>
      <c r="N1118" s="8">
        <v>423</v>
      </c>
      <c r="O1118" s="12">
        <v>98</v>
      </c>
    </row>
    <row r="1119" spans="10:15" x14ac:dyDescent="0.25">
      <c r="J1119" s="8">
        <v>1115</v>
      </c>
      <c r="K1119" s="8" t="s">
        <v>2047</v>
      </c>
      <c r="L1119" s="8" t="s">
        <v>192</v>
      </c>
      <c r="M1119" s="18">
        <v>4.22</v>
      </c>
      <c r="N1119" s="10">
        <v>123890</v>
      </c>
      <c r="O1119" s="12">
        <v>98</v>
      </c>
    </row>
    <row r="1120" spans="10:15" x14ac:dyDescent="0.25">
      <c r="J1120" s="8">
        <v>1116</v>
      </c>
      <c r="K1120" s="8" t="s">
        <v>2048</v>
      </c>
      <c r="L1120" s="8" t="s">
        <v>2049</v>
      </c>
      <c r="M1120" s="18">
        <v>3.62</v>
      </c>
      <c r="N1120" s="10">
        <v>61285</v>
      </c>
      <c r="O1120" s="12">
        <v>98</v>
      </c>
    </row>
    <row r="1121" spans="10:15" x14ac:dyDescent="0.25">
      <c r="J1121" s="8">
        <v>1117</v>
      </c>
      <c r="K1121" s="8" t="s">
        <v>2050</v>
      </c>
      <c r="L1121" s="8" t="s">
        <v>2051</v>
      </c>
      <c r="M1121" s="18">
        <v>4.22</v>
      </c>
      <c r="N1121" s="10">
        <v>27174</v>
      </c>
      <c r="O1121" s="12">
        <v>98</v>
      </c>
    </row>
    <row r="1122" spans="10:15" x14ac:dyDescent="0.25">
      <c r="J1122" s="8">
        <v>1118</v>
      </c>
      <c r="K1122" s="8" t="s">
        <v>2052</v>
      </c>
      <c r="L1122" s="8" t="s">
        <v>2053</v>
      </c>
      <c r="M1122" s="19">
        <v>4</v>
      </c>
      <c r="N1122" s="10">
        <v>36963</v>
      </c>
      <c r="O1122" s="12">
        <v>98</v>
      </c>
    </row>
    <row r="1123" spans="10:15" x14ac:dyDescent="0.25">
      <c r="J1123" s="8">
        <v>1119</v>
      </c>
      <c r="K1123" s="8" t="s">
        <v>2054</v>
      </c>
      <c r="L1123" s="8" t="s">
        <v>1534</v>
      </c>
      <c r="M1123" s="18">
        <v>3.86</v>
      </c>
      <c r="N1123" s="10">
        <v>31725</v>
      </c>
      <c r="O1123" s="12">
        <v>98</v>
      </c>
    </row>
    <row r="1124" spans="10:15" x14ac:dyDescent="0.25">
      <c r="J1124" s="8">
        <v>1120</v>
      </c>
      <c r="K1124" s="8" t="s">
        <v>2055</v>
      </c>
      <c r="L1124" s="8" t="s">
        <v>2056</v>
      </c>
      <c r="M1124" s="18">
        <v>4.25</v>
      </c>
      <c r="N1124" s="10">
        <v>10928</v>
      </c>
      <c r="O1124" s="12">
        <v>98</v>
      </c>
    </row>
    <row r="1125" spans="10:15" x14ac:dyDescent="0.25">
      <c r="J1125" s="8">
        <v>1121</v>
      </c>
      <c r="K1125" s="8" t="s">
        <v>2057</v>
      </c>
      <c r="L1125" s="8" t="s">
        <v>2058</v>
      </c>
      <c r="M1125" s="18">
        <v>3.4</v>
      </c>
      <c r="N1125" s="10">
        <v>7162</v>
      </c>
      <c r="O1125" s="12">
        <v>98</v>
      </c>
    </row>
    <row r="1126" spans="10:15" x14ac:dyDescent="0.25">
      <c r="J1126" s="8">
        <v>1122</v>
      </c>
      <c r="K1126" s="8" t="s">
        <v>2059</v>
      </c>
      <c r="L1126" s="8" t="s">
        <v>2060</v>
      </c>
      <c r="M1126" s="18">
        <v>3.36</v>
      </c>
      <c r="N1126" s="8">
        <v>451</v>
      </c>
      <c r="O1126" s="12">
        <v>97</v>
      </c>
    </row>
    <row r="1127" spans="10:15" x14ac:dyDescent="0.25">
      <c r="J1127" s="8">
        <v>1123</v>
      </c>
      <c r="K1127" s="8" t="s">
        <v>2061</v>
      </c>
      <c r="L1127" s="8" t="s">
        <v>2062</v>
      </c>
      <c r="M1127" s="18">
        <v>4.6500000000000004</v>
      </c>
      <c r="N1127" s="10">
        <v>2373</v>
      </c>
      <c r="O1127" s="12">
        <v>97</v>
      </c>
    </row>
    <row r="1128" spans="10:15" x14ac:dyDescent="0.25">
      <c r="J1128" s="8">
        <v>1124</v>
      </c>
      <c r="K1128" s="8" t="s">
        <v>2063</v>
      </c>
      <c r="L1128" s="8" t="s">
        <v>1953</v>
      </c>
      <c r="M1128" s="18">
        <v>4.0199999999999996</v>
      </c>
      <c r="N1128" s="8">
        <v>574</v>
      </c>
      <c r="O1128" s="12">
        <v>97</v>
      </c>
    </row>
    <row r="1129" spans="10:15" x14ac:dyDescent="0.25">
      <c r="J1129" s="8">
        <v>1125</v>
      </c>
      <c r="K1129" s="8" t="s">
        <v>2064</v>
      </c>
      <c r="L1129" s="8" t="s">
        <v>2065</v>
      </c>
      <c r="M1129" s="18">
        <v>3.71</v>
      </c>
      <c r="N1129" s="10">
        <v>27690</v>
      </c>
      <c r="O1129" s="12">
        <v>97</v>
      </c>
    </row>
    <row r="1130" spans="10:15" x14ac:dyDescent="0.25">
      <c r="J1130" s="8">
        <v>1126</v>
      </c>
      <c r="K1130" s="8" t="s">
        <v>2066</v>
      </c>
      <c r="L1130" s="8" t="s">
        <v>2067</v>
      </c>
      <c r="M1130" s="18">
        <v>4.53</v>
      </c>
      <c r="N1130" s="8">
        <v>116</v>
      </c>
      <c r="O1130" s="12">
        <v>97</v>
      </c>
    </row>
    <row r="1131" spans="10:15" x14ac:dyDescent="0.25">
      <c r="J1131" s="8">
        <v>1127</v>
      </c>
      <c r="K1131" s="8" t="s">
        <v>2068</v>
      </c>
      <c r="L1131" s="8" t="s">
        <v>2069</v>
      </c>
      <c r="M1131" s="18">
        <v>3.82</v>
      </c>
      <c r="N1131" s="10">
        <v>22967</v>
      </c>
      <c r="O1131" s="12">
        <v>97</v>
      </c>
    </row>
    <row r="1132" spans="10:15" x14ac:dyDescent="0.25">
      <c r="J1132" s="8">
        <v>1128</v>
      </c>
      <c r="K1132" s="8" t="s">
        <v>2070</v>
      </c>
      <c r="L1132" s="8" t="s">
        <v>2071</v>
      </c>
      <c r="M1132" s="18">
        <v>4.07</v>
      </c>
      <c r="N1132" s="10">
        <v>6102</v>
      </c>
      <c r="O1132" s="12">
        <v>97</v>
      </c>
    </row>
    <row r="1133" spans="10:15" x14ac:dyDescent="0.25">
      <c r="J1133" s="8">
        <v>1129</v>
      </c>
      <c r="K1133" s="8" t="s">
        <v>2072</v>
      </c>
      <c r="L1133" s="8" t="s">
        <v>2073</v>
      </c>
      <c r="M1133" s="18">
        <v>3.81</v>
      </c>
      <c r="N1133" s="8">
        <v>508</v>
      </c>
      <c r="O1133" s="12">
        <v>97</v>
      </c>
    </row>
    <row r="1134" spans="10:15" x14ac:dyDescent="0.25">
      <c r="J1134" s="8">
        <v>1130</v>
      </c>
      <c r="K1134" s="8" t="s">
        <v>2074</v>
      </c>
      <c r="L1134" s="8" t="s">
        <v>2075</v>
      </c>
      <c r="M1134" s="18">
        <v>4.1500000000000004</v>
      </c>
      <c r="N1134" s="8">
        <v>97</v>
      </c>
      <c r="O1134" s="12">
        <v>97</v>
      </c>
    </row>
    <row r="1135" spans="10:15" x14ac:dyDescent="0.25">
      <c r="J1135" s="8">
        <v>1131</v>
      </c>
      <c r="K1135" s="8" t="s">
        <v>2076</v>
      </c>
      <c r="L1135" s="8" t="s">
        <v>2077</v>
      </c>
      <c r="M1135" s="18">
        <v>3.77</v>
      </c>
      <c r="N1135" s="10">
        <v>1422</v>
      </c>
      <c r="O1135" s="12">
        <v>97</v>
      </c>
    </row>
    <row r="1136" spans="10:15" x14ac:dyDescent="0.25">
      <c r="J1136" s="8">
        <v>1132</v>
      </c>
      <c r="K1136" s="8" t="s">
        <v>2078</v>
      </c>
      <c r="L1136" s="8" t="s">
        <v>2079</v>
      </c>
      <c r="M1136" s="18">
        <v>3.89</v>
      </c>
      <c r="N1136" s="10">
        <v>1550</v>
      </c>
      <c r="O1136" s="12">
        <v>97</v>
      </c>
    </row>
    <row r="1137" spans="10:15" x14ac:dyDescent="0.25">
      <c r="J1137" s="8">
        <v>1133</v>
      </c>
      <c r="K1137" s="8" t="s">
        <v>2080</v>
      </c>
      <c r="L1137" s="8" t="s">
        <v>2081</v>
      </c>
      <c r="M1137" s="18">
        <v>3.77</v>
      </c>
      <c r="N1137" s="8">
        <v>847</v>
      </c>
      <c r="O1137" s="12">
        <v>97</v>
      </c>
    </row>
    <row r="1138" spans="10:15" x14ac:dyDescent="0.25">
      <c r="J1138" s="8">
        <v>1134</v>
      </c>
      <c r="K1138" s="8" t="s">
        <v>2082</v>
      </c>
      <c r="L1138" s="8" t="s">
        <v>2083</v>
      </c>
      <c r="M1138" s="18">
        <v>4.57</v>
      </c>
      <c r="N1138" s="10">
        <v>1255</v>
      </c>
      <c r="O1138" s="12">
        <v>97</v>
      </c>
    </row>
    <row r="1139" spans="10:15" x14ac:dyDescent="0.25">
      <c r="J1139" s="8">
        <v>1135</v>
      </c>
      <c r="K1139" s="8" t="s">
        <v>2084</v>
      </c>
      <c r="L1139" s="8" t="s">
        <v>2085</v>
      </c>
      <c r="M1139" s="18">
        <v>4.24</v>
      </c>
      <c r="N1139" s="10">
        <v>2953</v>
      </c>
      <c r="O1139" s="12">
        <v>97</v>
      </c>
    </row>
    <row r="1140" spans="10:15" x14ac:dyDescent="0.25">
      <c r="J1140" s="8">
        <v>1136</v>
      </c>
      <c r="K1140" s="8" t="s">
        <v>2086</v>
      </c>
      <c r="L1140" s="8" t="s">
        <v>1346</v>
      </c>
      <c r="M1140" s="18">
        <v>4.28</v>
      </c>
      <c r="N1140" s="10">
        <v>18836</v>
      </c>
      <c r="O1140" s="12">
        <v>97</v>
      </c>
    </row>
    <row r="1141" spans="10:15" x14ac:dyDescent="0.25">
      <c r="J1141" s="8">
        <v>1137</v>
      </c>
      <c r="K1141" s="8" t="s">
        <v>2087</v>
      </c>
      <c r="L1141" s="8" t="s">
        <v>2088</v>
      </c>
      <c r="M1141" s="18">
        <v>4.45</v>
      </c>
      <c r="N1141" s="10">
        <v>81721</v>
      </c>
      <c r="O1141" s="12">
        <v>97</v>
      </c>
    </row>
    <row r="1142" spans="10:15" x14ac:dyDescent="0.25">
      <c r="J1142" s="8">
        <v>1138</v>
      </c>
      <c r="K1142" s="8" t="s">
        <v>2089</v>
      </c>
      <c r="L1142" s="8" t="s">
        <v>2090</v>
      </c>
      <c r="M1142" s="18">
        <v>4.5199999999999996</v>
      </c>
      <c r="N1142" s="10">
        <v>5903</v>
      </c>
      <c r="O1142" s="12">
        <v>97</v>
      </c>
    </row>
    <row r="1143" spans="10:15" x14ac:dyDescent="0.25">
      <c r="J1143" s="8">
        <v>1139</v>
      </c>
      <c r="K1143" s="8" t="s">
        <v>2091</v>
      </c>
      <c r="L1143" s="8" t="s">
        <v>2092</v>
      </c>
      <c r="M1143" s="18">
        <v>3.41</v>
      </c>
      <c r="N1143" s="8">
        <v>94</v>
      </c>
      <c r="O1143" s="12">
        <v>97</v>
      </c>
    </row>
    <row r="1144" spans="10:15" x14ac:dyDescent="0.25">
      <c r="J1144" s="8">
        <v>1140</v>
      </c>
      <c r="K1144" s="8" t="s">
        <v>2093</v>
      </c>
      <c r="L1144" s="8" t="s">
        <v>2094</v>
      </c>
      <c r="M1144" s="18">
        <v>3.8</v>
      </c>
      <c r="N1144" s="10">
        <v>3331</v>
      </c>
      <c r="O1144" s="12">
        <v>97</v>
      </c>
    </row>
    <row r="1145" spans="10:15" x14ac:dyDescent="0.25">
      <c r="J1145" s="8">
        <v>1141</v>
      </c>
      <c r="K1145" s="8" t="s">
        <v>2095</v>
      </c>
      <c r="L1145" s="8" t="s">
        <v>1995</v>
      </c>
      <c r="M1145" s="18">
        <v>3.91</v>
      </c>
      <c r="N1145" s="8">
        <v>413</v>
      </c>
      <c r="O1145" s="12">
        <v>97</v>
      </c>
    </row>
    <row r="1146" spans="10:15" x14ac:dyDescent="0.25">
      <c r="J1146" s="8">
        <v>1142</v>
      </c>
      <c r="K1146" s="8" t="s">
        <v>2096</v>
      </c>
      <c r="L1146" s="8" t="s">
        <v>2097</v>
      </c>
      <c r="M1146" s="18">
        <v>4.5199999999999996</v>
      </c>
      <c r="N1146" s="10">
        <v>19395</v>
      </c>
      <c r="O1146" s="12">
        <v>97</v>
      </c>
    </row>
    <row r="1147" spans="10:15" x14ac:dyDescent="0.25">
      <c r="J1147" s="8">
        <v>1143</v>
      </c>
      <c r="K1147" s="8" t="s">
        <v>2098</v>
      </c>
      <c r="L1147" s="8" t="s">
        <v>2099</v>
      </c>
      <c r="M1147" s="18">
        <v>4.5</v>
      </c>
      <c r="N1147" s="10">
        <v>20870</v>
      </c>
      <c r="O1147" s="12">
        <v>97</v>
      </c>
    </row>
    <row r="1148" spans="10:15" x14ac:dyDescent="0.25">
      <c r="J1148" s="8">
        <v>1144</v>
      </c>
      <c r="K1148" s="8" t="s">
        <v>2100</v>
      </c>
      <c r="L1148" s="8" t="s">
        <v>2101</v>
      </c>
      <c r="M1148" s="18">
        <v>3.4</v>
      </c>
      <c r="N1148" s="10">
        <v>62571</v>
      </c>
      <c r="O1148" s="12">
        <v>97</v>
      </c>
    </row>
    <row r="1149" spans="10:15" x14ac:dyDescent="0.25">
      <c r="J1149" s="8">
        <v>1145</v>
      </c>
      <c r="K1149" s="8" t="s">
        <v>2102</v>
      </c>
      <c r="L1149" s="8" t="s">
        <v>2103</v>
      </c>
      <c r="M1149" s="18">
        <v>3.95</v>
      </c>
      <c r="N1149" s="8">
        <v>574</v>
      </c>
      <c r="O1149" s="12">
        <v>97</v>
      </c>
    </row>
    <row r="1150" spans="10:15" x14ac:dyDescent="0.25">
      <c r="J1150" s="8">
        <v>1146</v>
      </c>
      <c r="K1150" s="8" t="s">
        <v>2104</v>
      </c>
      <c r="L1150" s="8" t="s">
        <v>2105</v>
      </c>
      <c r="M1150" s="18">
        <v>4.1399999999999997</v>
      </c>
      <c r="N1150" s="8">
        <v>657</v>
      </c>
      <c r="O1150" s="12">
        <v>97</v>
      </c>
    </row>
    <row r="1151" spans="10:15" x14ac:dyDescent="0.25">
      <c r="J1151" s="8">
        <v>1147</v>
      </c>
      <c r="K1151" s="8" t="s">
        <v>2106</v>
      </c>
      <c r="L1151" s="8" t="s">
        <v>765</v>
      </c>
      <c r="M1151" s="18">
        <v>4.05</v>
      </c>
      <c r="N1151" s="10">
        <v>11388</v>
      </c>
      <c r="O1151" s="12">
        <v>97</v>
      </c>
    </row>
    <row r="1152" spans="10:15" x14ac:dyDescent="0.25">
      <c r="J1152" s="8">
        <v>1148</v>
      </c>
      <c r="K1152" s="8" t="s">
        <v>2107</v>
      </c>
      <c r="L1152" s="8" t="s">
        <v>2108</v>
      </c>
      <c r="M1152" s="18">
        <v>4.04</v>
      </c>
      <c r="N1152" s="8">
        <v>24</v>
      </c>
      <c r="O1152" s="12">
        <v>97</v>
      </c>
    </row>
    <row r="1153" spans="10:15" x14ac:dyDescent="0.25">
      <c r="J1153" s="8">
        <v>1149</v>
      </c>
      <c r="K1153" s="8" t="s">
        <v>2109</v>
      </c>
      <c r="L1153" s="8" t="s">
        <v>2110</v>
      </c>
      <c r="M1153" s="18">
        <v>3.85</v>
      </c>
      <c r="N1153" s="10">
        <v>8989</v>
      </c>
      <c r="O1153" s="12">
        <v>97</v>
      </c>
    </row>
    <row r="1154" spans="10:15" x14ac:dyDescent="0.25">
      <c r="J1154" s="8">
        <v>1150</v>
      </c>
      <c r="K1154" s="8" t="s">
        <v>2111</v>
      </c>
      <c r="L1154" s="8" t="s">
        <v>1165</v>
      </c>
      <c r="M1154" s="18">
        <v>4.24</v>
      </c>
      <c r="N1154" s="10">
        <v>9519</v>
      </c>
      <c r="O1154" s="12">
        <v>97</v>
      </c>
    </row>
    <row r="1155" spans="10:15" x14ac:dyDescent="0.25">
      <c r="J1155" s="8">
        <v>1151</v>
      </c>
      <c r="K1155" s="8" t="s">
        <v>2112</v>
      </c>
      <c r="L1155" s="8" t="s">
        <v>2113</v>
      </c>
      <c r="M1155" s="18">
        <v>4.18</v>
      </c>
      <c r="N1155" s="10">
        <v>4191</v>
      </c>
      <c r="O1155" s="12">
        <v>97</v>
      </c>
    </row>
    <row r="1156" spans="10:15" x14ac:dyDescent="0.25">
      <c r="J1156" s="8">
        <v>1152</v>
      </c>
      <c r="K1156" s="8" t="s">
        <v>2114</v>
      </c>
      <c r="L1156" s="8" t="s">
        <v>2115</v>
      </c>
      <c r="M1156" s="18">
        <v>4.4000000000000004</v>
      </c>
      <c r="N1156" s="10">
        <v>23013</v>
      </c>
      <c r="O1156" s="12">
        <v>97</v>
      </c>
    </row>
    <row r="1157" spans="10:15" x14ac:dyDescent="0.25">
      <c r="J1157" s="8">
        <v>1153</v>
      </c>
      <c r="K1157" s="8" t="s">
        <v>2116</v>
      </c>
      <c r="L1157" s="8" t="s">
        <v>2117</v>
      </c>
      <c r="M1157" s="18">
        <v>4.34</v>
      </c>
      <c r="N1157" s="10">
        <v>13878</v>
      </c>
      <c r="O1157" s="12">
        <v>97</v>
      </c>
    </row>
    <row r="1158" spans="10:15" x14ac:dyDescent="0.25">
      <c r="J1158" s="8">
        <v>1154</v>
      </c>
      <c r="K1158" s="8" t="s">
        <v>2118</v>
      </c>
      <c r="L1158" s="8" t="s">
        <v>2119</v>
      </c>
      <c r="M1158" s="18">
        <v>4.08</v>
      </c>
      <c r="N1158" s="8">
        <v>135</v>
      </c>
      <c r="O1158" s="12">
        <v>97</v>
      </c>
    </row>
    <row r="1159" spans="10:15" x14ac:dyDescent="0.25">
      <c r="J1159" s="8">
        <v>1155</v>
      </c>
      <c r="K1159" s="8" t="s">
        <v>2120</v>
      </c>
      <c r="L1159" s="8" t="s">
        <v>2121</v>
      </c>
      <c r="M1159" s="18">
        <v>4.08</v>
      </c>
      <c r="N1159" s="10">
        <v>10282</v>
      </c>
      <c r="O1159" s="12">
        <v>97</v>
      </c>
    </row>
    <row r="1160" spans="10:15" x14ac:dyDescent="0.25">
      <c r="J1160" s="8">
        <v>1156</v>
      </c>
      <c r="K1160" s="8" t="s">
        <v>2122</v>
      </c>
      <c r="L1160" s="8" t="s">
        <v>696</v>
      </c>
      <c r="M1160" s="18">
        <v>4.16</v>
      </c>
      <c r="N1160" s="10">
        <v>16692</v>
      </c>
      <c r="O1160" s="12">
        <v>97</v>
      </c>
    </row>
    <row r="1161" spans="10:15" x14ac:dyDescent="0.25">
      <c r="J1161" s="8">
        <v>1157</v>
      </c>
      <c r="K1161" s="8" t="s">
        <v>2123</v>
      </c>
      <c r="L1161" s="8" t="s">
        <v>2124</v>
      </c>
      <c r="M1161" s="18">
        <v>4.1900000000000004</v>
      </c>
      <c r="N1161" s="10">
        <v>5557</v>
      </c>
      <c r="O1161" s="12">
        <v>97</v>
      </c>
    </row>
    <row r="1162" spans="10:15" x14ac:dyDescent="0.25">
      <c r="J1162" s="8">
        <v>1158</v>
      </c>
      <c r="K1162" s="8" t="s">
        <v>2125</v>
      </c>
      <c r="L1162" s="8" t="s">
        <v>2126</v>
      </c>
      <c r="M1162" s="18">
        <v>4.07</v>
      </c>
      <c r="N1162" s="10">
        <v>2563</v>
      </c>
      <c r="O1162" s="12">
        <v>97</v>
      </c>
    </row>
    <row r="1163" spans="10:15" x14ac:dyDescent="0.25">
      <c r="J1163" s="8">
        <v>1159</v>
      </c>
      <c r="K1163" s="8" t="s">
        <v>2127</v>
      </c>
      <c r="L1163" s="8" t="s">
        <v>2128</v>
      </c>
      <c r="M1163" s="18">
        <v>3.8</v>
      </c>
      <c r="N1163" s="10">
        <v>2924</v>
      </c>
      <c r="O1163" s="12">
        <v>97</v>
      </c>
    </row>
    <row r="1164" spans="10:15" x14ac:dyDescent="0.25">
      <c r="J1164" s="8">
        <v>1160</v>
      </c>
      <c r="K1164" s="8" t="s">
        <v>2129</v>
      </c>
      <c r="L1164" s="8" t="s">
        <v>2130</v>
      </c>
      <c r="M1164" s="18">
        <v>4.18</v>
      </c>
      <c r="N1164" s="10">
        <v>11591</v>
      </c>
      <c r="O1164" s="12">
        <v>97</v>
      </c>
    </row>
    <row r="1165" spans="10:15" x14ac:dyDescent="0.25">
      <c r="J1165" s="8">
        <v>1161</v>
      </c>
      <c r="K1165" s="8" t="s">
        <v>2131</v>
      </c>
      <c r="L1165" s="8" t="s">
        <v>2132</v>
      </c>
      <c r="M1165" s="18">
        <v>3.51</v>
      </c>
      <c r="N1165" s="10">
        <v>3123</v>
      </c>
      <c r="O1165" s="12">
        <v>97</v>
      </c>
    </row>
    <row r="1166" spans="10:15" x14ac:dyDescent="0.25">
      <c r="J1166" s="8">
        <v>1162</v>
      </c>
      <c r="K1166" s="8" t="s">
        <v>2133</v>
      </c>
      <c r="L1166" s="8" t="s">
        <v>2134</v>
      </c>
      <c r="M1166" s="18">
        <v>4.03</v>
      </c>
      <c r="N1166" s="8">
        <v>448</v>
      </c>
      <c r="O1166" s="12">
        <v>97</v>
      </c>
    </row>
    <row r="1167" spans="10:15" x14ac:dyDescent="0.25">
      <c r="J1167" s="8">
        <v>1163</v>
      </c>
      <c r="K1167" s="8" t="s">
        <v>2135</v>
      </c>
      <c r="L1167" s="8" t="s">
        <v>2030</v>
      </c>
      <c r="M1167" s="18">
        <v>3.67</v>
      </c>
      <c r="N1167" s="8">
        <v>839</v>
      </c>
      <c r="O1167" s="12">
        <v>97</v>
      </c>
    </row>
    <row r="1168" spans="10:15" x14ac:dyDescent="0.25">
      <c r="J1168" s="8">
        <v>1164</v>
      </c>
      <c r="K1168" s="8" t="s">
        <v>2136</v>
      </c>
      <c r="L1168" s="8" t="s">
        <v>2137</v>
      </c>
      <c r="M1168" s="18">
        <v>4.66</v>
      </c>
      <c r="N1168" s="8">
        <v>237</v>
      </c>
      <c r="O1168" s="12">
        <v>97</v>
      </c>
    </row>
    <row r="1169" spans="10:15" x14ac:dyDescent="0.25">
      <c r="J1169" s="8">
        <v>1165</v>
      </c>
      <c r="K1169" s="8" t="s">
        <v>2138</v>
      </c>
      <c r="L1169" s="8" t="s">
        <v>2139</v>
      </c>
      <c r="M1169" s="18">
        <v>3.57</v>
      </c>
      <c r="N1169" s="10">
        <v>2058</v>
      </c>
      <c r="O1169" s="12">
        <v>97</v>
      </c>
    </row>
    <row r="1170" spans="10:15" x14ac:dyDescent="0.25">
      <c r="J1170" s="8">
        <v>1166</v>
      </c>
      <c r="K1170" s="8" t="s">
        <v>2140</v>
      </c>
      <c r="L1170" s="8" t="s">
        <v>2141</v>
      </c>
      <c r="M1170" s="18">
        <v>4.03</v>
      </c>
      <c r="N1170" s="10">
        <v>455744</v>
      </c>
      <c r="O1170" s="12">
        <v>97</v>
      </c>
    </row>
    <row r="1171" spans="10:15" x14ac:dyDescent="0.25">
      <c r="J1171" s="8">
        <v>1167</v>
      </c>
      <c r="K1171" s="8" t="s">
        <v>2142</v>
      </c>
      <c r="L1171" s="8" t="s">
        <v>2143</v>
      </c>
      <c r="M1171" s="18">
        <v>3.94</v>
      </c>
      <c r="N1171" s="10">
        <v>13015</v>
      </c>
      <c r="O1171" s="12">
        <v>97</v>
      </c>
    </row>
    <row r="1172" spans="10:15" x14ac:dyDescent="0.25">
      <c r="J1172" s="8">
        <v>1168</v>
      </c>
      <c r="K1172" s="8" t="s">
        <v>2144</v>
      </c>
      <c r="L1172" s="8" t="s">
        <v>2145</v>
      </c>
      <c r="M1172" s="18">
        <v>3.54</v>
      </c>
      <c r="N1172" s="10">
        <v>2186</v>
      </c>
      <c r="O1172" s="12">
        <v>97</v>
      </c>
    </row>
    <row r="1173" spans="10:15" x14ac:dyDescent="0.25">
      <c r="J1173" s="8">
        <v>1169</v>
      </c>
      <c r="K1173" s="8" t="s">
        <v>2146</v>
      </c>
      <c r="L1173" s="8" t="s">
        <v>2147</v>
      </c>
      <c r="M1173" s="18">
        <v>3.99</v>
      </c>
      <c r="N1173" s="10">
        <v>1527</v>
      </c>
      <c r="O1173" s="12">
        <v>97</v>
      </c>
    </row>
    <row r="1174" spans="10:15" x14ac:dyDescent="0.25">
      <c r="J1174" s="8">
        <v>1170</v>
      </c>
      <c r="K1174" s="8" t="s">
        <v>2148</v>
      </c>
      <c r="L1174" s="8" t="s">
        <v>2149</v>
      </c>
      <c r="M1174" s="18">
        <v>3.99</v>
      </c>
      <c r="N1174" s="10">
        <v>250833</v>
      </c>
      <c r="O1174" s="12">
        <v>97</v>
      </c>
    </row>
    <row r="1175" spans="10:15" x14ac:dyDescent="0.25">
      <c r="J1175" s="8">
        <v>1171</v>
      </c>
      <c r="K1175" s="8" t="s">
        <v>2150</v>
      </c>
      <c r="L1175" s="8" t="s">
        <v>401</v>
      </c>
      <c r="M1175" s="18">
        <v>3.79</v>
      </c>
      <c r="N1175" s="10">
        <v>86528</v>
      </c>
      <c r="O1175" s="12">
        <v>97</v>
      </c>
    </row>
    <row r="1176" spans="10:15" x14ac:dyDescent="0.25">
      <c r="J1176" s="8">
        <v>1172</v>
      </c>
      <c r="K1176" s="8" t="s">
        <v>2151</v>
      </c>
      <c r="L1176" s="8" t="s">
        <v>2152</v>
      </c>
      <c r="M1176" s="18">
        <v>4.28</v>
      </c>
      <c r="N1176" s="10">
        <v>36955</v>
      </c>
      <c r="O1176" s="12">
        <v>97</v>
      </c>
    </row>
    <row r="1177" spans="10:15" x14ac:dyDescent="0.25">
      <c r="J1177" s="8">
        <v>1173</v>
      </c>
      <c r="K1177" s="8" t="s">
        <v>2153</v>
      </c>
      <c r="L1177" s="8" t="s">
        <v>2154</v>
      </c>
      <c r="M1177" s="18">
        <v>4.6100000000000003</v>
      </c>
      <c r="N1177" s="10">
        <v>11388</v>
      </c>
      <c r="O1177" s="12">
        <v>97</v>
      </c>
    </row>
    <row r="1178" spans="10:15" x14ac:dyDescent="0.25">
      <c r="J1178" s="8">
        <v>1174</v>
      </c>
      <c r="K1178" s="8" t="s">
        <v>2155</v>
      </c>
      <c r="L1178" s="8" t="s">
        <v>2156</v>
      </c>
      <c r="M1178" s="18">
        <v>4.49</v>
      </c>
      <c r="N1178" s="10">
        <v>19245</v>
      </c>
      <c r="O1178" s="12">
        <v>97</v>
      </c>
    </row>
    <row r="1179" spans="10:15" x14ac:dyDescent="0.25">
      <c r="J1179" s="8">
        <v>1175</v>
      </c>
      <c r="K1179" s="8" t="s">
        <v>2157</v>
      </c>
      <c r="L1179" s="8" t="s">
        <v>2158</v>
      </c>
      <c r="M1179" s="18">
        <v>4.0599999999999996</v>
      </c>
      <c r="N1179" s="10">
        <v>10900</v>
      </c>
      <c r="O1179" s="12">
        <v>97</v>
      </c>
    </row>
    <row r="1180" spans="10:15" x14ac:dyDescent="0.25">
      <c r="J1180" s="8">
        <v>1176</v>
      </c>
      <c r="K1180" s="8" t="s">
        <v>2159</v>
      </c>
      <c r="L1180" s="8" t="s">
        <v>2160</v>
      </c>
      <c r="M1180" s="18">
        <v>3.92</v>
      </c>
      <c r="N1180" s="10">
        <v>8979</v>
      </c>
      <c r="O1180" s="12">
        <v>97</v>
      </c>
    </row>
    <row r="1181" spans="10:15" x14ac:dyDescent="0.25">
      <c r="J1181" s="8">
        <v>1177</v>
      </c>
      <c r="K1181" s="8" t="s">
        <v>2161</v>
      </c>
      <c r="L1181" s="8" t="s">
        <v>280</v>
      </c>
      <c r="M1181" s="18">
        <v>4.2300000000000004</v>
      </c>
      <c r="N1181" s="10">
        <v>43249</v>
      </c>
      <c r="O1181" s="12">
        <v>97</v>
      </c>
    </row>
    <row r="1182" spans="10:15" x14ac:dyDescent="0.25">
      <c r="J1182" s="8">
        <v>1178</v>
      </c>
      <c r="K1182" s="8" t="s">
        <v>2162</v>
      </c>
      <c r="L1182" s="8" t="s">
        <v>2163</v>
      </c>
      <c r="M1182" s="18">
        <v>3.97</v>
      </c>
      <c r="N1182" s="8">
        <v>405</v>
      </c>
      <c r="O1182" s="12">
        <v>97</v>
      </c>
    </row>
    <row r="1183" spans="10:15" x14ac:dyDescent="0.25">
      <c r="J1183" s="8">
        <v>1179</v>
      </c>
      <c r="K1183" s="8" t="s">
        <v>2164</v>
      </c>
      <c r="L1183" s="8" t="s">
        <v>2165</v>
      </c>
      <c r="M1183" s="18">
        <v>3.99</v>
      </c>
      <c r="N1183" s="10">
        <v>15179</v>
      </c>
      <c r="O1183" s="12">
        <v>97</v>
      </c>
    </row>
    <row r="1184" spans="10:15" x14ac:dyDescent="0.25">
      <c r="J1184" s="8">
        <v>1180</v>
      </c>
      <c r="K1184" s="8" t="s">
        <v>2166</v>
      </c>
      <c r="L1184" s="8" t="s">
        <v>2167</v>
      </c>
      <c r="M1184" s="18">
        <v>4.33</v>
      </c>
      <c r="N1184" s="10">
        <v>21370</v>
      </c>
      <c r="O1184" s="12">
        <v>97</v>
      </c>
    </row>
    <row r="1185" spans="10:15" x14ac:dyDescent="0.25">
      <c r="J1185" s="8">
        <v>1181</v>
      </c>
      <c r="K1185" s="8" t="s">
        <v>2168</v>
      </c>
      <c r="L1185" s="8" t="s">
        <v>2169</v>
      </c>
      <c r="M1185" s="18">
        <v>4.3499999999999996</v>
      </c>
      <c r="N1185" s="10">
        <v>10167</v>
      </c>
      <c r="O1185" s="12">
        <v>97</v>
      </c>
    </row>
    <row r="1186" spans="10:15" x14ac:dyDescent="0.25">
      <c r="J1186" s="8">
        <v>1182</v>
      </c>
      <c r="K1186" s="8" t="s">
        <v>2170</v>
      </c>
      <c r="L1186" s="8" t="s">
        <v>1777</v>
      </c>
      <c r="M1186" s="18">
        <v>3.87</v>
      </c>
      <c r="N1186" s="10">
        <v>19296</v>
      </c>
      <c r="O1186" s="12">
        <v>97</v>
      </c>
    </row>
    <row r="1187" spans="10:15" x14ac:dyDescent="0.25">
      <c r="J1187" s="8">
        <v>1183</v>
      </c>
      <c r="K1187" s="8" t="s">
        <v>2171</v>
      </c>
      <c r="L1187" s="8" t="s">
        <v>2172</v>
      </c>
      <c r="M1187" s="18">
        <v>4.1500000000000004</v>
      </c>
      <c r="N1187" s="10">
        <v>56413</v>
      </c>
      <c r="O1187" s="12">
        <v>97</v>
      </c>
    </row>
    <row r="1188" spans="10:15" x14ac:dyDescent="0.25">
      <c r="J1188" s="8">
        <v>1184</v>
      </c>
      <c r="K1188" s="8" t="s">
        <v>2173</v>
      </c>
      <c r="L1188" s="8" t="s">
        <v>2174</v>
      </c>
      <c r="M1188" s="18">
        <v>4.21</v>
      </c>
      <c r="N1188" s="10">
        <v>2947</v>
      </c>
      <c r="O1188" s="12">
        <v>97</v>
      </c>
    </row>
    <row r="1189" spans="10:15" x14ac:dyDescent="0.25">
      <c r="J1189" s="8">
        <v>1185</v>
      </c>
      <c r="K1189" s="8" t="s">
        <v>2175</v>
      </c>
      <c r="L1189" s="8" t="s">
        <v>2176</v>
      </c>
      <c r="M1189" s="18">
        <v>4.2</v>
      </c>
      <c r="N1189" s="10">
        <v>8738</v>
      </c>
      <c r="O1189" s="12">
        <v>96</v>
      </c>
    </row>
    <row r="1190" spans="10:15" x14ac:dyDescent="0.25">
      <c r="J1190" s="8">
        <v>1186</v>
      </c>
      <c r="K1190" s="8" t="s">
        <v>2177</v>
      </c>
      <c r="L1190" s="8" t="s">
        <v>2178</v>
      </c>
      <c r="M1190" s="18">
        <v>3.51</v>
      </c>
      <c r="N1190" s="10">
        <v>4373</v>
      </c>
      <c r="O1190" s="12">
        <v>96</v>
      </c>
    </row>
    <row r="1191" spans="10:15" x14ac:dyDescent="0.25">
      <c r="J1191" s="8">
        <v>1187</v>
      </c>
      <c r="K1191" s="8" t="s">
        <v>2179</v>
      </c>
      <c r="L1191" s="8" t="s">
        <v>2180</v>
      </c>
      <c r="M1191" s="18">
        <v>3.36</v>
      </c>
      <c r="N1191" s="10">
        <v>3812</v>
      </c>
      <c r="O1191" s="12">
        <v>96</v>
      </c>
    </row>
    <row r="1192" spans="10:15" x14ac:dyDescent="0.25">
      <c r="J1192" s="8">
        <v>1188</v>
      </c>
      <c r="K1192" s="8" t="s">
        <v>2181</v>
      </c>
      <c r="L1192" s="8" t="s">
        <v>2182</v>
      </c>
      <c r="M1192" s="18">
        <v>4.41</v>
      </c>
      <c r="N1192" s="8">
        <v>80</v>
      </c>
      <c r="O1192" s="12">
        <v>96</v>
      </c>
    </row>
    <row r="1193" spans="10:15" x14ac:dyDescent="0.25">
      <c r="J1193" s="8">
        <v>1189</v>
      </c>
      <c r="K1193" s="8" t="s">
        <v>2183</v>
      </c>
      <c r="L1193" s="8" t="s">
        <v>2184</v>
      </c>
      <c r="M1193" s="18">
        <v>4.49</v>
      </c>
      <c r="N1193" s="8">
        <v>90</v>
      </c>
      <c r="O1193" s="12">
        <v>96</v>
      </c>
    </row>
    <row r="1194" spans="10:15" x14ac:dyDescent="0.25">
      <c r="J1194" s="8">
        <v>1190</v>
      </c>
      <c r="K1194" s="8" t="s">
        <v>2185</v>
      </c>
      <c r="L1194" s="8" t="s">
        <v>2186</v>
      </c>
      <c r="M1194" s="18">
        <v>3.84</v>
      </c>
      <c r="N1194" s="10">
        <v>2899</v>
      </c>
      <c r="O1194" s="12">
        <v>96</v>
      </c>
    </row>
    <row r="1195" spans="10:15" x14ac:dyDescent="0.25">
      <c r="J1195" s="8">
        <v>1191</v>
      </c>
      <c r="K1195" s="8" t="s">
        <v>2187</v>
      </c>
      <c r="L1195" s="8" t="s">
        <v>2188</v>
      </c>
      <c r="M1195" s="18">
        <v>4.08</v>
      </c>
      <c r="N1195" s="8">
        <v>149</v>
      </c>
      <c r="O1195" s="12">
        <v>96</v>
      </c>
    </row>
    <row r="1196" spans="10:15" x14ac:dyDescent="0.25">
      <c r="J1196" s="8">
        <v>1192</v>
      </c>
      <c r="K1196" s="8" t="s">
        <v>2189</v>
      </c>
      <c r="L1196" s="8" t="s">
        <v>2190</v>
      </c>
      <c r="M1196" s="18">
        <v>4.22</v>
      </c>
      <c r="N1196" s="10">
        <v>1981</v>
      </c>
      <c r="O1196" s="12">
        <v>96</v>
      </c>
    </row>
    <row r="1197" spans="10:15" x14ac:dyDescent="0.25">
      <c r="J1197" s="8">
        <v>1193</v>
      </c>
      <c r="K1197" s="8" t="s">
        <v>2191</v>
      </c>
      <c r="L1197" s="8" t="s">
        <v>2192</v>
      </c>
      <c r="M1197" s="18">
        <v>4.41</v>
      </c>
      <c r="N1197" s="8">
        <v>727</v>
      </c>
      <c r="O1197" s="12">
        <v>96</v>
      </c>
    </row>
    <row r="1198" spans="10:15" x14ac:dyDescent="0.25">
      <c r="J1198" s="8">
        <v>1194</v>
      </c>
      <c r="K1198" s="8" t="s">
        <v>2193</v>
      </c>
      <c r="L1198" s="8" t="s">
        <v>2194</v>
      </c>
      <c r="M1198" s="18">
        <v>4.17</v>
      </c>
      <c r="N1198" s="10">
        <v>8094</v>
      </c>
      <c r="O1198" s="12">
        <v>96</v>
      </c>
    </row>
    <row r="1199" spans="10:15" x14ac:dyDescent="0.25">
      <c r="J1199" s="8">
        <v>1195</v>
      </c>
      <c r="K1199" s="8" t="s">
        <v>2195</v>
      </c>
      <c r="L1199" s="8" t="s">
        <v>2196</v>
      </c>
      <c r="M1199" s="18">
        <v>3.86</v>
      </c>
      <c r="N1199" s="10">
        <v>8864</v>
      </c>
      <c r="O1199" s="12">
        <v>96</v>
      </c>
    </row>
    <row r="1200" spans="10:15" x14ac:dyDescent="0.25">
      <c r="J1200" s="8">
        <v>1196</v>
      </c>
      <c r="K1200" s="8" t="s">
        <v>2197</v>
      </c>
      <c r="L1200" s="8" t="s">
        <v>2198</v>
      </c>
      <c r="M1200" s="18">
        <v>3.67</v>
      </c>
      <c r="N1200" s="8">
        <v>576</v>
      </c>
      <c r="O1200" s="12">
        <v>96</v>
      </c>
    </row>
    <row r="1201" spans="10:15" x14ac:dyDescent="0.25">
      <c r="J1201" s="8">
        <v>1197</v>
      </c>
      <c r="K1201" s="8" t="s">
        <v>2199</v>
      </c>
      <c r="L1201" s="8" t="s">
        <v>2200</v>
      </c>
      <c r="M1201" s="18">
        <v>3.74</v>
      </c>
      <c r="N1201" s="10">
        <v>14772</v>
      </c>
      <c r="O1201" s="12">
        <v>96</v>
      </c>
    </row>
    <row r="1202" spans="10:15" x14ac:dyDescent="0.25">
      <c r="J1202" s="8">
        <v>1198</v>
      </c>
      <c r="K1202" s="8" t="s">
        <v>2201</v>
      </c>
      <c r="L1202" s="8" t="s">
        <v>2202</v>
      </c>
      <c r="M1202" s="18">
        <v>4.05</v>
      </c>
      <c r="N1202" s="10">
        <v>1029</v>
      </c>
      <c r="O1202" s="12">
        <v>96</v>
      </c>
    </row>
    <row r="1203" spans="10:15" x14ac:dyDescent="0.25">
      <c r="J1203" s="8">
        <v>1199</v>
      </c>
      <c r="K1203" s="8" t="s">
        <v>2203</v>
      </c>
      <c r="L1203" s="8" t="s">
        <v>2204</v>
      </c>
      <c r="M1203" s="18">
        <v>3.97</v>
      </c>
      <c r="N1203" s="10">
        <v>3609</v>
      </c>
      <c r="O1203" s="12">
        <v>96</v>
      </c>
    </row>
    <row r="1204" spans="10:15" x14ac:dyDescent="0.25">
      <c r="J1204" s="8">
        <v>1200</v>
      </c>
      <c r="K1204" s="8" t="s">
        <v>2205</v>
      </c>
      <c r="L1204" s="8" t="s">
        <v>2206</v>
      </c>
      <c r="M1204" s="18">
        <v>4.43</v>
      </c>
      <c r="N1204" s="10">
        <v>3690</v>
      </c>
      <c r="O1204" s="12">
        <v>96</v>
      </c>
    </row>
    <row r="1205" spans="10:15" x14ac:dyDescent="0.25">
      <c r="J1205" s="8">
        <v>1201</v>
      </c>
      <c r="K1205" s="8" t="s">
        <v>2207</v>
      </c>
      <c r="L1205" s="8" t="s">
        <v>2208</v>
      </c>
      <c r="M1205" s="18">
        <v>4.1500000000000004</v>
      </c>
      <c r="N1205" s="10">
        <v>3645</v>
      </c>
      <c r="O1205" s="12">
        <v>96</v>
      </c>
    </row>
    <row r="1206" spans="10:15" x14ac:dyDescent="0.25">
      <c r="J1206" s="8">
        <v>1202</v>
      </c>
      <c r="K1206" s="8" t="s">
        <v>2209</v>
      </c>
      <c r="L1206" s="8" t="s">
        <v>2210</v>
      </c>
      <c r="M1206" s="18">
        <v>4.33</v>
      </c>
      <c r="N1206" s="8">
        <v>494</v>
      </c>
      <c r="O1206" s="12">
        <v>96</v>
      </c>
    </row>
    <row r="1207" spans="10:15" x14ac:dyDescent="0.25">
      <c r="J1207" s="8">
        <v>1203</v>
      </c>
      <c r="K1207" s="8" t="s">
        <v>2211</v>
      </c>
      <c r="L1207" s="8" t="s">
        <v>2212</v>
      </c>
      <c r="M1207" s="18">
        <v>4.21</v>
      </c>
      <c r="N1207" s="10">
        <v>1445</v>
      </c>
      <c r="O1207" s="12">
        <v>96</v>
      </c>
    </row>
    <row r="1208" spans="10:15" x14ac:dyDescent="0.25">
      <c r="J1208" s="8">
        <v>1204</v>
      </c>
      <c r="K1208" s="8" t="s">
        <v>2213</v>
      </c>
      <c r="L1208" s="8" t="s">
        <v>1196</v>
      </c>
      <c r="M1208" s="18">
        <v>3.77</v>
      </c>
      <c r="N1208" s="8">
        <v>52</v>
      </c>
      <c r="O1208" s="12">
        <v>96</v>
      </c>
    </row>
    <row r="1209" spans="10:15" x14ac:dyDescent="0.25">
      <c r="J1209" s="8">
        <v>1205</v>
      </c>
      <c r="K1209" s="8" t="s">
        <v>2214</v>
      </c>
      <c r="L1209" s="8" t="s">
        <v>2215</v>
      </c>
      <c r="M1209" s="18">
        <v>3.73</v>
      </c>
      <c r="N1209" s="8">
        <v>368</v>
      </c>
      <c r="O1209" s="12">
        <v>96</v>
      </c>
    </row>
    <row r="1210" spans="10:15" x14ac:dyDescent="0.25">
      <c r="J1210" s="8">
        <v>1206</v>
      </c>
      <c r="K1210" s="8" t="s">
        <v>2216</v>
      </c>
      <c r="L1210" s="8" t="s">
        <v>2217</v>
      </c>
      <c r="M1210" s="18">
        <v>3.92</v>
      </c>
      <c r="N1210" s="10">
        <v>1226</v>
      </c>
      <c r="O1210" s="12">
        <v>96</v>
      </c>
    </row>
    <row r="1211" spans="10:15" x14ac:dyDescent="0.25">
      <c r="J1211" s="8">
        <v>1207</v>
      </c>
      <c r="K1211" s="8" t="s">
        <v>2218</v>
      </c>
      <c r="L1211" s="8" t="s">
        <v>2219</v>
      </c>
      <c r="M1211" s="18">
        <v>3.54</v>
      </c>
      <c r="N1211" s="10">
        <v>43851</v>
      </c>
      <c r="O1211" s="12">
        <v>96</v>
      </c>
    </row>
    <row r="1212" spans="10:15" x14ac:dyDescent="0.25">
      <c r="J1212" s="8">
        <v>1208</v>
      </c>
      <c r="K1212" s="8" t="s">
        <v>2220</v>
      </c>
      <c r="L1212" s="8" t="s">
        <v>2221</v>
      </c>
      <c r="M1212" s="18">
        <v>4.08</v>
      </c>
      <c r="N1212" s="10">
        <v>71351</v>
      </c>
      <c r="O1212" s="12">
        <v>96</v>
      </c>
    </row>
    <row r="1213" spans="10:15" x14ac:dyDescent="0.25">
      <c r="J1213" s="8">
        <v>1209</v>
      </c>
      <c r="K1213" s="8" t="s">
        <v>2222</v>
      </c>
      <c r="L1213" s="8" t="s">
        <v>2223</v>
      </c>
      <c r="M1213" s="18">
        <v>4.38</v>
      </c>
      <c r="N1213" s="10">
        <v>3605</v>
      </c>
      <c r="O1213" s="12">
        <v>96</v>
      </c>
    </row>
    <row r="1214" spans="10:15" x14ac:dyDescent="0.25">
      <c r="J1214" s="8">
        <v>1210</v>
      </c>
      <c r="K1214" s="8" t="s">
        <v>2224</v>
      </c>
      <c r="L1214" s="8" t="s">
        <v>2225</v>
      </c>
      <c r="M1214" s="18">
        <v>4.4400000000000004</v>
      </c>
      <c r="N1214" s="10">
        <v>2748</v>
      </c>
      <c r="O1214" s="12">
        <v>96</v>
      </c>
    </row>
    <row r="1215" spans="10:15" x14ac:dyDescent="0.25">
      <c r="J1215" s="8">
        <v>1211</v>
      </c>
      <c r="K1215" s="8" t="s">
        <v>2226</v>
      </c>
      <c r="L1215" s="8" t="s">
        <v>2227</v>
      </c>
      <c r="M1215" s="18">
        <v>4.4400000000000004</v>
      </c>
      <c r="N1215" s="10">
        <v>11468</v>
      </c>
      <c r="O1215" s="12">
        <v>96</v>
      </c>
    </row>
    <row r="1216" spans="10:15" x14ac:dyDescent="0.25">
      <c r="J1216" s="8">
        <v>1212</v>
      </c>
      <c r="K1216" s="8" t="s">
        <v>2228</v>
      </c>
      <c r="L1216" s="8" t="s">
        <v>2117</v>
      </c>
      <c r="M1216" s="18">
        <v>4.25</v>
      </c>
      <c r="N1216" s="10">
        <v>9610</v>
      </c>
      <c r="O1216" s="12">
        <v>96</v>
      </c>
    </row>
    <row r="1217" spans="10:15" x14ac:dyDescent="0.25">
      <c r="J1217" s="8">
        <v>1213</v>
      </c>
      <c r="K1217" s="8" t="s">
        <v>2229</v>
      </c>
      <c r="L1217" s="8" t="s">
        <v>2230</v>
      </c>
      <c r="M1217" s="18">
        <v>3.75</v>
      </c>
      <c r="N1217" s="10">
        <v>1887</v>
      </c>
      <c r="O1217" s="12">
        <v>96</v>
      </c>
    </row>
    <row r="1218" spans="10:15" x14ac:dyDescent="0.25">
      <c r="J1218" s="8">
        <v>1214</v>
      </c>
      <c r="K1218" s="8" t="s">
        <v>2231</v>
      </c>
      <c r="L1218" s="8" t="s">
        <v>2232</v>
      </c>
      <c r="M1218" s="18">
        <v>3.78</v>
      </c>
      <c r="N1218" s="8">
        <v>9</v>
      </c>
      <c r="O1218" s="12">
        <v>96</v>
      </c>
    </row>
    <row r="1219" spans="10:15" x14ac:dyDescent="0.25">
      <c r="J1219" s="8">
        <v>1215</v>
      </c>
      <c r="K1219" s="8" t="s">
        <v>2233</v>
      </c>
      <c r="L1219" s="8" t="s">
        <v>2234</v>
      </c>
      <c r="M1219" s="18">
        <v>2.92</v>
      </c>
      <c r="N1219" s="10">
        <v>2125</v>
      </c>
      <c r="O1219" s="12">
        <v>96</v>
      </c>
    </row>
    <row r="1220" spans="10:15" x14ac:dyDescent="0.25">
      <c r="J1220" s="8">
        <v>1216</v>
      </c>
      <c r="K1220" s="8" t="s">
        <v>2235</v>
      </c>
      <c r="L1220" s="8" t="s">
        <v>395</v>
      </c>
      <c r="M1220" s="18">
        <v>3.8</v>
      </c>
      <c r="N1220" s="10">
        <v>27536</v>
      </c>
      <c r="O1220" s="12">
        <v>96</v>
      </c>
    </row>
    <row r="1221" spans="10:15" x14ac:dyDescent="0.25">
      <c r="J1221" s="8">
        <v>1217</v>
      </c>
      <c r="K1221" s="8" t="s">
        <v>2236</v>
      </c>
      <c r="L1221" s="8" t="s">
        <v>2237</v>
      </c>
      <c r="M1221" s="18">
        <v>3.6</v>
      </c>
      <c r="N1221" s="10">
        <v>6036</v>
      </c>
      <c r="O1221" s="12">
        <v>96</v>
      </c>
    </row>
    <row r="1222" spans="10:15" x14ac:dyDescent="0.25">
      <c r="J1222" s="8">
        <v>1218</v>
      </c>
      <c r="K1222" s="8" t="s">
        <v>2238</v>
      </c>
      <c r="L1222" s="8" t="s">
        <v>2239</v>
      </c>
      <c r="M1222" s="18">
        <v>3.89</v>
      </c>
      <c r="N1222" s="10">
        <v>4018</v>
      </c>
      <c r="O1222" s="12">
        <v>96</v>
      </c>
    </row>
    <row r="1223" spans="10:15" x14ac:dyDescent="0.25">
      <c r="J1223" s="8">
        <v>1219</v>
      </c>
      <c r="K1223" s="8" t="s">
        <v>2240</v>
      </c>
      <c r="L1223" s="8" t="s">
        <v>514</v>
      </c>
      <c r="M1223" s="18">
        <v>4.5599999999999996</v>
      </c>
      <c r="N1223" s="10">
        <v>4033</v>
      </c>
      <c r="O1223" s="12">
        <v>96</v>
      </c>
    </row>
    <row r="1224" spans="10:15" x14ac:dyDescent="0.25">
      <c r="J1224" s="8">
        <v>1220</v>
      </c>
      <c r="K1224" s="8" t="s">
        <v>2241</v>
      </c>
      <c r="L1224" s="8" t="s">
        <v>2242</v>
      </c>
      <c r="M1224" s="18">
        <v>4.1399999999999997</v>
      </c>
      <c r="N1224" s="10">
        <v>1477</v>
      </c>
      <c r="O1224" s="12">
        <v>96</v>
      </c>
    </row>
    <row r="1225" spans="10:15" x14ac:dyDescent="0.25">
      <c r="J1225" s="8">
        <v>1221</v>
      </c>
      <c r="K1225" s="8" t="s">
        <v>2243</v>
      </c>
      <c r="L1225" s="8" t="s">
        <v>2244</v>
      </c>
      <c r="M1225" s="18">
        <v>4.37</v>
      </c>
      <c r="N1225" s="10">
        <v>1106</v>
      </c>
      <c r="O1225" s="12">
        <v>96</v>
      </c>
    </row>
    <row r="1226" spans="10:15" x14ac:dyDescent="0.25">
      <c r="J1226" s="8">
        <v>1222</v>
      </c>
      <c r="K1226" s="8" t="s">
        <v>2245</v>
      </c>
      <c r="L1226" s="8" t="s">
        <v>2246</v>
      </c>
      <c r="M1226" s="18">
        <v>3.75</v>
      </c>
      <c r="N1226" s="10">
        <v>14479</v>
      </c>
      <c r="O1226" s="12">
        <v>96</v>
      </c>
    </row>
    <row r="1227" spans="10:15" x14ac:dyDescent="0.25">
      <c r="J1227" s="8">
        <v>1223</v>
      </c>
      <c r="K1227" s="8" t="s">
        <v>2247</v>
      </c>
      <c r="L1227" s="8" t="s">
        <v>2248</v>
      </c>
      <c r="M1227" s="18">
        <v>3.97</v>
      </c>
      <c r="N1227" s="10">
        <v>1094</v>
      </c>
      <c r="O1227" s="12">
        <v>96</v>
      </c>
    </row>
    <row r="1228" spans="10:15" x14ac:dyDescent="0.25">
      <c r="J1228" s="8">
        <v>1224</v>
      </c>
      <c r="K1228" s="8" t="s">
        <v>2249</v>
      </c>
      <c r="L1228" s="8" t="s">
        <v>2172</v>
      </c>
      <c r="M1228" s="18">
        <v>3.99</v>
      </c>
      <c r="N1228" s="10">
        <v>59129</v>
      </c>
      <c r="O1228" s="12">
        <v>96</v>
      </c>
    </row>
    <row r="1229" spans="10:15" x14ac:dyDescent="0.25">
      <c r="J1229" s="8">
        <v>1225</v>
      </c>
      <c r="K1229" s="8" t="s">
        <v>2250</v>
      </c>
      <c r="L1229" s="8" t="s">
        <v>2251</v>
      </c>
      <c r="M1229" s="18">
        <v>4.21</v>
      </c>
      <c r="N1229" s="8">
        <v>458</v>
      </c>
      <c r="O1229" s="12">
        <v>96</v>
      </c>
    </row>
    <row r="1230" spans="10:15" x14ac:dyDescent="0.25">
      <c r="J1230" s="8">
        <v>1226</v>
      </c>
      <c r="K1230" s="8" t="s">
        <v>2252</v>
      </c>
      <c r="L1230" s="8" t="s">
        <v>2253</v>
      </c>
      <c r="M1230" s="18">
        <v>4.1500000000000004</v>
      </c>
      <c r="N1230" s="10">
        <v>78868</v>
      </c>
      <c r="O1230" s="12">
        <v>96</v>
      </c>
    </row>
    <row r="1231" spans="10:15" x14ac:dyDescent="0.25">
      <c r="J1231" s="8">
        <v>1227</v>
      </c>
      <c r="K1231" s="8" t="s">
        <v>2254</v>
      </c>
      <c r="L1231" s="8" t="s">
        <v>2255</v>
      </c>
      <c r="M1231" s="18">
        <v>3.96</v>
      </c>
      <c r="N1231" s="10">
        <v>15064</v>
      </c>
      <c r="O1231" s="12">
        <v>96</v>
      </c>
    </row>
    <row r="1232" spans="10:15" x14ac:dyDescent="0.25">
      <c r="J1232" s="8">
        <v>1228</v>
      </c>
      <c r="K1232" s="8" t="s">
        <v>2256</v>
      </c>
      <c r="L1232" s="8" t="s">
        <v>2257</v>
      </c>
      <c r="M1232" s="18">
        <v>4.5</v>
      </c>
      <c r="N1232" s="10">
        <v>41633</v>
      </c>
      <c r="O1232" s="12">
        <v>96</v>
      </c>
    </row>
    <row r="1233" spans="10:15" x14ac:dyDescent="0.25">
      <c r="J1233" s="8">
        <v>1229</v>
      </c>
      <c r="K1233" s="8" t="s">
        <v>2258</v>
      </c>
      <c r="L1233" s="8" t="s">
        <v>2259</v>
      </c>
      <c r="M1233" s="18">
        <v>3.94</v>
      </c>
      <c r="N1233" s="10">
        <v>3616</v>
      </c>
      <c r="O1233" s="12">
        <v>96</v>
      </c>
    </row>
    <row r="1234" spans="10:15" x14ac:dyDescent="0.25">
      <c r="J1234" s="8">
        <v>1230</v>
      </c>
      <c r="K1234" s="8" t="s">
        <v>2260</v>
      </c>
      <c r="L1234" s="8" t="s">
        <v>2261</v>
      </c>
      <c r="M1234" s="18">
        <v>4.3099999999999996</v>
      </c>
      <c r="N1234" s="10">
        <v>1719</v>
      </c>
      <c r="O1234" s="12">
        <v>96</v>
      </c>
    </row>
    <row r="1235" spans="10:15" x14ac:dyDescent="0.25">
      <c r="J1235" s="8">
        <v>1231</v>
      </c>
      <c r="K1235" s="8" t="s">
        <v>2262</v>
      </c>
      <c r="L1235" s="8" t="s">
        <v>2263</v>
      </c>
      <c r="M1235" s="18">
        <v>3.92</v>
      </c>
      <c r="N1235" s="10">
        <v>23768</v>
      </c>
      <c r="O1235" s="12">
        <v>96</v>
      </c>
    </row>
    <row r="1236" spans="10:15" x14ac:dyDescent="0.25">
      <c r="J1236" s="8">
        <v>1232</v>
      </c>
      <c r="K1236" s="8" t="s">
        <v>2264</v>
      </c>
      <c r="L1236" s="8" t="s">
        <v>2265</v>
      </c>
      <c r="M1236" s="18">
        <v>4.45</v>
      </c>
      <c r="N1236" s="8">
        <v>346</v>
      </c>
      <c r="O1236" s="12">
        <v>96</v>
      </c>
    </row>
    <row r="1237" spans="10:15" x14ac:dyDescent="0.25">
      <c r="J1237" s="8">
        <v>1233</v>
      </c>
      <c r="K1237" s="8" t="s">
        <v>2266</v>
      </c>
      <c r="L1237" s="8" t="s">
        <v>2267</v>
      </c>
      <c r="M1237" s="18">
        <v>4.5</v>
      </c>
      <c r="N1237" s="10">
        <v>10117</v>
      </c>
      <c r="O1237" s="12">
        <v>96</v>
      </c>
    </row>
    <row r="1238" spans="10:15" x14ac:dyDescent="0.25">
      <c r="J1238" s="8">
        <v>1234</v>
      </c>
      <c r="K1238" s="8" t="s">
        <v>2268</v>
      </c>
      <c r="L1238" s="8" t="s">
        <v>2269</v>
      </c>
      <c r="M1238" s="18">
        <v>3.88</v>
      </c>
      <c r="N1238" s="8">
        <v>420</v>
      </c>
      <c r="O1238" s="12">
        <v>96</v>
      </c>
    </row>
    <row r="1239" spans="10:15" x14ac:dyDescent="0.25">
      <c r="J1239" s="8">
        <v>1235</v>
      </c>
      <c r="K1239" s="8" t="s">
        <v>2270</v>
      </c>
      <c r="L1239" s="8" t="s">
        <v>2271</v>
      </c>
      <c r="M1239" s="18">
        <v>4.0599999999999996</v>
      </c>
      <c r="N1239" s="10">
        <v>1554</v>
      </c>
      <c r="O1239" s="12">
        <v>96</v>
      </c>
    </row>
    <row r="1240" spans="10:15" x14ac:dyDescent="0.25">
      <c r="J1240" s="8">
        <v>1236</v>
      </c>
      <c r="K1240" s="8" t="s">
        <v>2272</v>
      </c>
      <c r="L1240" s="8" t="s">
        <v>2273</v>
      </c>
      <c r="M1240" s="18">
        <v>3.98</v>
      </c>
      <c r="N1240" s="10">
        <v>3638</v>
      </c>
      <c r="O1240" s="12">
        <v>96</v>
      </c>
    </row>
    <row r="1241" spans="10:15" x14ac:dyDescent="0.25">
      <c r="J1241" s="8">
        <v>1237</v>
      </c>
      <c r="K1241" s="8" t="s">
        <v>2274</v>
      </c>
      <c r="L1241" s="8" t="s">
        <v>2275</v>
      </c>
      <c r="M1241" s="18">
        <v>3.5</v>
      </c>
      <c r="N1241" s="8">
        <v>8</v>
      </c>
      <c r="O1241" s="12">
        <v>96</v>
      </c>
    </row>
    <row r="1242" spans="10:15" x14ac:dyDescent="0.25">
      <c r="J1242" s="8">
        <v>1238</v>
      </c>
      <c r="K1242" s="8" t="s">
        <v>2276</v>
      </c>
      <c r="L1242" s="8" t="s">
        <v>2277</v>
      </c>
      <c r="M1242" s="18">
        <v>4.05</v>
      </c>
      <c r="N1242" s="10">
        <v>128539</v>
      </c>
      <c r="O1242" s="12">
        <v>96</v>
      </c>
    </row>
    <row r="1243" spans="10:15" x14ac:dyDescent="0.25">
      <c r="J1243" s="8">
        <v>1239</v>
      </c>
      <c r="K1243" s="8" t="s">
        <v>2278</v>
      </c>
      <c r="L1243" s="8" t="s">
        <v>2279</v>
      </c>
      <c r="M1243" s="18">
        <v>4.1100000000000003</v>
      </c>
      <c r="N1243" s="8">
        <v>332</v>
      </c>
      <c r="O1243" s="12">
        <v>96</v>
      </c>
    </row>
    <row r="1244" spans="10:15" x14ac:dyDescent="0.25">
      <c r="J1244" s="8">
        <v>1240</v>
      </c>
      <c r="K1244" s="8" t="s">
        <v>2280</v>
      </c>
      <c r="L1244" s="8" t="s">
        <v>317</v>
      </c>
      <c r="M1244" s="18">
        <v>4.25</v>
      </c>
      <c r="N1244" s="10">
        <v>10139</v>
      </c>
      <c r="O1244" s="12">
        <v>96</v>
      </c>
    </row>
    <row r="1245" spans="10:15" x14ac:dyDescent="0.25">
      <c r="J1245" s="8">
        <v>1241</v>
      </c>
      <c r="K1245" s="8" t="s">
        <v>2281</v>
      </c>
      <c r="L1245" s="8" t="s">
        <v>2282</v>
      </c>
      <c r="M1245" s="18">
        <v>4.16</v>
      </c>
      <c r="N1245" s="10">
        <v>6474</v>
      </c>
      <c r="O1245" s="12">
        <v>96</v>
      </c>
    </row>
    <row r="1246" spans="10:15" x14ac:dyDescent="0.25">
      <c r="J1246" s="8">
        <v>1242</v>
      </c>
      <c r="K1246" s="8" t="s">
        <v>2283</v>
      </c>
      <c r="L1246" s="8" t="s">
        <v>68</v>
      </c>
      <c r="M1246" s="18">
        <v>4.8</v>
      </c>
      <c r="N1246" s="10">
        <v>25121</v>
      </c>
      <c r="O1246" s="12">
        <v>96</v>
      </c>
    </row>
    <row r="1247" spans="10:15" x14ac:dyDescent="0.25">
      <c r="J1247" s="8">
        <v>1243</v>
      </c>
      <c r="K1247" s="8" t="s">
        <v>2284</v>
      </c>
      <c r="L1247" s="8" t="s">
        <v>2285</v>
      </c>
      <c r="M1247" s="18">
        <v>3.16</v>
      </c>
      <c r="N1247" s="10">
        <v>156989</v>
      </c>
      <c r="O1247" s="12">
        <v>96</v>
      </c>
    </row>
    <row r="1248" spans="10:15" x14ac:dyDescent="0.25">
      <c r="J1248" s="8">
        <v>1244</v>
      </c>
      <c r="K1248" s="8" t="s">
        <v>2286</v>
      </c>
      <c r="L1248" s="8" t="s">
        <v>2287</v>
      </c>
      <c r="M1248" s="18">
        <v>3.16</v>
      </c>
      <c r="N1248" s="10">
        <v>1767</v>
      </c>
      <c r="O1248" s="12">
        <v>95</v>
      </c>
    </row>
    <row r="1249" spans="10:15" x14ac:dyDescent="0.25">
      <c r="J1249" s="8">
        <v>1245</v>
      </c>
      <c r="K1249" s="8" t="s">
        <v>2288</v>
      </c>
      <c r="L1249" s="8" t="s">
        <v>2289</v>
      </c>
      <c r="M1249" s="18">
        <v>3.71</v>
      </c>
      <c r="N1249" s="10">
        <v>22466</v>
      </c>
      <c r="O1249" s="12">
        <v>95</v>
      </c>
    </row>
    <row r="1250" spans="10:15" x14ac:dyDescent="0.25">
      <c r="J1250" s="8">
        <v>1246</v>
      </c>
      <c r="K1250" s="8" t="s">
        <v>2290</v>
      </c>
      <c r="L1250" s="8" t="s">
        <v>2291</v>
      </c>
      <c r="M1250" s="18">
        <v>3.32</v>
      </c>
      <c r="N1250" s="10">
        <v>2535</v>
      </c>
      <c r="O1250" s="12">
        <v>95</v>
      </c>
    </row>
    <row r="1251" spans="10:15" x14ac:dyDescent="0.25">
      <c r="J1251" s="8">
        <v>1247</v>
      </c>
      <c r="K1251" s="8" t="s">
        <v>2292</v>
      </c>
      <c r="L1251" s="8" t="s">
        <v>2293</v>
      </c>
      <c r="M1251" s="18">
        <v>4.8099999999999996</v>
      </c>
      <c r="N1251" s="8">
        <v>446</v>
      </c>
      <c r="O1251" s="12">
        <v>95</v>
      </c>
    </row>
    <row r="1252" spans="10:15" x14ac:dyDescent="0.25">
      <c r="J1252" s="8">
        <v>1248</v>
      </c>
      <c r="K1252" s="8" t="s">
        <v>2294</v>
      </c>
      <c r="L1252" s="8" t="s">
        <v>2295</v>
      </c>
      <c r="M1252" s="18">
        <v>4.0999999999999996</v>
      </c>
      <c r="N1252" s="10">
        <v>1274</v>
      </c>
      <c r="O1252" s="12">
        <v>95</v>
      </c>
    </row>
    <row r="1253" spans="10:15" x14ac:dyDescent="0.25">
      <c r="J1253" s="8">
        <v>1249</v>
      </c>
      <c r="K1253" s="8" t="s">
        <v>2296</v>
      </c>
      <c r="L1253" s="8" t="s">
        <v>2297</v>
      </c>
      <c r="M1253" s="18">
        <v>4.1500000000000004</v>
      </c>
      <c r="N1253" s="10">
        <v>2914</v>
      </c>
      <c r="O1253" s="12">
        <v>95</v>
      </c>
    </row>
    <row r="1254" spans="10:15" x14ac:dyDescent="0.25">
      <c r="J1254" s="8">
        <v>1250</v>
      </c>
      <c r="K1254" s="8" t="s">
        <v>2298</v>
      </c>
      <c r="L1254" s="8" t="s">
        <v>2299</v>
      </c>
      <c r="M1254" s="18">
        <v>3.64</v>
      </c>
      <c r="N1254" s="10">
        <v>173337</v>
      </c>
      <c r="O1254" s="12">
        <v>95</v>
      </c>
    </row>
    <row r="1255" spans="10:15" x14ac:dyDescent="0.25">
      <c r="J1255" s="8">
        <v>1251</v>
      </c>
      <c r="K1255" s="8" t="s">
        <v>2300</v>
      </c>
      <c r="L1255" s="8" t="s">
        <v>2301</v>
      </c>
      <c r="M1255" s="18">
        <v>3.8</v>
      </c>
      <c r="N1255" s="10">
        <v>1189</v>
      </c>
      <c r="O1255" s="12">
        <v>95</v>
      </c>
    </row>
    <row r="1256" spans="10:15" x14ac:dyDescent="0.25">
      <c r="J1256" s="8">
        <v>1252</v>
      </c>
      <c r="K1256" s="8" t="s">
        <v>2302</v>
      </c>
      <c r="L1256" s="8" t="s">
        <v>2303</v>
      </c>
      <c r="M1256" s="18">
        <v>3.85</v>
      </c>
      <c r="N1256" s="8">
        <v>627</v>
      </c>
      <c r="O1256" s="12">
        <v>95</v>
      </c>
    </row>
    <row r="1257" spans="10:15" x14ac:dyDescent="0.25">
      <c r="J1257" s="8">
        <v>1253</v>
      </c>
      <c r="K1257" s="8" t="s">
        <v>2304</v>
      </c>
      <c r="L1257" s="8" t="s">
        <v>1711</v>
      </c>
      <c r="M1257" s="18">
        <v>4.3099999999999996</v>
      </c>
      <c r="N1257" s="8">
        <v>96</v>
      </c>
      <c r="O1257" s="12">
        <v>95</v>
      </c>
    </row>
    <row r="1258" spans="10:15" x14ac:dyDescent="0.25">
      <c r="J1258" s="8">
        <v>1254</v>
      </c>
      <c r="K1258" s="8" t="s">
        <v>2305</v>
      </c>
      <c r="L1258" s="8" t="s">
        <v>2306</v>
      </c>
      <c r="M1258" s="18">
        <v>3.89</v>
      </c>
      <c r="N1258" s="10">
        <v>5836</v>
      </c>
      <c r="O1258" s="12">
        <v>95</v>
      </c>
    </row>
    <row r="1259" spans="10:15" x14ac:dyDescent="0.25">
      <c r="J1259" s="8">
        <v>1255</v>
      </c>
      <c r="K1259" s="8" t="s">
        <v>2307</v>
      </c>
      <c r="L1259" s="8" t="s">
        <v>2308</v>
      </c>
      <c r="M1259" s="18">
        <v>4.3600000000000003</v>
      </c>
      <c r="N1259" s="10">
        <v>6498</v>
      </c>
      <c r="O1259" s="12">
        <v>95</v>
      </c>
    </row>
    <row r="1260" spans="10:15" x14ac:dyDescent="0.25">
      <c r="J1260" s="8">
        <v>1256</v>
      </c>
      <c r="K1260" s="8" t="s">
        <v>2309</v>
      </c>
      <c r="L1260" s="8" t="s">
        <v>2310</v>
      </c>
      <c r="M1260" s="18">
        <v>4.24</v>
      </c>
      <c r="N1260" s="8">
        <v>82</v>
      </c>
      <c r="O1260" s="12">
        <v>95</v>
      </c>
    </row>
    <row r="1261" spans="10:15" x14ac:dyDescent="0.25">
      <c r="J1261" s="8">
        <v>1257</v>
      </c>
      <c r="K1261" s="8" t="s">
        <v>2311</v>
      </c>
      <c r="L1261" s="8" t="s">
        <v>2312</v>
      </c>
      <c r="M1261" s="18">
        <v>4.09</v>
      </c>
      <c r="N1261" s="10">
        <v>20879</v>
      </c>
      <c r="O1261" s="12">
        <v>95</v>
      </c>
    </row>
    <row r="1262" spans="10:15" x14ac:dyDescent="0.25">
      <c r="J1262" s="8">
        <v>1258</v>
      </c>
      <c r="K1262" s="8" t="s">
        <v>2313</v>
      </c>
      <c r="L1262" s="8" t="s">
        <v>2314</v>
      </c>
      <c r="M1262" s="18">
        <v>4.01</v>
      </c>
      <c r="N1262" s="10">
        <v>7752</v>
      </c>
      <c r="O1262" s="12">
        <v>95</v>
      </c>
    </row>
    <row r="1263" spans="10:15" x14ac:dyDescent="0.25">
      <c r="J1263" s="8">
        <v>1259</v>
      </c>
      <c r="K1263" s="8" t="s">
        <v>2315</v>
      </c>
      <c r="L1263" s="8" t="s">
        <v>2316</v>
      </c>
      <c r="M1263" s="18">
        <v>4.04</v>
      </c>
      <c r="N1263" s="10">
        <v>69513</v>
      </c>
      <c r="O1263" s="12">
        <v>95</v>
      </c>
    </row>
    <row r="1264" spans="10:15" x14ac:dyDescent="0.25">
      <c r="J1264" s="8">
        <v>1260</v>
      </c>
      <c r="K1264" s="8" t="s">
        <v>2317</v>
      </c>
      <c r="L1264" s="8" t="s">
        <v>1370</v>
      </c>
      <c r="M1264" s="18">
        <v>3.94</v>
      </c>
      <c r="N1264" s="10">
        <v>86829</v>
      </c>
      <c r="O1264" s="12">
        <v>95</v>
      </c>
    </row>
    <row r="1265" spans="10:15" x14ac:dyDescent="0.25">
      <c r="J1265" s="8">
        <v>1261</v>
      </c>
      <c r="K1265" s="8" t="s">
        <v>2318</v>
      </c>
      <c r="L1265" s="8" t="s">
        <v>2319</v>
      </c>
      <c r="M1265" s="18">
        <v>4.45</v>
      </c>
      <c r="N1265" s="10">
        <v>5426</v>
      </c>
      <c r="O1265" s="12">
        <v>95</v>
      </c>
    </row>
    <row r="1266" spans="10:15" x14ac:dyDescent="0.25">
      <c r="J1266" s="8">
        <v>1262</v>
      </c>
      <c r="K1266" s="8" t="s">
        <v>2320</v>
      </c>
      <c r="L1266" s="8" t="s">
        <v>1340</v>
      </c>
      <c r="M1266" s="18">
        <v>3.68</v>
      </c>
      <c r="N1266" s="8">
        <v>253</v>
      </c>
      <c r="O1266" s="12">
        <v>95</v>
      </c>
    </row>
    <row r="1267" spans="10:15" x14ac:dyDescent="0.25">
      <c r="J1267" s="8">
        <v>1263</v>
      </c>
      <c r="K1267" s="8" t="s">
        <v>2321</v>
      </c>
      <c r="L1267" s="8" t="s">
        <v>2322</v>
      </c>
      <c r="M1267" s="18">
        <v>3.85</v>
      </c>
      <c r="N1267" s="10">
        <v>1517</v>
      </c>
      <c r="O1267" s="12">
        <v>95</v>
      </c>
    </row>
    <row r="1268" spans="10:15" x14ac:dyDescent="0.25">
      <c r="J1268" s="8">
        <v>1264</v>
      </c>
      <c r="K1268" s="8" t="s">
        <v>2323</v>
      </c>
      <c r="L1268" s="8" t="s">
        <v>2324</v>
      </c>
      <c r="M1268" s="18">
        <v>4.21</v>
      </c>
      <c r="N1268" s="10">
        <v>3549</v>
      </c>
      <c r="O1268" s="12">
        <v>95</v>
      </c>
    </row>
    <row r="1269" spans="10:15" x14ac:dyDescent="0.25">
      <c r="J1269" s="8">
        <v>1265</v>
      </c>
      <c r="K1269" s="8" t="s">
        <v>2325</v>
      </c>
      <c r="L1269" s="8" t="s">
        <v>2326</v>
      </c>
      <c r="M1269" s="18">
        <v>3.5</v>
      </c>
      <c r="N1269" s="10">
        <v>10660</v>
      </c>
      <c r="O1269" s="12">
        <v>95</v>
      </c>
    </row>
    <row r="1270" spans="10:15" x14ac:dyDescent="0.25">
      <c r="J1270" s="8">
        <v>1266</v>
      </c>
      <c r="K1270" s="8" t="s">
        <v>2327</v>
      </c>
      <c r="L1270" s="8" t="s">
        <v>2328</v>
      </c>
      <c r="M1270" s="18">
        <v>4.5199999999999996</v>
      </c>
      <c r="N1270" s="10">
        <v>6989</v>
      </c>
      <c r="O1270" s="12">
        <v>95</v>
      </c>
    </row>
    <row r="1271" spans="10:15" x14ac:dyDescent="0.25">
      <c r="J1271" s="8">
        <v>1267</v>
      </c>
      <c r="K1271" s="8" t="s">
        <v>2329</v>
      </c>
      <c r="L1271" s="8" t="s">
        <v>2330</v>
      </c>
      <c r="M1271" s="18">
        <v>3.64</v>
      </c>
      <c r="N1271" s="10">
        <v>14318</v>
      </c>
      <c r="O1271" s="12">
        <v>95</v>
      </c>
    </row>
    <row r="1272" spans="10:15" x14ac:dyDescent="0.25">
      <c r="J1272" s="8">
        <v>1268</v>
      </c>
      <c r="K1272" s="8" t="s">
        <v>2331</v>
      </c>
      <c r="L1272" s="8" t="s">
        <v>205</v>
      </c>
      <c r="M1272" s="18">
        <v>4.1100000000000003</v>
      </c>
      <c r="N1272" s="10">
        <v>124785</v>
      </c>
      <c r="O1272" s="12">
        <v>95</v>
      </c>
    </row>
    <row r="1273" spans="10:15" x14ac:dyDescent="0.25">
      <c r="J1273" s="8">
        <v>1269</v>
      </c>
      <c r="K1273" s="8" t="s">
        <v>2332</v>
      </c>
      <c r="L1273" s="8" t="s">
        <v>2333</v>
      </c>
      <c r="M1273" s="18">
        <v>4.03</v>
      </c>
      <c r="N1273" s="8">
        <v>906</v>
      </c>
      <c r="O1273" s="12">
        <v>95</v>
      </c>
    </row>
    <row r="1274" spans="10:15" x14ac:dyDescent="0.25">
      <c r="J1274" s="8">
        <v>1270</v>
      </c>
      <c r="K1274" s="8" t="s">
        <v>2334</v>
      </c>
      <c r="L1274" s="8" t="s">
        <v>2335</v>
      </c>
      <c r="M1274" s="18">
        <v>4.0199999999999996</v>
      </c>
      <c r="N1274" s="10">
        <v>10865</v>
      </c>
      <c r="O1274" s="12">
        <v>95</v>
      </c>
    </row>
    <row r="1275" spans="10:15" x14ac:dyDescent="0.25">
      <c r="J1275" s="8">
        <v>1271</v>
      </c>
      <c r="K1275" s="8" t="s">
        <v>2336</v>
      </c>
      <c r="L1275" s="8" t="s">
        <v>57</v>
      </c>
      <c r="M1275" s="18">
        <v>4.3</v>
      </c>
      <c r="N1275" s="10">
        <v>212593</v>
      </c>
      <c r="O1275" s="12">
        <v>95</v>
      </c>
    </row>
    <row r="1276" spans="10:15" x14ac:dyDescent="0.25">
      <c r="J1276" s="8">
        <v>1272</v>
      </c>
      <c r="K1276" s="8" t="s">
        <v>2337</v>
      </c>
      <c r="L1276" s="8" t="s">
        <v>141</v>
      </c>
      <c r="M1276" s="18">
        <v>4.41</v>
      </c>
      <c r="N1276" s="10">
        <v>62021</v>
      </c>
      <c r="O1276" s="12">
        <v>95</v>
      </c>
    </row>
    <row r="1277" spans="10:15" x14ac:dyDescent="0.25">
      <c r="J1277" s="8">
        <v>1273</v>
      </c>
      <c r="K1277" s="8" t="s">
        <v>2338</v>
      </c>
      <c r="L1277" s="8" t="s">
        <v>2339</v>
      </c>
      <c r="M1277" s="18">
        <v>4.2</v>
      </c>
      <c r="N1277" s="8">
        <v>725</v>
      </c>
      <c r="O1277" s="12">
        <v>95</v>
      </c>
    </row>
    <row r="1278" spans="10:15" x14ac:dyDescent="0.25">
      <c r="J1278" s="8">
        <v>1274</v>
      </c>
      <c r="K1278" s="8" t="s">
        <v>2340</v>
      </c>
      <c r="L1278" s="8" t="s">
        <v>2341</v>
      </c>
      <c r="M1278" s="18">
        <v>4.1399999999999997</v>
      </c>
      <c r="N1278" s="8">
        <v>127</v>
      </c>
      <c r="O1278" s="12">
        <v>95</v>
      </c>
    </row>
    <row r="1279" spans="10:15" x14ac:dyDescent="0.25">
      <c r="J1279" s="8">
        <v>1275</v>
      </c>
      <c r="K1279" s="8" t="s">
        <v>2342</v>
      </c>
      <c r="L1279" s="8" t="s">
        <v>2343</v>
      </c>
      <c r="M1279" s="18">
        <v>3.43</v>
      </c>
      <c r="N1279" s="10">
        <v>1788</v>
      </c>
      <c r="O1279" s="12">
        <v>95</v>
      </c>
    </row>
    <row r="1280" spans="10:15" x14ac:dyDescent="0.25">
      <c r="J1280" s="8">
        <v>1276</v>
      </c>
      <c r="K1280" s="8" t="s">
        <v>2344</v>
      </c>
      <c r="L1280" s="8" t="s">
        <v>2345</v>
      </c>
      <c r="M1280" s="18">
        <v>4.17</v>
      </c>
      <c r="N1280" s="8">
        <v>719</v>
      </c>
      <c r="O1280" s="12">
        <v>95</v>
      </c>
    </row>
    <row r="1281" spans="10:15" x14ac:dyDescent="0.25">
      <c r="J1281" s="8">
        <v>1277</v>
      </c>
      <c r="K1281" s="8" t="s">
        <v>2346</v>
      </c>
      <c r="L1281" s="8" t="s">
        <v>2347</v>
      </c>
      <c r="M1281" s="18">
        <v>3.61</v>
      </c>
      <c r="N1281" s="10">
        <v>53761</v>
      </c>
      <c r="O1281" s="12">
        <v>95</v>
      </c>
    </row>
    <row r="1282" spans="10:15" x14ac:dyDescent="0.25">
      <c r="J1282" s="8">
        <v>1278</v>
      </c>
      <c r="K1282" s="8" t="s">
        <v>2348</v>
      </c>
      <c r="L1282" s="8" t="s">
        <v>2314</v>
      </c>
      <c r="M1282" s="18">
        <v>3.81</v>
      </c>
      <c r="N1282" s="10">
        <v>4929</v>
      </c>
      <c r="O1282" s="12">
        <v>95</v>
      </c>
    </row>
    <row r="1283" spans="10:15" x14ac:dyDescent="0.25">
      <c r="J1283" s="8">
        <v>1279</v>
      </c>
      <c r="K1283" s="8" t="s">
        <v>2349</v>
      </c>
      <c r="L1283" s="8" t="s">
        <v>2350</v>
      </c>
      <c r="M1283" s="18">
        <v>3.97</v>
      </c>
      <c r="N1283" s="8">
        <v>75</v>
      </c>
      <c r="O1283" s="12">
        <v>95</v>
      </c>
    </row>
    <row r="1284" spans="10:15" x14ac:dyDescent="0.25">
      <c r="J1284" s="8">
        <v>1280</v>
      </c>
      <c r="K1284" s="8" t="s">
        <v>2351</v>
      </c>
      <c r="L1284" s="8" t="s">
        <v>2352</v>
      </c>
      <c r="M1284" s="18">
        <v>4.3899999999999997</v>
      </c>
      <c r="N1284" s="10">
        <v>5204</v>
      </c>
      <c r="O1284" s="12">
        <v>95</v>
      </c>
    </row>
    <row r="1285" spans="10:15" x14ac:dyDescent="0.25">
      <c r="J1285" s="8">
        <v>1281</v>
      </c>
      <c r="K1285" s="8" t="s">
        <v>2353</v>
      </c>
      <c r="L1285" s="8" t="s">
        <v>2354</v>
      </c>
      <c r="M1285" s="18">
        <v>4.32</v>
      </c>
      <c r="N1285" s="10">
        <v>21645</v>
      </c>
      <c r="O1285" s="12">
        <v>95</v>
      </c>
    </row>
    <row r="1286" spans="10:15" x14ac:dyDescent="0.25">
      <c r="J1286" s="8">
        <v>1282</v>
      </c>
      <c r="K1286" s="8" t="s">
        <v>2355</v>
      </c>
      <c r="L1286" s="8" t="s">
        <v>2356</v>
      </c>
      <c r="M1286" s="18">
        <v>3.98</v>
      </c>
      <c r="N1286" s="10">
        <v>3611</v>
      </c>
      <c r="O1286" s="12">
        <v>95</v>
      </c>
    </row>
    <row r="1287" spans="10:15" x14ac:dyDescent="0.25">
      <c r="J1287" s="8">
        <v>1283</v>
      </c>
      <c r="K1287" s="8" t="s">
        <v>2357</v>
      </c>
      <c r="L1287" s="8" t="s">
        <v>409</v>
      </c>
      <c r="M1287" s="18">
        <v>4.1100000000000003</v>
      </c>
      <c r="N1287" s="10">
        <v>7284</v>
      </c>
      <c r="O1287" s="12">
        <v>95</v>
      </c>
    </row>
    <row r="1288" spans="10:15" x14ac:dyDescent="0.25">
      <c r="J1288" s="8">
        <v>1284</v>
      </c>
      <c r="K1288" s="8" t="s">
        <v>2358</v>
      </c>
      <c r="L1288" s="8" t="s">
        <v>2359</v>
      </c>
      <c r="M1288" s="18">
        <v>3.69</v>
      </c>
      <c r="N1288" s="10">
        <v>2235</v>
      </c>
      <c r="O1288" s="12">
        <v>95</v>
      </c>
    </row>
    <row r="1289" spans="10:15" x14ac:dyDescent="0.25">
      <c r="J1289" s="8">
        <v>1285</v>
      </c>
      <c r="K1289" s="8" t="s">
        <v>2360</v>
      </c>
      <c r="L1289" s="8" t="s">
        <v>2361</v>
      </c>
      <c r="M1289" s="18">
        <v>3.89</v>
      </c>
      <c r="N1289" s="8">
        <v>348</v>
      </c>
      <c r="O1289" s="12">
        <v>95</v>
      </c>
    </row>
    <row r="1290" spans="10:15" x14ac:dyDescent="0.25">
      <c r="J1290" s="8">
        <v>1286</v>
      </c>
      <c r="K1290" s="8" t="s">
        <v>2362</v>
      </c>
      <c r="L1290" s="8" t="s">
        <v>2363</v>
      </c>
      <c r="M1290" s="18">
        <v>4.33</v>
      </c>
      <c r="N1290" s="10">
        <v>5105</v>
      </c>
      <c r="O1290" s="12">
        <v>95</v>
      </c>
    </row>
    <row r="1291" spans="10:15" x14ac:dyDescent="0.25">
      <c r="J1291" s="8">
        <v>1287</v>
      </c>
      <c r="K1291" s="8" t="s">
        <v>2364</v>
      </c>
      <c r="L1291" s="8" t="s">
        <v>2365</v>
      </c>
      <c r="M1291" s="18">
        <v>3.77</v>
      </c>
      <c r="N1291" s="10">
        <v>163231</v>
      </c>
      <c r="O1291" s="12">
        <v>95</v>
      </c>
    </row>
    <row r="1292" spans="10:15" x14ac:dyDescent="0.25">
      <c r="J1292" s="8">
        <v>1288</v>
      </c>
      <c r="K1292" s="8" t="s">
        <v>2366</v>
      </c>
      <c r="L1292" s="8" t="s">
        <v>2367</v>
      </c>
      <c r="M1292" s="18">
        <v>4.24</v>
      </c>
      <c r="N1292" s="10">
        <v>6529</v>
      </c>
      <c r="O1292" s="12">
        <v>95</v>
      </c>
    </row>
    <row r="1293" spans="10:15" x14ac:dyDescent="0.25">
      <c r="J1293" s="8">
        <v>1289</v>
      </c>
      <c r="K1293" s="8" t="s">
        <v>2368</v>
      </c>
      <c r="L1293" s="8" t="s">
        <v>707</v>
      </c>
      <c r="M1293" s="18">
        <v>3.98</v>
      </c>
      <c r="N1293" s="10">
        <v>553109</v>
      </c>
      <c r="O1293" s="12">
        <v>95</v>
      </c>
    </row>
    <row r="1294" spans="10:15" x14ac:dyDescent="0.25">
      <c r="J1294" s="8">
        <v>1290</v>
      </c>
      <c r="K1294" s="8" t="s">
        <v>2369</v>
      </c>
      <c r="L1294" s="8" t="s">
        <v>2370</v>
      </c>
      <c r="M1294" s="18">
        <v>3.75</v>
      </c>
      <c r="N1294" s="10">
        <v>19251</v>
      </c>
      <c r="O1294" s="12">
        <v>95</v>
      </c>
    </row>
    <row r="1295" spans="10:15" x14ac:dyDescent="0.25">
      <c r="J1295" s="8">
        <v>1291</v>
      </c>
      <c r="K1295" s="8" t="s">
        <v>2371</v>
      </c>
      <c r="L1295" s="8" t="s">
        <v>2372</v>
      </c>
      <c r="M1295" s="18">
        <v>3.38</v>
      </c>
      <c r="N1295" s="8">
        <v>687</v>
      </c>
      <c r="O1295" s="12">
        <v>94</v>
      </c>
    </row>
    <row r="1296" spans="10:15" x14ac:dyDescent="0.25">
      <c r="J1296" s="8">
        <v>1292</v>
      </c>
      <c r="K1296" s="8" t="s">
        <v>2373</v>
      </c>
      <c r="L1296" s="8" t="s">
        <v>2374</v>
      </c>
      <c r="M1296" s="18">
        <v>4.32</v>
      </c>
      <c r="N1296" s="10">
        <v>4450</v>
      </c>
      <c r="O1296" s="12">
        <v>94</v>
      </c>
    </row>
    <row r="1297" spans="10:15" x14ac:dyDescent="0.25">
      <c r="J1297" s="8">
        <v>1293</v>
      </c>
      <c r="K1297" s="8" t="s">
        <v>2375</v>
      </c>
      <c r="L1297" s="8" t="s">
        <v>2376</v>
      </c>
      <c r="M1297" s="18">
        <v>4.03</v>
      </c>
      <c r="N1297" s="10">
        <v>4138</v>
      </c>
      <c r="O1297" s="12">
        <v>94</v>
      </c>
    </row>
    <row r="1298" spans="10:15" x14ac:dyDescent="0.25">
      <c r="J1298" s="8">
        <v>1294</v>
      </c>
      <c r="K1298" s="8" t="s">
        <v>2377</v>
      </c>
      <c r="L1298" s="8" t="s">
        <v>2378</v>
      </c>
      <c r="M1298" s="18">
        <v>3.77</v>
      </c>
      <c r="N1298" s="10">
        <v>2515</v>
      </c>
      <c r="O1298" s="12">
        <v>94</v>
      </c>
    </row>
    <row r="1299" spans="10:15" x14ac:dyDescent="0.25">
      <c r="J1299" s="8">
        <v>1295</v>
      </c>
      <c r="K1299" s="8" t="s">
        <v>2379</v>
      </c>
      <c r="L1299" s="8" t="s">
        <v>43</v>
      </c>
      <c r="M1299" s="18">
        <v>4.03</v>
      </c>
      <c r="N1299" s="10">
        <v>20510</v>
      </c>
      <c r="O1299" s="12">
        <v>94</v>
      </c>
    </row>
    <row r="1300" spans="10:15" x14ac:dyDescent="0.25">
      <c r="J1300" s="8">
        <v>1296</v>
      </c>
      <c r="K1300" s="8" t="s">
        <v>2380</v>
      </c>
      <c r="L1300" s="8" t="s">
        <v>2381</v>
      </c>
      <c r="M1300" s="18">
        <v>4.3600000000000003</v>
      </c>
      <c r="N1300" s="10">
        <v>1167</v>
      </c>
      <c r="O1300" s="12">
        <v>94</v>
      </c>
    </row>
    <row r="1301" spans="10:15" x14ac:dyDescent="0.25">
      <c r="J1301" s="8">
        <v>1297</v>
      </c>
      <c r="K1301" s="8" t="s">
        <v>2382</v>
      </c>
      <c r="L1301" s="8" t="s">
        <v>2383</v>
      </c>
      <c r="M1301" s="18">
        <v>4.6500000000000004</v>
      </c>
      <c r="N1301" s="8">
        <v>34</v>
      </c>
      <c r="O1301" s="12">
        <v>94</v>
      </c>
    </row>
    <row r="1302" spans="10:15" x14ac:dyDescent="0.25">
      <c r="J1302" s="8">
        <v>1298</v>
      </c>
      <c r="K1302" s="8" t="s">
        <v>2384</v>
      </c>
      <c r="L1302" s="8" t="s">
        <v>2297</v>
      </c>
      <c r="M1302" s="18">
        <v>4.38</v>
      </c>
      <c r="N1302" s="10">
        <v>1546</v>
      </c>
      <c r="O1302" s="12">
        <v>94</v>
      </c>
    </row>
    <row r="1303" spans="10:15" x14ac:dyDescent="0.25">
      <c r="J1303" s="8">
        <v>1299</v>
      </c>
      <c r="K1303" s="8" t="s">
        <v>2385</v>
      </c>
      <c r="L1303" s="8" t="s">
        <v>2386</v>
      </c>
      <c r="M1303" s="18">
        <v>3.72</v>
      </c>
      <c r="N1303" s="8">
        <v>595</v>
      </c>
      <c r="O1303" s="12">
        <v>94</v>
      </c>
    </row>
    <row r="1304" spans="10:15" x14ac:dyDescent="0.25">
      <c r="J1304" s="8">
        <v>1300</v>
      </c>
      <c r="K1304" s="8" t="s">
        <v>2387</v>
      </c>
      <c r="L1304" s="8" t="s">
        <v>2388</v>
      </c>
      <c r="M1304" s="18">
        <v>4.22</v>
      </c>
      <c r="N1304" s="10">
        <v>5090</v>
      </c>
      <c r="O1304" s="12">
        <v>94</v>
      </c>
    </row>
    <row r="1305" spans="10:15" x14ac:dyDescent="0.25">
      <c r="J1305" s="8">
        <v>1301</v>
      </c>
      <c r="K1305" s="8" t="s">
        <v>2389</v>
      </c>
      <c r="L1305" s="8" t="s">
        <v>2390</v>
      </c>
      <c r="M1305" s="18">
        <v>4.05</v>
      </c>
      <c r="N1305" s="8">
        <v>196</v>
      </c>
      <c r="O1305" s="12">
        <v>94</v>
      </c>
    </row>
    <row r="1306" spans="10:15" x14ac:dyDescent="0.25">
      <c r="J1306" s="8">
        <v>1302</v>
      </c>
      <c r="K1306" s="8" t="s">
        <v>2391</v>
      </c>
      <c r="L1306" s="8" t="s">
        <v>2392</v>
      </c>
      <c r="M1306" s="18">
        <v>4.03</v>
      </c>
      <c r="N1306" s="10">
        <v>1054</v>
      </c>
      <c r="O1306" s="12">
        <v>94</v>
      </c>
    </row>
    <row r="1307" spans="10:15" x14ac:dyDescent="0.25">
      <c r="J1307" s="8">
        <v>1303</v>
      </c>
      <c r="K1307" s="8" t="s">
        <v>2393</v>
      </c>
      <c r="L1307" s="8" t="s">
        <v>2394</v>
      </c>
      <c r="M1307" s="18">
        <v>4.46</v>
      </c>
      <c r="N1307" s="10">
        <v>2200</v>
      </c>
      <c r="O1307" s="12">
        <v>94</v>
      </c>
    </row>
    <row r="1308" spans="10:15" x14ac:dyDescent="0.25">
      <c r="J1308" s="8">
        <v>1304</v>
      </c>
      <c r="K1308" s="8" t="s">
        <v>2395</v>
      </c>
      <c r="L1308" s="8" t="s">
        <v>903</v>
      </c>
      <c r="M1308" s="18">
        <v>4.32</v>
      </c>
      <c r="N1308" s="10">
        <v>3469</v>
      </c>
      <c r="O1308" s="12">
        <v>94</v>
      </c>
    </row>
    <row r="1309" spans="10:15" x14ac:dyDescent="0.25">
      <c r="J1309" s="8">
        <v>1305</v>
      </c>
      <c r="K1309" s="8" t="s">
        <v>2396</v>
      </c>
      <c r="L1309" s="8" t="s">
        <v>2397</v>
      </c>
      <c r="M1309" s="18">
        <v>3.21</v>
      </c>
      <c r="N1309" s="10">
        <v>5053</v>
      </c>
      <c r="O1309" s="12">
        <v>94</v>
      </c>
    </row>
    <row r="1310" spans="10:15" x14ac:dyDescent="0.25">
      <c r="J1310" s="8">
        <v>1306</v>
      </c>
      <c r="K1310" s="8" t="s">
        <v>2398</v>
      </c>
      <c r="L1310" s="8" t="s">
        <v>2099</v>
      </c>
      <c r="M1310" s="18">
        <v>4.59</v>
      </c>
      <c r="N1310" s="8">
        <v>351</v>
      </c>
      <c r="O1310" s="12">
        <v>94</v>
      </c>
    </row>
    <row r="1311" spans="10:15" x14ac:dyDescent="0.25">
      <c r="J1311" s="8">
        <v>1307</v>
      </c>
      <c r="K1311" s="8" t="s">
        <v>2399</v>
      </c>
      <c r="L1311" s="8" t="s">
        <v>2400</v>
      </c>
      <c r="M1311" s="18">
        <v>3.57</v>
      </c>
      <c r="N1311" s="10">
        <v>5258</v>
      </c>
      <c r="O1311" s="12">
        <v>94</v>
      </c>
    </row>
    <row r="1312" spans="10:15" x14ac:dyDescent="0.25">
      <c r="J1312" s="8">
        <v>1308</v>
      </c>
      <c r="K1312" s="8" t="s">
        <v>2401</v>
      </c>
      <c r="L1312" s="8" t="s">
        <v>2319</v>
      </c>
      <c r="M1312" s="18">
        <v>4.3899999999999997</v>
      </c>
      <c r="N1312" s="10">
        <v>7088</v>
      </c>
      <c r="O1312" s="12">
        <v>94</v>
      </c>
    </row>
    <row r="1313" spans="10:15" x14ac:dyDescent="0.25">
      <c r="J1313" s="8">
        <v>1309</v>
      </c>
      <c r="K1313" s="8" t="s">
        <v>2402</v>
      </c>
      <c r="L1313" s="8" t="s">
        <v>98</v>
      </c>
      <c r="M1313" s="18">
        <v>4.6399999999999997</v>
      </c>
      <c r="N1313" s="10">
        <v>2239</v>
      </c>
      <c r="O1313" s="12">
        <v>94</v>
      </c>
    </row>
    <row r="1314" spans="10:15" x14ac:dyDescent="0.25">
      <c r="J1314" s="8">
        <v>1310</v>
      </c>
      <c r="K1314" s="8" t="s">
        <v>2403</v>
      </c>
      <c r="L1314" s="8" t="s">
        <v>2404</v>
      </c>
      <c r="M1314" s="18">
        <v>3.71</v>
      </c>
      <c r="N1314" s="10">
        <v>41102</v>
      </c>
      <c r="O1314" s="12">
        <v>94</v>
      </c>
    </row>
    <row r="1315" spans="10:15" x14ac:dyDescent="0.25">
      <c r="J1315" s="8">
        <v>1311</v>
      </c>
      <c r="K1315" s="8" t="s">
        <v>2405</v>
      </c>
      <c r="L1315" s="8" t="s">
        <v>2406</v>
      </c>
      <c r="M1315" s="18">
        <v>4.5199999999999996</v>
      </c>
      <c r="N1315" s="10">
        <v>4943</v>
      </c>
      <c r="O1315" s="12">
        <v>94</v>
      </c>
    </row>
    <row r="1316" spans="10:15" x14ac:dyDescent="0.25">
      <c r="J1316" s="8">
        <v>1312</v>
      </c>
      <c r="K1316" s="8" t="s">
        <v>1061</v>
      </c>
      <c r="L1316" s="8" t="s">
        <v>2407</v>
      </c>
      <c r="M1316" s="18">
        <v>2.66</v>
      </c>
      <c r="N1316" s="10">
        <v>13489</v>
      </c>
      <c r="O1316" s="12">
        <v>94</v>
      </c>
    </row>
    <row r="1317" spans="10:15" x14ac:dyDescent="0.25">
      <c r="J1317" s="8">
        <v>1313</v>
      </c>
      <c r="K1317" s="8" t="s">
        <v>2408</v>
      </c>
      <c r="L1317" s="8" t="s">
        <v>2409</v>
      </c>
      <c r="M1317" s="18">
        <v>3.78</v>
      </c>
      <c r="N1317" s="10">
        <v>16794</v>
      </c>
      <c r="O1317" s="12">
        <v>94</v>
      </c>
    </row>
    <row r="1318" spans="10:15" x14ac:dyDescent="0.25">
      <c r="J1318" s="8">
        <v>1314</v>
      </c>
      <c r="K1318" s="8" t="s">
        <v>2410</v>
      </c>
      <c r="L1318" s="8" t="s">
        <v>1439</v>
      </c>
      <c r="M1318" s="18">
        <v>3.68</v>
      </c>
      <c r="N1318" s="10">
        <v>2813</v>
      </c>
      <c r="O1318" s="12">
        <v>94</v>
      </c>
    </row>
    <row r="1319" spans="10:15" x14ac:dyDescent="0.25">
      <c r="J1319" s="8">
        <v>1315</v>
      </c>
      <c r="K1319" s="8" t="s">
        <v>2411</v>
      </c>
      <c r="L1319" s="8" t="s">
        <v>2412</v>
      </c>
      <c r="M1319" s="18">
        <v>3.95</v>
      </c>
      <c r="N1319" s="8">
        <v>226</v>
      </c>
      <c r="O1319" s="12">
        <v>94</v>
      </c>
    </row>
    <row r="1320" spans="10:15" x14ac:dyDescent="0.25">
      <c r="J1320" s="8">
        <v>1316</v>
      </c>
      <c r="K1320" s="8" t="s">
        <v>2413</v>
      </c>
      <c r="L1320" s="8" t="s">
        <v>2414</v>
      </c>
      <c r="M1320" s="18">
        <v>4.21</v>
      </c>
      <c r="N1320" s="10">
        <v>47415</v>
      </c>
      <c r="O1320" s="12">
        <v>94</v>
      </c>
    </row>
    <row r="1321" spans="10:15" x14ac:dyDescent="0.25">
      <c r="J1321" s="8">
        <v>1317</v>
      </c>
      <c r="K1321" s="8" t="s">
        <v>2415</v>
      </c>
      <c r="L1321" s="8" t="s">
        <v>2416</v>
      </c>
      <c r="M1321" s="18">
        <v>3.83</v>
      </c>
      <c r="N1321" s="10">
        <v>15572</v>
      </c>
      <c r="O1321" s="12">
        <v>94</v>
      </c>
    </row>
    <row r="1322" spans="10:15" x14ac:dyDescent="0.25">
      <c r="J1322" s="8">
        <v>1318</v>
      </c>
      <c r="K1322" s="8" t="s">
        <v>2417</v>
      </c>
      <c r="L1322" s="8" t="s">
        <v>293</v>
      </c>
      <c r="M1322" s="18">
        <v>4.18</v>
      </c>
      <c r="N1322" s="10">
        <v>6900</v>
      </c>
      <c r="O1322" s="12">
        <v>94</v>
      </c>
    </row>
    <row r="1323" spans="10:15" x14ac:dyDescent="0.25">
      <c r="J1323" s="8">
        <v>1319</v>
      </c>
      <c r="K1323" s="8" t="s">
        <v>2418</v>
      </c>
      <c r="L1323" s="8" t="s">
        <v>2419</v>
      </c>
      <c r="M1323" s="18">
        <v>4.3600000000000003</v>
      </c>
      <c r="N1323" s="10">
        <v>38149</v>
      </c>
      <c r="O1323" s="12">
        <v>94</v>
      </c>
    </row>
    <row r="1324" spans="10:15" x14ac:dyDescent="0.25">
      <c r="J1324" s="8">
        <v>1320</v>
      </c>
      <c r="K1324" s="8" t="s">
        <v>2420</v>
      </c>
      <c r="L1324" s="8" t="s">
        <v>2421</v>
      </c>
      <c r="M1324" s="18">
        <v>4.12</v>
      </c>
      <c r="N1324" s="8">
        <v>912</v>
      </c>
      <c r="O1324" s="12">
        <v>94</v>
      </c>
    </row>
    <row r="1325" spans="10:15" x14ac:dyDescent="0.25">
      <c r="J1325" s="8">
        <v>1321</v>
      </c>
      <c r="K1325" s="8" t="s">
        <v>2422</v>
      </c>
      <c r="L1325" s="8" t="s">
        <v>2423</v>
      </c>
      <c r="M1325" s="18">
        <v>4.09</v>
      </c>
      <c r="N1325" s="10">
        <v>79013</v>
      </c>
      <c r="O1325" s="12">
        <v>94</v>
      </c>
    </row>
    <row r="1326" spans="10:15" x14ac:dyDescent="0.25">
      <c r="J1326" s="8">
        <v>1322</v>
      </c>
      <c r="K1326" s="8" t="s">
        <v>2424</v>
      </c>
      <c r="L1326" s="8" t="s">
        <v>2425</v>
      </c>
      <c r="M1326" s="18">
        <v>4.74</v>
      </c>
      <c r="N1326" s="8">
        <v>126</v>
      </c>
      <c r="O1326" s="12">
        <v>94</v>
      </c>
    </row>
    <row r="1327" spans="10:15" x14ac:dyDescent="0.25">
      <c r="J1327" s="8">
        <v>1323</v>
      </c>
      <c r="K1327" s="8" t="s">
        <v>2426</v>
      </c>
      <c r="L1327" s="8" t="s">
        <v>2427</v>
      </c>
      <c r="M1327" s="18">
        <v>3.22</v>
      </c>
      <c r="N1327" s="10">
        <v>2797</v>
      </c>
      <c r="O1327" s="12">
        <v>94</v>
      </c>
    </row>
    <row r="1328" spans="10:15" x14ac:dyDescent="0.25">
      <c r="J1328" s="8">
        <v>1324</v>
      </c>
      <c r="K1328" s="8" t="s">
        <v>2428</v>
      </c>
      <c r="L1328" s="8" t="s">
        <v>2345</v>
      </c>
      <c r="M1328" s="18">
        <v>4.2</v>
      </c>
      <c r="N1328" s="8">
        <v>358</v>
      </c>
      <c r="O1328" s="12">
        <v>94</v>
      </c>
    </row>
    <row r="1329" spans="10:15" x14ac:dyDescent="0.25">
      <c r="J1329" s="8">
        <v>1325</v>
      </c>
      <c r="K1329" s="8" t="s">
        <v>2429</v>
      </c>
      <c r="L1329" s="8" t="s">
        <v>2430</v>
      </c>
      <c r="M1329" s="18">
        <v>4.05</v>
      </c>
      <c r="N1329" s="10">
        <v>6393</v>
      </c>
      <c r="O1329" s="12">
        <v>94</v>
      </c>
    </row>
    <row r="1330" spans="10:15" x14ac:dyDescent="0.25">
      <c r="J1330" s="8">
        <v>1326</v>
      </c>
      <c r="K1330" s="8" t="s">
        <v>2431</v>
      </c>
      <c r="L1330" s="8" t="s">
        <v>857</v>
      </c>
      <c r="M1330" s="18">
        <v>4.2699999999999996</v>
      </c>
      <c r="N1330" s="10">
        <v>14179</v>
      </c>
      <c r="O1330" s="12">
        <v>94</v>
      </c>
    </row>
    <row r="1331" spans="10:15" x14ac:dyDescent="0.25">
      <c r="J1331" s="8">
        <v>1327</v>
      </c>
      <c r="K1331" s="8" t="s">
        <v>2432</v>
      </c>
      <c r="L1331" s="8" t="s">
        <v>2433</v>
      </c>
      <c r="M1331" s="18">
        <v>4.24</v>
      </c>
      <c r="N1331" s="10">
        <v>1331</v>
      </c>
      <c r="O1331" s="12">
        <v>94</v>
      </c>
    </row>
    <row r="1332" spans="10:15" x14ac:dyDescent="0.25">
      <c r="J1332" s="8">
        <v>1328</v>
      </c>
      <c r="K1332" s="8" t="s">
        <v>2434</v>
      </c>
      <c r="L1332" s="8" t="s">
        <v>2435</v>
      </c>
      <c r="M1332" s="18">
        <v>3.91</v>
      </c>
      <c r="N1332" s="10">
        <v>3035</v>
      </c>
      <c r="O1332" s="12">
        <v>94</v>
      </c>
    </row>
    <row r="1333" spans="10:15" x14ac:dyDescent="0.25">
      <c r="J1333" s="8">
        <v>1329</v>
      </c>
      <c r="K1333" s="8" t="s">
        <v>2436</v>
      </c>
      <c r="L1333" s="8" t="s">
        <v>2437</v>
      </c>
      <c r="M1333" s="18">
        <v>4.0999999999999996</v>
      </c>
      <c r="N1333" s="8">
        <v>449</v>
      </c>
      <c r="O1333" s="12">
        <v>94</v>
      </c>
    </row>
    <row r="1334" spans="10:15" x14ac:dyDescent="0.25">
      <c r="J1334" s="8">
        <v>1330</v>
      </c>
      <c r="K1334" s="8" t="s">
        <v>2438</v>
      </c>
      <c r="L1334" s="8" t="s">
        <v>282</v>
      </c>
      <c r="M1334" s="18">
        <v>2.89</v>
      </c>
      <c r="N1334" s="10">
        <v>19208</v>
      </c>
      <c r="O1334" s="12">
        <v>94</v>
      </c>
    </row>
    <row r="1335" spans="10:15" x14ac:dyDescent="0.25">
      <c r="J1335" s="8">
        <v>1331</v>
      </c>
      <c r="K1335" s="8" t="s">
        <v>2439</v>
      </c>
      <c r="L1335" s="8" t="s">
        <v>2440</v>
      </c>
      <c r="M1335" s="18">
        <v>4.24</v>
      </c>
      <c r="N1335" s="10">
        <v>4260</v>
      </c>
      <c r="O1335" s="12">
        <v>93</v>
      </c>
    </row>
    <row r="1336" spans="10:15" x14ac:dyDescent="0.25">
      <c r="J1336" s="8">
        <v>1332</v>
      </c>
      <c r="K1336" s="8" t="s">
        <v>2441</v>
      </c>
      <c r="L1336" s="8" t="s">
        <v>2442</v>
      </c>
      <c r="M1336" s="18">
        <v>3.92</v>
      </c>
      <c r="N1336" s="10">
        <v>2800</v>
      </c>
      <c r="O1336" s="12">
        <v>93</v>
      </c>
    </row>
    <row r="1337" spans="10:15" x14ac:dyDescent="0.25">
      <c r="J1337" s="8">
        <v>1333</v>
      </c>
      <c r="K1337" s="8" t="s">
        <v>2443</v>
      </c>
      <c r="L1337" s="8" t="s">
        <v>2444</v>
      </c>
      <c r="M1337" s="18">
        <v>4.55</v>
      </c>
      <c r="N1337" s="8">
        <v>20</v>
      </c>
      <c r="O1337" s="12">
        <v>93</v>
      </c>
    </row>
    <row r="1338" spans="10:15" x14ac:dyDescent="0.25">
      <c r="J1338" s="8">
        <v>1334</v>
      </c>
      <c r="K1338" s="8" t="s">
        <v>2445</v>
      </c>
      <c r="L1338" s="8" t="s">
        <v>2446</v>
      </c>
      <c r="M1338" s="18">
        <v>3.8</v>
      </c>
      <c r="N1338" s="10">
        <v>3072</v>
      </c>
      <c r="O1338" s="12">
        <v>93</v>
      </c>
    </row>
    <row r="1339" spans="10:15" x14ac:dyDescent="0.25">
      <c r="J1339" s="8">
        <v>1335</v>
      </c>
      <c r="K1339" s="8" t="s">
        <v>2447</v>
      </c>
      <c r="L1339" s="8" t="s">
        <v>2448</v>
      </c>
      <c r="M1339" s="18">
        <v>3.8</v>
      </c>
      <c r="N1339" s="10">
        <v>11817</v>
      </c>
      <c r="O1339" s="12">
        <v>93</v>
      </c>
    </row>
    <row r="1340" spans="10:15" x14ac:dyDescent="0.25">
      <c r="J1340" s="8">
        <v>1336</v>
      </c>
      <c r="K1340" s="8" t="s">
        <v>2449</v>
      </c>
      <c r="L1340" s="8" t="s">
        <v>2450</v>
      </c>
      <c r="M1340" s="18">
        <v>3.85</v>
      </c>
      <c r="N1340" s="8">
        <v>434</v>
      </c>
      <c r="O1340" s="12">
        <v>93</v>
      </c>
    </row>
    <row r="1341" spans="10:15" x14ac:dyDescent="0.25">
      <c r="J1341" s="8">
        <v>1337</v>
      </c>
      <c r="K1341" s="8" t="s">
        <v>2451</v>
      </c>
      <c r="L1341" s="8" t="s">
        <v>2388</v>
      </c>
      <c r="M1341" s="18">
        <v>4.24</v>
      </c>
      <c r="N1341" s="10">
        <v>1214</v>
      </c>
      <c r="O1341" s="12">
        <v>93</v>
      </c>
    </row>
    <row r="1342" spans="10:15" x14ac:dyDescent="0.25">
      <c r="J1342" s="8">
        <v>1338</v>
      </c>
      <c r="K1342" s="8" t="s">
        <v>2452</v>
      </c>
      <c r="L1342" s="8" t="s">
        <v>1711</v>
      </c>
      <c r="M1342" s="18">
        <v>4.3499999999999996</v>
      </c>
      <c r="N1342" s="8">
        <v>96</v>
      </c>
      <c r="O1342" s="12">
        <v>93</v>
      </c>
    </row>
    <row r="1343" spans="10:15" x14ac:dyDescent="0.25">
      <c r="J1343" s="8">
        <v>1339</v>
      </c>
      <c r="K1343" s="8" t="s">
        <v>2453</v>
      </c>
      <c r="L1343" s="8" t="s">
        <v>2454</v>
      </c>
      <c r="M1343" s="18">
        <v>4.53</v>
      </c>
      <c r="N1343" s="10">
        <v>11307</v>
      </c>
      <c r="O1343" s="12">
        <v>93</v>
      </c>
    </row>
    <row r="1344" spans="10:15" x14ac:dyDescent="0.25">
      <c r="J1344" s="8">
        <v>1340</v>
      </c>
      <c r="K1344" s="8" t="s">
        <v>2455</v>
      </c>
      <c r="L1344" s="8" t="s">
        <v>2456</v>
      </c>
      <c r="M1344" s="18">
        <v>4.13</v>
      </c>
      <c r="N1344" s="8">
        <v>86</v>
      </c>
      <c r="O1344" s="12">
        <v>93</v>
      </c>
    </row>
    <row r="1345" spans="10:15" x14ac:dyDescent="0.25">
      <c r="J1345" s="8">
        <v>1341</v>
      </c>
      <c r="K1345" s="8" t="s">
        <v>2457</v>
      </c>
      <c r="L1345" s="8" t="s">
        <v>2458</v>
      </c>
      <c r="M1345" s="18">
        <v>4.16</v>
      </c>
      <c r="N1345" s="10">
        <v>9220</v>
      </c>
      <c r="O1345" s="12">
        <v>93</v>
      </c>
    </row>
    <row r="1346" spans="10:15" x14ac:dyDescent="0.25">
      <c r="J1346" s="8">
        <v>1342</v>
      </c>
      <c r="K1346" s="8" t="s">
        <v>2459</v>
      </c>
      <c r="L1346" s="8" t="s">
        <v>208</v>
      </c>
      <c r="M1346" s="18">
        <v>4.0999999999999996</v>
      </c>
      <c r="N1346" s="10">
        <v>16590</v>
      </c>
      <c r="O1346" s="12">
        <v>93</v>
      </c>
    </row>
    <row r="1347" spans="10:15" x14ac:dyDescent="0.25">
      <c r="J1347" s="8">
        <v>1343</v>
      </c>
      <c r="K1347" s="8" t="s">
        <v>2460</v>
      </c>
      <c r="L1347" s="8" t="s">
        <v>2461</v>
      </c>
      <c r="M1347" s="18">
        <v>3.7</v>
      </c>
      <c r="N1347" s="10">
        <v>3071</v>
      </c>
      <c r="O1347" s="12">
        <v>93</v>
      </c>
    </row>
    <row r="1348" spans="10:15" x14ac:dyDescent="0.25">
      <c r="J1348" s="8">
        <v>1344</v>
      </c>
      <c r="K1348" s="8" t="s">
        <v>2462</v>
      </c>
      <c r="L1348" s="8" t="s">
        <v>2463</v>
      </c>
      <c r="M1348" s="18">
        <v>4.29</v>
      </c>
      <c r="N1348" s="10">
        <v>3386</v>
      </c>
      <c r="O1348" s="12">
        <v>93</v>
      </c>
    </row>
    <row r="1349" spans="10:15" x14ac:dyDescent="0.25">
      <c r="J1349" s="8">
        <v>1345</v>
      </c>
      <c r="K1349" s="8" t="s">
        <v>2464</v>
      </c>
      <c r="L1349" s="8" t="s">
        <v>2465</v>
      </c>
      <c r="M1349" s="18">
        <v>3.97</v>
      </c>
      <c r="N1349" s="10">
        <v>2364</v>
      </c>
      <c r="O1349" s="12">
        <v>93</v>
      </c>
    </row>
    <row r="1350" spans="10:15" x14ac:dyDescent="0.25">
      <c r="J1350" s="8">
        <v>1346</v>
      </c>
      <c r="K1350" s="8" t="s">
        <v>2466</v>
      </c>
      <c r="L1350" s="8" t="s">
        <v>2467</v>
      </c>
      <c r="M1350" s="18">
        <v>4.08</v>
      </c>
      <c r="N1350" s="8">
        <v>252</v>
      </c>
      <c r="O1350" s="12">
        <v>93</v>
      </c>
    </row>
    <row r="1351" spans="10:15" x14ac:dyDescent="0.25">
      <c r="J1351" s="8">
        <v>1347</v>
      </c>
      <c r="K1351" s="8" t="s">
        <v>2468</v>
      </c>
      <c r="L1351" s="8" t="s">
        <v>2469</v>
      </c>
      <c r="M1351" s="18">
        <v>4.37</v>
      </c>
      <c r="N1351" s="10">
        <v>4002</v>
      </c>
      <c r="O1351" s="12">
        <v>93</v>
      </c>
    </row>
    <row r="1352" spans="10:15" x14ac:dyDescent="0.25">
      <c r="J1352" s="8">
        <v>1348</v>
      </c>
      <c r="K1352" s="8" t="s">
        <v>2470</v>
      </c>
      <c r="L1352" s="8" t="s">
        <v>2471</v>
      </c>
      <c r="M1352" s="18">
        <v>4.29</v>
      </c>
      <c r="N1352" s="10">
        <v>12541</v>
      </c>
      <c r="O1352" s="12">
        <v>93</v>
      </c>
    </row>
    <row r="1353" spans="10:15" x14ac:dyDescent="0.25">
      <c r="J1353" s="8">
        <v>1349</v>
      </c>
      <c r="K1353" s="8" t="s">
        <v>2472</v>
      </c>
      <c r="L1353" s="8" t="s">
        <v>912</v>
      </c>
      <c r="M1353" s="18">
        <v>4.4400000000000004</v>
      </c>
      <c r="N1353" s="10">
        <v>25161</v>
      </c>
      <c r="O1353" s="12">
        <v>93</v>
      </c>
    </row>
    <row r="1354" spans="10:15" x14ac:dyDescent="0.25">
      <c r="J1354" s="8">
        <v>1350</v>
      </c>
      <c r="K1354" s="8" t="s">
        <v>2473</v>
      </c>
      <c r="L1354" s="8" t="s">
        <v>2474</v>
      </c>
      <c r="M1354" s="18">
        <v>4.6900000000000004</v>
      </c>
      <c r="N1354" s="10">
        <v>3764</v>
      </c>
      <c r="O1354" s="12">
        <v>93</v>
      </c>
    </row>
    <row r="1355" spans="10:15" x14ac:dyDescent="0.25">
      <c r="J1355" s="8">
        <v>1351</v>
      </c>
      <c r="K1355" s="8" t="s">
        <v>2475</v>
      </c>
      <c r="L1355" s="8" t="s">
        <v>2476</v>
      </c>
      <c r="M1355" s="18">
        <v>4.17</v>
      </c>
      <c r="N1355" s="10">
        <v>2785</v>
      </c>
      <c r="O1355" s="12">
        <v>93</v>
      </c>
    </row>
    <row r="1356" spans="10:15" x14ac:dyDescent="0.25">
      <c r="J1356" s="8">
        <v>1352</v>
      </c>
      <c r="K1356" s="8" t="s">
        <v>2477</v>
      </c>
      <c r="L1356" s="8" t="s">
        <v>2478</v>
      </c>
      <c r="M1356" s="18">
        <v>3.9</v>
      </c>
      <c r="N1356" s="10">
        <v>3737</v>
      </c>
      <c r="O1356" s="12">
        <v>93</v>
      </c>
    </row>
    <row r="1357" spans="10:15" x14ac:dyDescent="0.25">
      <c r="J1357" s="8">
        <v>1353</v>
      </c>
      <c r="K1357" s="8" t="s">
        <v>2479</v>
      </c>
      <c r="L1357" s="8" t="s">
        <v>2480</v>
      </c>
      <c r="M1357" s="18">
        <v>4.1900000000000004</v>
      </c>
      <c r="N1357" s="8">
        <v>121</v>
      </c>
      <c r="O1357" s="12">
        <v>93</v>
      </c>
    </row>
    <row r="1358" spans="10:15" x14ac:dyDescent="0.25">
      <c r="J1358" s="8">
        <v>1354</v>
      </c>
      <c r="K1358" s="8" t="s">
        <v>2481</v>
      </c>
      <c r="L1358" s="8" t="s">
        <v>2482</v>
      </c>
      <c r="M1358" s="18">
        <v>4.74</v>
      </c>
      <c r="N1358" s="8">
        <v>70</v>
      </c>
      <c r="O1358" s="12">
        <v>93</v>
      </c>
    </row>
    <row r="1359" spans="10:15" x14ac:dyDescent="0.25">
      <c r="J1359" s="8">
        <v>1355</v>
      </c>
      <c r="K1359" s="8" t="s">
        <v>2483</v>
      </c>
      <c r="L1359" s="8" t="s">
        <v>2484</v>
      </c>
      <c r="M1359" s="18">
        <v>3.51</v>
      </c>
      <c r="N1359" s="8">
        <v>597</v>
      </c>
      <c r="O1359" s="12">
        <v>93</v>
      </c>
    </row>
    <row r="1360" spans="10:15" x14ac:dyDescent="0.25">
      <c r="J1360" s="8">
        <v>1356</v>
      </c>
      <c r="K1360" s="8" t="s">
        <v>2485</v>
      </c>
      <c r="L1360" s="8" t="s">
        <v>2486</v>
      </c>
      <c r="M1360" s="19">
        <v>4</v>
      </c>
      <c r="N1360" s="8" t="s">
        <v>1862</v>
      </c>
      <c r="O1360" s="12">
        <v>93</v>
      </c>
    </row>
    <row r="1361" spans="10:15" x14ac:dyDescent="0.25">
      <c r="J1361" s="8">
        <v>1357</v>
      </c>
      <c r="K1361" s="8" t="s">
        <v>2487</v>
      </c>
      <c r="L1361" s="8" t="s">
        <v>2488</v>
      </c>
      <c r="M1361" s="18">
        <v>3.87</v>
      </c>
      <c r="N1361" s="8">
        <v>274</v>
      </c>
      <c r="O1361" s="12">
        <v>93</v>
      </c>
    </row>
    <row r="1362" spans="10:15" x14ac:dyDescent="0.25">
      <c r="J1362" s="8">
        <v>1358</v>
      </c>
      <c r="K1362" s="8" t="s">
        <v>2489</v>
      </c>
      <c r="L1362" s="8" t="s">
        <v>2490</v>
      </c>
      <c r="M1362" s="18">
        <v>4.13</v>
      </c>
      <c r="N1362" s="10">
        <v>11477</v>
      </c>
      <c r="O1362" s="12">
        <v>93</v>
      </c>
    </row>
    <row r="1363" spans="10:15" x14ac:dyDescent="0.25">
      <c r="J1363" s="8">
        <v>1359</v>
      </c>
      <c r="K1363" s="8" t="s">
        <v>2491</v>
      </c>
      <c r="L1363" s="8" t="s">
        <v>2492</v>
      </c>
      <c r="M1363" s="18">
        <v>3.91</v>
      </c>
      <c r="N1363" s="8">
        <v>484</v>
      </c>
      <c r="O1363" s="12">
        <v>93</v>
      </c>
    </row>
    <row r="1364" spans="10:15" x14ac:dyDescent="0.25">
      <c r="J1364" s="8">
        <v>1360</v>
      </c>
      <c r="K1364" s="8" t="s">
        <v>2493</v>
      </c>
      <c r="L1364" s="8" t="s">
        <v>2494</v>
      </c>
      <c r="M1364" s="18">
        <v>3.88</v>
      </c>
      <c r="N1364" s="10">
        <v>1864</v>
      </c>
      <c r="O1364" s="12">
        <v>93</v>
      </c>
    </row>
    <row r="1365" spans="10:15" x14ac:dyDescent="0.25">
      <c r="J1365" s="8">
        <v>1361</v>
      </c>
      <c r="K1365" s="8" t="s">
        <v>2495</v>
      </c>
      <c r="L1365" s="8" t="s">
        <v>2496</v>
      </c>
      <c r="M1365" s="18">
        <v>3.77</v>
      </c>
      <c r="N1365" s="8">
        <v>579</v>
      </c>
      <c r="O1365" s="12">
        <v>93</v>
      </c>
    </row>
    <row r="1366" spans="10:15" x14ac:dyDescent="0.25">
      <c r="J1366" s="8">
        <v>1362</v>
      </c>
      <c r="K1366" s="8" t="s">
        <v>2497</v>
      </c>
      <c r="L1366" s="8" t="s">
        <v>2498</v>
      </c>
      <c r="M1366" s="18">
        <v>4.29</v>
      </c>
      <c r="N1366" s="8">
        <v>880</v>
      </c>
      <c r="O1366" s="12">
        <v>93</v>
      </c>
    </row>
    <row r="1367" spans="10:15" x14ac:dyDescent="0.25">
      <c r="J1367" s="8">
        <v>1363</v>
      </c>
      <c r="K1367" s="8" t="s">
        <v>2499</v>
      </c>
      <c r="L1367" s="8" t="s">
        <v>2500</v>
      </c>
      <c r="M1367" s="18">
        <v>3.98</v>
      </c>
      <c r="N1367" s="10">
        <v>33908</v>
      </c>
      <c r="O1367" s="12">
        <v>93</v>
      </c>
    </row>
    <row r="1368" spans="10:15" x14ac:dyDescent="0.25">
      <c r="J1368" s="8">
        <v>1364</v>
      </c>
      <c r="K1368" s="8" t="s">
        <v>2501</v>
      </c>
      <c r="L1368" s="8" t="s">
        <v>2502</v>
      </c>
      <c r="M1368" s="18">
        <v>3.93</v>
      </c>
      <c r="N1368" s="10">
        <v>6442</v>
      </c>
      <c r="O1368" s="12">
        <v>93</v>
      </c>
    </row>
    <row r="1369" spans="10:15" x14ac:dyDescent="0.25">
      <c r="J1369" s="8">
        <v>1365</v>
      </c>
      <c r="K1369" s="8" t="s">
        <v>2503</v>
      </c>
      <c r="L1369" s="8" t="s">
        <v>2504</v>
      </c>
      <c r="M1369" s="18">
        <v>4.5</v>
      </c>
      <c r="N1369" s="10">
        <v>4718</v>
      </c>
      <c r="O1369" s="12">
        <v>93</v>
      </c>
    </row>
    <row r="1370" spans="10:15" x14ac:dyDescent="0.25">
      <c r="J1370" s="8">
        <v>1366</v>
      </c>
      <c r="K1370" s="8" t="s">
        <v>2505</v>
      </c>
      <c r="L1370" s="8" t="s">
        <v>2506</v>
      </c>
      <c r="M1370" s="18">
        <v>3.84</v>
      </c>
      <c r="N1370" s="10">
        <v>4721</v>
      </c>
      <c r="O1370" s="12">
        <v>93</v>
      </c>
    </row>
    <row r="1371" spans="10:15" x14ac:dyDescent="0.25">
      <c r="J1371" s="8">
        <v>1367</v>
      </c>
      <c r="K1371" s="8" t="s">
        <v>2507</v>
      </c>
      <c r="L1371" s="8" t="s">
        <v>2508</v>
      </c>
      <c r="M1371" s="18">
        <v>3.82</v>
      </c>
      <c r="N1371" s="10">
        <v>31497</v>
      </c>
      <c r="O1371" s="12">
        <v>93</v>
      </c>
    </row>
    <row r="1372" spans="10:15" x14ac:dyDescent="0.25">
      <c r="J1372" s="8">
        <v>1368</v>
      </c>
      <c r="K1372" s="8" t="s">
        <v>2509</v>
      </c>
      <c r="L1372" s="8" t="s">
        <v>2510</v>
      </c>
      <c r="M1372" s="18">
        <v>3.9</v>
      </c>
      <c r="N1372" s="10">
        <v>24511</v>
      </c>
      <c r="O1372" s="12">
        <v>93</v>
      </c>
    </row>
    <row r="1373" spans="10:15" x14ac:dyDescent="0.25">
      <c r="J1373" s="8">
        <v>1369</v>
      </c>
      <c r="K1373" s="8" t="s">
        <v>2511</v>
      </c>
      <c r="L1373" s="8" t="s">
        <v>2433</v>
      </c>
      <c r="M1373" s="18">
        <v>3.92</v>
      </c>
      <c r="N1373" s="8">
        <v>537</v>
      </c>
      <c r="O1373" s="12">
        <v>93</v>
      </c>
    </row>
    <row r="1374" spans="10:15" x14ac:dyDescent="0.25">
      <c r="J1374" s="8">
        <v>1370</v>
      </c>
      <c r="K1374" s="8" t="s">
        <v>2512</v>
      </c>
      <c r="L1374" s="8" t="s">
        <v>2513</v>
      </c>
      <c r="M1374" s="18">
        <v>4.2699999999999996</v>
      </c>
      <c r="N1374" s="8">
        <v>871</v>
      </c>
      <c r="O1374" s="12">
        <v>93</v>
      </c>
    </row>
    <row r="1375" spans="10:15" x14ac:dyDescent="0.25">
      <c r="J1375" s="8">
        <v>1371</v>
      </c>
      <c r="K1375" s="8" t="s">
        <v>2514</v>
      </c>
      <c r="L1375" s="8" t="s">
        <v>1133</v>
      </c>
      <c r="M1375" s="18">
        <v>3.97</v>
      </c>
      <c r="N1375" s="10">
        <v>71638</v>
      </c>
      <c r="O1375" s="12">
        <v>93</v>
      </c>
    </row>
    <row r="1376" spans="10:15" x14ac:dyDescent="0.25">
      <c r="J1376" s="8">
        <v>1372</v>
      </c>
      <c r="K1376" s="8" t="s">
        <v>2515</v>
      </c>
      <c r="L1376" s="8" t="s">
        <v>2516</v>
      </c>
      <c r="M1376" s="18">
        <v>3.83</v>
      </c>
      <c r="N1376" s="10">
        <v>1552</v>
      </c>
      <c r="O1376" s="12">
        <v>92</v>
      </c>
    </row>
    <row r="1377" spans="10:15" x14ac:dyDescent="0.25">
      <c r="J1377" s="8">
        <v>1373</v>
      </c>
      <c r="K1377" s="8" t="s">
        <v>2517</v>
      </c>
      <c r="L1377" s="8" t="s">
        <v>2518</v>
      </c>
      <c r="M1377" s="18">
        <v>3.28</v>
      </c>
      <c r="N1377" s="8">
        <v>827</v>
      </c>
      <c r="O1377" s="12">
        <v>92</v>
      </c>
    </row>
    <row r="1378" spans="10:15" x14ac:dyDescent="0.25">
      <c r="J1378" s="8">
        <v>1374</v>
      </c>
      <c r="K1378" s="8" t="s">
        <v>2519</v>
      </c>
      <c r="L1378" s="8" t="s">
        <v>2520</v>
      </c>
      <c r="M1378" s="18">
        <v>4.4000000000000004</v>
      </c>
      <c r="N1378" s="8">
        <v>88</v>
      </c>
      <c r="O1378" s="12">
        <v>92</v>
      </c>
    </row>
    <row r="1379" spans="10:15" x14ac:dyDescent="0.25">
      <c r="J1379" s="8">
        <v>1375</v>
      </c>
      <c r="K1379" s="8" t="s">
        <v>2521</v>
      </c>
      <c r="L1379" s="8" t="s">
        <v>2522</v>
      </c>
      <c r="M1379" s="18">
        <v>4.07</v>
      </c>
      <c r="N1379" s="8">
        <v>134</v>
      </c>
      <c r="O1379" s="12">
        <v>92</v>
      </c>
    </row>
    <row r="1380" spans="10:15" x14ac:dyDescent="0.25">
      <c r="J1380" s="8">
        <v>1376</v>
      </c>
      <c r="K1380" s="8" t="s">
        <v>2523</v>
      </c>
      <c r="L1380" s="8" t="s">
        <v>2524</v>
      </c>
      <c r="M1380" s="18">
        <v>4.26</v>
      </c>
      <c r="N1380" s="10">
        <v>11138</v>
      </c>
      <c r="O1380" s="12">
        <v>92</v>
      </c>
    </row>
    <row r="1381" spans="10:15" x14ac:dyDescent="0.25">
      <c r="J1381" s="8">
        <v>1377</v>
      </c>
      <c r="K1381" s="8" t="s">
        <v>2525</v>
      </c>
      <c r="L1381" s="8" t="s">
        <v>2526</v>
      </c>
      <c r="M1381" s="18">
        <v>3.86</v>
      </c>
      <c r="N1381" s="10">
        <v>1130</v>
      </c>
      <c r="O1381" s="12">
        <v>92</v>
      </c>
    </row>
    <row r="1382" spans="10:15" x14ac:dyDescent="0.25">
      <c r="J1382" s="8">
        <v>1378</v>
      </c>
      <c r="K1382" s="8" t="s">
        <v>2527</v>
      </c>
      <c r="L1382" s="8" t="s">
        <v>2528</v>
      </c>
      <c r="M1382" s="18">
        <v>4.45</v>
      </c>
      <c r="N1382" s="10">
        <v>45866</v>
      </c>
      <c r="O1382" s="12">
        <v>92</v>
      </c>
    </row>
    <row r="1383" spans="10:15" x14ac:dyDescent="0.25">
      <c r="J1383" s="8">
        <v>1379</v>
      </c>
      <c r="K1383" s="8" t="s">
        <v>2529</v>
      </c>
      <c r="L1383" s="8" t="s">
        <v>2388</v>
      </c>
      <c r="M1383" s="18">
        <v>4.16</v>
      </c>
      <c r="N1383" s="10">
        <v>4759</v>
      </c>
      <c r="O1383" s="12">
        <v>92</v>
      </c>
    </row>
    <row r="1384" spans="10:15" x14ac:dyDescent="0.25">
      <c r="J1384" s="8">
        <v>1380</v>
      </c>
      <c r="K1384" s="8" t="s">
        <v>2530</v>
      </c>
      <c r="L1384" s="8" t="s">
        <v>2531</v>
      </c>
      <c r="M1384" s="18">
        <v>4.47</v>
      </c>
      <c r="N1384" s="10">
        <v>2009</v>
      </c>
      <c r="O1384" s="12">
        <v>92</v>
      </c>
    </row>
    <row r="1385" spans="10:15" x14ac:dyDescent="0.25">
      <c r="J1385" s="8">
        <v>1381</v>
      </c>
      <c r="K1385" s="8" t="s">
        <v>2532</v>
      </c>
      <c r="L1385" s="8" t="s">
        <v>2533</v>
      </c>
      <c r="M1385" s="18">
        <v>4.1500000000000004</v>
      </c>
      <c r="N1385" s="10">
        <v>62938</v>
      </c>
      <c r="O1385" s="12">
        <v>92</v>
      </c>
    </row>
    <row r="1386" spans="10:15" x14ac:dyDescent="0.25">
      <c r="J1386" s="8">
        <v>1382</v>
      </c>
      <c r="K1386" s="8" t="s">
        <v>2534</v>
      </c>
      <c r="L1386" s="8" t="s">
        <v>2535</v>
      </c>
      <c r="M1386" s="18">
        <v>3.89</v>
      </c>
      <c r="N1386" s="10">
        <v>47785</v>
      </c>
      <c r="O1386" s="12">
        <v>92</v>
      </c>
    </row>
    <row r="1387" spans="10:15" x14ac:dyDescent="0.25">
      <c r="J1387" s="8">
        <v>1383</v>
      </c>
      <c r="K1387" s="8" t="s">
        <v>2536</v>
      </c>
      <c r="L1387" s="8" t="s">
        <v>2537</v>
      </c>
      <c r="M1387" s="18">
        <v>3.68</v>
      </c>
      <c r="N1387" s="10">
        <v>5370</v>
      </c>
      <c r="O1387" s="12">
        <v>92</v>
      </c>
    </row>
    <row r="1388" spans="10:15" x14ac:dyDescent="0.25">
      <c r="J1388" s="8">
        <v>1384</v>
      </c>
      <c r="K1388" s="8" t="s">
        <v>2538</v>
      </c>
      <c r="L1388" s="8" t="s">
        <v>2539</v>
      </c>
      <c r="M1388" s="18">
        <v>4.3499999999999996</v>
      </c>
      <c r="N1388" s="10">
        <v>22484</v>
      </c>
      <c r="O1388" s="12">
        <v>92</v>
      </c>
    </row>
    <row r="1389" spans="10:15" x14ac:dyDescent="0.25">
      <c r="J1389" s="8">
        <v>1385</v>
      </c>
      <c r="K1389" s="8" t="s">
        <v>2540</v>
      </c>
      <c r="L1389" s="8" t="s">
        <v>1997</v>
      </c>
      <c r="M1389" s="18">
        <v>4.3600000000000003</v>
      </c>
      <c r="N1389" s="10">
        <v>1710</v>
      </c>
      <c r="O1389" s="12">
        <v>92</v>
      </c>
    </row>
    <row r="1390" spans="10:15" x14ac:dyDescent="0.25">
      <c r="J1390" s="8">
        <v>1386</v>
      </c>
      <c r="K1390" s="8" t="s">
        <v>2541</v>
      </c>
      <c r="L1390" s="8" t="s">
        <v>2542</v>
      </c>
      <c r="M1390" s="18">
        <v>3.61</v>
      </c>
      <c r="N1390" s="10">
        <v>1704</v>
      </c>
      <c r="O1390" s="12">
        <v>92</v>
      </c>
    </row>
    <row r="1391" spans="10:15" x14ac:dyDescent="0.25">
      <c r="J1391" s="8">
        <v>1387</v>
      </c>
      <c r="K1391" s="8" t="s">
        <v>2543</v>
      </c>
      <c r="L1391" s="8" t="s">
        <v>2544</v>
      </c>
      <c r="M1391" s="18">
        <v>4.3</v>
      </c>
      <c r="N1391" s="10">
        <v>3622</v>
      </c>
      <c r="O1391" s="12">
        <v>92</v>
      </c>
    </row>
    <row r="1392" spans="10:15" x14ac:dyDescent="0.25">
      <c r="J1392" s="8">
        <v>1388</v>
      </c>
      <c r="K1392" s="8" t="s">
        <v>2545</v>
      </c>
      <c r="L1392" s="8" t="s">
        <v>2546</v>
      </c>
      <c r="M1392" s="18">
        <v>4.2</v>
      </c>
      <c r="N1392" s="8">
        <v>565</v>
      </c>
      <c r="O1392" s="12">
        <v>92</v>
      </c>
    </row>
    <row r="1393" spans="10:15" x14ac:dyDescent="0.25">
      <c r="J1393" s="8">
        <v>1389</v>
      </c>
      <c r="K1393" s="8" t="s">
        <v>2547</v>
      </c>
      <c r="L1393" s="8" t="s">
        <v>2548</v>
      </c>
      <c r="M1393" s="18">
        <v>4.3899999999999997</v>
      </c>
      <c r="N1393" s="10">
        <v>1045</v>
      </c>
      <c r="O1393" s="12">
        <v>92</v>
      </c>
    </row>
    <row r="1394" spans="10:15" x14ac:dyDescent="0.25">
      <c r="J1394" s="8">
        <v>1390</v>
      </c>
      <c r="K1394" s="8" t="s">
        <v>2549</v>
      </c>
      <c r="L1394" s="8" t="s">
        <v>2550</v>
      </c>
      <c r="M1394" s="18">
        <v>4.3899999999999997</v>
      </c>
      <c r="N1394" s="10">
        <v>27331</v>
      </c>
      <c r="O1394" s="12">
        <v>92</v>
      </c>
    </row>
    <row r="1395" spans="10:15" x14ac:dyDescent="0.25">
      <c r="J1395" s="8">
        <v>1391</v>
      </c>
      <c r="K1395" s="8" t="s">
        <v>2551</v>
      </c>
      <c r="L1395" s="8" t="s">
        <v>2552</v>
      </c>
      <c r="M1395" s="18">
        <v>3.65</v>
      </c>
      <c r="N1395" s="10">
        <v>14342</v>
      </c>
      <c r="O1395" s="12">
        <v>92</v>
      </c>
    </row>
    <row r="1396" spans="10:15" x14ac:dyDescent="0.25">
      <c r="J1396" s="8">
        <v>1392</v>
      </c>
      <c r="K1396" s="8" t="s">
        <v>2553</v>
      </c>
      <c r="L1396" s="8" t="s">
        <v>1898</v>
      </c>
      <c r="M1396" s="18">
        <v>3.67</v>
      </c>
      <c r="N1396" s="8">
        <v>329</v>
      </c>
      <c r="O1396" s="12">
        <v>92</v>
      </c>
    </row>
    <row r="1397" spans="10:15" x14ac:dyDescent="0.25">
      <c r="J1397" s="8">
        <v>1393</v>
      </c>
      <c r="K1397" s="8" t="s">
        <v>2554</v>
      </c>
      <c r="L1397" s="8" t="s">
        <v>2555</v>
      </c>
      <c r="M1397" s="18">
        <v>4.24</v>
      </c>
      <c r="N1397" s="10">
        <v>58534</v>
      </c>
      <c r="O1397" s="12">
        <v>92</v>
      </c>
    </row>
    <row r="1398" spans="10:15" x14ac:dyDescent="0.25">
      <c r="J1398" s="8">
        <v>1394</v>
      </c>
      <c r="K1398" s="8" t="s">
        <v>2556</v>
      </c>
      <c r="L1398" s="8" t="s">
        <v>2227</v>
      </c>
      <c r="M1398" s="18">
        <v>4.32</v>
      </c>
      <c r="N1398" s="10">
        <v>7193</v>
      </c>
      <c r="O1398" s="12">
        <v>92</v>
      </c>
    </row>
    <row r="1399" spans="10:15" x14ac:dyDescent="0.25">
      <c r="J1399" s="8">
        <v>1395</v>
      </c>
      <c r="K1399" s="8" t="s">
        <v>2557</v>
      </c>
      <c r="L1399" s="8" t="s">
        <v>1906</v>
      </c>
      <c r="M1399" s="18">
        <v>4.22</v>
      </c>
      <c r="N1399" s="10">
        <v>251603</v>
      </c>
      <c r="O1399" s="12">
        <v>92</v>
      </c>
    </row>
    <row r="1400" spans="10:15" x14ac:dyDescent="0.25">
      <c r="J1400" s="8">
        <v>1396</v>
      </c>
      <c r="K1400" s="8" t="s">
        <v>2558</v>
      </c>
      <c r="L1400" s="8" t="s">
        <v>334</v>
      </c>
      <c r="M1400" s="18">
        <v>3.54</v>
      </c>
      <c r="N1400" s="10">
        <v>14223</v>
      </c>
      <c r="O1400" s="12">
        <v>92</v>
      </c>
    </row>
    <row r="1401" spans="10:15" x14ac:dyDescent="0.25">
      <c r="J1401" s="8">
        <v>1397</v>
      </c>
      <c r="K1401" s="8" t="s">
        <v>2559</v>
      </c>
      <c r="L1401" s="8" t="s">
        <v>2560</v>
      </c>
      <c r="M1401" s="18">
        <v>4.1100000000000003</v>
      </c>
      <c r="N1401" s="10">
        <v>7206</v>
      </c>
      <c r="O1401" s="12">
        <v>92</v>
      </c>
    </row>
    <row r="1402" spans="10:15" x14ac:dyDescent="0.25">
      <c r="J1402" s="8">
        <v>1398</v>
      </c>
      <c r="K1402" s="8" t="s">
        <v>2561</v>
      </c>
      <c r="L1402" s="8" t="s">
        <v>2562</v>
      </c>
      <c r="M1402" s="18">
        <v>4.5199999999999996</v>
      </c>
      <c r="N1402" s="10">
        <v>4805</v>
      </c>
      <c r="O1402" s="12">
        <v>92</v>
      </c>
    </row>
    <row r="1403" spans="10:15" x14ac:dyDescent="0.25">
      <c r="J1403" s="8">
        <v>1399</v>
      </c>
      <c r="K1403" s="8" t="s">
        <v>2563</v>
      </c>
      <c r="L1403" s="8" t="s">
        <v>2564</v>
      </c>
      <c r="M1403" s="18">
        <v>4.2300000000000004</v>
      </c>
      <c r="N1403" s="10">
        <v>1712</v>
      </c>
      <c r="O1403" s="12">
        <v>92</v>
      </c>
    </row>
    <row r="1404" spans="10:15" x14ac:dyDescent="0.25">
      <c r="J1404" s="8">
        <v>1400</v>
      </c>
      <c r="K1404" s="8" t="s">
        <v>2565</v>
      </c>
      <c r="L1404" s="8" t="s">
        <v>2566</v>
      </c>
      <c r="M1404" s="18">
        <v>3.76</v>
      </c>
      <c r="N1404" s="10">
        <v>6411</v>
      </c>
      <c r="O1404" s="12">
        <v>92</v>
      </c>
    </row>
    <row r="1405" spans="10:15" x14ac:dyDescent="0.25">
      <c r="J1405" s="8">
        <v>1401</v>
      </c>
      <c r="K1405" s="8" t="s">
        <v>2567</v>
      </c>
      <c r="L1405" s="8" t="s">
        <v>2568</v>
      </c>
      <c r="M1405" s="18">
        <v>3.82</v>
      </c>
      <c r="N1405" s="8">
        <v>348</v>
      </c>
      <c r="O1405" s="12">
        <v>92</v>
      </c>
    </row>
    <row r="1406" spans="10:15" x14ac:dyDescent="0.25">
      <c r="J1406" s="8">
        <v>1402</v>
      </c>
      <c r="K1406" s="8" t="s">
        <v>2569</v>
      </c>
      <c r="L1406" s="8" t="s">
        <v>2570</v>
      </c>
      <c r="M1406" s="18">
        <v>3.88</v>
      </c>
      <c r="N1406" s="10">
        <v>32798</v>
      </c>
      <c r="O1406" s="12">
        <v>92</v>
      </c>
    </row>
    <row r="1407" spans="10:15" x14ac:dyDescent="0.25">
      <c r="J1407" s="8">
        <v>1403</v>
      </c>
      <c r="K1407" s="8" t="s">
        <v>2571</v>
      </c>
      <c r="L1407" s="8" t="s">
        <v>2572</v>
      </c>
      <c r="M1407" s="18">
        <v>4.51</v>
      </c>
      <c r="N1407" s="8">
        <v>57</v>
      </c>
      <c r="O1407" s="12">
        <v>92</v>
      </c>
    </row>
    <row r="1408" spans="10:15" x14ac:dyDescent="0.25">
      <c r="J1408" s="8">
        <v>1404</v>
      </c>
      <c r="K1408" s="8" t="s">
        <v>2573</v>
      </c>
      <c r="L1408" s="8" t="s">
        <v>2257</v>
      </c>
      <c r="M1408" s="18">
        <v>4.34</v>
      </c>
      <c r="N1408" s="10">
        <v>74073</v>
      </c>
      <c r="O1408" s="12">
        <v>92</v>
      </c>
    </row>
    <row r="1409" spans="10:15" x14ac:dyDescent="0.25">
      <c r="J1409" s="8">
        <v>1405</v>
      </c>
      <c r="K1409" s="8" t="s">
        <v>2574</v>
      </c>
      <c r="L1409" s="8" t="s">
        <v>2575</v>
      </c>
      <c r="M1409" s="18">
        <v>3.62</v>
      </c>
      <c r="N1409" s="10">
        <v>29433</v>
      </c>
      <c r="O1409" s="12">
        <v>92</v>
      </c>
    </row>
    <row r="1410" spans="10:15" x14ac:dyDescent="0.25">
      <c r="J1410" s="8">
        <v>1406</v>
      </c>
      <c r="K1410" s="8" t="s">
        <v>2576</v>
      </c>
      <c r="L1410" s="8" t="s">
        <v>2577</v>
      </c>
      <c r="M1410" s="18">
        <v>4.3600000000000003</v>
      </c>
      <c r="N1410" s="8">
        <v>918</v>
      </c>
      <c r="O1410" s="12">
        <v>92</v>
      </c>
    </row>
    <row r="1411" spans="10:15" x14ac:dyDescent="0.25">
      <c r="J1411" s="8">
        <v>1407</v>
      </c>
      <c r="K1411" s="8" t="s">
        <v>2578</v>
      </c>
      <c r="L1411" s="8" t="s">
        <v>2579</v>
      </c>
      <c r="M1411" s="18">
        <v>4.54</v>
      </c>
      <c r="N1411" s="10">
        <v>25858</v>
      </c>
      <c r="O1411" s="12">
        <v>92</v>
      </c>
    </row>
    <row r="1412" spans="10:15" x14ac:dyDescent="0.25">
      <c r="J1412" s="8">
        <v>1408</v>
      </c>
      <c r="K1412" s="8" t="s">
        <v>2580</v>
      </c>
      <c r="L1412" s="8" t="s">
        <v>162</v>
      </c>
      <c r="M1412" s="18">
        <v>3.77</v>
      </c>
      <c r="N1412" s="10">
        <v>116217</v>
      </c>
      <c r="O1412" s="12">
        <v>92</v>
      </c>
    </row>
    <row r="1413" spans="10:15" x14ac:dyDescent="0.25">
      <c r="J1413" s="8">
        <v>1409</v>
      </c>
      <c r="K1413" s="8" t="s">
        <v>2581</v>
      </c>
      <c r="L1413" s="8" t="s">
        <v>2582</v>
      </c>
      <c r="M1413" s="18">
        <v>4.22</v>
      </c>
      <c r="N1413" s="10">
        <v>95493</v>
      </c>
      <c r="O1413" s="12">
        <v>92</v>
      </c>
    </row>
    <row r="1414" spans="10:15" x14ac:dyDescent="0.25">
      <c r="J1414" s="8">
        <v>1410</v>
      </c>
      <c r="K1414" s="8" t="s">
        <v>2583</v>
      </c>
      <c r="L1414" s="8" t="s">
        <v>2584</v>
      </c>
      <c r="M1414" s="18">
        <v>3.68</v>
      </c>
      <c r="N1414" s="10">
        <v>26712</v>
      </c>
      <c r="O1414" s="12">
        <v>91</v>
      </c>
    </row>
    <row r="1415" spans="10:15" x14ac:dyDescent="0.25">
      <c r="J1415" s="8">
        <v>1411</v>
      </c>
      <c r="K1415" s="8" t="s">
        <v>2585</v>
      </c>
      <c r="L1415" s="8" t="s">
        <v>2586</v>
      </c>
      <c r="M1415" s="18">
        <v>4.5</v>
      </c>
      <c r="N1415" s="10">
        <v>19914</v>
      </c>
      <c r="O1415" s="12">
        <v>91</v>
      </c>
    </row>
    <row r="1416" spans="10:15" x14ac:dyDescent="0.25">
      <c r="J1416" s="8">
        <v>1412</v>
      </c>
      <c r="K1416" s="8" t="s">
        <v>2587</v>
      </c>
      <c r="L1416" s="8" t="s">
        <v>2588</v>
      </c>
      <c r="M1416" s="18">
        <v>3.34</v>
      </c>
      <c r="N1416" s="10">
        <v>47530</v>
      </c>
      <c r="O1416" s="12">
        <v>91</v>
      </c>
    </row>
    <row r="1417" spans="10:15" x14ac:dyDescent="0.25">
      <c r="J1417" s="8">
        <v>1413</v>
      </c>
      <c r="K1417" s="8" t="s">
        <v>2589</v>
      </c>
      <c r="L1417" s="8" t="s">
        <v>2590</v>
      </c>
      <c r="M1417" s="18">
        <v>3.78</v>
      </c>
      <c r="N1417" s="10">
        <v>2838</v>
      </c>
      <c r="O1417" s="12">
        <v>91</v>
      </c>
    </row>
    <row r="1418" spans="10:15" x14ac:dyDescent="0.25">
      <c r="J1418" s="8">
        <v>1414</v>
      </c>
      <c r="K1418" s="8" t="s">
        <v>2591</v>
      </c>
      <c r="L1418" s="8" t="s">
        <v>2592</v>
      </c>
      <c r="M1418" s="18">
        <v>4.22</v>
      </c>
      <c r="N1418" s="8">
        <v>79</v>
      </c>
      <c r="O1418" s="12">
        <v>91</v>
      </c>
    </row>
    <row r="1419" spans="10:15" x14ac:dyDescent="0.25">
      <c r="J1419" s="8">
        <v>1415</v>
      </c>
      <c r="K1419" s="8" t="s">
        <v>2593</v>
      </c>
      <c r="L1419" s="8" t="s">
        <v>2594</v>
      </c>
      <c r="M1419" s="18">
        <v>4.13</v>
      </c>
      <c r="N1419" s="10">
        <v>4552</v>
      </c>
      <c r="O1419" s="12">
        <v>91</v>
      </c>
    </row>
    <row r="1420" spans="10:15" x14ac:dyDescent="0.25">
      <c r="J1420" s="8">
        <v>1416</v>
      </c>
      <c r="K1420" s="8" t="s">
        <v>2595</v>
      </c>
      <c r="L1420" s="8" t="s">
        <v>2596</v>
      </c>
      <c r="M1420" s="18">
        <v>4.0199999999999996</v>
      </c>
      <c r="N1420" s="10">
        <v>1667</v>
      </c>
      <c r="O1420" s="12">
        <v>91</v>
      </c>
    </row>
    <row r="1421" spans="10:15" x14ac:dyDescent="0.25">
      <c r="J1421" s="8">
        <v>1417</v>
      </c>
      <c r="K1421" s="8" t="s">
        <v>2597</v>
      </c>
      <c r="L1421" s="8" t="s">
        <v>2598</v>
      </c>
      <c r="M1421" s="18">
        <v>3.85</v>
      </c>
      <c r="N1421" s="10">
        <v>41938</v>
      </c>
      <c r="O1421" s="12">
        <v>91</v>
      </c>
    </row>
    <row r="1422" spans="10:15" x14ac:dyDescent="0.25">
      <c r="J1422" s="8">
        <v>1418</v>
      </c>
      <c r="K1422" s="8" t="s">
        <v>2599</v>
      </c>
      <c r="L1422" s="8" t="s">
        <v>2600</v>
      </c>
      <c r="M1422" s="18">
        <v>3.91</v>
      </c>
      <c r="N1422" s="10">
        <v>1714</v>
      </c>
      <c r="O1422" s="12">
        <v>91</v>
      </c>
    </row>
    <row r="1423" spans="10:15" x14ac:dyDescent="0.25">
      <c r="J1423" s="8">
        <v>1419</v>
      </c>
      <c r="K1423" s="8" t="s">
        <v>2601</v>
      </c>
      <c r="L1423" s="8" t="s">
        <v>2602</v>
      </c>
      <c r="M1423" s="18">
        <v>4.38</v>
      </c>
      <c r="N1423" s="8">
        <v>237</v>
      </c>
      <c r="O1423" s="12">
        <v>91</v>
      </c>
    </row>
    <row r="1424" spans="10:15" x14ac:dyDescent="0.25">
      <c r="J1424" s="8">
        <v>1420</v>
      </c>
      <c r="K1424" s="8" t="s">
        <v>2603</v>
      </c>
      <c r="L1424" s="8" t="s">
        <v>2604</v>
      </c>
      <c r="M1424" s="18">
        <v>4.07</v>
      </c>
      <c r="N1424" s="10">
        <v>1165</v>
      </c>
      <c r="O1424" s="12">
        <v>91</v>
      </c>
    </row>
    <row r="1425" spans="10:15" x14ac:dyDescent="0.25">
      <c r="J1425" s="8">
        <v>1421</v>
      </c>
      <c r="K1425" s="8" t="s">
        <v>2605</v>
      </c>
      <c r="L1425" s="8" t="s">
        <v>2606</v>
      </c>
      <c r="M1425" s="18">
        <v>4.08</v>
      </c>
      <c r="N1425" s="10">
        <v>20933</v>
      </c>
      <c r="O1425" s="12">
        <v>91</v>
      </c>
    </row>
    <row r="1426" spans="10:15" x14ac:dyDescent="0.25">
      <c r="J1426" s="8">
        <v>1422</v>
      </c>
      <c r="K1426" s="8" t="s">
        <v>2607</v>
      </c>
      <c r="L1426" s="8" t="s">
        <v>2608</v>
      </c>
      <c r="M1426" s="18">
        <v>4.2699999999999996</v>
      </c>
      <c r="N1426" s="8">
        <v>270</v>
      </c>
      <c r="O1426" s="12">
        <v>91</v>
      </c>
    </row>
    <row r="1427" spans="10:15" x14ac:dyDescent="0.25">
      <c r="J1427" s="8">
        <v>1423</v>
      </c>
      <c r="K1427" s="8" t="s">
        <v>2609</v>
      </c>
      <c r="L1427" s="8" t="s">
        <v>2610</v>
      </c>
      <c r="M1427" s="18">
        <v>4.3099999999999996</v>
      </c>
      <c r="N1427" s="10">
        <v>2498</v>
      </c>
      <c r="O1427" s="12">
        <v>91</v>
      </c>
    </row>
    <row r="1428" spans="10:15" x14ac:dyDescent="0.25">
      <c r="J1428" s="8">
        <v>1424</v>
      </c>
      <c r="K1428" s="8" t="s">
        <v>2611</v>
      </c>
      <c r="L1428" s="8" t="s">
        <v>2612</v>
      </c>
      <c r="M1428" s="18">
        <v>3.65</v>
      </c>
      <c r="N1428" s="10">
        <v>22158</v>
      </c>
      <c r="O1428" s="12">
        <v>91</v>
      </c>
    </row>
    <row r="1429" spans="10:15" x14ac:dyDescent="0.25">
      <c r="J1429" s="8">
        <v>1425</v>
      </c>
      <c r="K1429" s="8" t="s">
        <v>2613</v>
      </c>
      <c r="L1429" s="8" t="s">
        <v>2614</v>
      </c>
      <c r="M1429" s="18">
        <v>3.65</v>
      </c>
      <c r="N1429" s="10">
        <v>2948</v>
      </c>
      <c r="O1429" s="12">
        <v>91</v>
      </c>
    </row>
    <row r="1430" spans="10:15" x14ac:dyDescent="0.25">
      <c r="J1430" s="8">
        <v>1426</v>
      </c>
      <c r="K1430" s="8" t="s">
        <v>2615</v>
      </c>
      <c r="L1430" s="8" t="s">
        <v>2616</v>
      </c>
      <c r="M1430" s="18">
        <v>4.09</v>
      </c>
      <c r="N1430" s="10">
        <v>9672</v>
      </c>
      <c r="O1430" s="12">
        <v>91</v>
      </c>
    </row>
    <row r="1431" spans="10:15" x14ac:dyDescent="0.25">
      <c r="J1431" s="8">
        <v>1427</v>
      </c>
      <c r="K1431" s="8" t="s">
        <v>2617</v>
      </c>
      <c r="L1431" s="8" t="s">
        <v>2539</v>
      </c>
      <c r="M1431" s="18">
        <v>3.92</v>
      </c>
      <c r="N1431" s="10">
        <v>7940</v>
      </c>
      <c r="O1431" s="12">
        <v>91</v>
      </c>
    </row>
    <row r="1432" spans="10:15" x14ac:dyDescent="0.25">
      <c r="J1432" s="8">
        <v>1428</v>
      </c>
      <c r="K1432" s="8" t="s">
        <v>2618</v>
      </c>
      <c r="L1432" s="8" t="s">
        <v>2619</v>
      </c>
      <c r="M1432" s="18">
        <v>3.84</v>
      </c>
      <c r="N1432" s="10">
        <v>1746</v>
      </c>
      <c r="O1432" s="12">
        <v>91</v>
      </c>
    </row>
    <row r="1433" spans="10:15" x14ac:dyDescent="0.25">
      <c r="J1433" s="8">
        <v>1429</v>
      </c>
      <c r="K1433" s="8" t="s">
        <v>2620</v>
      </c>
      <c r="L1433" s="8" t="s">
        <v>2621</v>
      </c>
      <c r="M1433" s="18">
        <v>3.4</v>
      </c>
      <c r="N1433" s="8">
        <v>55</v>
      </c>
      <c r="O1433" s="12">
        <v>91</v>
      </c>
    </row>
    <row r="1434" spans="10:15" x14ac:dyDescent="0.25">
      <c r="J1434" s="8">
        <v>1430</v>
      </c>
      <c r="K1434" s="8" t="s">
        <v>2622</v>
      </c>
      <c r="L1434" s="8" t="s">
        <v>2623</v>
      </c>
      <c r="M1434" s="18">
        <v>4.3499999999999996</v>
      </c>
      <c r="N1434" s="10">
        <v>5855</v>
      </c>
      <c r="O1434" s="12">
        <v>91</v>
      </c>
    </row>
    <row r="1435" spans="10:15" x14ac:dyDescent="0.25">
      <c r="J1435" s="8">
        <v>1431</v>
      </c>
      <c r="K1435" s="8" t="s">
        <v>2624</v>
      </c>
      <c r="L1435" s="8" t="s">
        <v>2625</v>
      </c>
      <c r="M1435" s="18">
        <v>4.1399999999999997</v>
      </c>
      <c r="N1435" s="10">
        <v>16413</v>
      </c>
      <c r="O1435" s="12">
        <v>91</v>
      </c>
    </row>
    <row r="1436" spans="10:15" x14ac:dyDescent="0.25">
      <c r="J1436" s="8">
        <v>1432</v>
      </c>
      <c r="K1436" s="8" t="s">
        <v>2626</v>
      </c>
      <c r="L1436" s="8" t="s">
        <v>2627</v>
      </c>
      <c r="M1436" s="18">
        <v>4.3899999999999997</v>
      </c>
      <c r="N1436" s="10">
        <v>8165</v>
      </c>
      <c r="O1436" s="12">
        <v>91</v>
      </c>
    </row>
    <row r="1437" spans="10:15" x14ac:dyDescent="0.25">
      <c r="J1437" s="8">
        <v>1433</v>
      </c>
      <c r="K1437" s="8" t="s">
        <v>2628</v>
      </c>
      <c r="L1437" s="8" t="s">
        <v>1167</v>
      </c>
      <c r="M1437" s="18">
        <v>4.2300000000000004</v>
      </c>
      <c r="N1437" s="10">
        <v>22046</v>
      </c>
      <c r="O1437" s="12">
        <v>91</v>
      </c>
    </row>
    <row r="1438" spans="10:15" x14ac:dyDescent="0.25">
      <c r="J1438" s="8">
        <v>1434</v>
      </c>
      <c r="K1438" s="8" t="s">
        <v>2629</v>
      </c>
      <c r="L1438" s="8" t="s">
        <v>2630</v>
      </c>
      <c r="M1438" s="18">
        <v>4.3099999999999996</v>
      </c>
      <c r="N1438" s="10">
        <v>4545</v>
      </c>
      <c r="O1438" s="12">
        <v>91</v>
      </c>
    </row>
    <row r="1439" spans="10:15" x14ac:dyDescent="0.25">
      <c r="J1439" s="8">
        <v>1435</v>
      </c>
      <c r="K1439" s="8" t="s">
        <v>2631</v>
      </c>
      <c r="L1439" s="8" t="s">
        <v>2363</v>
      </c>
      <c r="M1439" s="18">
        <v>4.32</v>
      </c>
      <c r="N1439" s="10">
        <v>12743</v>
      </c>
      <c r="O1439" s="12">
        <v>91</v>
      </c>
    </row>
    <row r="1440" spans="10:15" x14ac:dyDescent="0.25">
      <c r="J1440" s="8">
        <v>1436</v>
      </c>
      <c r="K1440" s="8" t="s">
        <v>2632</v>
      </c>
      <c r="L1440" s="8" t="s">
        <v>2633</v>
      </c>
      <c r="M1440" s="18">
        <v>4.09</v>
      </c>
      <c r="N1440" s="10">
        <v>32757</v>
      </c>
      <c r="O1440" s="12">
        <v>91</v>
      </c>
    </row>
    <row r="1441" spans="10:15" x14ac:dyDescent="0.25">
      <c r="J1441" s="8">
        <v>1437</v>
      </c>
      <c r="K1441" s="8" t="s">
        <v>2634</v>
      </c>
      <c r="L1441" s="8" t="s">
        <v>637</v>
      </c>
      <c r="M1441" s="18">
        <v>4.42</v>
      </c>
      <c r="N1441" s="10">
        <v>16496</v>
      </c>
      <c r="O1441" s="12">
        <v>91</v>
      </c>
    </row>
    <row r="1442" spans="10:15" x14ac:dyDescent="0.25">
      <c r="J1442" s="8">
        <v>1438</v>
      </c>
      <c r="K1442" s="8" t="s">
        <v>2635</v>
      </c>
      <c r="L1442" s="8" t="s">
        <v>2636</v>
      </c>
      <c r="M1442" s="18">
        <v>4.37</v>
      </c>
      <c r="N1442" s="8">
        <v>845</v>
      </c>
      <c r="O1442" s="12">
        <v>91</v>
      </c>
    </row>
    <row r="1443" spans="10:15" x14ac:dyDescent="0.25">
      <c r="J1443" s="8">
        <v>1439</v>
      </c>
      <c r="K1443" s="8" t="s">
        <v>2637</v>
      </c>
      <c r="L1443" s="8" t="s">
        <v>2257</v>
      </c>
      <c r="M1443" s="18">
        <v>4.3600000000000003</v>
      </c>
      <c r="N1443" s="10">
        <v>48895</v>
      </c>
      <c r="O1443" s="12">
        <v>91</v>
      </c>
    </row>
    <row r="1444" spans="10:15" x14ac:dyDescent="0.25">
      <c r="J1444" s="8">
        <v>1440</v>
      </c>
      <c r="K1444" s="8" t="s">
        <v>2638</v>
      </c>
      <c r="L1444" s="8" t="s">
        <v>2639</v>
      </c>
      <c r="M1444" s="18">
        <v>3.8</v>
      </c>
      <c r="N1444" s="10">
        <v>29645</v>
      </c>
      <c r="O1444" s="12">
        <v>91</v>
      </c>
    </row>
    <row r="1445" spans="10:15" x14ac:dyDescent="0.25">
      <c r="J1445" s="8">
        <v>1441</v>
      </c>
      <c r="K1445" s="8" t="s">
        <v>2640</v>
      </c>
      <c r="L1445" s="8" t="s">
        <v>2641</v>
      </c>
      <c r="M1445" s="18">
        <v>3.88</v>
      </c>
      <c r="N1445" s="10">
        <v>3267</v>
      </c>
      <c r="O1445" s="12">
        <v>91</v>
      </c>
    </row>
    <row r="1446" spans="10:15" x14ac:dyDescent="0.25">
      <c r="J1446" s="8">
        <v>1442</v>
      </c>
      <c r="K1446" s="8" t="s">
        <v>2642</v>
      </c>
      <c r="L1446" s="8" t="s">
        <v>2643</v>
      </c>
      <c r="M1446" s="18">
        <v>3.9</v>
      </c>
      <c r="N1446" s="10">
        <v>8297</v>
      </c>
      <c r="O1446" s="12">
        <v>91</v>
      </c>
    </row>
    <row r="1447" spans="10:15" x14ac:dyDescent="0.25">
      <c r="J1447" s="8">
        <v>1443</v>
      </c>
      <c r="K1447" s="8" t="s">
        <v>2644</v>
      </c>
      <c r="L1447" s="8" t="s">
        <v>2645</v>
      </c>
      <c r="M1447" s="18">
        <v>4.2699999999999996</v>
      </c>
      <c r="N1447" s="10">
        <v>4105</v>
      </c>
      <c r="O1447" s="12">
        <v>91</v>
      </c>
    </row>
    <row r="1448" spans="10:15" x14ac:dyDescent="0.25">
      <c r="J1448" s="8">
        <v>1444</v>
      </c>
      <c r="K1448" s="8" t="s">
        <v>2646</v>
      </c>
      <c r="L1448" s="8" t="s">
        <v>138</v>
      </c>
      <c r="M1448" s="18">
        <v>3.77</v>
      </c>
      <c r="N1448" s="10">
        <v>50245</v>
      </c>
      <c r="O1448" s="12">
        <v>91</v>
      </c>
    </row>
    <row r="1449" spans="10:15" x14ac:dyDescent="0.25">
      <c r="J1449" s="8">
        <v>1445</v>
      </c>
      <c r="K1449" s="8" t="s">
        <v>2647</v>
      </c>
      <c r="L1449" s="8" t="s">
        <v>2648</v>
      </c>
      <c r="M1449" s="18">
        <v>4.05</v>
      </c>
      <c r="N1449" s="10">
        <v>3821</v>
      </c>
      <c r="O1449" s="12">
        <v>91</v>
      </c>
    </row>
    <row r="1450" spans="10:15" x14ac:dyDescent="0.25">
      <c r="J1450" s="8">
        <v>1446</v>
      </c>
      <c r="K1450" s="8" t="s">
        <v>2649</v>
      </c>
      <c r="L1450" s="8" t="s">
        <v>2650</v>
      </c>
      <c r="M1450" s="18">
        <v>3.43</v>
      </c>
      <c r="N1450" s="10">
        <v>4370</v>
      </c>
      <c r="O1450" s="12">
        <v>90</v>
      </c>
    </row>
    <row r="1451" spans="10:15" x14ac:dyDescent="0.25">
      <c r="J1451" s="8">
        <v>1447</v>
      </c>
      <c r="K1451" s="8" t="s">
        <v>2651</v>
      </c>
      <c r="L1451" s="8" t="s">
        <v>2652</v>
      </c>
      <c r="M1451" s="18">
        <v>3.42</v>
      </c>
      <c r="N1451" s="10">
        <v>1117</v>
      </c>
      <c r="O1451" s="12">
        <v>90</v>
      </c>
    </row>
    <row r="1452" spans="10:15" x14ac:dyDescent="0.25">
      <c r="J1452" s="8">
        <v>1448</v>
      </c>
      <c r="K1452" s="8" t="s">
        <v>2653</v>
      </c>
      <c r="L1452" s="8" t="s">
        <v>2654</v>
      </c>
      <c r="M1452" s="18">
        <v>4.1100000000000003</v>
      </c>
      <c r="N1452" s="8">
        <v>18</v>
      </c>
      <c r="O1452" s="12">
        <v>90</v>
      </c>
    </row>
    <row r="1453" spans="10:15" x14ac:dyDescent="0.25">
      <c r="J1453" s="8">
        <v>1449</v>
      </c>
      <c r="K1453" s="8" t="s">
        <v>2655</v>
      </c>
      <c r="L1453" s="8" t="s">
        <v>2656</v>
      </c>
      <c r="M1453" s="18">
        <v>4.17</v>
      </c>
      <c r="N1453" s="10">
        <v>21418</v>
      </c>
      <c r="O1453" s="12">
        <v>90</v>
      </c>
    </row>
    <row r="1454" spans="10:15" x14ac:dyDescent="0.25">
      <c r="J1454" s="8">
        <v>1450</v>
      </c>
      <c r="K1454" s="8" t="s">
        <v>2657</v>
      </c>
      <c r="L1454" s="8" t="s">
        <v>2658</v>
      </c>
      <c r="M1454" s="18">
        <v>3.78</v>
      </c>
      <c r="N1454" s="10">
        <v>2586</v>
      </c>
      <c r="O1454" s="12">
        <v>90</v>
      </c>
    </row>
    <row r="1455" spans="10:15" x14ac:dyDescent="0.25">
      <c r="J1455" s="8">
        <v>1451</v>
      </c>
      <c r="K1455" s="8" t="s">
        <v>2659</v>
      </c>
      <c r="L1455" s="8" t="s">
        <v>2660</v>
      </c>
      <c r="M1455" s="18">
        <v>4.0599999999999996</v>
      </c>
      <c r="N1455" s="8">
        <v>519</v>
      </c>
      <c r="O1455" s="12">
        <v>90</v>
      </c>
    </row>
    <row r="1456" spans="10:15" x14ac:dyDescent="0.25">
      <c r="J1456" s="8">
        <v>1452</v>
      </c>
      <c r="K1456" s="8" t="s">
        <v>2661</v>
      </c>
      <c r="L1456" s="8" t="s">
        <v>2662</v>
      </c>
      <c r="M1456" s="18">
        <v>3.92</v>
      </c>
      <c r="N1456" s="10">
        <v>1750</v>
      </c>
      <c r="O1456" s="12">
        <v>90</v>
      </c>
    </row>
    <row r="1457" spans="10:15" x14ac:dyDescent="0.25">
      <c r="J1457" s="8">
        <v>1453</v>
      </c>
      <c r="K1457" s="8" t="s">
        <v>2663</v>
      </c>
      <c r="L1457" s="8" t="s">
        <v>2664</v>
      </c>
      <c r="M1457" s="18">
        <v>4.1100000000000003</v>
      </c>
      <c r="N1457" s="10">
        <v>5489</v>
      </c>
      <c r="O1457" s="12">
        <v>90</v>
      </c>
    </row>
    <row r="1458" spans="10:15" x14ac:dyDescent="0.25">
      <c r="J1458" s="8">
        <v>1454</v>
      </c>
      <c r="K1458" s="8" t="s">
        <v>2665</v>
      </c>
      <c r="L1458" s="8" t="s">
        <v>692</v>
      </c>
      <c r="M1458" s="18">
        <v>3.94</v>
      </c>
      <c r="N1458" s="10">
        <v>29253</v>
      </c>
      <c r="O1458" s="12">
        <v>90</v>
      </c>
    </row>
    <row r="1459" spans="10:15" x14ac:dyDescent="0.25">
      <c r="J1459" s="8">
        <v>1455</v>
      </c>
      <c r="K1459" s="8" t="s">
        <v>2666</v>
      </c>
      <c r="L1459" s="8" t="s">
        <v>2667</v>
      </c>
      <c r="M1459" s="18">
        <v>3.39</v>
      </c>
      <c r="N1459" s="10">
        <v>19673</v>
      </c>
      <c r="O1459" s="12">
        <v>90</v>
      </c>
    </row>
    <row r="1460" spans="10:15" x14ac:dyDescent="0.25">
      <c r="J1460" s="8">
        <v>1456</v>
      </c>
      <c r="K1460" s="8" t="s">
        <v>2668</v>
      </c>
      <c r="L1460" s="8" t="s">
        <v>2669</v>
      </c>
      <c r="M1460" s="18">
        <v>4.13</v>
      </c>
      <c r="N1460" s="10">
        <v>2239</v>
      </c>
      <c r="O1460" s="12">
        <v>90</v>
      </c>
    </row>
    <row r="1461" spans="10:15" x14ac:dyDescent="0.25">
      <c r="J1461" s="8">
        <v>1457</v>
      </c>
      <c r="K1461" s="8" t="s">
        <v>2670</v>
      </c>
      <c r="L1461" s="8" t="s">
        <v>1344</v>
      </c>
      <c r="M1461" s="18">
        <v>4.5</v>
      </c>
      <c r="N1461" s="10">
        <v>13166</v>
      </c>
      <c r="O1461" s="12">
        <v>90</v>
      </c>
    </row>
    <row r="1462" spans="10:15" x14ac:dyDescent="0.25">
      <c r="J1462" s="8">
        <v>1458</v>
      </c>
      <c r="K1462" s="8" t="s">
        <v>2671</v>
      </c>
      <c r="L1462" s="8" t="s">
        <v>2176</v>
      </c>
      <c r="M1462" s="18">
        <v>4.1399999999999997</v>
      </c>
      <c r="N1462" s="10">
        <v>5104</v>
      </c>
      <c r="O1462" s="12">
        <v>90</v>
      </c>
    </row>
    <row r="1463" spans="10:15" x14ac:dyDescent="0.25">
      <c r="J1463" s="8">
        <v>1459</v>
      </c>
      <c r="K1463" s="8" t="s">
        <v>2672</v>
      </c>
      <c r="L1463" s="8" t="s">
        <v>2500</v>
      </c>
      <c r="M1463" s="18">
        <v>3.95</v>
      </c>
      <c r="N1463" s="10">
        <v>32111</v>
      </c>
      <c r="O1463" s="12">
        <v>90</v>
      </c>
    </row>
    <row r="1464" spans="10:15" x14ac:dyDescent="0.25">
      <c r="J1464" s="8">
        <v>1460</v>
      </c>
      <c r="K1464" s="8" t="s">
        <v>2673</v>
      </c>
      <c r="L1464" s="8" t="s">
        <v>385</v>
      </c>
      <c r="M1464" s="18">
        <v>3.87</v>
      </c>
      <c r="N1464" s="10">
        <v>1737</v>
      </c>
      <c r="O1464" s="12">
        <v>90</v>
      </c>
    </row>
    <row r="1465" spans="10:15" x14ac:dyDescent="0.25">
      <c r="J1465" s="8">
        <v>1461</v>
      </c>
      <c r="K1465" s="8" t="s">
        <v>2674</v>
      </c>
      <c r="L1465" s="8" t="s">
        <v>2675</v>
      </c>
      <c r="M1465" s="18">
        <v>3.88</v>
      </c>
      <c r="N1465" s="8">
        <v>645</v>
      </c>
      <c r="O1465" s="12">
        <v>90</v>
      </c>
    </row>
    <row r="1466" spans="10:15" x14ac:dyDescent="0.25">
      <c r="J1466" s="8">
        <v>1462</v>
      </c>
      <c r="K1466" s="8" t="s">
        <v>2676</v>
      </c>
      <c r="L1466" s="8" t="s">
        <v>2677</v>
      </c>
      <c r="M1466" s="18">
        <v>3.67</v>
      </c>
      <c r="N1466" s="10">
        <v>23536</v>
      </c>
      <c r="O1466" s="12">
        <v>90</v>
      </c>
    </row>
    <row r="1467" spans="10:15" x14ac:dyDescent="0.25">
      <c r="J1467" s="8">
        <v>1463</v>
      </c>
      <c r="K1467" s="8" t="s">
        <v>2678</v>
      </c>
      <c r="L1467" s="8" t="s">
        <v>2679</v>
      </c>
      <c r="M1467" s="18">
        <v>4.34</v>
      </c>
      <c r="N1467" s="10">
        <v>79654</v>
      </c>
      <c r="O1467" s="12">
        <v>90</v>
      </c>
    </row>
    <row r="1468" spans="10:15" x14ac:dyDescent="0.25">
      <c r="J1468" s="8">
        <v>1464</v>
      </c>
      <c r="K1468" s="8" t="s">
        <v>2680</v>
      </c>
      <c r="L1468" s="8" t="s">
        <v>2681</v>
      </c>
      <c r="M1468" s="18">
        <v>4.6399999999999997</v>
      </c>
      <c r="N1468" s="8">
        <v>11</v>
      </c>
      <c r="O1468" s="12">
        <v>90</v>
      </c>
    </row>
    <row r="1469" spans="10:15" x14ac:dyDescent="0.25">
      <c r="J1469" s="8">
        <v>1465</v>
      </c>
      <c r="K1469" s="8" t="s">
        <v>2682</v>
      </c>
      <c r="L1469" s="8" t="s">
        <v>1155</v>
      </c>
      <c r="M1469" s="18">
        <v>3.89</v>
      </c>
      <c r="N1469" s="10">
        <v>26380</v>
      </c>
      <c r="O1469" s="12">
        <v>90</v>
      </c>
    </row>
    <row r="1470" spans="10:15" x14ac:dyDescent="0.25">
      <c r="J1470" s="8">
        <v>1466</v>
      </c>
      <c r="K1470" s="8" t="s">
        <v>2683</v>
      </c>
      <c r="L1470" s="8" t="s">
        <v>2684</v>
      </c>
      <c r="M1470" s="18">
        <v>4.0199999999999996</v>
      </c>
      <c r="N1470" s="10">
        <v>2575</v>
      </c>
      <c r="O1470" s="12">
        <v>90</v>
      </c>
    </row>
    <row r="1471" spans="10:15" x14ac:dyDescent="0.25">
      <c r="J1471" s="8">
        <v>1467</v>
      </c>
      <c r="K1471" s="8" t="s">
        <v>2685</v>
      </c>
      <c r="L1471" s="8" t="s">
        <v>2686</v>
      </c>
      <c r="M1471" s="18">
        <v>3.88</v>
      </c>
      <c r="N1471" s="10">
        <v>7161</v>
      </c>
      <c r="O1471" s="12">
        <v>90</v>
      </c>
    </row>
    <row r="1472" spans="10:15" x14ac:dyDescent="0.25">
      <c r="J1472" s="8">
        <v>1468</v>
      </c>
      <c r="K1472" s="8" t="s">
        <v>2687</v>
      </c>
      <c r="L1472" s="8" t="s">
        <v>2363</v>
      </c>
      <c r="M1472" s="18">
        <v>4.43</v>
      </c>
      <c r="N1472" s="10">
        <v>15859</v>
      </c>
      <c r="O1472" s="12">
        <v>90</v>
      </c>
    </row>
    <row r="1473" spans="10:15" x14ac:dyDescent="0.25">
      <c r="J1473" s="8">
        <v>1469</v>
      </c>
      <c r="K1473" s="8" t="s">
        <v>2688</v>
      </c>
      <c r="L1473" s="8" t="s">
        <v>2689</v>
      </c>
      <c r="M1473" s="18">
        <v>4.01</v>
      </c>
      <c r="N1473" s="10">
        <v>1149</v>
      </c>
      <c r="O1473" s="12">
        <v>90</v>
      </c>
    </row>
    <row r="1474" spans="10:15" x14ac:dyDescent="0.25">
      <c r="J1474" s="8">
        <v>1470</v>
      </c>
      <c r="K1474" s="8" t="s">
        <v>2690</v>
      </c>
      <c r="L1474" s="8" t="s">
        <v>2480</v>
      </c>
      <c r="M1474" s="18">
        <v>4.24</v>
      </c>
      <c r="N1474" s="8">
        <v>391</v>
      </c>
      <c r="O1474" s="12">
        <v>90</v>
      </c>
    </row>
    <row r="1475" spans="10:15" x14ac:dyDescent="0.25">
      <c r="J1475" s="8">
        <v>1471</v>
      </c>
      <c r="K1475" s="8" t="s">
        <v>2691</v>
      </c>
      <c r="L1475" s="8" t="s">
        <v>2692</v>
      </c>
      <c r="M1475" s="18">
        <v>3.72</v>
      </c>
      <c r="N1475" s="8">
        <v>979</v>
      </c>
      <c r="O1475" s="12">
        <v>90</v>
      </c>
    </row>
    <row r="1476" spans="10:15" x14ac:dyDescent="0.25">
      <c r="J1476" s="8">
        <v>1472</v>
      </c>
      <c r="K1476" s="8" t="s">
        <v>2693</v>
      </c>
      <c r="L1476" s="8" t="s">
        <v>2694</v>
      </c>
      <c r="M1476" s="18">
        <v>4.1500000000000004</v>
      </c>
      <c r="N1476" s="10">
        <v>18457</v>
      </c>
      <c r="O1476" s="12">
        <v>90</v>
      </c>
    </row>
    <row r="1477" spans="10:15" x14ac:dyDescent="0.25">
      <c r="J1477" s="8">
        <v>1473</v>
      </c>
      <c r="K1477" s="8" t="s">
        <v>2695</v>
      </c>
      <c r="L1477" s="8" t="s">
        <v>2696</v>
      </c>
      <c r="M1477" s="18">
        <v>4.2</v>
      </c>
      <c r="N1477" s="10">
        <v>156051</v>
      </c>
      <c r="O1477" s="12">
        <v>90</v>
      </c>
    </row>
    <row r="1478" spans="10:15" x14ac:dyDescent="0.25">
      <c r="J1478" s="8">
        <v>1474</v>
      </c>
      <c r="K1478" s="8" t="s">
        <v>2697</v>
      </c>
      <c r="L1478" s="8" t="s">
        <v>443</v>
      </c>
      <c r="M1478" s="18">
        <v>3.99</v>
      </c>
      <c r="N1478" s="10">
        <v>88702</v>
      </c>
      <c r="O1478" s="12">
        <v>90</v>
      </c>
    </row>
    <row r="1479" spans="10:15" x14ac:dyDescent="0.25">
      <c r="J1479" s="8">
        <v>1475</v>
      </c>
      <c r="K1479" s="8" t="s">
        <v>2698</v>
      </c>
      <c r="L1479" s="8" t="s">
        <v>116</v>
      </c>
      <c r="M1479" s="18">
        <v>3.84</v>
      </c>
      <c r="N1479" s="8">
        <v>694</v>
      </c>
      <c r="O1479" s="12">
        <v>90</v>
      </c>
    </row>
    <row r="1480" spans="10:15" x14ac:dyDescent="0.25">
      <c r="J1480" s="8">
        <v>1476</v>
      </c>
      <c r="K1480" s="8" t="s">
        <v>2699</v>
      </c>
      <c r="L1480" s="8" t="s">
        <v>2700</v>
      </c>
      <c r="M1480" s="18">
        <v>3.98</v>
      </c>
      <c r="N1480" s="10">
        <v>5484</v>
      </c>
      <c r="O1480" s="12">
        <v>90</v>
      </c>
    </row>
    <row r="1481" spans="10:15" x14ac:dyDescent="0.25">
      <c r="J1481" s="8">
        <v>1477</v>
      </c>
      <c r="K1481" s="8" t="s">
        <v>2701</v>
      </c>
      <c r="L1481" s="8" t="s">
        <v>2702</v>
      </c>
      <c r="M1481" s="18">
        <v>4.49</v>
      </c>
      <c r="N1481" s="10">
        <v>10887</v>
      </c>
      <c r="O1481" s="12">
        <v>90</v>
      </c>
    </row>
    <row r="1482" spans="10:15" x14ac:dyDescent="0.25">
      <c r="J1482" s="8">
        <v>1478</v>
      </c>
      <c r="K1482" s="8" t="s">
        <v>2703</v>
      </c>
      <c r="L1482" s="8" t="s">
        <v>2579</v>
      </c>
      <c r="M1482" s="18">
        <v>4.22</v>
      </c>
      <c r="N1482" s="10">
        <v>51974</v>
      </c>
      <c r="O1482" s="12">
        <v>90</v>
      </c>
    </row>
    <row r="1483" spans="10:15" x14ac:dyDescent="0.25">
      <c r="J1483" s="8">
        <v>1479</v>
      </c>
      <c r="K1483" s="8" t="s">
        <v>2704</v>
      </c>
      <c r="L1483" s="8" t="s">
        <v>284</v>
      </c>
      <c r="M1483" s="18">
        <v>4.08</v>
      </c>
      <c r="N1483" s="10">
        <v>16388</v>
      </c>
      <c r="O1483" s="12">
        <v>90</v>
      </c>
    </row>
    <row r="1484" spans="10:15" x14ac:dyDescent="0.25">
      <c r="J1484" s="8">
        <v>1480</v>
      </c>
      <c r="K1484" s="8" t="s">
        <v>2705</v>
      </c>
      <c r="L1484" s="8" t="s">
        <v>2706</v>
      </c>
      <c r="M1484" s="18">
        <v>4.2</v>
      </c>
      <c r="N1484" s="10">
        <v>3622</v>
      </c>
      <c r="O1484" s="12">
        <v>90</v>
      </c>
    </row>
    <row r="1485" spans="10:15" x14ac:dyDescent="0.25">
      <c r="J1485" s="8">
        <v>1481</v>
      </c>
      <c r="K1485" s="8" t="s">
        <v>2493</v>
      </c>
      <c r="L1485" s="8" t="s">
        <v>2707</v>
      </c>
      <c r="M1485" s="18">
        <v>3.98</v>
      </c>
      <c r="N1485" s="10">
        <v>21992</v>
      </c>
      <c r="O1485" s="12">
        <v>89</v>
      </c>
    </row>
    <row r="1486" spans="10:15" x14ac:dyDescent="0.25">
      <c r="J1486" s="8">
        <v>1482</v>
      </c>
      <c r="K1486" s="8" t="s">
        <v>2708</v>
      </c>
      <c r="L1486" s="8" t="s">
        <v>2709</v>
      </c>
      <c r="M1486" s="18">
        <v>3.9</v>
      </c>
      <c r="N1486" s="10">
        <v>4118</v>
      </c>
      <c r="O1486" s="12">
        <v>89</v>
      </c>
    </row>
    <row r="1487" spans="10:15" x14ac:dyDescent="0.25">
      <c r="J1487" s="8">
        <v>1483</v>
      </c>
      <c r="K1487" s="8" t="s">
        <v>2710</v>
      </c>
      <c r="L1487" s="8" t="s">
        <v>2711</v>
      </c>
      <c r="M1487" s="18">
        <v>4.09</v>
      </c>
      <c r="N1487" s="10">
        <v>6166</v>
      </c>
      <c r="O1487" s="12">
        <v>89</v>
      </c>
    </row>
    <row r="1488" spans="10:15" x14ac:dyDescent="0.25">
      <c r="J1488" s="8">
        <v>1484</v>
      </c>
      <c r="K1488" s="8" t="s">
        <v>2712</v>
      </c>
      <c r="L1488" s="8" t="s">
        <v>2713</v>
      </c>
      <c r="M1488" s="18">
        <v>4.33</v>
      </c>
      <c r="N1488" s="8">
        <v>3</v>
      </c>
      <c r="O1488" s="12">
        <v>89</v>
      </c>
    </row>
    <row r="1489" spans="10:15" x14ac:dyDescent="0.25">
      <c r="J1489" s="8">
        <v>1485</v>
      </c>
      <c r="K1489" s="8" t="s">
        <v>2714</v>
      </c>
      <c r="L1489" s="8" t="s">
        <v>2715</v>
      </c>
      <c r="M1489" s="18">
        <v>3.99</v>
      </c>
      <c r="N1489" s="8">
        <v>579</v>
      </c>
      <c r="O1489" s="12">
        <v>89</v>
      </c>
    </row>
    <row r="1490" spans="10:15" x14ac:dyDescent="0.25">
      <c r="J1490" s="8">
        <v>1486</v>
      </c>
      <c r="K1490" s="8" t="s">
        <v>2716</v>
      </c>
      <c r="L1490" s="8" t="s">
        <v>2717</v>
      </c>
      <c r="M1490" s="18">
        <v>4.26</v>
      </c>
      <c r="N1490" s="10">
        <v>3548</v>
      </c>
      <c r="O1490" s="12">
        <v>89</v>
      </c>
    </row>
    <row r="1491" spans="10:15" x14ac:dyDescent="0.25">
      <c r="J1491" s="8">
        <v>1487</v>
      </c>
      <c r="K1491" s="8" t="s">
        <v>2718</v>
      </c>
      <c r="L1491" s="8" t="s">
        <v>2719</v>
      </c>
      <c r="M1491" s="18">
        <v>3.99</v>
      </c>
      <c r="N1491" s="10">
        <v>27494</v>
      </c>
      <c r="O1491" s="12">
        <v>89</v>
      </c>
    </row>
    <row r="1492" spans="10:15" x14ac:dyDescent="0.25">
      <c r="J1492" s="8">
        <v>1488</v>
      </c>
      <c r="K1492" s="8" t="s">
        <v>2720</v>
      </c>
      <c r="L1492" s="8" t="s">
        <v>2721</v>
      </c>
      <c r="M1492" s="18">
        <v>4.1399999999999997</v>
      </c>
      <c r="N1492" s="8">
        <v>334</v>
      </c>
      <c r="O1492" s="12">
        <v>89</v>
      </c>
    </row>
    <row r="1493" spans="10:15" x14ac:dyDescent="0.25">
      <c r="J1493" s="8">
        <v>1489</v>
      </c>
      <c r="K1493" s="8" t="s">
        <v>2722</v>
      </c>
      <c r="L1493" s="8" t="s">
        <v>2723</v>
      </c>
      <c r="M1493" s="18">
        <v>3.36</v>
      </c>
      <c r="N1493" s="10">
        <v>10329</v>
      </c>
      <c r="O1493" s="12">
        <v>89</v>
      </c>
    </row>
    <row r="1494" spans="10:15" x14ac:dyDescent="0.25">
      <c r="J1494" s="8">
        <v>1490</v>
      </c>
      <c r="K1494" s="8" t="s">
        <v>2724</v>
      </c>
      <c r="L1494" s="8" t="s">
        <v>2725</v>
      </c>
      <c r="M1494" s="18">
        <v>3.77</v>
      </c>
      <c r="N1494" s="10">
        <v>1082</v>
      </c>
      <c r="O1494" s="12">
        <v>89</v>
      </c>
    </row>
    <row r="1495" spans="10:15" x14ac:dyDescent="0.25">
      <c r="J1495" s="8">
        <v>1491</v>
      </c>
      <c r="K1495" s="8" t="s">
        <v>2726</v>
      </c>
      <c r="L1495" s="8" t="s">
        <v>2727</v>
      </c>
      <c r="M1495" s="18">
        <v>3.75</v>
      </c>
      <c r="N1495" s="8">
        <v>323</v>
      </c>
      <c r="O1495" s="12">
        <v>89</v>
      </c>
    </row>
    <row r="1496" spans="10:15" x14ac:dyDescent="0.25">
      <c r="J1496" s="8">
        <v>1492</v>
      </c>
      <c r="K1496" s="8" t="s">
        <v>2728</v>
      </c>
      <c r="L1496" s="8" t="s">
        <v>2729</v>
      </c>
      <c r="M1496" s="18">
        <v>3.91</v>
      </c>
      <c r="N1496" s="10">
        <v>5970</v>
      </c>
      <c r="O1496" s="12">
        <v>89</v>
      </c>
    </row>
    <row r="1497" spans="10:15" x14ac:dyDescent="0.25">
      <c r="J1497" s="8">
        <v>1493</v>
      </c>
      <c r="K1497" s="8" t="s">
        <v>2730</v>
      </c>
      <c r="L1497" s="8" t="s">
        <v>2731</v>
      </c>
      <c r="M1497" s="18">
        <v>4.1500000000000004</v>
      </c>
      <c r="N1497" s="10">
        <v>19078</v>
      </c>
      <c r="O1497" s="12">
        <v>89</v>
      </c>
    </row>
    <row r="1498" spans="10:15" x14ac:dyDescent="0.25">
      <c r="J1498" s="8">
        <v>1494</v>
      </c>
      <c r="K1498" s="8" t="s">
        <v>2732</v>
      </c>
      <c r="L1498" s="8" t="s">
        <v>2733</v>
      </c>
      <c r="M1498" s="18">
        <v>3.23</v>
      </c>
      <c r="N1498" s="10">
        <v>11537</v>
      </c>
      <c r="O1498" s="12">
        <v>89</v>
      </c>
    </row>
    <row r="1499" spans="10:15" x14ac:dyDescent="0.25">
      <c r="J1499" s="8">
        <v>1495</v>
      </c>
      <c r="K1499" s="8" t="s">
        <v>2734</v>
      </c>
      <c r="L1499" s="8" t="s">
        <v>1165</v>
      </c>
      <c r="M1499" s="18">
        <v>4.17</v>
      </c>
      <c r="N1499" s="10">
        <v>4679</v>
      </c>
      <c r="O1499" s="12">
        <v>89</v>
      </c>
    </row>
    <row r="1500" spans="10:15" x14ac:dyDescent="0.25">
      <c r="J1500" s="8">
        <v>1496</v>
      </c>
      <c r="K1500" s="8" t="s">
        <v>2735</v>
      </c>
      <c r="L1500" s="8" t="s">
        <v>2736</v>
      </c>
      <c r="M1500" s="18">
        <v>4.1399999999999997</v>
      </c>
      <c r="N1500" s="10">
        <v>17874</v>
      </c>
      <c r="O1500" s="12">
        <v>89</v>
      </c>
    </row>
    <row r="1501" spans="10:15" x14ac:dyDescent="0.25">
      <c r="J1501" s="8">
        <v>1497</v>
      </c>
      <c r="K1501" s="8" t="s">
        <v>2737</v>
      </c>
      <c r="L1501" s="8" t="s">
        <v>2738</v>
      </c>
      <c r="M1501" s="18">
        <v>3.54</v>
      </c>
      <c r="N1501" s="10">
        <v>8171</v>
      </c>
      <c r="O1501" s="12">
        <v>89</v>
      </c>
    </row>
    <row r="1502" spans="10:15" x14ac:dyDescent="0.25">
      <c r="J1502" s="8">
        <v>1498</v>
      </c>
      <c r="K1502" s="8" t="s">
        <v>2739</v>
      </c>
      <c r="L1502" s="8" t="s">
        <v>2740</v>
      </c>
      <c r="M1502" s="18">
        <v>4.04</v>
      </c>
      <c r="N1502" s="10">
        <v>45743</v>
      </c>
      <c r="O1502" s="12">
        <v>89</v>
      </c>
    </row>
    <row r="1503" spans="10:15" x14ac:dyDescent="0.25">
      <c r="J1503" s="8">
        <v>1499</v>
      </c>
      <c r="K1503" s="8" t="s">
        <v>2741</v>
      </c>
      <c r="L1503" s="8" t="s">
        <v>2742</v>
      </c>
      <c r="M1503" s="18">
        <v>4.4400000000000004</v>
      </c>
      <c r="N1503" s="10">
        <v>33613</v>
      </c>
      <c r="O1503" s="12">
        <v>89</v>
      </c>
    </row>
    <row r="1504" spans="10:15" x14ac:dyDescent="0.25">
      <c r="J1504" s="8">
        <v>1500</v>
      </c>
      <c r="K1504" s="8" t="s">
        <v>2743</v>
      </c>
      <c r="L1504" s="8" t="s">
        <v>2689</v>
      </c>
      <c r="M1504" s="18">
        <v>3.93</v>
      </c>
      <c r="N1504" s="8">
        <v>511</v>
      </c>
      <c r="O1504" s="12">
        <v>89</v>
      </c>
    </row>
    <row r="1505" spans="10:15" x14ac:dyDescent="0.25">
      <c r="J1505" s="8">
        <v>1501</v>
      </c>
      <c r="K1505" s="8" t="s">
        <v>2744</v>
      </c>
      <c r="L1505" s="8" t="s">
        <v>2745</v>
      </c>
      <c r="M1505" s="18">
        <v>4.4800000000000004</v>
      </c>
      <c r="N1505" s="10">
        <v>1334</v>
      </c>
      <c r="O1505" s="12">
        <v>89</v>
      </c>
    </row>
    <row r="1506" spans="10:15" x14ac:dyDescent="0.25">
      <c r="J1506" s="8">
        <v>1502</v>
      </c>
      <c r="K1506" s="8" t="s">
        <v>2746</v>
      </c>
      <c r="L1506" s="8" t="s">
        <v>2747</v>
      </c>
      <c r="M1506" s="18">
        <v>4.0999999999999996</v>
      </c>
      <c r="N1506" s="10">
        <v>6630</v>
      </c>
      <c r="O1506" s="12">
        <v>89</v>
      </c>
    </row>
    <row r="1507" spans="10:15" x14ac:dyDescent="0.25">
      <c r="J1507" s="8">
        <v>1503</v>
      </c>
      <c r="K1507" s="8" t="s">
        <v>2748</v>
      </c>
      <c r="L1507" s="8" t="s">
        <v>857</v>
      </c>
      <c r="M1507" s="18">
        <v>4.55</v>
      </c>
      <c r="N1507" s="10">
        <v>5567</v>
      </c>
      <c r="O1507" s="12">
        <v>89</v>
      </c>
    </row>
    <row r="1508" spans="10:15" x14ac:dyDescent="0.25">
      <c r="J1508" s="8">
        <v>1504</v>
      </c>
      <c r="K1508" s="8" t="s">
        <v>2749</v>
      </c>
      <c r="L1508" s="8" t="s">
        <v>241</v>
      </c>
      <c r="M1508" s="18">
        <v>4.22</v>
      </c>
      <c r="N1508" s="10">
        <v>111355</v>
      </c>
      <c r="O1508" s="12">
        <v>89</v>
      </c>
    </row>
    <row r="1509" spans="10:15" x14ac:dyDescent="0.25">
      <c r="J1509" s="8">
        <v>1505</v>
      </c>
      <c r="K1509" s="8" t="s">
        <v>2750</v>
      </c>
      <c r="L1509" s="8" t="s">
        <v>2751</v>
      </c>
      <c r="M1509" s="18">
        <v>3.9</v>
      </c>
      <c r="N1509" s="10">
        <v>3203</v>
      </c>
      <c r="O1509" s="12">
        <v>89</v>
      </c>
    </row>
    <row r="1510" spans="10:15" x14ac:dyDescent="0.25">
      <c r="J1510" s="8">
        <v>1506</v>
      </c>
      <c r="K1510" s="8" t="s">
        <v>2752</v>
      </c>
      <c r="L1510" s="8" t="s">
        <v>2753</v>
      </c>
      <c r="M1510" s="18">
        <v>3.59</v>
      </c>
      <c r="N1510" s="10">
        <v>1473</v>
      </c>
      <c r="O1510" s="12">
        <v>89</v>
      </c>
    </row>
    <row r="1511" spans="10:15" x14ac:dyDescent="0.25">
      <c r="J1511" s="8">
        <v>1507</v>
      </c>
      <c r="K1511" s="8" t="s">
        <v>2754</v>
      </c>
      <c r="L1511" s="8" t="s">
        <v>2755</v>
      </c>
      <c r="M1511" s="18">
        <v>3.67</v>
      </c>
      <c r="N1511" s="8">
        <v>3</v>
      </c>
      <c r="O1511" s="12">
        <v>88</v>
      </c>
    </row>
    <row r="1512" spans="10:15" x14ac:dyDescent="0.25">
      <c r="J1512" s="8">
        <v>1508</v>
      </c>
      <c r="K1512" s="8" t="s">
        <v>2756</v>
      </c>
      <c r="L1512" s="8" t="s">
        <v>2757</v>
      </c>
      <c r="M1512" s="18">
        <v>4.24</v>
      </c>
      <c r="N1512" s="8">
        <v>49</v>
      </c>
      <c r="O1512" s="12">
        <v>88</v>
      </c>
    </row>
    <row r="1513" spans="10:15" x14ac:dyDescent="0.25">
      <c r="J1513" s="8">
        <v>1509</v>
      </c>
      <c r="K1513" s="8" t="s">
        <v>2758</v>
      </c>
      <c r="L1513" s="8" t="s">
        <v>1175</v>
      </c>
      <c r="M1513" s="18">
        <v>4.05</v>
      </c>
      <c r="N1513" s="10">
        <v>5381</v>
      </c>
      <c r="O1513" s="12">
        <v>88</v>
      </c>
    </row>
    <row r="1514" spans="10:15" x14ac:dyDescent="0.25">
      <c r="J1514" s="8">
        <v>1510</v>
      </c>
      <c r="K1514" s="8" t="s">
        <v>2759</v>
      </c>
      <c r="L1514" s="8" t="s">
        <v>2760</v>
      </c>
      <c r="M1514" s="18">
        <v>4.2300000000000004</v>
      </c>
      <c r="N1514" s="10">
        <v>4464</v>
      </c>
      <c r="O1514" s="12">
        <v>88</v>
      </c>
    </row>
    <row r="1515" spans="10:15" x14ac:dyDescent="0.25">
      <c r="J1515" s="8">
        <v>1511</v>
      </c>
      <c r="K1515" s="8" t="s">
        <v>2761</v>
      </c>
      <c r="L1515" s="8" t="s">
        <v>2762</v>
      </c>
      <c r="M1515" s="18">
        <v>4.29</v>
      </c>
      <c r="N1515" s="10">
        <v>15654</v>
      </c>
      <c r="O1515" s="12">
        <v>88</v>
      </c>
    </row>
    <row r="1516" spans="10:15" x14ac:dyDescent="0.25">
      <c r="J1516" s="8">
        <v>1512</v>
      </c>
      <c r="K1516" s="8" t="s">
        <v>2763</v>
      </c>
      <c r="L1516" s="8" t="s">
        <v>2764</v>
      </c>
      <c r="M1516" s="18">
        <v>4.2300000000000004</v>
      </c>
      <c r="N1516" s="10">
        <v>4089</v>
      </c>
      <c r="O1516" s="12">
        <v>88</v>
      </c>
    </row>
    <row r="1517" spans="10:15" x14ac:dyDescent="0.25">
      <c r="J1517" s="8">
        <v>1513</v>
      </c>
      <c r="K1517" s="8" t="s">
        <v>2765</v>
      </c>
      <c r="L1517" s="8" t="s">
        <v>2766</v>
      </c>
      <c r="M1517" s="18">
        <v>3.82</v>
      </c>
      <c r="N1517" s="10">
        <v>2749</v>
      </c>
      <c r="O1517" s="12">
        <v>88</v>
      </c>
    </row>
    <row r="1518" spans="10:15" x14ac:dyDescent="0.25">
      <c r="J1518" s="8">
        <v>1514</v>
      </c>
      <c r="K1518" s="8" t="s">
        <v>2767</v>
      </c>
      <c r="L1518" s="8" t="s">
        <v>2768</v>
      </c>
      <c r="M1518" s="18">
        <v>3.73</v>
      </c>
      <c r="N1518" s="10">
        <v>23768</v>
      </c>
      <c r="O1518" s="12">
        <v>88</v>
      </c>
    </row>
    <row r="1519" spans="10:15" x14ac:dyDescent="0.25">
      <c r="J1519" s="8">
        <v>1515</v>
      </c>
      <c r="K1519" s="8" t="s">
        <v>2769</v>
      </c>
      <c r="L1519" s="8" t="s">
        <v>2610</v>
      </c>
      <c r="M1519" s="18">
        <v>4.37</v>
      </c>
      <c r="N1519" s="10">
        <v>2660</v>
      </c>
      <c r="O1519" s="12">
        <v>88</v>
      </c>
    </row>
    <row r="1520" spans="10:15" x14ac:dyDescent="0.25">
      <c r="J1520" s="8">
        <v>1516</v>
      </c>
      <c r="K1520" s="8" t="s">
        <v>2770</v>
      </c>
      <c r="L1520" s="8" t="s">
        <v>2771</v>
      </c>
      <c r="M1520" s="18">
        <v>3.73</v>
      </c>
      <c r="N1520" s="10">
        <v>9957</v>
      </c>
      <c r="O1520" s="12">
        <v>88</v>
      </c>
    </row>
    <row r="1521" spans="10:15" x14ac:dyDescent="0.25">
      <c r="J1521" s="8">
        <v>1517</v>
      </c>
      <c r="K1521" s="8" t="s">
        <v>2772</v>
      </c>
      <c r="L1521" s="8" t="s">
        <v>2773</v>
      </c>
      <c r="M1521" s="18">
        <v>4.08</v>
      </c>
      <c r="N1521" s="10">
        <v>42129</v>
      </c>
      <c r="O1521" s="12">
        <v>88</v>
      </c>
    </row>
    <row r="1522" spans="10:15" x14ac:dyDescent="0.25">
      <c r="J1522" s="8">
        <v>1518</v>
      </c>
      <c r="K1522" s="8" t="s">
        <v>2774</v>
      </c>
      <c r="L1522" s="8" t="s">
        <v>2775</v>
      </c>
      <c r="M1522" s="18">
        <v>4.32</v>
      </c>
      <c r="N1522" s="8">
        <v>794</v>
      </c>
      <c r="O1522" s="12">
        <v>88</v>
      </c>
    </row>
    <row r="1523" spans="10:15" x14ac:dyDescent="0.25">
      <c r="J1523" s="8">
        <v>1519</v>
      </c>
      <c r="K1523" s="8" t="s">
        <v>2776</v>
      </c>
      <c r="L1523" s="8" t="s">
        <v>2619</v>
      </c>
      <c r="M1523" s="18">
        <v>3.9</v>
      </c>
      <c r="N1523" s="10">
        <v>1020</v>
      </c>
      <c r="O1523" s="12">
        <v>88</v>
      </c>
    </row>
    <row r="1524" spans="10:15" x14ac:dyDescent="0.25">
      <c r="J1524" s="8">
        <v>1520</v>
      </c>
      <c r="K1524" s="8" t="s">
        <v>2777</v>
      </c>
      <c r="L1524" s="8" t="s">
        <v>1129</v>
      </c>
      <c r="M1524" s="18">
        <v>4.46</v>
      </c>
      <c r="N1524" s="10">
        <v>20996</v>
      </c>
      <c r="O1524" s="12">
        <v>88</v>
      </c>
    </row>
    <row r="1525" spans="10:15" x14ac:dyDescent="0.25">
      <c r="J1525" s="8">
        <v>1521</v>
      </c>
      <c r="K1525" s="8" t="s">
        <v>2778</v>
      </c>
      <c r="L1525" s="8" t="s">
        <v>2779</v>
      </c>
      <c r="M1525" s="18">
        <v>4.18</v>
      </c>
      <c r="N1525" s="10">
        <v>5673</v>
      </c>
      <c r="O1525" s="12">
        <v>88</v>
      </c>
    </row>
    <row r="1526" spans="10:15" x14ac:dyDescent="0.25">
      <c r="J1526" s="8">
        <v>1522</v>
      </c>
      <c r="K1526" s="8" t="s">
        <v>2780</v>
      </c>
      <c r="L1526" s="8" t="s">
        <v>2781</v>
      </c>
      <c r="M1526" s="18">
        <v>3.75</v>
      </c>
      <c r="N1526" s="8">
        <v>99</v>
      </c>
      <c r="O1526" s="12">
        <v>88</v>
      </c>
    </row>
    <row r="1527" spans="10:15" x14ac:dyDescent="0.25">
      <c r="J1527" s="8">
        <v>1523</v>
      </c>
      <c r="K1527" s="8" t="s">
        <v>2782</v>
      </c>
      <c r="L1527" s="8" t="s">
        <v>2783</v>
      </c>
      <c r="M1527" s="18">
        <v>4.0199999999999996</v>
      </c>
      <c r="N1527" s="10">
        <v>1105</v>
      </c>
      <c r="O1527" s="12">
        <v>88</v>
      </c>
    </row>
    <row r="1528" spans="10:15" x14ac:dyDescent="0.25">
      <c r="J1528" s="8">
        <v>1524</v>
      </c>
      <c r="K1528" s="8" t="s">
        <v>2784</v>
      </c>
      <c r="L1528" s="8" t="s">
        <v>2785</v>
      </c>
      <c r="M1528" s="18">
        <v>4.37</v>
      </c>
      <c r="N1528" s="10">
        <v>5552</v>
      </c>
      <c r="O1528" s="12">
        <v>88</v>
      </c>
    </row>
    <row r="1529" spans="10:15" x14ac:dyDescent="0.25">
      <c r="J1529" s="8">
        <v>1525</v>
      </c>
      <c r="K1529" s="8" t="s">
        <v>2786</v>
      </c>
      <c r="L1529" s="8" t="s">
        <v>2787</v>
      </c>
      <c r="M1529" s="18">
        <v>4.5599999999999996</v>
      </c>
      <c r="N1529" s="8">
        <v>194</v>
      </c>
      <c r="O1529" s="12">
        <v>88</v>
      </c>
    </row>
    <row r="1530" spans="10:15" x14ac:dyDescent="0.25">
      <c r="J1530" s="8">
        <v>1526</v>
      </c>
      <c r="K1530" s="8" t="s">
        <v>2788</v>
      </c>
      <c r="L1530" s="8" t="s">
        <v>2789</v>
      </c>
      <c r="M1530" s="18">
        <v>4.29</v>
      </c>
      <c r="N1530" s="10">
        <v>17839</v>
      </c>
      <c r="O1530" s="12">
        <v>88</v>
      </c>
    </row>
    <row r="1531" spans="10:15" x14ac:dyDescent="0.25">
      <c r="J1531" s="8">
        <v>1527</v>
      </c>
      <c r="K1531" s="8" t="s">
        <v>2790</v>
      </c>
      <c r="L1531" s="8" t="s">
        <v>2791</v>
      </c>
      <c r="M1531" s="18">
        <v>4.33</v>
      </c>
      <c r="N1531" s="8">
        <v>950</v>
      </c>
      <c r="O1531" s="12">
        <v>88</v>
      </c>
    </row>
    <row r="1532" spans="10:15" x14ac:dyDescent="0.25">
      <c r="J1532" s="8">
        <v>1528</v>
      </c>
      <c r="K1532" s="8" t="s">
        <v>2792</v>
      </c>
      <c r="L1532" s="8" t="s">
        <v>2793</v>
      </c>
      <c r="M1532" s="18">
        <v>4.21</v>
      </c>
      <c r="N1532" s="10">
        <v>1012</v>
      </c>
      <c r="O1532" s="12">
        <v>88</v>
      </c>
    </row>
    <row r="1533" spans="10:15" x14ac:dyDescent="0.25">
      <c r="J1533" s="8">
        <v>1529</v>
      </c>
      <c r="K1533" s="8" t="s">
        <v>2794</v>
      </c>
      <c r="L1533" s="8" t="s">
        <v>2795</v>
      </c>
      <c r="M1533" s="18">
        <v>3.98</v>
      </c>
      <c r="N1533" s="10">
        <v>2352</v>
      </c>
      <c r="O1533" s="12">
        <v>88</v>
      </c>
    </row>
    <row r="1534" spans="10:15" x14ac:dyDescent="0.25">
      <c r="J1534" s="8">
        <v>1530</v>
      </c>
      <c r="K1534" s="8" t="s">
        <v>2796</v>
      </c>
      <c r="L1534" s="8" t="s">
        <v>2797</v>
      </c>
      <c r="M1534" s="18">
        <v>3.37</v>
      </c>
      <c r="N1534" s="10">
        <v>6651</v>
      </c>
      <c r="O1534" s="12">
        <v>88</v>
      </c>
    </row>
    <row r="1535" spans="10:15" x14ac:dyDescent="0.25">
      <c r="J1535" s="8">
        <v>1531</v>
      </c>
      <c r="K1535" s="8" t="s">
        <v>2798</v>
      </c>
      <c r="L1535" s="8" t="s">
        <v>2799</v>
      </c>
      <c r="M1535" s="18">
        <v>3.97</v>
      </c>
      <c r="N1535" s="10">
        <v>12229</v>
      </c>
      <c r="O1535" s="12">
        <v>88</v>
      </c>
    </row>
    <row r="1536" spans="10:15" x14ac:dyDescent="0.25">
      <c r="J1536" s="8">
        <v>1532</v>
      </c>
      <c r="K1536" s="8" t="s">
        <v>2800</v>
      </c>
      <c r="L1536" s="8" t="s">
        <v>2801</v>
      </c>
      <c r="M1536" s="18">
        <v>4.46</v>
      </c>
      <c r="N1536" s="10">
        <v>4027</v>
      </c>
      <c r="O1536" s="12">
        <v>88</v>
      </c>
    </row>
    <row r="1537" spans="10:15" x14ac:dyDescent="0.25">
      <c r="J1537" s="8">
        <v>1533</v>
      </c>
      <c r="K1537" s="8" t="s">
        <v>2802</v>
      </c>
      <c r="L1537" s="8" t="s">
        <v>2803</v>
      </c>
      <c r="M1537" s="18">
        <v>3.98</v>
      </c>
      <c r="N1537" s="10">
        <v>1736</v>
      </c>
      <c r="O1537" s="12">
        <v>88</v>
      </c>
    </row>
    <row r="1538" spans="10:15" x14ac:dyDescent="0.25">
      <c r="J1538" s="8">
        <v>1534</v>
      </c>
      <c r="K1538" s="8" t="s">
        <v>2804</v>
      </c>
      <c r="L1538" s="8" t="s">
        <v>2805</v>
      </c>
      <c r="M1538" s="18">
        <v>3.58</v>
      </c>
      <c r="N1538" s="10">
        <v>7616</v>
      </c>
      <c r="O1538" s="12">
        <v>87</v>
      </c>
    </row>
    <row r="1539" spans="10:15" x14ac:dyDescent="0.25">
      <c r="J1539" s="8">
        <v>1535</v>
      </c>
      <c r="K1539" s="8" t="s">
        <v>2806</v>
      </c>
      <c r="L1539" s="8" t="s">
        <v>2807</v>
      </c>
      <c r="M1539" s="18">
        <v>3.78</v>
      </c>
      <c r="N1539" s="8">
        <v>9</v>
      </c>
      <c r="O1539" s="12">
        <v>87</v>
      </c>
    </row>
    <row r="1540" spans="10:15" x14ac:dyDescent="0.25">
      <c r="J1540" s="8">
        <v>1536</v>
      </c>
      <c r="K1540" s="8" t="s">
        <v>2808</v>
      </c>
      <c r="L1540" s="8" t="s">
        <v>2809</v>
      </c>
      <c r="M1540" s="18">
        <v>3.81</v>
      </c>
      <c r="N1540" s="10">
        <v>8247</v>
      </c>
      <c r="O1540" s="12">
        <v>87</v>
      </c>
    </row>
    <row r="1541" spans="10:15" x14ac:dyDescent="0.25">
      <c r="J1541" s="8">
        <v>1537</v>
      </c>
      <c r="K1541" s="8" t="s">
        <v>2810</v>
      </c>
      <c r="L1541" s="8" t="s">
        <v>2811</v>
      </c>
      <c r="M1541" s="18">
        <v>3.9</v>
      </c>
      <c r="N1541" s="10">
        <v>6154</v>
      </c>
      <c r="O1541" s="12">
        <v>87</v>
      </c>
    </row>
    <row r="1542" spans="10:15" x14ac:dyDescent="0.25">
      <c r="J1542" s="8">
        <v>1538</v>
      </c>
      <c r="K1542" s="8" t="s">
        <v>2812</v>
      </c>
      <c r="L1542" s="8" t="s">
        <v>2813</v>
      </c>
      <c r="M1542" s="18">
        <v>4.2</v>
      </c>
      <c r="N1542" s="10">
        <v>1676</v>
      </c>
      <c r="O1542" s="12">
        <v>87</v>
      </c>
    </row>
    <row r="1543" spans="10:15" x14ac:dyDescent="0.25">
      <c r="J1543" s="8">
        <v>1539</v>
      </c>
      <c r="K1543" s="8" t="s">
        <v>2814</v>
      </c>
      <c r="L1543" s="8" t="s">
        <v>2815</v>
      </c>
      <c r="M1543" s="18">
        <v>4.07</v>
      </c>
      <c r="N1543" s="10">
        <v>1547</v>
      </c>
      <c r="O1543" s="12">
        <v>87</v>
      </c>
    </row>
    <row r="1544" spans="10:15" x14ac:dyDescent="0.25">
      <c r="J1544" s="8">
        <v>1540</v>
      </c>
      <c r="K1544" s="8" t="s">
        <v>2816</v>
      </c>
      <c r="L1544" s="8" t="s">
        <v>2817</v>
      </c>
      <c r="M1544" s="18">
        <v>3.92</v>
      </c>
      <c r="N1544" s="10">
        <v>64746</v>
      </c>
      <c r="O1544" s="12">
        <v>87</v>
      </c>
    </row>
    <row r="1545" spans="10:15" x14ac:dyDescent="0.25">
      <c r="J1545" s="8">
        <v>1541</v>
      </c>
      <c r="K1545" s="8" t="s">
        <v>2818</v>
      </c>
      <c r="L1545" s="8" t="s">
        <v>2819</v>
      </c>
      <c r="M1545" s="18">
        <v>3.56</v>
      </c>
      <c r="N1545" s="10">
        <v>3013</v>
      </c>
      <c r="O1545" s="12">
        <v>87</v>
      </c>
    </row>
    <row r="1546" spans="10:15" x14ac:dyDescent="0.25">
      <c r="J1546" s="8">
        <v>1542</v>
      </c>
      <c r="K1546" s="8" t="s">
        <v>2820</v>
      </c>
      <c r="L1546" s="8" t="s">
        <v>2821</v>
      </c>
      <c r="M1546" s="18">
        <v>4.2300000000000004</v>
      </c>
      <c r="N1546" s="10">
        <v>6364</v>
      </c>
      <c r="O1546" s="12">
        <v>87</v>
      </c>
    </row>
    <row r="1547" spans="10:15" x14ac:dyDescent="0.25">
      <c r="J1547" s="8">
        <v>1543</v>
      </c>
      <c r="K1547" s="8" t="s">
        <v>2822</v>
      </c>
      <c r="L1547" s="8" t="s">
        <v>1204</v>
      </c>
      <c r="M1547" s="18">
        <v>3.96</v>
      </c>
      <c r="N1547" s="10">
        <v>23768</v>
      </c>
      <c r="O1547" s="12">
        <v>87</v>
      </c>
    </row>
    <row r="1548" spans="10:15" x14ac:dyDescent="0.25">
      <c r="J1548" s="8">
        <v>1544</v>
      </c>
      <c r="K1548" s="8" t="s">
        <v>2823</v>
      </c>
      <c r="L1548" s="8" t="s">
        <v>1193</v>
      </c>
      <c r="M1548" s="18">
        <v>4.34</v>
      </c>
      <c r="N1548" s="10">
        <v>9066</v>
      </c>
      <c r="O1548" s="12">
        <v>87</v>
      </c>
    </row>
    <row r="1549" spans="10:15" x14ac:dyDescent="0.25">
      <c r="J1549" s="8">
        <v>1545</v>
      </c>
      <c r="K1549" s="8" t="s">
        <v>2824</v>
      </c>
      <c r="L1549" s="8" t="s">
        <v>2825</v>
      </c>
      <c r="M1549" s="18">
        <v>3.58</v>
      </c>
      <c r="N1549" s="8">
        <v>19</v>
      </c>
      <c r="O1549" s="12">
        <v>87</v>
      </c>
    </row>
    <row r="1550" spans="10:15" x14ac:dyDescent="0.25">
      <c r="J1550" s="8">
        <v>1546</v>
      </c>
      <c r="K1550" s="8" t="s">
        <v>2826</v>
      </c>
      <c r="L1550" s="8" t="s">
        <v>781</v>
      </c>
      <c r="M1550" s="18">
        <v>4.07</v>
      </c>
      <c r="N1550" s="8">
        <v>924</v>
      </c>
      <c r="O1550" s="12">
        <v>87</v>
      </c>
    </row>
    <row r="1551" spans="10:15" x14ac:dyDescent="0.25">
      <c r="J1551" s="8">
        <v>1547</v>
      </c>
      <c r="K1551" s="8" t="s">
        <v>2827</v>
      </c>
      <c r="L1551" s="8" t="s">
        <v>2828</v>
      </c>
      <c r="M1551" s="18">
        <v>4.25</v>
      </c>
      <c r="N1551" s="8">
        <v>146</v>
      </c>
      <c r="O1551" s="12">
        <v>87</v>
      </c>
    </row>
    <row r="1552" spans="10:15" x14ac:dyDescent="0.25">
      <c r="J1552" s="8">
        <v>1548</v>
      </c>
      <c r="K1552" s="8" t="s">
        <v>2829</v>
      </c>
      <c r="L1552" s="8" t="s">
        <v>2830</v>
      </c>
      <c r="M1552" s="18">
        <v>4.25</v>
      </c>
      <c r="N1552" s="10">
        <v>99628</v>
      </c>
      <c r="O1552" s="12">
        <v>87</v>
      </c>
    </row>
    <row r="1553" spans="10:15" x14ac:dyDescent="0.25">
      <c r="J1553" s="8">
        <v>1549</v>
      </c>
      <c r="K1553" s="8" t="s">
        <v>2831</v>
      </c>
      <c r="L1553" s="8" t="s">
        <v>2832</v>
      </c>
      <c r="M1553" s="18">
        <v>4.07</v>
      </c>
      <c r="N1553" s="10">
        <v>3777</v>
      </c>
      <c r="O1553" s="12">
        <v>87</v>
      </c>
    </row>
    <row r="1554" spans="10:15" x14ac:dyDescent="0.25">
      <c r="J1554" s="8">
        <v>1550</v>
      </c>
      <c r="K1554" s="8" t="s">
        <v>2833</v>
      </c>
      <c r="L1554" s="8" t="s">
        <v>2834</v>
      </c>
      <c r="M1554" s="18">
        <v>3.95</v>
      </c>
      <c r="N1554" s="8">
        <v>782</v>
      </c>
      <c r="O1554" s="12">
        <v>87</v>
      </c>
    </row>
    <row r="1555" spans="10:15" x14ac:dyDescent="0.25">
      <c r="J1555" s="8">
        <v>1551</v>
      </c>
      <c r="K1555" s="8" t="s">
        <v>2835</v>
      </c>
      <c r="L1555" s="8" t="s">
        <v>2836</v>
      </c>
      <c r="M1555" s="18">
        <v>4.12</v>
      </c>
      <c r="N1555" s="10">
        <v>5033</v>
      </c>
      <c r="O1555" s="12">
        <v>87</v>
      </c>
    </row>
    <row r="1556" spans="10:15" x14ac:dyDescent="0.25">
      <c r="J1556" s="8">
        <v>1552</v>
      </c>
      <c r="K1556" s="8" t="s">
        <v>2837</v>
      </c>
      <c r="L1556" s="8" t="s">
        <v>2633</v>
      </c>
      <c r="M1556" s="18">
        <v>3.88</v>
      </c>
      <c r="N1556" s="10">
        <v>72840</v>
      </c>
      <c r="O1556" s="12">
        <v>87</v>
      </c>
    </row>
    <row r="1557" spans="10:15" x14ac:dyDescent="0.25">
      <c r="J1557" s="8">
        <v>1553</v>
      </c>
      <c r="K1557" s="8" t="s">
        <v>2838</v>
      </c>
      <c r="L1557" s="8" t="s">
        <v>1340</v>
      </c>
      <c r="M1557" s="18">
        <v>4.41</v>
      </c>
      <c r="N1557" s="10">
        <v>4394</v>
      </c>
      <c r="O1557" s="12">
        <v>87</v>
      </c>
    </row>
    <row r="1558" spans="10:15" x14ac:dyDescent="0.25">
      <c r="J1558" s="8">
        <v>1554</v>
      </c>
      <c r="K1558" s="8" t="s">
        <v>2839</v>
      </c>
      <c r="L1558" s="8" t="s">
        <v>1420</v>
      </c>
      <c r="M1558" s="18">
        <v>3.67</v>
      </c>
      <c r="N1558" s="10">
        <v>23702</v>
      </c>
      <c r="O1558" s="12">
        <v>87</v>
      </c>
    </row>
    <row r="1559" spans="10:15" x14ac:dyDescent="0.25">
      <c r="J1559" s="8">
        <v>1555</v>
      </c>
      <c r="K1559" s="8" t="s">
        <v>2840</v>
      </c>
      <c r="L1559" s="8" t="s">
        <v>2841</v>
      </c>
      <c r="M1559" s="18">
        <v>3.69</v>
      </c>
      <c r="N1559" s="10">
        <v>11796</v>
      </c>
      <c r="O1559" s="12">
        <v>87</v>
      </c>
    </row>
    <row r="1560" spans="10:15" x14ac:dyDescent="0.25">
      <c r="J1560" s="8">
        <v>1556</v>
      </c>
      <c r="K1560" s="8" t="s">
        <v>2842</v>
      </c>
      <c r="L1560" s="8" t="s">
        <v>2843</v>
      </c>
      <c r="M1560" s="18">
        <v>4.34</v>
      </c>
      <c r="N1560" s="10">
        <v>3998</v>
      </c>
      <c r="O1560" s="12">
        <v>87</v>
      </c>
    </row>
    <row r="1561" spans="10:15" x14ac:dyDescent="0.25">
      <c r="J1561" s="8">
        <v>1557</v>
      </c>
      <c r="K1561" s="8" t="s">
        <v>2844</v>
      </c>
      <c r="L1561" s="8" t="s">
        <v>2845</v>
      </c>
      <c r="M1561" s="18">
        <v>4.3600000000000003</v>
      </c>
      <c r="N1561" s="10">
        <v>2038</v>
      </c>
      <c r="O1561" s="12">
        <v>87</v>
      </c>
    </row>
    <row r="1562" spans="10:15" x14ac:dyDescent="0.25">
      <c r="J1562" s="8">
        <v>1558</v>
      </c>
      <c r="K1562" s="8" t="s">
        <v>2846</v>
      </c>
      <c r="L1562" s="8" t="s">
        <v>2847</v>
      </c>
      <c r="M1562" s="18">
        <v>3.89</v>
      </c>
      <c r="N1562" s="10">
        <v>7833</v>
      </c>
      <c r="O1562" s="12">
        <v>86</v>
      </c>
    </row>
    <row r="1563" spans="10:15" x14ac:dyDescent="0.25">
      <c r="J1563" s="8">
        <v>1559</v>
      </c>
      <c r="K1563" s="8" t="s">
        <v>2848</v>
      </c>
      <c r="L1563" s="8" t="s">
        <v>2849</v>
      </c>
      <c r="M1563" s="18">
        <v>4.42</v>
      </c>
      <c r="N1563" s="10">
        <v>1106</v>
      </c>
      <c r="O1563" s="12">
        <v>86</v>
      </c>
    </row>
    <row r="1564" spans="10:15" x14ac:dyDescent="0.25">
      <c r="J1564" s="8">
        <v>1560</v>
      </c>
      <c r="K1564" s="8" t="s">
        <v>2850</v>
      </c>
      <c r="L1564" s="8" t="s">
        <v>2851</v>
      </c>
      <c r="M1564" s="18">
        <v>4.2</v>
      </c>
      <c r="N1564" s="8">
        <v>15</v>
      </c>
      <c r="O1564" s="12">
        <v>86</v>
      </c>
    </row>
    <row r="1565" spans="10:15" x14ac:dyDescent="0.25">
      <c r="J1565" s="8">
        <v>1561</v>
      </c>
      <c r="K1565" s="8" t="s">
        <v>2852</v>
      </c>
      <c r="L1565" s="8" t="s">
        <v>1957</v>
      </c>
      <c r="M1565" s="18">
        <v>4.3499999999999996</v>
      </c>
      <c r="N1565" s="10">
        <v>3158</v>
      </c>
      <c r="O1565" s="12">
        <v>86</v>
      </c>
    </row>
    <row r="1566" spans="10:15" x14ac:dyDescent="0.25">
      <c r="J1566" s="8">
        <v>1562</v>
      </c>
      <c r="K1566" s="8" t="s">
        <v>2853</v>
      </c>
      <c r="L1566" s="8" t="s">
        <v>2854</v>
      </c>
      <c r="M1566" s="18">
        <v>3.73</v>
      </c>
      <c r="N1566" s="10">
        <v>1538</v>
      </c>
      <c r="O1566" s="12">
        <v>86</v>
      </c>
    </row>
    <row r="1567" spans="10:15" x14ac:dyDescent="0.25">
      <c r="J1567" s="8">
        <v>1563</v>
      </c>
      <c r="K1567" s="8" t="s">
        <v>2855</v>
      </c>
      <c r="L1567" s="8" t="s">
        <v>1926</v>
      </c>
      <c r="M1567" s="18">
        <v>4.46</v>
      </c>
      <c r="N1567" s="10">
        <v>11306</v>
      </c>
      <c r="O1567" s="12">
        <v>86</v>
      </c>
    </row>
    <row r="1568" spans="10:15" x14ac:dyDescent="0.25">
      <c r="J1568" s="8">
        <v>1564</v>
      </c>
      <c r="K1568" s="8" t="s">
        <v>2856</v>
      </c>
      <c r="L1568" s="8" t="s">
        <v>2857</v>
      </c>
      <c r="M1568" s="18">
        <v>3.63</v>
      </c>
      <c r="N1568" s="10">
        <v>30034</v>
      </c>
      <c r="O1568" s="12">
        <v>86</v>
      </c>
    </row>
    <row r="1569" spans="10:15" x14ac:dyDescent="0.25">
      <c r="J1569" s="8">
        <v>1565</v>
      </c>
      <c r="K1569" s="8" t="s">
        <v>2858</v>
      </c>
      <c r="L1569" s="8" t="s">
        <v>2859</v>
      </c>
      <c r="M1569" s="18">
        <v>3.66</v>
      </c>
      <c r="N1569" s="10">
        <v>11513</v>
      </c>
      <c r="O1569" s="12">
        <v>86</v>
      </c>
    </row>
    <row r="1570" spans="10:15" x14ac:dyDescent="0.25">
      <c r="J1570" s="8">
        <v>1566</v>
      </c>
      <c r="K1570" s="8" t="s">
        <v>2860</v>
      </c>
      <c r="L1570" s="8" t="s">
        <v>2861</v>
      </c>
      <c r="M1570" s="18">
        <v>3.98</v>
      </c>
      <c r="N1570" s="10">
        <v>2525</v>
      </c>
      <c r="O1570" s="12">
        <v>86</v>
      </c>
    </row>
    <row r="1571" spans="10:15" x14ac:dyDescent="0.25">
      <c r="J1571" s="8">
        <v>1567</v>
      </c>
      <c r="K1571" s="8" t="s">
        <v>2862</v>
      </c>
      <c r="L1571" s="8" t="s">
        <v>2863</v>
      </c>
      <c r="M1571" s="18">
        <v>3.89</v>
      </c>
      <c r="N1571" s="8">
        <v>74</v>
      </c>
      <c r="O1571" s="12">
        <v>86</v>
      </c>
    </row>
    <row r="1572" spans="10:15" x14ac:dyDescent="0.25">
      <c r="J1572" s="8">
        <v>1568</v>
      </c>
      <c r="K1572" s="8" t="s">
        <v>2864</v>
      </c>
      <c r="L1572" s="8" t="s">
        <v>2865</v>
      </c>
      <c r="M1572" s="18">
        <v>4.0599999999999996</v>
      </c>
      <c r="N1572" s="8">
        <v>171</v>
      </c>
      <c r="O1572" s="12">
        <v>86</v>
      </c>
    </row>
    <row r="1573" spans="10:15" x14ac:dyDescent="0.25">
      <c r="J1573" s="8">
        <v>1569</v>
      </c>
      <c r="K1573" s="8" t="s">
        <v>2866</v>
      </c>
      <c r="L1573" s="8" t="s">
        <v>1204</v>
      </c>
      <c r="M1573" s="18">
        <v>3.79</v>
      </c>
      <c r="N1573" s="10">
        <v>18172</v>
      </c>
      <c r="O1573" s="12">
        <v>86</v>
      </c>
    </row>
    <row r="1574" spans="10:15" x14ac:dyDescent="0.25">
      <c r="J1574" s="8">
        <v>1570</v>
      </c>
      <c r="K1574" s="8" t="s">
        <v>2867</v>
      </c>
      <c r="L1574" s="8" t="s">
        <v>2868</v>
      </c>
      <c r="M1574" s="18">
        <v>3.59</v>
      </c>
      <c r="N1574" s="10">
        <v>36314</v>
      </c>
      <c r="O1574" s="12">
        <v>86</v>
      </c>
    </row>
    <row r="1575" spans="10:15" x14ac:dyDescent="0.25">
      <c r="J1575" s="8">
        <v>1571</v>
      </c>
      <c r="K1575" s="8" t="s">
        <v>2869</v>
      </c>
      <c r="L1575" s="8" t="s">
        <v>2870</v>
      </c>
      <c r="M1575" s="18">
        <v>4.0999999999999996</v>
      </c>
      <c r="N1575" s="10">
        <v>2699</v>
      </c>
      <c r="O1575" s="12">
        <v>86</v>
      </c>
    </row>
    <row r="1576" spans="10:15" x14ac:dyDescent="0.25">
      <c r="J1576" s="8">
        <v>1572</v>
      </c>
      <c r="K1576" s="8" t="s">
        <v>2871</v>
      </c>
      <c r="L1576" s="8" t="s">
        <v>2872</v>
      </c>
      <c r="M1576" s="18">
        <v>3.88</v>
      </c>
      <c r="N1576" s="10">
        <v>4179</v>
      </c>
      <c r="O1576" s="12">
        <v>86</v>
      </c>
    </row>
    <row r="1577" spans="10:15" x14ac:dyDescent="0.25">
      <c r="J1577" s="8">
        <v>1573</v>
      </c>
      <c r="K1577" s="8" t="s">
        <v>2873</v>
      </c>
      <c r="L1577" s="8" t="s">
        <v>2874</v>
      </c>
      <c r="M1577" s="18">
        <v>4.62</v>
      </c>
      <c r="N1577" s="8">
        <v>24</v>
      </c>
      <c r="O1577" s="12">
        <v>86</v>
      </c>
    </row>
    <row r="1578" spans="10:15" x14ac:dyDescent="0.25">
      <c r="J1578" s="8">
        <v>1574</v>
      </c>
      <c r="K1578" s="8" t="s">
        <v>2875</v>
      </c>
      <c r="L1578" s="8" t="s">
        <v>1431</v>
      </c>
      <c r="M1578" s="18">
        <v>4.09</v>
      </c>
      <c r="N1578" s="10">
        <v>19652</v>
      </c>
      <c r="O1578" s="12">
        <v>86</v>
      </c>
    </row>
    <row r="1579" spans="10:15" x14ac:dyDescent="0.25">
      <c r="J1579" s="8">
        <v>1575</v>
      </c>
      <c r="K1579" s="8" t="s">
        <v>2876</v>
      </c>
      <c r="L1579" s="8" t="s">
        <v>2877</v>
      </c>
      <c r="M1579" s="18">
        <v>4.04</v>
      </c>
      <c r="N1579" s="10">
        <v>10308</v>
      </c>
      <c r="O1579" s="12">
        <v>86</v>
      </c>
    </row>
    <row r="1580" spans="10:15" x14ac:dyDescent="0.25">
      <c r="J1580" s="8">
        <v>1576</v>
      </c>
      <c r="K1580" s="8" t="s">
        <v>2878</v>
      </c>
      <c r="L1580" s="8" t="s">
        <v>2879</v>
      </c>
      <c r="M1580" s="18">
        <v>3.57</v>
      </c>
      <c r="N1580" s="8">
        <v>679</v>
      </c>
      <c r="O1580" s="12">
        <v>86</v>
      </c>
    </row>
    <row r="1581" spans="10:15" x14ac:dyDescent="0.25">
      <c r="J1581" s="8">
        <v>1577</v>
      </c>
      <c r="K1581" s="8" t="s">
        <v>2880</v>
      </c>
      <c r="L1581" s="8" t="s">
        <v>2881</v>
      </c>
      <c r="M1581" s="18">
        <v>3.4</v>
      </c>
      <c r="N1581" s="8">
        <v>828</v>
      </c>
      <c r="O1581" s="12">
        <v>86</v>
      </c>
    </row>
    <row r="1582" spans="10:15" x14ac:dyDescent="0.25">
      <c r="J1582" s="8">
        <v>1578</v>
      </c>
      <c r="K1582" s="8" t="s">
        <v>2882</v>
      </c>
      <c r="L1582" s="8" t="s">
        <v>2883</v>
      </c>
      <c r="M1582" s="18">
        <v>4.04</v>
      </c>
      <c r="N1582" s="10">
        <v>13999</v>
      </c>
      <c r="O1582" s="12">
        <v>86</v>
      </c>
    </row>
    <row r="1583" spans="10:15" x14ac:dyDescent="0.25">
      <c r="J1583" s="8">
        <v>1579</v>
      </c>
      <c r="K1583" s="8" t="s">
        <v>2884</v>
      </c>
      <c r="L1583" s="8" t="s">
        <v>2885</v>
      </c>
      <c r="M1583" s="18">
        <v>3.57</v>
      </c>
      <c r="N1583" s="8">
        <v>475</v>
      </c>
      <c r="O1583" s="12">
        <v>86</v>
      </c>
    </row>
    <row r="1584" spans="10:15" x14ac:dyDescent="0.25">
      <c r="J1584" s="8">
        <v>1580</v>
      </c>
      <c r="K1584" s="8" t="s">
        <v>2886</v>
      </c>
      <c r="L1584" s="8" t="s">
        <v>2887</v>
      </c>
      <c r="M1584" s="18">
        <v>3.86</v>
      </c>
      <c r="N1584" s="10">
        <v>3001</v>
      </c>
      <c r="O1584" s="12">
        <v>86</v>
      </c>
    </row>
    <row r="1585" spans="10:15" x14ac:dyDescent="0.25">
      <c r="J1585" s="8">
        <v>1581</v>
      </c>
      <c r="K1585" s="8" t="s">
        <v>2888</v>
      </c>
      <c r="L1585" s="8" t="s">
        <v>2889</v>
      </c>
      <c r="M1585" s="18">
        <v>3.86</v>
      </c>
      <c r="N1585" s="10">
        <v>35519</v>
      </c>
      <c r="O1585" s="12">
        <v>86</v>
      </c>
    </row>
    <row r="1586" spans="10:15" x14ac:dyDescent="0.25">
      <c r="J1586" s="8">
        <v>1582</v>
      </c>
      <c r="K1586" s="8" t="s">
        <v>2890</v>
      </c>
      <c r="L1586" s="8" t="s">
        <v>2891</v>
      </c>
      <c r="M1586" s="18">
        <v>3.64</v>
      </c>
      <c r="N1586" s="10">
        <v>35409</v>
      </c>
      <c r="O1586" s="12">
        <v>86</v>
      </c>
    </row>
    <row r="1587" spans="10:15" x14ac:dyDescent="0.25">
      <c r="J1587" s="8">
        <v>1583</v>
      </c>
      <c r="K1587" s="8" t="s">
        <v>2892</v>
      </c>
      <c r="L1587" s="8" t="s">
        <v>2893</v>
      </c>
      <c r="M1587" s="18">
        <v>4.66</v>
      </c>
      <c r="N1587" s="10">
        <v>7928</v>
      </c>
      <c r="O1587" s="12">
        <v>86</v>
      </c>
    </row>
    <row r="1588" spans="10:15" x14ac:dyDescent="0.25">
      <c r="J1588" s="8">
        <v>1584</v>
      </c>
      <c r="K1588" s="8" t="s">
        <v>2894</v>
      </c>
      <c r="L1588" s="8" t="s">
        <v>138</v>
      </c>
      <c r="M1588" s="18">
        <v>4.16</v>
      </c>
      <c r="N1588" s="10">
        <v>22649</v>
      </c>
      <c r="O1588" s="12">
        <v>86</v>
      </c>
    </row>
    <row r="1589" spans="10:15" x14ac:dyDescent="0.25">
      <c r="J1589" s="8">
        <v>1585</v>
      </c>
      <c r="K1589" s="8" t="s">
        <v>2895</v>
      </c>
      <c r="L1589" s="8" t="s">
        <v>177</v>
      </c>
      <c r="M1589" s="18">
        <v>4.22</v>
      </c>
      <c r="N1589" s="10">
        <v>26495</v>
      </c>
      <c r="O1589" s="12">
        <v>86</v>
      </c>
    </row>
    <row r="1590" spans="10:15" x14ac:dyDescent="0.25">
      <c r="J1590" s="8">
        <v>1586</v>
      </c>
      <c r="K1590" s="8" t="s">
        <v>2896</v>
      </c>
      <c r="L1590" s="8" t="s">
        <v>2845</v>
      </c>
      <c r="M1590" s="18">
        <v>4.4000000000000004</v>
      </c>
      <c r="N1590" s="10">
        <v>3372</v>
      </c>
      <c r="O1590" s="12">
        <v>86</v>
      </c>
    </row>
    <row r="1591" spans="10:15" x14ac:dyDescent="0.25">
      <c r="J1591" s="8">
        <v>1587</v>
      </c>
      <c r="K1591" s="8" t="s">
        <v>2897</v>
      </c>
      <c r="L1591" s="8" t="s">
        <v>2898</v>
      </c>
      <c r="M1591" s="18">
        <v>3.75</v>
      </c>
      <c r="N1591" s="10">
        <v>2851</v>
      </c>
      <c r="O1591" s="12">
        <v>85</v>
      </c>
    </row>
    <row r="1592" spans="10:15" x14ac:dyDescent="0.25">
      <c r="J1592" s="8">
        <v>1588</v>
      </c>
      <c r="K1592" s="8" t="s">
        <v>2899</v>
      </c>
      <c r="L1592" s="8" t="s">
        <v>2900</v>
      </c>
      <c r="M1592" s="18">
        <v>3.89</v>
      </c>
      <c r="N1592" s="8">
        <v>131</v>
      </c>
      <c r="O1592" s="12">
        <v>85</v>
      </c>
    </row>
    <row r="1593" spans="10:15" x14ac:dyDescent="0.25">
      <c r="J1593" s="8">
        <v>1589</v>
      </c>
      <c r="K1593" s="8" t="s">
        <v>2901</v>
      </c>
      <c r="L1593" s="8" t="s">
        <v>2902</v>
      </c>
      <c r="M1593" s="18">
        <v>4.25</v>
      </c>
      <c r="N1593" s="10">
        <v>1315</v>
      </c>
      <c r="O1593" s="12">
        <v>85</v>
      </c>
    </row>
    <row r="1594" spans="10:15" x14ac:dyDescent="0.25">
      <c r="J1594" s="8">
        <v>1590</v>
      </c>
      <c r="K1594" s="8" t="s">
        <v>2903</v>
      </c>
      <c r="L1594" s="8" t="s">
        <v>2904</v>
      </c>
      <c r="M1594" s="18">
        <v>4.1399999999999997</v>
      </c>
      <c r="N1594" s="10">
        <v>6033</v>
      </c>
      <c r="O1594" s="12">
        <v>85</v>
      </c>
    </row>
    <row r="1595" spans="10:15" x14ac:dyDescent="0.25">
      <c r="J1595" s="8">
        <v>1591</v>
      </c>
      <c r="K1595" s="8" t="s">
        <v>2905</v>
      </c>
      <c r="L1595" s="8" t="s">
        <v>982</v>
      </c>
      <c r="M1595" s="18">
        <v>4.07</v>
      </c>
      <c r="N1595" s="10">
        <v>9628</v>
      </c>
      <c r="O1595" s="12">
        <v>85</v>
      </c>
    </row>
    <row r="1596" spans="10:15" x14ac:dyDescent="0.25">
      <c r="J1596" s="8">
        <v>1592</v>
      </c>
      <c r="K1596" s="8" t="s">
        <v>2906</v>
      </c>
      <c r="L1596" s="8" t="s">
        <v>2907</v>
      </c>
      <c r="M1596" s="18">
        <v>3.42</v>
      </c>
      <c r="N1596" s="8">
        <v>583</v>
      </c>
      <c r="O1596" s="12">
        <v>85</v>
      </c>
    </row>
    <row r="1597" spans="10:15" x14ac:dyDescent="0.25">
      <c r="J1597" s="8">
        <v>1593</v>
      </c>
      <c r="K1597" s="8" t="s">
        <v>2908</v>
      </c>
      <c r="L1597" s="8" t="s">
        <v>2909</v>
      </c>
      <c r="M1597" s="18">
        <v>4.24</v>
      </c>
      <c r="N1597" s="8">
        <v>442</v>
      </c>
      <c r="O1597" s="12">
        <v>85</v>
      </c>
    </row>
    <row r="1598" spans="10:15" x14ac:dyDescent="0.25">
      <c r="J1598" s="8">
        <v>1594</v>
      </c>
      <c r="K1598" s="8" t="s">
        <v>2910</v>
      </c>
      <c r="L1598" s="8" t="s">
        <v>2911</v>
      </c>
      <c r="M1598" s="19">
        <v>5</v>
      </c>
      <c r="N1598" s="8">
        <v>2</v>
      </c>
      <c r="O1598" s="12">
        <v>85</v>
      </c>
    </row>
    <row r="1599" spans="10:15" x14ac:dyDescent="0.25">
      <c r="J1599" s="8">
        <v>1595</v>
      </c>
      <c r="K1599" s="8" t="s">
        <v>2912</v>
      </c>
      <c r="L1599" s="8" t="s">
        <v>2913</v>
      </c>
      <c r="M1599" s="18">
        <v>4.3899999999999997</v>
      </c>
      <c r="N1599" s="8">
        <v>994</v>
      </c>
      <c r="O1599" s="12">
        <v>85</v>
      </c>
    </row>
    <row r="1600" spans="10:15" x14ac:dyDescent="0.25">
      <c r="J1600" s="8">
        <v>1596</v>
      </c>
      <c r="K1600" s="8" t="s">
        <v>2914</v>
      </c>
      <c r="L1600" s="8" t="s">
        <v>2915</v>
      </c>
      <c r="M1600" s="18">
        <v>4.22</v>
      </c>
      <c r="N1600" s="8">
        <v>225</v>
      </c>
      <c r="O1600" s="12">
        <v>85</v>
      </c>
    </row>
    <row r="1601" spans="10:15" x14ac:dyDescent="0.25">
      <c r="J1601" s="8">
        <v>1597</v>
      </c>
      <c r="K1601" s="8" t="s">
        <v>2916</v>
      </c>
      <c r="L1601" s="8" t="s">
        <v>2917</v>
      </c>
      <c r="M1601" s="18">
        <v>3.64</v>
      </c>
      <c r="N1601" s="10">
        <v>5173</v>
      </c>
      <c r="O1601" s="12">
        <v>85</v>
      </c>
    </row>
    <row r="1602" spans="10:15" x14ac:dyDescent="0.25">
      <c r="J1602" s="8">
        <v>1598</v>
      </c>
      <c r="K1602" s="8" t="s">
        <v>2918</v>
      </c>
      <c r="L1602" s="8" t="s">
        <v>138</v>
      </c>
      <c r="M1602" s="18">
        <v>3.79</v>
      </c>
      <c r="N1602" s="10">
        <v>7628</v>
      </c>
      <c r="O1602" s="12">
        <v>85</v>
      </c>
    </row>
    <row r="1603" spans="10:15" x14ac:dyDescent="0.25">
      <c r="J1603" s="8">
        <v>1599</v>
      </c>
      <c r="K1603" s="8" t="s">
        <v>2919</v>
      </c>
      <c r="L1603" s="8" t="s">
        <v>2865</v>
      </c>
      <c r="M1603" s="18">
        <v>4.04</v>
      </c>
      <c r="N1603" s="8">
        <v>170</v>
      </c>
      <c r="O1603" s="12">
        <v>85</v>
      </c>
    </row>
    <row r="1604" spans="10:15" x14ac:dyDescent="0.25">
      <c r="J1604" s="8">
        <v>1600</v>
      </c>
      <c r="K1604" s="8" t="s">
        <v>2920</v>
      </c>
      <c r="L1604" s="8" t="s">
        <v>2921</v>
      </c>
      <c r="M1604" s="18">
        <v>3.67</v>
      </c>
      <c r="N1604" s="8">
        <v>250</v>
      </c>
      <c r="O1604" s="12">
        <v>85</v>
      </c>
    </row>
    <row r="1605" spans="10:15" x14ac:dyDescent="0.25">
      <c r="J1605" s="8">
        <v>1601</v>
      </c>
      <c r="K1605" s="8" t="s">
        <v>2922</v>
      </c>
      <c r="L1605" s="8" t="s">
        <v>234</v>
      </c>
      <c r="M1605" s="18">
        <v>3.68</v>
      </c>
      <c r="N1605" s="10">
        <v>43609</v>
      </c>
      <c r="O1605" s="12">
        <v>85</v>
      </c>
    </row>
    <row r="1606" spans="10:15" x14ac:dyDescent="0.25">
      <c r="J1606" s="8">
        <v>1602</v>
      </c>
      <c r="K1606" s="8" t="s">
        <v>2923</v>
      </c>
      <c r="L1606" s="8" t="s">
        <v>1431</v>
      </c>
      <c r="M1606" s="18">
        <v>4.04</v>
      </c>
      <c r="N1606" s="10">
        <v>18331</v>
      </c>
      <c r="O1606" s="12">
        <v>85</v>
      </c>
    </row>
    <row r="1607" spans="10:15" x14ac:dyDescent="0.25">
      <c r="J1607" s="8">
        <v>1603</v>
      </c>
      <c r="K1607" s="8" t="s">
        <v>2924</v>
      </c>
      <c r="L1607" s="8" t="s">
        <v>2925</v>
      </c>
      <c r="M1607" s="18">
        <v>3.98</v>
      </c>
      <c r="N1607" s="10">
        <v>13306</v>
      </c>
      <c r="O1607" s="12">
        <v>85</v>
      </c>
    </row>
    <row r="1608" spans="10:15" x14ac:dyDescent="0.25">
      <c r="J1608" s="8">
        <v>1604</v>
      </c>
      <c r="K1608" s="8" t="s">
        <v>2926</v>
      </c>
      <c r="L1608" s="8" t="s">
        <v>1666</v>
      </c>
      <c r="M1608" s="18">
        <v>3.41</v>
      </c>
      <c r="N1608" s="10">
        <v>3113</v>
      </c>
      <c r="O1608" s="12">
        <v>85</v>
      </c>
    </row>
    <row r="1609" spans="10:15" x14ac:dyDescent="0.25">
      <c r="J1609" s="8">
        <v>1605</v>
      </c>
      <c r="K1609" s="8" t="s">
        <v>2927</v>
      </c>
      <c r="L1609" s="8" t="s">
        <v>748</v>
      </c>
      <c r="M1609" s="18">
        <v>4.45</v>
      </c>
      <c r="N1609" s="10">
        <v>51875</v>
      </c>
      <c r="O1609" s="12">
        <v>85</v>
      </c>
    </row>
    <row r="1610" spans="10:15" x14ac:dyDescent="0.25">
      <c r="J1610" s="8">
        <v>1606</v>
      </c>
      <c r="K1610" s="8" t="s">
        <v>2928</v>
      </c>
      <c r="L1610" s="8" t="s">
        <v>2929</v>
      </c>
      <c r="M1610" s="18">
        <v>4.0999999999999996</v>
      </c>
      <c r="N1610" s="10">
        <v>120858</v>
      </c>
      <c r="O1610" s="12">
        <v>85</v>
      </c>
    </row>
    <row r="1611" spans="10:15" x14ac:dyDescent="0.25">
      <c r="J1611" s="8">
        <v>1607</v>
      </c>
      <c r="K1611" s="8" t="s">
        <v>2930</v>
      </c>
      <c r="L1611" s="8" t="s">
        <v>2845</v>
      </c>
      <c r="M1611" s="18">
        <v>4.32</v>
      </c>
      <c r="N1611" s="10">
        <v>5040</v>
      </c>
      <c r="O1611" s="12">
        <v>85</v>
      </c>
    </row>
    <row r="1612" spans="10:15" x14ac:dyDescent="0.25">
      <c r="J1612" s="8">
        <v>1608</v>
      </c>
      <c r="K1612" s="8" t="s">
        <v>2931</v>
      </c>
      <c r="L1612" s="8" t="s">
        <v>2932</v>
      </c>
      <c r="M1612" s="18">
        <v>4.13</v>
      </c>
      <c r="N1612" s="10">
        <v>23824</v>
      </c>
      <c r="O1612" s="12">
        <v>85</v>
      </c>
    </row>
    <row r="1613" spans="10:15" x14ac:dyDescent="0.25">
      <c r="J1613" s="8">
        <v>1609</v>
      </c>
      <c r="K1613" s="8" t="s">
        <v>2933</v>
      </c>
      <c r="L1613" s="8" t="s">
        <v>2934</v>
      </c>
      <c r="M1613" s="18">
        <v>4.38</v>
      </c>
      <c r="N1613" s="8">
        <v>184</v>
      </c>
      <c r="O1613" s="12">
        <v>84</v>
      </c>
    </row>
    <row r="1614" spans="10:15" x14ac:dyDescent="0.25">
      <c r="J1614" s="8">
        <v>1610</v>
      </c>
      <c r="K1614" s="8" t="s">
        <v>2935</v>
      </c>
      <c r="L1614" s="8" t="s">
        <v>2936</v>
      </c>
      <c r="M1614" s="18">
        <v>4.46</v>
      </c>
      <c r="N1614" s="10">
        <v>1278</v>
      </c>
      <c r="O1614" s="12">
        <v>84</v>
      </c>
    </row>
    <row r="1615" spans="10:15" x14ac:dyDescent="0.25">
      <c r="J1615" s="8">
        <v>1611</v>
      </c>
      <c r="K1615" s="8" t="s">
        <v>2937</v>
      </c>
      <c r="L1615" s="8" t="s">
        <v>2904</v>
      </c>
      <c r="M1615" s="18">
        <v>4.1900000000000004</v>
      </c>
      <c r="N1615" s="10">
        <v>4046</v>
      </c>
      <c r="O1615" s="12">
        <v>84</v>
      </c>
    </row>
    <row r="1616" spans="10:15" x14ac:dyDescent="0.25">
      <c r="J1616" s="8">
        <v>1612</v>
      </c>
      <c r="K1616" s="8" t="s">
        <v>2938</v>
      </c>
      <c r="L1616" s="8" t="s">
        <v>2939</v>
      </c>
      <c r="M1616" s="18">
        <v>3.72</v>
      </c>
      <c r="N1616" s="10">
        <v>4592</v>
      </c>
      <c r="O1616" s="12">
        <v>84</v>
      </c>
    </row>
    <row r="1617" spans="10:15" x14ac:dyDescent="0.25">
      <c r="J1617" s="8">
        <v>1613</v>
      </c>
      <c r="K1617" s="8" t="s">
        <v>2940</v>
      </c>
      <c r="L1617" s="8" t="s">
        <v>2941</v>
      </c>
      <c r="M1617" s="19">
        <v>4</v>
      </c>
      <c r="N1617" s="8" t="s">
        <v>1862</v>
      </c>
      <c r="O1617" s="12">
        <v>84</v>
      </c>
    </row>
    <row r="1618" spans="10:15" x14ac:dyDescent="0.25">
      <c r="J1618" s="8">
        <v>1614</v>
      </c>
      <c r="K1618" s="8" t="s">
        <v>2942</v>
      </c>
      <c r="L1618" s="8" t="s">
        <v>2943</v>
      </c>
      <c r="M1618" s="18">
        <v>3.96</v>
      </c>
      <c r="N1618" s="10">
        <v>8453</v>
      </c>
      <c r="O1618" s="12">
        <v>84</v>
      </c>
    </row>
    <row r="1619" spans="10:15" x14ac:dyDescent="0.25">
      <c r="J1619" s="8">
        <v>1615</v>
      </c>
      <c r="K1619" s="8" t="s">
        <v>2944</v>
      </c>
      <c r="L1619" s="8" t="s">
        <v>2945</v>
      </c>
      <c r="M1619" s="18">
        <v>4.43</v>
      </c>
      <c r="N1619" s="10">
        <v>3073</v>
      </c>
      <c r="O1619" s="12">
        <v>84</v>
      </c>
    </row>
    <row r="1620" spans="10:15" x14ac:dyDescent="0.25">
      <c r="J1620" s="8">
        <v>1616</v>
      </c>
      <c r="K1620" s="8" t="s">
        <v>2946</v>
      </c>
      <c r="L1620" s="8" t="s">
        <v>2947</v>
      </c>
      <c r="M1620" s="18">
        <v>4.45</v>
      </c>
      <c r="N1620" s="10">
        <v>4425</v>
      </c>
      <c r="O1620" s="12">
        <v>84</v>
      </c>
    </row>
    <row r="1621" spans="10:15" x14ac:dyDescent="0.25">
      <c r="J1621" s="8">
        <v>1617</v>
      </c>
      <c r="K1621" s="8" t="s">
        <v>2948</v>
      </c>
      <c r="L1621" s="8" t="s">
        <v>2949</v>
      </c>
      <c r="M1621" s="18">
        <v>3.6</v>
      </c>
      <c r="N1621" s="10">
        <v>39068</v>
      </c>
      <c r="O1621" s="12">
        <v>84</v>
      </c>
    </row>
    <row r="1622" spans="10:15" x14ac:dyDescent="0.25">
      <c r="J1622" s="8">
        <v>1618</v>
      </c>
      <c r="K1622" s="8" t="s">
        <v>2950</v>
      </c>
      <c r="L1622" s="8" t="s">
        <v>2951</v>
      </c>
      <c r="M1622" s="18">
        <v>3.51</v>
      </c>
      <c r="N1622" s="10">
        <v>3522</v>
      </c>
      <c r="O1622" s="12">
        <v>84</v>
      </c>
    </row>
    <row r="1623" spans="10:15" x14ac:dyDescent="0.25">
      <c r="J1623" s="8">
        <v>1619</v>
      </c>
      <c r="K1623" s="8" t="s">
        <v>2952</v>
      </c>
      <c r="L1623" s="8" t="s">
        <v>2953</v>
      </c>
      <c r="M1623" s="18">
        <v>4.12</v>
      </c>
      <c r="N1623" s="10">
        <v>2060</v>
      </c>
      <c r="O1623" s="12">
        <v>84</v>
      </c>
    </row>
    <row r="1624" spans="10:15" x14ac:dyDescent="0.25">
      <c r="J1624" s="8">
        <v>1620</v>
      </c>
      <c r="K1624" s="8" t="s">
        <v>2954</v>
      </c>
      <c r="L1624" s="8" t="s">
        <v>2955</v>
      </c>
      <c r="M1624" s="18">
        <v>4.1399999999999997</v>
      </c>
      <c r="N1624" s="10">
        <v>1563</v>
      </c>
      <c r="O1624" s="12">
        <v>84</v>
      </c>
    </row>
    <row r="1625" spans="10:15" x14ac:dyDescent="0.25">
      <c r="J1625" s="8">
        <v>1621</v>
      </c>
      <c r="K1625" s="8" t="s">
        <v>2956</v>
      </c>
      <c r="L1625" s="8" t="s">
        <v>2957</v>
      </c>
      <c r="M1625" s="18">
        <v>3.29</v>
      </c>
      <c r="N1625" s="10">
        <v>8204</v>
      </c>
      <c r="O1625" s="12">
        <v>84</v>
      </c>
    </row>
    <row r="1626" spans="10:15" x14ac:dyDescent="0.25">
      <c r="J1626" s="8">
        <v>1622</v>
      </c>
      <c r="K1626" s="8" t="s">
        <v>2958</v>
      </c>
      <c r="L1626" s="8" t="s">
        <v>2865</v>
      </c>
      <c r="M1626" s="18">
        <v>4.37</v>
      </c>
      <c r="N1626" s="8">
        <v>27</v>
      </c>
      <c r="O1626" s="12">
        <v>84</v>
      </c>
    </row>
    <row r="1627" spans="10:15" x14ac:dyDescent="0.25">
      <c r="J1627" s="8">
        <v>1623</v>
      </c>
      <c r="K1627" s="8" t="s">
        <v>2959</v>
      </c>
      <c r="L1627" s="8" t="s">
        <v>1431</v>
      </c>
      <c r="M1627" s="18">
        <v>4.1100000000000003</v>
      </c>
      <c r="N1627" s="10">
        <v>25485</v>
      </c>
      <c r="O1627" s="12">
        <v>84</v>
      </c>
    </row>
    <row r="1628" spans="10:15" x14ac:dyDescent="0.25">
      <c r="J1628" s="8">
        <v>1624</v>
      </c>
      <c r="K1628" s="8" t="s">
        <v>2960</v>
      </c>
      <c r="L1628" s="8" t="s">
        <v>2961</v>
      </c>
      <c r="M1628" s="18">
        <v>4.51</v>
      </c>
      <c r="N1628" s="8">
        <v>209</v>
      </c>
      <c r="O1628" s="12">
        <v>84</v>
      </c>
    </row>
    <row r="1629" spans="10:15" x14ac:dyDescent="0.25">
      <c r="J1629" s="8">
        <v>1625</v>
      </c>
      <c r="K1629" s="8" t="s">
        <v>2962</v>
      </c>
      <c r="L1629" s="8" t="s">
        <v>1583</v>
      </c>
      <c r="M1629" s="19">
        <v>3</v>
      </c>
      <c r="N1629" s="8" t="s">
        <v>1862</v>
      </c>
      <c r="O1629" s="12">
        <v>84</v>
      </c>
    </row>
    <row r="1630" spans="10:15" x14ac:dyDescent="0.25">
      <c r="J1630" s="8">
        <v>1626</v>
      </c>
      <c r="K1630" s="8" t="s">
        <v>2963</v>
      </c>
      <c r="L1630" s="8" t="s">
        <v>2484</v>
      </c>
      <c r="M1630" s="18">
        <v>3.43</v>
      </c>
      <c r="N1630" s="10">
        <v>3534</v>
      </c>
      <c r="O1630" s="12">
        <v>84</v>
      </c>
    </row>
    <row r="1631" spans="10:15" x14ac:dyDescent="0.25">
      <c r="J1631" s="8">
        <v>1627</v>
      </c>
      <c r="K1631" s="8" t="s">
        <v>2964</v>
      </c>
      <c r="L1631" s="8" t="s">
        <v>2588</v>
      </c>
      <c r="M1631" s="18">
        <v>3.7</v>
      </c>
      <c r="N1631" s="10">
        <v>58350</v>
      </c>
      <c r="O1631" s="12">
        <v>84</v>
      </c>
    </row>
    <row r="1632" spans="10:15" x14ac:dyDescent="0.25">
      <c r="J1632" s="8">
        <v>1628</v>
      </c>
      <c r="K1632" s="8" t="s">
        <v>2965</v>
      </c>
      <c r="L1632" s="8" t="s">
        <v>2966</v>
      </c>
      <c r="M1632" s="18">
        <v>4.32</v>
      </c>
      <c r="N1632" s="10">
        <v>1467</v>
      </c>
      <c r="O1632" s="12">
        <v>84</v>
      </c>
    </row>
    <row r="1633" spans="10:15" x14ac:dyDescent="0.25">
      <c r="J1633" s="8">
        <v>1629</v>
      </c>
      <c r="K1633" s="8" t="s">
        <v>2967</v>
      </c>
      <c r="L1633" s="8" t="s">
        <v>2968</v>
      </c>
      <c r="M1633" s="18">
        <v>4.59</v>
      </c>
      <c r="N1633" s="10">
        <v>8504</v>
      </c>
      <c r="O1633" s="12">
        <v>84</v>
      </c>
    </row>
    <row r="1634" spans="10:15" x14ac:dyDescent="0.25">
      <c r="J1634" s="8">
        <v>1630</v>
      </c>
      <c r="K1634" s="8" t="s">
        <v>2969</v>
      </c>
      <c r="L1634" s="8" t="s">
        <v>2970</v>
      </c>
      <c r="M1634" s="18">
        <v>3.33</v>
      </c>
      <c r="N1634" s="10">
        <v>12642</v>
      </c>
      <c r="O1634" s="12">
        <v>84</v>
      </c>
    </row>
    <row r="1635" spans="10:15" x14ac:dyDescent="0.25">
      <c r="J1635" s="8">
        <v>1631</v>
      </c>
      <c r="K1635" s="8" t="s">
        <v>2971</v>
      </c>
      <c r="L1635" s="8" t="s">
        <v>2972</v>
      </c>
      <c r="M1635" s="18">
        <v>3.81</v>
      </c>
      <c r="N1635" s="8">
        <v>455</v>
      </c>
      <c r="O1635" s="12">
        <v>84</v>
      </c>
    </row>
    <row r="1636" spans="10:15" x14ac:dyDescent="0.25">
      <c r="J1636" s="8">
        <v>1632</v>
      </c>
      <c r="K1636" s="8" t="s">
        <v>2973</v>
      </c>
      <c r="L1636" s="8" t="s">
        <v>138</v>
      </c>
      <c r="M1636" s="18">
        <v>4.07</v>
      </c>
      <c r="N1636" s="10">
        <v>55560</v>
      </c>
      <c r="O1636" s="12">
        <v>84</v>
      </c>
    </row>
    <row r="1637" spans="10:15" x14ac:dyDescent="0.25">
      <c r="J1637" s="8">
        <v>1633</v>
      </c>
      <c r="K1637" s="8" t="s">
        <v>2974</v>
      </c>
      <c r="L1637" s="8" t="s">
        <v>2975</v>
      </c>
      <c r="M1637" s="18">
        <v>4.2300000000000004</v>
      </c>
      <c r="N1637" s="10">
        <v>85065</v>
      </c>
      <c r="O1637" s="12">
        <v>84</v>
      </c>
    </row>
    <row r="1638" spans="10:15" x14ac:dyDescent="0.25">
      <c r="J1638" s="8">
        <v>1634</v>
      </c>
      <c r="K1638" s="8" t="s">
        <v>2976</v>
      </c>
      <c r="L1638" s="8" t="s">
        <v>2977</v>
      </c>
      <c r="M1638" s="18">
        <v>3.82</v>
      </c>
      <c r="N1638" s="10">
        <v>11234</v>
      </c>
      <c r="O1638" s="12">
        <v>84</v>
      </c>
    </row>
    <row r="1639" spans="10:15" x14ac:dyDescent="0.25">
      <c r="J1639" s="8">
        <v>1635</v>
      </c>
      <c r="K1639" s="8" t="s">
        <v>2978</v>
      </c>
      <c r="L1639" s="8" t="s">
        <v>2979</v>
      </c>
      <c r="M1639" s="18">
        <v>3.96</v>
      </c>
      <c r="N1639" s="10">
        <v>10671</v>
      </c>
      <c r="O1639" s="12">
        <v>84</v>
      </c>
    </row>
    <row r="1640" spans="10:15" x14ac:dyDescent="0.25">
      <c r="J1640" s="8">
        <v>1636</v>
      </c>
      <c r="K1640" s="8" t="s">
        <v>2980</v>
      </c>
      <c r="L1640" s="8" t="s">
        <v>2981</v>
      </c>
      <c r="M1640" s="18">
        <v>3.97</v>
      </c>
      <c r="N1640" s="10">
        <v>98015</v>
      </c>
      <c r="O1640" s="12">
        <v>84</v>
      </c>
    </row>
    <row r="1641" spans="10:15" x14ac:dyDescent="0.25">
      <c r="J1641" s="8">
        <v>1637</v>
      </c>
      <c r="K1641" s="8" t="s">
        <v>2982</v>
      </c>
      <c r="L1641" s="8" t="s">
        <v>2983</v>
      </c>
      <c r="M1641" s="18">
        <v>3.3</v>
      </c>
      <c r="N1641" s="10">
        <v>1045</v>
      </c>
      <c r="O1641" s="12">
        <v>83</v>
      </c>
    </row>
    <row r="1642" spans="10:15" x14ac:dyDescent="0.25">
      <c r="J1642" s="8">
        <v>1638</v>
      </c>
      <c r="K1642" s="8" t="s">
        <v>2984</v>
      </c>
      <c r="L1642" s="8" t="s">
        <v>2985</v>
      </c>
      <c r="M1642" s="18">
        <v>3.67</v>
      </c>
      <c r="N1642" s="8">
        <v>293</v>
      </c>
      <c r="O1642" s="12">
        <v>83</v>
      </c>
    </row>
    <row r="1643" spans="10:15" x14ac:dyDescent="0.25">
      <c r="J1643" s="8">
        <v>1639</v>
      </c>
      <c r="K1643" s="8" t="s">
        <v>2986</v>
      </c>
      <c r="L1643" s="8" t="s">
        <v>2987</v>
      </c>
      <c r="M1643" s="18">
        <v>4.38</v>
      </c>
      <c r="N1643" s="8">
        <v>492</v>
      </c>
      <c r="O1643" s="12">
        <v>83</v>
      </c>
    </row>
    <row r="1644" spans="10:15" x14ac:dyDescent="0.25">
      <c r="J1644" s="8">
        <v>1640</v>
      </c>
      <c r="K1644" s="8" t="s">
        <v>2988</v>
      </c>
      <c r="L1644" s="8" t="s">
        <v>2989</v>
      </c>
      <c r="M1644" s="18">
        <v>3.73</v>
      </c>
      <c r="N1644" s="10">
        <v>8875</v>
      </c>
      <c r="O1644" s="12">
        <v>83</v>
      </c>
    </row>
    <row r="1645" spans="10:15" x14ac:dyDescent="0.25">
      <c r="J1645" s="8">
        <v>1641</v>
      </c>
      <c r="K1645" s="8" t="s">
        <v>2990</v>
      </c>
      <c r="L1645" s="8" t="s">
        <v>2991</v>
      </c>
      <c r="M1645" s="18">
        <v>4.29</v>
      </c>
      <c r="N1645" s="8">
        <v>24</v>
      </c>
      <c r="O1645" s="12">
        <v>83</v>
      </c>
    </row>
    <row r="1646" spans="10:15" x14ac:dyDescent="0.25">
      <c r="J1646" s="8">
        <v>1642</v>
      </c>
      <c r="K1646" s="8" t="s">
        <v>2992</v>
      </c>
      <c r="L1646" s="8" t="s">
        <v>2993</v>
      </c>
      <c r="M1646" s="18">
        <v>4.4800000000000004</v>
      </c>
      <c r="N1646" s="10">
        <v>2255</v>
      </c>
      <c r="O1646" s="12">
        <v>83</v>
      </c>
    </row>
    <row r="1647" spans="10:15" x14ac:dyDescent="0.25">
      <c r="J1647" s="8">
        <v>1643</v>
      </c>
      <c r="K1647" s="8" t="s">
        <v>2994</v>
      </c>
      <c r="L1647" s="8" t="s">
        <v>2995</v>
      </c>
      <c r="M1647" s="18">
        <v>3.9</v>
      </c>
      <c r="N1647" s="8">
        <v>652</v>
      </c>
      <c r="O1647" s="12">
        <v>83</v>
      </c>
    </row>
    <row r="1648" spans="10:15" x14ac:dyDescent="0.25">
      <c r="J1648" s="8">
        <v>1644</v>
      </c>
      <c r="K1648" s="8" t="s">
        <v>2996</v>
      </c>
      <c r="L1648" s="8" t="s">
        <v>1346</v>
      </c>
      <c r="M1648" s="18">
        <v>4.43</v>
      </c>
      <c r="N1648" s="10">
        <v>2739</v>
      </c>
      <c r="O1648" s="12">
        <v>83</v>
      </c>
    </row>
    <row r="1649" spans="10:15" x14ac:dyDescent="0.25">
      <c r="J1649" s="8">
        <v>1645</v>
      </c>
      <c r="K1649" s="8" t="s">
        <v>2997</v>
      </c>
      <c r="L1649" s="8" t="s">
        <v>2998</v>
      </c>
      <c r="M1649" s="18">
        <v>3.64</v>
      </c>
      <c r="N1649" s="10">
        <v>9145</v>
      </c>
      <c r="O1649" s="12">
        <v>83</v>
      </c>
    </row>
    <row r="1650" spans="10:15" x14ac:dyDescent="0.25">
      <c r="J1650" s="8">
        <v>1646</v>
      </c>
      <c r="K1650" s="8" t="s">
        <v>2999</v>
      </c>
      <c r="L1650" s="8" t="s">
        <v>3000</v>
      </c>
      <c r="M1650" s="18">
        <v>4.0999999999999996</v>
      </c>
      <c r="N1650" s="10">
        <v>1490</v>
      </c>
      <c r="O1650" s="12">
        <v>83</v>
      </c>
    </row>
    <row r="1651" spans="10:15" x14ac:dyDescent="0.25">
      <c r="J1651" s="8">
        <v>1647</v>
      </c>
      <c r="K1651" s="8" t="s">
        <v>3001</v>
      </c>
      <c r="L1651" s="8" t="s">
        <v>3002</v>
      </c>
      <c r="M1651" s="18">
        <v>4.45</v>
      </c>
      <c r="N1651" s="10">
        <v>3781</v>
      </c>
      <c r="O1651" s="12">
        <v>83</v>
      </c>
    </row>
    <row r="1652" spans="10:15" x14ac:dyDescent="0.25">
      <c r="J1652" s="8">
        <v>1648</v>
      </c>
      <c r="K1652" s="8" t="s">
        <v>3003</v>
      </c>
      <c r="L1652" s="8" t="s">
        <v>3004</v>
      </c>
      <c r="M1652" s="18">
        <v>2.95</v>
      </c>
      <c r="N1652" s="10">
        <v>1641</v>
      </c>
      <c r="O1652" s="12">
        <v>83</v>
      </c>
    </row>
    <row r="1653" spans="10:15" x14ac:dyDescent="0.25">
      <c r="J1653" s="8">
        <v>1649</v>
      </c>
      <c r="K1653" s="8" t="s">
        <v>3005</v>
      </c>
      <c r="L1653" s="8" t="s">
        <v>2865</v>
      </c>
      <c r="M1653" s="18">
        <v>4.37</v>
      </c>
      <c r="N1653" s="8">
        <v>19</v>
      </c>
      <c r="O1653" s="12">
        <v>83</v>
      </c>
    </row>
    <row r="1654" spans="10:15" x14ac:dyDescent="0.25">
      <c r="J1654" s="8">
        <v>1650</v>
      </c>
      <c r="K1654" s="8" t="s">
        <v>3006</v>
      </c>
      <c r="L1654" s="8" t="s">
        <v>3007</v>
      </c>
      <c r="M1654" s="18">
        <v>4.12</v>
      </c>
      <c r="N1654" s="10">
        <v>4986</v>
      </c>
      <c r="O1654" s="12">
        <v>83</v>
      </c>
    </row>
    <row r="1655" spans="10:15" x14ac:dyDescent="0.25">
      <c r="J1655" s="8">
        <v>1651</v>
      </c>
      <c r="K1655" s="8" t="s">
        <v>3008</v>
      </c>
      <c r="L1655" s="8" t="s">
        <v>3009</v>
      </c>
      <c r="M1655" s="18">
        <v>4.01</v>
      </c>
      <c r="N1655" s="10">
        <v>2139</v>
      </c>
      <c r="O1655" s="12">
        <v>83</v>
      </c>
    </row>
    <row r="1656" spans="10:15" x14ac:dyDescent="0.25">
      <c r="J1656" s="8">
        <v>1652</v>
      </c>
      <c r="K1656" s="8" t="s">
        <v>3010</v>
      </c>
      <c r="L1656" s="8" t="s">
        <v>3011</v>
      </c>
      <c r="M1656" s="18">
        <v>3.87</v>
      </c>
      <c r="N1656" s="10">
        <v>6612</v>
      </c>
      <c r="O1656" s="12">
        <v>83</v>
      </c>
    </row>
    <row r="1657" spans="10:15" x14ac:dyDescent="0.25">
      <c r="J1657" s="8">
        <v>1653</v>
      </c>
      <c r="K1657" s="8" t="s">
        <v>3012</v>
      </c>
      <c r="L1657" s="8" t="s">
        <v>3013</v>
      </c>
      <c r="M1657" s="18">
        <v>3.73</v>
      </c>
      <c r="N1657" s="10">
        <v>8605</v>
      </c>
      <c r="O1657" s="12">
        <v>83</v>
      </c>
    </row>
    <row r="1658" spans="10:15" x14ac:dyDescent="0.25">
      <c r="J1658" s="8">
        <v>1654</v>
      </c>
      <c r="K1658" s="8" t="s">
        <v>3014</v>
      </c>
      <c r="L1658" s="8" t="s">
        <v>1431</v>
      </c>
      <c r="M1658" s="18">
        <v>4.03</v>
      </c>
      <c r="N1658" s="10">
        <v>11100</v>
      </c>
      <c r="O1658" s="12">
        <v>83</v>
      </c>
    </row>
    <row r="1659" spans="10:15" x14ac:dyDescent="0.25">
      <c r="J1659" s="8">
        <v>1655</v>
      </c>
      <c r="K1659" s="8" t="s">
        <v>3015</v>
      </c>
      <c r="L1659" s="8" t="s">
        <v>3016</v>
      </c>
      <c r="M1659" s="18">
        <v>4.55</v>
      </c>
      <c r="N1659" s="10">
        <v>2981</v>
      </c>
      <c r="O1659" s="12">
        <v>83</v>
      </c>
    </row>
    <row r="1660" spans="10:15" x14ac:dyDescent="0.25">
      <c r="J1660" s="8">
        <v>1656</v>
      </c>
      <c r="K1660" s="8" t="s">
        <v>3017</v>
      </c>
      <c r="L1660" s="8" t="s">
        <v>3018</v>
      </c>
      <c r="M1660" s="18">
        <v>3.68</v>
      </c>
      <c r="N1660" s="10">
        <v>5972</v>
      </c>
      <c r="O1660" s="12">
        <v>83</v>
      </c>
    </row>
    <row r="1661" spans="10:15" x14ac:dyDescent="0.25">
      <c r="J1661" s="8">
        <v>1657</v>
      </c>
      <c r="K1661" s="8" t="s">
        <v>3019</v>
      </c>
      <c r="L1661" s="8" t="s">
        <v>3020</v>
      </c>
      <c r="M1661" s="18">
        <v>4.42</v>
      </c>
      <c r="N1661" s="10">
        <v>8792</v>
      </c>
      <c r="O1661" s="12">
        <v>83</v>
      </c>
    </row>
    <row r="1662" spans="10:15" x14ac:dyDescent="0.25">
      <c r="J1662" s="8">
        <v>1658</v>
      </c>
      <c r="K1662" s="8" t="s">
        <v>3021</v>
      </c>
      <c r="L1662" s="8" t="s">
        <v>3022</v>
      </c>
      <c r="M1662" s="18">
        <v>4.07</v>
      </c>
      <c r="N1662" s="10">
        <v>2847</v>
      </c>
      <c r="O1662" s="12">
        <v>83</v>
      </c>
    </row>
    <row r="1663" spans="10:15" x14ac:dyDescent="0.25">
      <c r="J1663" s="8">
        <v>1659</v>
      </c>
      <c r="K1663" s="8" t="s">
        <v>3023</v>
      </c>
      <c r="L1663" s="8" t="s">
        <v>1091</v>
      </c>
      <c r="M1663" s="18">
        <v>3.96</v>
      </c>
      <c r="N1663" s="10">
        <v>62619</v>
      </c>
      <c r="O1663" s="12">
        <v>83</v>
      </c>
    </row>
    <row r="1664" spans="10:15" x14ac:dyDescent="0.25">
      <c r="J1664" s="8">
        <v>1660</v>
      </c>
      <c r="K1664" s="8" t="s">
        <v>3024</v>
      </c>
      <c r="L1664" s="8" t="s">
        <v>3025</v>
      </c>
      <c r="M1664" s="18">
        <v>3.77</v>
      </c>
      <c r="N1664" s="10">
        <v>7605</v>
      </c>
      <c r="O1664" s="12">
        <v>83</v>
      </c>
    </row>
    <row r="1665" spans="10:15" x14ac:dyDescent="0.25">
      <c r="J1665" s="8">
        <v>1661</v>
      </c>
      <c r="K1665" s="8" t="s">
        <v>3026</v>
      </c>
      <c r="L1665" s="8" t="s">
        <v>3027</v>
      </c>
      <c r="M1665" s="18">
        <v>3.65</v>
      </c>
      <c r="N1665" s="10">
        <v>1503</v>
      </c>
      <c r="O1665" s="12">
        <v>83</v>
      </c>
    </row>
    <row r="1666" spans="10:15" x14ac:dyDescent="0.25">
      <c r="J1666" s="8">
        <v>1662</v>
      </c>
      <c r="K1666" s="8" t="s">
        <v>3028</v>
      </c>
      <c r="L1666" s="8" t="s">
        <v>138</v>
      </c>
      <c r="M1666" s="18">
        <v>4.37</v>
      </c>
      <c r="N1666" s="10">
        <v>16793</v>
      </c>
      <c r="O1666" s="12">
        <v>83</v>
      </c>
    </row>
    <row r="1667" spans="10:15" x14ac:dyDescent="0.25">
      <c r="J1667" s="8">
        <v>1663</v>
      </c>
      <c r="K1667" s="8" t="s">
        <v>3029</v>
      </c>
      <c r="L1667" s="8" t="s">
        <v>1193</v>
      </c>
      <c r="M1667" s="18">
        <v>4.3899999999999997</v>
      </c>
      <c r="N1667" s="8">
        <v>116</v>
      </c>
      <c r="O1667" s="12">
        <v>83</v>
      </c>
    </row>
    <row r="1668" spans="10:15" x14ac:dyDescent="0.25">
      <c r="J1668" s="8">
        <v>1664</v>
      </c>
      <c r="K1668" s="8" t="s">
        <v>3030</v>
      </c>
      <c r="L1668" s="8" t="s">
        <v>3031</v>
      </c>
      <c r="M1668" s="18">
        <v>4.13</v>
      </c>
      <c r="N1668" s="10">
        <v>118334</v>
      </c>
      <c r="O1668" s="12">
        <v>83</v>
      </c>
    </row>
    <row r="1669" spans="10:15" x14ac:dyDescent="0.25">
      <c r="J1669" s="8">
        <v>1665</v>
      </c>
      <c r="K1669" s="8" t="s">
        <v>3032</v>
      </c>
      <c r="L1669" s="8" t="s">
        <v>3033</v>
      </c>
      <c r="M1669" s="18">
        <v>3.34</v>
      </c>
      <c r="N1669" s="8">
        <v>101</v>
      </c>
      <c r="O1669" s="12">
        <v>82</v>
      </c>
    </row>
    <row r="1670" spans="10:15" x14ac:dyDescent="0.25">
      <c r="J1670" s="8">
        <v>1666</v>
      </c>
      <c r="K1670" s="8" t="s">
        <v>3034</v>
      </c>
      <c r="L1670" s="8" t="s">
        <v>3035</v>
      </c>
      <c r="M1670" s="18">
        <v>3.12</v>
      </c>
      <c r="N1670" s="10">
        <v>1764</v>
      </c>
      <c r="O1670" s="12">
        <v>82</v>
      </c>
    </row>
    <row r="1671" spans="10:15" x14ac:dyDescent="0.25">
      <c r="J1671" s="8">
        <v>1667</v>
      </c>
      <c r="K1671" s="8" t="s">
        <v>3036</v>
      </c>
      <c r="L1671" s="8" t="s">
        <v>3037</v>
      </c>
      <c r="M1671" s="18">
        <v>4.1500000000000004</v>
      </c>
      <c r="N1671" s="10">
        <v>3789</v>
      </c>
      <c r="O1671" s="12">
        <v>82</v>
      </c>
    </row>
    <row r="1672" spans="10:15" x14ac:dyDescent="0.25">
      <c r="J1672" s="8">
        <v>1668</v>
      </c>
      <c r="K1672" s="8" t="s">
        <v>3038</v>
      </c>
      <c r="L1672" s="8" t="s">
        <v>3039</v>
      </c>
      <c r="M1672" s="18">
        <v>3.69</v>
      </c>
      <c r="N1672" s="10">
        <v>3409</v>
      </c>
      <c r="O1672" s="12">
        <v>82</v>
      </c>
    </row>
    <row r="1673" spans="10:15" x14ac:dyDescent="0.25">
      <c r="J1673" s="8">
        <v>1669</v>
      </c>
      <c r="K1673" s="8" t="s">
        <v>3040</v>
      </c>
      <c r="L1673" s="8" t="s">
        <v>3041</v>
      </c>
      <c r="M1673" s="18">
        <v>4.0999999999999996</v>
      </c>
      <c r="N1673" s="10">
        <v>2142</v>
      </c>
      <c r="O1673" s="12">
        <v>82</v>
      </c>
    </row>
    <row r="1674" spans="10:15" x14ac:dyDescent="0.25">
      <c r="J1674" s="8">
        <v>1670</v>
      </c>
      <c r="K1674" s="8" t="s">
        <v>3042</v>
      </c>
      <c r="L1674" s="8" t="s">
        <v>234</v>
      </c>
      <c r="M1674" s="18">
        <v>4.2300000000000004</v>
      </c>
      <c r="N1674" s="10">
        <v>11449</v>
      </c>
      <c r="O1674" s="12">
        <v>82</v>
      </c>
    </row>
    <row r="1675" spans="10:15" x14ac:dyDescent="0.25">
      <c r="J1675" s="8">
        <v>1671</v>
      </c>
      <c r="K1675" s="8" t="s">
        <v>3043</v>
      </c>
      <c r="L1675" s="8" t="s">
        <v>3044</v>
      </c>
      <c r="M1675" s="19">
        <v>4</v>
      </c>
      <c r="N1675" s="8">
        <v>5</v>
      </c>
      <c r="O1675" s="12">
        <v>82</v>
      </c>
    </row>
    <row r="1676" spans="10:15" x14ac:dyDescent="0.25">
      <c r="J1676" s="8">
        <v>1672</v>
      </c>
      <c r="K1676" s="8" t="s">
        <v>3045</v>
      </c>
      <c r="L1676" s="8" t="s">
        <v>2669</v>
      </c>
      <c r="M1676" s="18">
        <v>4.1500000000000004</v>
      </c>
      <c r="N1676" s="10">
        <v>2832</v>
      </c>
      <c r="O1676" s="12">
        <v>82</v>
      </c>
    </row>
    <row r="1677" spans="10:15" x14ac:dyDescent="0.25">
      <c r="J1677" s="8">
        <v>1673</v>
      </c>
      <c r="K1677" s="8" t="s">
        <v>3046</v>
      </c>
      <c r="L1677" s="8" t="s">
        <v>1346</v>
      </c>
      <c r="M1677" s="18">
        <v>4.3899999999999997</v>
      </c>
      <c r="N1677" s="10">
        <v>4397</v>
      </c>
      <c r="O1677" s="12">
        <v>82</v>
      </c>
    </row>
    <row r="1678" spans="10:15" x14ac:dyDescent="0.25">
      <c r="J1678" s="8">
        <v>1674</v>
      </c>
      <c r="K1678" s="8" t="s">
        <v>3047</v>
      </c>
      <c r="L1678" s="8" t="s">
        <v>3048</v>
      </c>
      <c r="M1678" s="18">
        <v>3.96</v>
      </c>
      <c r="N1678" s="10">
        <v>5716</v>
      </c>
      <c r="O1678" s="12">
        <v>82</v>
      </c>
    </row>
    <row r="1679" spans="10:15" x14ac:dyDescent="0.25">
      <c r="J1679" s="8">
        <v>1675</v>
      </c>
      <c r="K1679" s="8" t="s">
        <v>3049</v>
      </c>
      <c r="L1679" s="8" t="s">
        <v>3050</v>
      </c>
      <c r="M1679" s="18">
        <v>3.76</v>
      </c>
      <c r="N1679" s="10">
        <v>3687</v>
      </c>
      <c r="O1679" s="12">
        <v>82</v>
      </c>
    </row>
    <row r="1680" spans="10:15" x14ac:dyDescent="0.25">
      <c r="J1680" s="8">
        <v>1676</v>
      </c>
      <c r="K1680" s="8" t="s">
        <v>3051</v>
      </c>
      <c r="L1680" s="8" t="s">
        <v>3052</v>
      </c>
      <c r="M1680" s="18">
        <v>4.3099999999999996</v>
      </c>
      <c r="N1680" s="10">
        <v>6925</v>
      </c>
      <c r="O1680" s="12">
        <v>82</v>
      </c>
    </row>
    <row r="1681" spans="10:15" x14ac:dyDescent="0.25">
      <c r="J1681" s="8">
        <v>1677</v>
      </c>
      <c r="K1681" s="8" t="s">
        <v>3053</v>
      </c>
      <c r="L1681" s="8" t="s">
        <v>2983</v>
      </c>
      <c r="M1681" s="18">
        <v>3.6</v>
      </c>
      <c r="N1681" s="8">
        <v>141</v>
      </c>
      <c r="O1681" s="12">
        <v>82</v>
      </c>
    </row>
    <row r="1682" spans="10:15" x14ac:dyDescent="0.25">
      <c r="J1682" s="8">
        <v>1678</v>
      </c>
      <c r="K1682" s="8" t="s">
        <v>3054</v>
      </c>
      <c r="L1682" s="8" t="s">
        <v>1169</v>
      </c>
      <c r="M1682" s="18">
        <v>3.53</v>
      </c>
      <c r="N1682" s="10">
        <v>26042</v>
      </c>
      <c r="O1682" s="12">
        <v>82</v>
      </c>
    </row>
    <row r="1683" spans="10:15" x14ac:dyDescent="0.25">
      <c r="J1683" s="8">
        <v>1679</v>
      </c>
      <c r="K1683" s="8" t="s">
        <v>3055</v>
      </c>
      <c r="L1683" s="8" t="s">
        <v>3056</v>
      </c>
      <c r="M1683" s="18">
        <v>4.37</v>
      </c>
      <c r="N1683" s="10">
        <v>2123</v>
      </c>
      <c r="O1683" s="12">
        <v>82</v>
      </c>
    </row>
    <row r="1684" spans="10:15" x14ac:dyDescent="0.25">
      <c r="J1684" s="8">
        <v>1680</v>
      </c>
      <c r="K1684" s="8" t="s">
        <v>3057</v>
      </c>
      <c r="L1684" s="8" t="s">
        <v>3058</v>
      </c>
      <c r="M1684" s="18">
        <v>3.26</v>
      </c>
      <c r="N1684" s="10">
        <v>4574</v>
      </c>
      <c r="O1684" s="12">
        <v>82</v>
      </c>
    </row>
    <row r="1685" spans="10:15" x14ac:dyDescent="0.25">
      <c r="J1685" s="8">
        <v>1681</v>
      </c>
      <c r="K1685" s="8" t="s">
        <v>3059</v>
      </c>
      <c r="L1685" s="8" t="s">
        <v>1165</v>
      </c>
      <c r="M1685" s="18">
        <v>4.28</v>
      </c>
      <c r="N1685" s="10">
        <v>25191</v>
      </c>
      <c r="O1685" s="12">
        <v>82</v>
      </c>
    </row>
    <row r="1686" spans="10:15" x14ac:dyDescent="0.25">
      <c r="J1686" s="8">
        <v>1682</v>
      </c>
      <c r="K1686" s="8" t="s">
        <v>3060</v>
      </c>
      <c r="L1686" s="8" t="s">
        <v>1431</v>
      </c>
      <c r="M1686" s="18">
        <v>3.94</v>
      </c>
      <c r="N1686" s="10">
        <v>24414</v>
      </c>
      <c r="O1686" s="12">
        <v>82</v>
      </c>
    </row>
    <row r="1687" spans="10:15" x14ac:dyDescent="0.25">
      <c r="J1687" s="8">
        <v>1683</v>
      </c>
      <c r="K1687" s="8" t="s">
        <v>3061</v>
      </c>
      <c r="L1687" s="8" t="s">
        <v>2881</v>
      </c>
      <c r="M1687" s="18">
        <v>3.21</v>
      </c>
      <c r="N1687" s="10">
        <v>5629</v>
      </c>
      <c r="O1687" s="12">
        <v>82</v>
      </c>
    </row>
    <row r="1688" spans="10:15" x14ac:dyDescent="0.25">
      <c r="J1688" s="8">
        <v>1684</v>
      </c>
      <c r="K1688" s="8" t="s">
        <v>3062</v>
      </c>
      <c r="L1688" s="8" t="s">
        <v>407</v>
      </c>
      <c r="M1688" s="18">
        <v>3.76</v>
      </c>
      <c r="N1688" s="10">
        <v>12929</v>
      </c>
      <c r="O1688" s="12">
        <v>82</v>
      </c>
    </row>
    <row r="1689" spans="10:15" x14ac:dyDescent="0.25">
      <c r="J1689" s="8">
        <v>1685</v>
      </c>
      <c r="K1689" s="8" t="s">
        <v>3063</v>
      </c>
      <c r="L1689" s="8" t="s">
        <v>3064</v>
      </c>
      <c r="M1689" s="18">
        <v>3.21</v>
      </c>
      <c r="N1689" s="10">
        <v>18862</v>
      </c>
      <c r="O1689" s="12">
        <v>82</v>
      </c>
    </row>
    <row r="1690" spans="10:15" x14ac:dyDescent="0.25">
      <c r="J1690" s="8">
        <v>1686</v>
      </c>
      <c r="K1690" s="8" t="s">
        <v>3065</v>
      </c>
      <c r="L1690" s="8" t="s">
        <v>3066</v>
      </c>
      <c r="M1690" s="18">
        <v>4.12</v>
      </c>
      <c r="N1690" s="10">
        <v>4741</v>
      </c>
      <c r="O1690" s="12">
        <v>82</v>
      </c>
    </row>
    <row r="1691" spans="10:15" x14ac:dyDescent="0.25">
      <c r="J1691" s="8">
        <v>1687</v>
      </c>
      <c r="K1691" s="8" t="s">
        <v>3067</v>
      </c>
      <c r="L1691" s="8" t="s">
        <v>3068</v>
      </c>
      <c r="M1691" s="18">
        <v>3.46</v>
      </c>
      <c r="N1691" s="10">
        <v>19897</v>
      </c>
      <c r="O1691" s="12">
        <v>82</v>
      </c>
    </row>
    <row r="1692" spans="10:15" x14ac:dyDescent="0.25">
      <c r="J1692" s="8">
        <v>1688</v>
      </c>
      <c r="K1692" s="8" t="s">
        <v>3069</v>
      </c>
      <c r="L1692" s="8" t="s">
        <v>3070</v>
      </c>
      <c r="M1692" s="18">
        <v>3.81</v>
      </c>
      <c r="N1692" s="10">
        <v>2177</v>
      </c>
      <c r="O1692" s="12">
        <v>82</v>
      </c>
    </row>
    <row r="1693" spans="10:15" x14ac:dyDescent="0.25">
      <c r="J1693" s="8">
        <v>1689</v>
      </c>
      <c r="K1693" s="8" t="s">
        <v>3071</v>
      </c>
      <c r="L1693" s="8" t="s">
        <v>243</v>
      </c>
      <c r="M1693" s="18">
        <v>4.24</v>
      </c>
      <c r="N1693" s="10">
        <v>819599</v>
      </c>
      <c r="O1693" s="12">
        <v>82</v>
      </c>
    </row>
    <row r="1694" spans="10:15" x14ac:dyDescent="0.25">
      <c r="J1694" s="8">
        <v>1690</v>
      </c>
      <c r="K1694" s="8" t="s">
        <v>3072</v>
      </c>
      <c r="L1694" s="8" t="s">
        <v>3073</v>
      </c>
      <c r="M1694" s="18">
        <v>3.97</v>
      </c>
      <c r="N1694" s="10">
        <v>1489</v>
      </c>
      <c r="O1694" s="12">
        <v>82</v>
      </c>
    </row>
    <row r="1695" spans="10:15" x14ac:dyDescent="0.25">
      <c r="J1695" s="8">
        <v>1691</v>
      </c>
      <c r="K1695" s="8" t="s">
        <v>3074</v>
      </c>
      <c r="L1695" s="8" t="s">
        <v>3075</v>
      </c>
      <c r="M1695" s="18">
        <v>4.21</v>
      </c>
      <c r="N1695" s="8">
        <v>359</v>
      </c>
      <c r="O1695" s="12">
        <v>81</v>
      </c>
    </row>
    <row r="1696" spans="10:15" x14ac:dyDescent="0.25">
      <c r="J1696" s="8">
        <v>1692</v>
      </c>
      <c r="K1696" s="8" t="s">
        <v>3076</v>
      </c>
      <c r="L1696" s="8" t="s">
        <v>3077</v>
      </c>
      <c r="M1696" s="18">
        <v>3.54</v>
      </c>
      <c r="N1696" s="10">
        <v>2015</v>
      </c>
      <c r="O1696" s="12">
        <v>81</v>
      </c>
    </row>
    <row r="1697" spans="10:15" x14ac:dyDescent="0.25">
      <c r="J1697" s="8">
        <v>1693</v>
      </c>
      <c r="K1697" s="8" t="s">
        <v>3078</v>
      </c>
      <c r="L1697" s="8" t="s">
        <v>3079</v>
      </c>
      <c r="M1697" s="18">
        <v>3.92</v>
      </c>
      <c r="N1697" s="10">
        <v>24121</v>
      </c>
      <c r="O1697" s="12">
        <v>81</v>
      </c>
    </row>
    <row r="1698" spans="10:15" x14ac:dyDescent="0.25">
      <c r="J1698" s="8">
        <v>1694</v>
      </c>
      <c r="K1698" s="8" t="s">
        <v>3080</v>
      </c>
      <c r="L1698" s="8" t="s">
        <v>3081</v>
      </c>
      <c r="M1698" s="18">
        <v>3.44</v>
      </c>
      <c r="N1698" s="10">
        <v>2692</v>
      </c>
      <c r="O1698" s="12">
        <v>81</v>
      </c>
    </row>
    <row r="1699" spans="10:15" x14ac:dyDescent="0.25">
      <c r="J1699" s="8">
        <v>1695</v>
      </c>
      <c r="K1699" s="8" t="s">
        <v>3082</v>
      </c>
      <c r="L1699" s="8" t="s">
        <v>3083</v>
      </c>
      <c r="M1699" s="18">
        <v>4.88</v>
      </c>
      <c r="N1699" s="8">
        <v>97</v>
      </c>
      <c r="O1699" s="12">
        <v>81</v>
      </c>
    </row>
    <row r="1700" spans="10:15" x14ac:dyDescent="0.25">
      <c r="J1700" s="8">
        <v>1696</v>
      </c>
      <c r="K1700" s="8" t="s">
        <v>3084</v>
      </c>
      <c r="L1700" s="8" t="s">
        <v>3085</v>
      </c>
      <c r="M1700" s="18">
        <v>4.13</v>
      </c>
      <c r="N1700" s="10">
        <v>24476</v>
      </c>
      <c r="O1700" s="12">
        <v>81</v>
      </c>
    </row>
    <row r="1701" spans="10:15" x14ac:dyDescent="0.25">
      <c r="J1701" s="8">
        <v>1697</v>
      </c>
      <c r="K1701" s="8" t="s">
        <v>3086</v>
      </c>
      <c r="L1701" s="8" t="s">
        <v>2610</v>
      </c>
      <c r="M1701" s="18">
        <v>4.26</v>
      </c>
      <c r="N1701" s="10">
        <v>3062</v>
      </c>
      <c r="O1701" s="12">
        <v>81</v>
      </c>
    </row>
    <row r="1702" spans="10:15" x14ac:dyDescent="0.25">
      <c r="J1702" s="8">
        <v>1698</v>
      </c>
      <c r="K1702" s="8" t="s">
        <v>3087</v>
      </c>
      <c r="L1702" s="8" t="s">
        <v>1538</v>
      </c>
      <c r="M1702" s="18">
        <v>3.95</v>
      </c>
      <c r="N1702" s="10">
        <v>1487</v>
      </c>
      <c r="O1702" s="12">
        <v>81</v>
      </c>
    </row>
    <row r="1703" spans="10:15" x14ac:dyDescent="0.25">
      <c r="J1703" s="8">
        <v>1699</v>
      </c>
      <c r="K1703" s="8" t="s">
        <v>3088</v>
      </c>
      <c r="L1703" s="8" t="s">
        <v>2711</v>
      </c>
      <c r="M1703" s="18">
        <v>4.2300000000000004</v>
      </c>
      <c r="N1703" s="10">
        <v>5202</v>
      </c>
      <c r="O1703" s="12">
        <v>81</v>
      </c>
    </row>
    <row r="1704" spans="10:15" x14ac:dyDescent="0.25">
      <c r="J1704" s="8">
        <v>1700</v>
      </c>
      <c r="K1704" s="8" t="s">
        <v>3089</v>
      </c>
      <c r="L1704" s="8" t="s">
        <v>3000</v>
      </c>
      <c r="M1704" s="18">
        <v>3.98</v>
      </c>
      <c r="N1704" s="10">
        <v>1904</v>
      </c>
      <c r="O1704" s="12">
        <v>81</v>
      </c>
    </row>
    <row r="1705" spans="10:15" x14ac:dyDescent="0.25">
      <c r="J1705" s="8">
        <v>1701</v>
      </c>
      <c r="K1705" s="8" t="s">
        <v>3090</v>
      </c>
      <c r="L1705" s="8" t="s">
        <v>3091</v>
      </c>
      <c r="M1705" s="18">
        <v>3.36</v>
      </c>
      <c r="N1705" s="10">
        <v>4382</v>
      </c>
      <c r="O1705" s="12">
        <v>81</v>
      </c>
    </row>
    <row r="1706" spans="10:15" x14ac:dyDescent="0.25">
      <c r="J1706" s="8">
        <v>1702</v>
      </c>
      <c r="K1706" s="8" t="s">
        <v>3092</v>
      </c>
      <c r="L1706" s="8" t="s">
        <v>597</v>
      </c>
      <c r="M1706" s="18">
        <v>3.34</v>
      </c>
      <c r="N1706" s="10">
        <v>32603</v>
      </c>
      <c r="O1706" s="12">
        <v>81</v>
      </c>
    </row>
    <row r="1707" spans="10:15" x14ac:dyDescent="0.25">
      <c r="J1707" s="8">
        <v>1703</v>
      </c>
      <c r="K1707" s="8" t="s">
        <v>3093</v>
      </c>
      <c r="L1707" s="8" t="s">
        <v>3094</v>
      </c>
      <c r="M1707" s="18">
        <v>3.49</v>
      </c>
      <c r="N1707" s="10">
        <v>20262</v>
      </c>
      <c r="O1707" s="12">
        <v>81</v>
      </c>
    </row>
    <row r="1708" spans="10:15" x14ac:dyDescent="0.25">
      <c r="J1708" s="8">
        <v>1704</v>
      </c>
      <c r="K1708" s="8" t="s">
        <v>3095</v>
      </c>
      <c r="L1708" s="8" t="s">
        <v>3096</v>
      </c>
      <c r="M1708" s="18">
        <v>3.69</v>
      </c>
      <c r="N1708" s="10">
        <v>1332</v>
      </c>
      <c r="O1708" s="12">
        <v>81</v>
      </c>
    </row>
    <row r="1709" spans="10:15" x14ac:dyDescent="0.25">
      <c r="J1709" s="8">
        <v>1705</v>
      </c>
      <c r="K1709" s="8" t="s">
        <v>3097</v>
      </c>
      <c r="L1709" s="8" t="s">
        <v>1165</v>
      </c>
      <c r="M1709" s="18">
        <v>4.28</v>
      </c>
      <c r="N1709" s="10">
        <v>28230</v>
      </c>
      <c r="O1709" s="12">
        <v>81</v>
      </c>
    </row>
    <row r="1710" spans="10:15" x14ac:dyDescent="0.25">
      <c r="J1710" s="8">
        <v>1706</v>
      </c>
      <c r="K1710" s="8" t="s">
        <v>3098</v>
      </c>
      <c r="L1710" s="8" t="s">
        <v>1431</v>
      </c>
      <c r="M1710" s="18">
        <v>3.93</v>
      </c>
      <c r="N1710" s="10">
        <v>51073</v>
      </c>
      <c r="O1710" s="12">
        <v>81</v>
      </c>
    </row>
    <row r="1711" spans="10:15" x14ac:dyDescent="0.25">
      <c r="J1711" s="8">
        <v>1707</v>
      </c>
      <c r="K1711" s="8" t="s">
        <v>3099</v>
      </c>
      <c r="L1711" s="8" t="s">
        <v>3100</v>
      </c>
      <c r="M1711" s="18">
        <v>3.94</v>
      </c>
      <c r="N1711" s="10">
        <v>27151</v>
      </c>
      <c r="O1711" s="12">
        <v>81</v>
      </c>
    </row>
    <row r="1712" spans="10:15" x14ac:dyDescent="0.25">
      <c r="J1712" s="8">
        <v>1708</v>
      </c>
      <c r="K1712" s="8" t="s">
        <v>3101</v>
      </c>
      <c r="L1712" s="8" t="s">
        <v>1344</v>
      </c>
      <c r="M1712" s="18">
        <v>4.53</v>
      </c>
      <c r="N1712" s="10">
        <v>23044</v>
      </c>
      <c r="O1712" s="12">
        <v>81</v>
      </c>
    </row>
    <row r="1713" spans="10:15" x14ac:dyDescent="0.25">
      <c r="J1713" s="8">
        <v>1709</v>
      </c>
      <c r="K1713" s="8" t="s">
        <v>3102</v>
      </c>
      <c r="L1713" s="8" t="s">
        <v>3103</v>
      </c>
      <c r="M1713" s="18">
        <v>3.88</v>
      </c>
      <c r="N1713" s="10">
        <v>35493</v>
      </c>
      <c r="O1713" s="12">
        <v>81</v>
      </c>
    </row>
    <row r="1714" spans="10:15" x14ac:dyDescent="0.25">
      <c r="J1714" s="8">
        <v>1710</v>
      </c>
      <c r="K1714" s="8" t="s">
        <v>3104</v>
      </c>
      <c r="L1714" s="8" t="s">
        <v>3105</v>
      </c>
      <c r="M1714" s="18">
        <v>3.78</v>
      </c>
      <c r="N1714" s="10">
        <v>9574</v>
      </c>
      <c r="O1714" s="12">
        <v>81</v>
      </c>
    </row>
    <row r="1715" spans="10:15" x14ac:dyDescent="0.25">
      <c r="J1715" s="8">
        <v>1711</v>
      </c>
      <c r="K1715" s="8" t="s">
        <v>3106</v>
      </c>
      <c r="L1715" s="8" t="s">
        <v>385</v>
      </c>
      <c r="M1715" s="18">
        <v>3.86</v>
      </c>
      <c r="N1715" s="10">
        <v>6818</v>
      </c>
      <c r="O1715" s="12">
        <v>81</v>
      </c>
    </row>
    <row r="1716" spans="10:15" x14ac:dyDescent="0.25">
      <c r="J1716" s="8">
        <v>1712</v>
      </c>
      <c r="K1716" s="8" t="s">
        <v>3107</v>
      </c>
      <c r="L1716" s="8" t="s">
        <v>3108</v>
      </c>
      <c r="M1716" s="18">
        <v>4.16</v>
      </c>
      <c r="N1716" s="10">
        <v>46664</v>
      </c>
      <c r="O1716" s="12">
        <v>81</v>
      </c>
    </row>
    <row r="1717" spans="10:15" x14ac:dyDescent="0.25">
      <c r="J1717" s="8">
        <v>1713</v>
      </c>
      <c r="K1717" s="8" t="s">
        <v>3109</v>
      </c>
      <c r="L1717" s="8" t="s">
        <v>3110</v>
      </c>
      <c r="M1717" s="18">
        <v>4.0199999999999996</v>
      </c>
      <c r="N1717" s="10">
        <v>41170</v>
      </c>
      <c r="O1717" s="12">
        <v>81</v>
      </c>
    </row>
    <row r="1718" spans="10:15" x14ac:dyDescent="0.25">
      <c r="J1718" s="8">
        <v>1714</v>
      </c>
      <c r="K1718" s="8" t="s">
        <v>3111</v>
      </c>
      <c r="L1718" s="8" t="s">
        <v>3112</v>
      </c>
      <c r="M1718" s="18">
        <v>3.84</v>
      </c>
      <c r="N1718" s="8">
        <v>868</v>
      </c>
      <c r="O1718" s="12">
        <v>81</v>
      </c>
    </row>
    <row r="1719" spans="10:15" x14ac:dyDescent="0.25">
      <c r="J1719" s="8">
        <v>1715</v>
      </c>
      <c r="K1719" s="8" t="s">
        <v>3113</v>
      </c>
      <c r="L1719" s="8" t="s">
        <v>2176</v>
      </c>
      <c r="M1719" s="18">
        <v>4.42</v>
      </c>
      <c r="N1719" s="10">
        <v>3978</v>
      </c>
      <c r="O1719" s="12">
        <v>81</v>
      </c>
    </row>
    <row r="1720" spans="10:15" x14ac:dyDescent="0.25">
      <c r="J1720" s="8">
        <v>1716</v>
      </c>
      <c r="K1720" s="8" t="s">
        <v>3114</v>
      </c>
      <c r="L1720" s="8" t="s">
        <v>3115</v>
      </c>
      <c r="M1720" s="18">
        <v>4.26</v>
      </c>
      <c r="N1720" s="10">
        <v>3004</v>
      </c>
      <c r="O1720" s="12">
        <v>81</v>
      </c>
    </row>
    <row r="1721" spans="10:15" x14ac:dyDescent="0.25">
      <c r="J1721" s="8">
        <v>1717</v>
      </c>
      <c r="K1721" s="8" t="s">
        <v>3116</v>
      </c>
      <c r="L1721" s="8" t="s">
        <v>3117</v>
      </c>
      <c r="M1721" s="18">
        <v>3.86</v>
      </c>
      <c r="N1721" s="10">
        <v>68795</v>
      </c>
      <c r="O1721" s="12">
        <v>81</v>
      </c>
    </row>
    <row r="1722" spans="10:15" x14ac:dyDescent="0.25">
      <c r="J1722" s="8">
        <v>1718</v>
      </c>
      <c r="K1722" s="8" t="s">
        <v>3118</v>
      </c>
      <c r="L1722" s="8" t="s">
        <v>3119</v>
      </c>
      <c r="M1722" s="18">
        <v>3.8</v>
      </c>
      <c r="N1722" s="10">
        <v>40727</v>
      </c>
      <c r="O1722" s="12">
        <v>80</v>
      </c>
    </row>
    <row r="1723" spans="10:15" x14ac:dyDescent="0.25">
      <c r="J1723" s="8">
        <v>1719</v>
      </c>
      <c r="K1723" s="8" t="s">
        <v>3120</v>
      </c>
      <c r="L1723" s="8" t="s">
        <v>3121</v>
      </c>
      <c r="M1723" s="18">
        <v>4.0199999999999996</v>
      </c>
      <c r="N1723" s="8">
        <v>124</v>
      </c>
      <c r="O1723" s="12">
        <v>80</v>
      </c>
    </row>
    <row r="1724" spans="10:15" x14ac:dyDescent="0.25">
      <c r="J1724" s="8">
        <v>1720</v>
      </c>
      <c r="K1724" s="8" t="s">
        <v>3122</v>
      </c>
      <c r="L1724" s="8" t="s">
        <v>228</v>
      </c>
      <c r="M1724" s="18">
        <v>4.3</v>
      </c>
      <c r="N1724" s="10">
        <v>4023</v>
      </c>
      <c r="O1724" s="12">
        <v>80</v>
      </c>
    </row>
    <row r="1725" spans="10:15" x14ac:dyDescent="0.25">
      <c r="J1725" s="8">
        <v>1721</v>
      </c>
      <c r="K1725" s="8" t="s">
        <v>3123</v>
      </c>
      <c r="L1725" s="8" t="s">
        <v>2669</v>
      </c>
      <c r="M1725" s="18">
        <v>4.0599999999999996</v>
      </c>
      <c r="N1725" s="10">
        <v>4304</v>
      </c>
      <c r="O1725" s="12">
        <v>80</v>
      </c>
    </row>
    <row r="1726" spans="10:15" x14ac:dyDescent="0.25">
      <c r="J1726" s="8">
        <v>1722</v>
      </c>
      <c r="K1726" s="8" t="s">
        <v>3124</v>
      </c>
      <c r="L1726" s="8" t="s">
        <v>1553</v>
      </c>
      <c r="M1726" s="18">
        <v>4.4400000000000004</v>
      </c>
      <c r="N1726" s="10">
        <v>33241</v>
      </c>
      <c r="O1726" s="12">
        <v>80</v>
      </c>
    </row>
    <row r="1727" spans="10:15" x14ac:dyDescent="0.25">
      <c r="J1727" s="8">
        <v>1723</v>
      </c>
      <c r="K1727" s="8" t="s">
        <v>3125</v>
      </c>
      <c r="L1727" s="8" t="s">
        <v>1239</v>
      </c>
      <c r="M1727" s="18">
        <v>4.1100000000000003</v>
      </c>
      <c r="N1727" s="10">
        <v>10150</v>
      </c>
      <c r="O1727" s="12">
        <v>80</v>
      </c>
    </row>
    <row r="1728" spans="10:15" x14ac:dyDescent="0.25">
      <c r="J1728" s="8">
        <v>1724</v>
      </c>
      <c r="K1728" s="8" t="s">
        <v>3126</v>
      </c>
      <c r="L1728" s="8" t="s">
        <v>1431</v>
      </c>
      <c r="M1728" s="18">
        <v>3.96</v>
      </c>
      <c r="N1728" s="10">
        <v>44899</v>
      </c>
      <c r="O1728" s="12">
        <v>80</v>
      </c>
    </row>
    <row r="1729" spans="10:15" x14ac:dyDescent="0.25">
      <c r="J1729" s="8">
        <v>1725</v>
      </c>
      <c r="K1729" s="8" t="s">
        <v>3127</v>
      </c>
      <c r="L1729" s="8" t="s">
        <v>3128</v>
      </c>
      <c r="M1729" s="18">
        <v>4.01</v>
      </c>
      <c r="N1729" s="10">
        <v>12560</v>
      </c>
      <c r="O1729" s="12">
        <v>80</v>
      </c>
    </row>
    <row r="1730" spans="10:15" x14ac:dyDescent="0.25">
      <c r="J1730" s="8">
        <v>1726</v>
      </c>
      <c r="K1730" s="8" t="s">
        <v>3129</v>
      </c>
      <c r="L1730" s="8" t="s">
        <v>1344</v>
      </c>
      <c r="M1730" s="18">
        <v>4.49</v>
      </c>
      <c r="N1730" s="10">
        <v>25027</v>
      </c>
      <c r="O1730" s="12">
        <v>80</v>
      </c>
    </row>
    <row r="1731" spans="10:15" x14ac:dyDescent="0.25">
      <c r="J1731" s="8">
        <v>1727</v>
      </c>
      <c r="K1731" s="8" t="s">
        <v>3130</v>
      </c>
      <c r="L1731" s="8" t="s">
        <v>3131</v>
      </c>
      <c r="M1731" s="18">
        <v>3.61</v>
      </c>
      <c r="N1731" s="10">
        <v>30952</v>
      </c>
      <c r="O1731" s="12">
        <v>80</v>
      </c>
    </row>
    <row r="1732" spans="10:15" x14ac:dyDescent="0.25">
      <c r="J1732" s="8">
        <v>1728</v>
      </c>
      <c r="K1732" s="8" t="s">
        <v>3132</v>
      </c>
      <c r="L1732" s="8" t="s">
        <v>3066</v>
      </c>
      <c r="M1732" s="18">
        <v>4.03</v>
      </c>
      <c r="N1732" s="10">
        <v>3971</v>
      </c>
      <c r="O1732" s="12">
        <v>80</v>
      </c>
    </row>
    <row r="1733" spans="10:15" x14ac:dyDescent="0.25">
      <c r="J1733" s="8">
        <v>1729</v>
      </c>
      <c r="K1733" s="8" t="s">
        <v>3133</v>
      </c>
      <c r="L1733" s="8" t="s">
        <v>748</v>
      </c>
      <c r="M1733" s="18">
        <v>4.28</v>
      </c>
      <c r="N1733" s="10">
        <v>59801</v>
      </c>
      <c r="O1733" s="12">
        <v>80</v>
      </c>
    </row>
    <row r="1734" spans="10:15" x14ac:dyDescent="0.25">
      <c r="J1734" s="8">
        <v>1730</v>
      </c>
      <c r="K1734" s="8" t="s">
        <v>3134</v>
      </c>
      <c r="L1734" s="8" t="s">
        <v>3135</v>
      </c>
      <c r="M1734" s="18">
        <v>3.84</v>
      </c>
      <c r="N1734" s="10">
        <v>131165</v>
      </c>
      <c r="O1734" s="12">
        <v>80</v>
      </c>
    </row>
    <row r="1735" spans="10:15" x14ac:dyDescent="0.25">
      <c r="J1735" s="8">
        <v>1731</v>
      </c>
      <c r="K1735" s="8" t="s">
        <v>3136</v>
      </c>
      <c r="L1735" s="8" t="s">
        <v>3137</v>
      </c>
      <c r="M1735" s="18">
        <v>4.33</v>
      </c>
      <c r="N1735" s="10">
        <v>1978</v>
      </c>
      <c r="O1735" s="12">
        <v>80</v>
      </c>
    </row>
    <row r="1736" spans="10:15" x14ac:dyDescent="0.25">
      <c r="J1736" s="8">
        <v>1732</v>
      </c>
      <c r="K1736" s="8" t="s">
        <v>3138</v>
      </c>
      <c r="L1736" s="8" t="s">
        <v>3139</v>
      </c>
      <c r="M1736" s="18">
        <v>3.91</v>
      </c>
      <c r="N1736" s="10">
        <v>57246</v>
      </c>
      <c r="O1736" s="12">
        <v>79</v>
      </c>
    </row>
    <row r="1737" spans="10:15" x14ac:dyDescent="0.25">
      <c r="J1737" s="8">
        <v>1733</v>
      </c>
      <c r="K1737" s="8" t="s">
        <v>3140</v>
      </c>
      <c r="L1737" s="8" t="s">
        <v>3141</v>
      </c>
      <c r="M1737" s="18">
        <v>4.28</v>
      </c>
      <c r="N1737" s="10">
        <v>2700</v>
      </c>
      <c r="O1737" s="12">
        <v>79</v>
      </c>
    </row>
    <row r="1738" spans="10:15" x14ac:dyDescent="0.25">
      <c r="J1738" s="8">
        <v>1734</v>
      </c>
      <c r="K1738" s="8" t="s">
        <v>3142</v>
      </c>
      <c r="L1738" s="8" t="s">
        <v>3143</v>
      </c>
      <c r="M1738" s="18">
        <v>3.64</v>
      </c>
      <c r="N1738" s="10">
        <v>83487</v>
      </c>
      <c r="O1738" s="12">
        <v>79</v>
      </c>
    </row>
    <row r="1739" spans="10:15" x14ac:dyDescent="0.25">
      <c r="J1739" s="8">
        <v>1735</v>
      </c>
      <c r="K1739" s="8" t="s">
        <v>3144</v>
      </c>
      <c r="L1739" s="8" t="s">
        <v>175</v>
      </c>
      <c r="M1739" s="18">
        <v>3.72</v>
      </c>
      <c r="N1739" s="10">
        <v>20342</v>
      </c>
      <c r="O1739" s="12">
        <v>79</v>
      </c>
    </row>
    <row r="1740" spans="10:15" x14ac:dyDescent="0.25">
      <c r="J1740" s="8">
        <v>1736</v>
      </c>
      <c r="K1740" s="8" t="s">
        <v>3145</v>
      </c>
      <c r="L1740" s="8" t="s">
        <v>3146</v>
      </c>
      <c r="M1740" s="18">
        <v>4.26</v>
      </c>
      <c r="N1740" s="8">
        <v>356</v>
      </c>
      <c r="O1740" s="12">
        <v>79</v>
      </c>
    </row>
    <row r="1741" spans="10:15" x14ac:dyDescent="0.25">
      <c r="J1741" s="8">
        <v>1737</v>
      </c>
      <c r="K1741" s="8" t="s">
        <v>3147</v>
      </c>
      <c r="L1741" s="8" t="s">
        <v>3148</v>
      </c>
      <c r="M1741" s="18">
        <v>3.76</v>
      </c>
      <c r="N1741" s="8">
        <v>398</v>
      </c>
      <c r="O1741" s="12">
        <v>79</v>
      </c>
    </row>
    <row r="1742" spans="10:15" x14ac:dyDescent="0.25">
      <c r="J1742" s="8">
        <v>1738</v>
      </c>
      <c r="K1742" s="8" t="s">
        <v>3149</v>
      </c>
      <c r="L1742" s="8" t="s">
        <v>3150</v>
      </c>
      <c r="M1742" s="18">
        <v>3.84</v>
      </c>
      <c r="N1742" s="10">
        <v>6957</v>
      </c>
      <c r="O1742" s="12">
        <v>79</v>
      </c>
    </row>
    <row r="1743" spans="10:15" x14ac:dyDescent="0.25">
      <c r="J1743" s="8">
        <v>1739</v>
      </c>
      <c r="K1743" s="8" t="s">
        <v>3151</v>
      </c>
      <c r="L1743" s="8" t="s">
        <v>262</v>
      </c>
      <c r="M1743" s="18">
        <v>4.01</v>
      </c>
      <c r="N1743" s="10">
        <v>16894</v>
      </c>
      <c r="O1743" s="12">
        <v>79</v>
      </c>
    </row>
    <row r="1744" spans="10:15" x14ac:dyDescent="0.25">
      <c r="J1744" s="8">
        <v>1740</v>
      </c>
      <c r="K1744" s="8" t="s">
        <v>3152</v>
      </c>
      <c r="L1744" s="8" t="s">
        <v>3153</v>
      </c>
      <c r="M1744" s="18">
        <v>3.87</v>
      </c>
      <c r="N1744" s="10">
        <v>4650</v>
      </c>
      <c r="O1744" s="12">
        <v>79</v>
      </c>
    </row>
    <row r="1745" spans="10:15" x14ac:dyDescent="0.25">
      <c r="J1745" s="8">
        <v>1741</v>
      </c>
      <c r="K1745" s="8" t="s">
        <v>3154</v>
      </c>
      <c r="L1745" s="8" t="s">
        <v>3155</v>
      </c>
      <c r="M1745" s="18">
        <v>3.58</v>
      </c>
      <c r="N1745" s="10">
        <v>3940</v>
      </c>
      <c r="O1745" s="12">
        <v>79</v>
      </c>
    </row>
    <row r="1746" spans="10:15" x14ac:dyDescent="0.25">
      <c r="J1746" s="8">
        <v>1742</v>
      </c>
      <c r="K1746" s="8" t="s">
        <v>3156</v>
      </c>
      <c r="L1746" s="8" t="s">
        <v>3157</v>
      </c>
      <c r="M1746" s="18">
        <v>3.99</v>
      </c>
      <c r="N1746" s="10">
        <v>54759</v>
      </c>
      <c r="O1746" s="12">
        <v>79</v>
      </c>
    </row>
    <row r="1747" spans="10:15" x14ac:dyDescent="0.25">
      <c r="J1747" s="8">
        <v>1743</v>
      </c>
      <c r="K1747" s="8" t="s">
        <v>3158</v>
      </c>
      <c r="L1747" s="8" t="s">
        <v>3159</v>
      </c>
      <c r="M1747" s="18">
        <v>3.7</v>
      </c>
      <c r="N1747" s="10">
        <v>9764</v>
      </c>
      <c r="O1747" s="12">
        <v>79</v>
      </c>
    </row>
    <row r="1748" spans="10:15" x14ac:dyDescent="0.25">
      <c r="J1748" s="8">
        <v>1744</v>
      </c>
      <c r="K1748" s="8" t="s">
        <v>3160</v>
      </c>
      <c r="L1748" s="8" t="s">
        <v>1344</v>
      </c>
      <c r="M1748" s="18">
        <v>4.38</v>
      </c>
      <c r="N1748" s="10">
        <v>29273</v>
      </c>
      <c r="O1748" s="12">
        <v>79</v>
      </c>
    </row>
    <row r="1749" spans="10:15" x14ac:dyDescent="0.25">
      <c r="J1749" s="8">
        <v>1745</v>
      </c>
      <c r="K1749" s="8" t="s">
        <v>3161</v>
      </c>
      <c r="L1749" s="8" t="s">
        <v>3162</v>
      </c>
      <c r="M1749" s="18">
        <v>3.75</v>
      </c>
      <c r="N1749" s="10">
        <v>6017</v>
      </c>
      <c r="O1749" s="12">
        <v>79</v>
      </c>
    </row>
    <row r="1750" spans="10:15" x14ac:dyDescent="0.25">
      <c r="J1750" s="8">
        <v>1746</v>
      </c>
      <c r="K1750" s="8" t="s">
        <v>3163</v>
      </c>
      <c r="L1750" s="8" t="s">
        <v>3164</v>
      </c>
      <c r="M1750" s="18">
        <v>3.44</v>
      </c>
      <c r="N1750" s="10">
        <v>6490</v>
      </c>
      <c r="O1750" s="12">
        <v>79</v>
      </c>
    </row>
    <row r="1751" spans="10:15" x14ac:dyDescent="0.25">
      <c r="J1751" s="8">
        <v>1747</v>
      </c>
      <c r="K1751" s="8" t="s">
        <v>3165</v>
      </c>
      <c r="L1751" s="8" t="s">
        <v>3166</v>
      </c>
      <c r="M1751" s="18">
        <v>4.2300000000000004</v>
      </c>
      <c r="N1751" s="8">
        <v>678</v>
      </c>
      <c r="O1751" s="12">
        <v>79</v>
      </c>
    </row>
    <row r="1752" spans="10:15" x14ac:dyDescent="0.25">
      <c r="J1752" s="8">
        <v>1748</v>
      </c>
      <c r="K1752" s="8" t="s">
        <v>3167</v>
      </c>
      <c r="L1752" s="8" t="s">
        <v>3168</v>
      </c>
      <c r="M1752" s="18">
        <v>3.54</v>
      </c>
      <c r="N1752" s="10">
        <v>72211</v>
      </c>
      <c r="O1752" s="12">
        <v>79</v>
      </c>
    </row>
    <row r="1753" spans="10:15" x14ac:dyDescent="0.25">
      <c r="J1753" s="8">
        <v>1749</v>
      </c>
      <c r="K1753" s="8" t="s">
        <v>3169</v>
      </c>
      <c r="L1753" s="8" t="s">
        <v>3170</v>
      </c>
      <c r="M1753" s="18">
        <v>4.1500000000000004</v>
      </c>
      <c r="N1753" s="10">
        <v>3715</v>
      </c>
      <c r="O1753" s="12">
        <v>78</v>
      </c>
    </row>
    <row r="1754" spans="10:15" x14ac:dyDescent="0.25">
      <c r="J1754" s="8">
        <v>1750</v>
      </c>
      <c r="K1754" s="8" t="s">
        <v>3171</v>
      </c>
      <c r="L1754" s="8" t="s">
        <v>3172</v>
      </c>
      <c r="M1754" s="18">
        <v>3.54</v>
      </c>
      <c r="N1754" s="10">
        <v>8624</v>
      </c>
      <c r="O1754" s="12">
        <v>78</v>
      </c>
    </row>
    <row r="1755" spans="10:15" x14ac:dyDescent="0.25">
      <c r="J1755" s="8">
        <v>1751</v>
      </c>
      <c r="K1755" s="8" t="s">
        <v>3173</v>
      </c>
      <c r="L1755" s="8" t="s">
        <v>1483</v>
      </c>
      <c r="M1755" s="18">
        <v>3.75</v>
      </c>
      <c r="N1755" s="10">
        <v>11022</v>
      </c>
      <c r="O1755" s="12">
        <v>78</v>
      </c>
    </row>
    <row r="1756" spans="10:15" x14ac:dyDescent="0.25">
      <c r="J1756" s="8">
        <v>1752</v>
      </c>
      <c r="K1756" s="8" t="s">
        <v>3174</v>
      </c>
      <c r="L1756" s="8" t="s">
        <v>3175</v>
      </c>
      <c r="M1756" s="18">
        <v>4.2699999999999996</v>
      </c>
      <c r="N1756" s="10">
        <v>3751</v>
      </c>
      <c r="O1756" s="12">
        <v>78</v>
      </c>
    </row>
    <row r="1757" spans="10:15" x14ac:dyDescent="0.25">
      <c r="J1757" s="8">
        <v>1753</v>
      </c>
      <c r="K1757" s="8" t="s">
        <v>3176</v>
      </c>
      <c r="L1757" s="8" t="s">
        <v>1099</v>
      </c>
      <c r="M1757" s="18">
        <v>3.54</v>
      </c>
      <c r="N1757" s="10">
        <v>5345</v>
      </c>
      <c r="O1757" s="12">
        <v>78</v>
      </c>
    </row>
    <row r="1758" spans="10:15" x14ac:dyDescent="0.25">
      <c r="J1758" s="8">
        <v>1754</v>
      </c>
      <c r="K1758" s="8" t="s">
        <v>3177</v>
      </c>
      <c r="L1758" s="8" t="s">
        <v>1772</v>
      </c>
      <c r="M1758" s="18">
        <v>4.43</v>
      </c>
      <c r="N1758" s="10">
        <v>1718</v>
      </c>
      <c r="O1758" s="12">
        <v>78</v>
      </c>
    </row>
    <row r="1759" spans="10:15" x14ac:dyDescent="0.25">
      <c r="J1759" s="8">
        <v>1755</v>
      </c>
      <c r="K1759" s="8" t="s">
        <v>3178</v>
      </c>
      <c r="L1759" s="8" t="s">
        <v>3179</v>
      </c>
      <c r="M1759" s="18">
        <v>3.31</v>
      </c>
      <c r="N1759" s="10">
        <v>1557</v>
      </c>
      <c r="O1759" s="12">
        <v>78</v>
      </c>
    </row>
    <row r="1760" spans="10:15" x14ac:dyDescent="0.25">
      <c r="J1760" s="8">
        <v>1756</v>
      </c>
      <c r="K1760" s="8" t="s">
        <v>3180</v>
      </c>
      <c r="L1760" s="8" t="s">
        <v>3181</v>
      </c>
      <c r="M1760" s="18">
        <v>4.03</v>
      </c>
      <c r="N1760" s="10">
        <v>37971</v>
      </c>
      <c r="O1760" s="12">
        <v>78</v>
      </c>
    </row>
    <row r="1761" spans="10:15" x14ac:dyDescent="0.25">
      <c r="J1761" s="8">
        <v>1757</v>
      </c>
      <c r="K1761" s="8" t="s">
        <v>3182</v>
      </c>
      <c r="L1761" s="8" t="s">
        <v>3183</v>
      </c>
      <c r="M1761" s="18">
        <v>3.98</v>
      </c>
      <c r="N1761" s="10">
        <v>13868</v>
      </c>
      <c r="O1761" s="12">
        <v>78</v>
      </c>
    </row>
    <row r="1762" spans="10:15" x14ac:dyDescent="0.25">
      <c r="J1762" s="8">
        <v>1758</v>
      </c>
      <c r="K1762" s="8" t="s">
        <v>3184</v>
      </c>
      <c r="L1762" s="8" t="s">
        <v>1344</v>
      </c>
      <c r="M1762" s="18">
        <v>4.51</v>
      </c>
      <c r="N1762" s="10">
        <v>22642</v>
      </c>
      <c r="O1762" s="12">
        <v>78</v>
      </c>
    </row>
    <row r="1763" spans="10:15" x14ac:dyDescent="0.25">
      <c r="J1763" s="8">
        <v>1759</v>
      </c>
      <c r="K1763" s="8" t="s">
        <v>3185</v>
      </c>
      <c r="L1763" s="8" t="s">
        <v>3186</v>
      </c>
      <c r="M1763" s="18">
        <v>3.76</v>
      </c>
      <c r="N1763" s="10">
        <v>2494</v>
      </c>
      <c r="O1763" s="12">
        <v>78</v>
      </c>
    </row>
    <row r="1764" spans="10:15" x14ac:dyDescent="0.25">
      <c r="J1764" s="8">
        <v>1760</v>
      </c>
      <c r="K1764" s="8" t="s">
        <v>3187</v>
      </c>
      <c r="L1764" s="8" t="s">
        <v>3188</v>
      </c>
      <c r="M1764" s="18">
        <v>4.04</v>
      </c>
      <c r="N1764" s="10">
        <v>8686</v>
      </c>
      <c r="O1764" s="12">
        <v>78</v>
      </c>
    </row>
    <row r="1765" spans="10:15" x14ac:dyDescent="0.25">
      <c r="J1765" s="8">
        <v>1761</v>
      </c>
      <c r="K1765" s="8" t="s">
        <v>3189</v>
      </c>
      <c r="L1765" s="8" t="s">
        <v>3190</v>
      </c>
      <c r="M1765" s="18">
        <v>3.95</v>
      </c>
      <c r="N1765" s="10">
        <v>7639</v>
      </c>
      <c r="O1765" s="12">
        <v>78</v>
      </c>
    </row>
    <row r="1766" spans="10:15" x14ac:dyDescent="0.25">
      <c r="J1766" s="8">
        <v>1762</v>
      </c>
      <c r="K1766" s="8" t="s">
        <v>3191</v>
      </c>
      <c r="L1766" s="8" t="s">
        <v>3192</v>
      </c>
      <c r="M1766" s="18">
        <v>3.61</v>
      </c>
      <c r="N1766" s="10">
        <v>15286</v>
      </c>
      <c r="O1766" s="12">
        <v>77</v>
      </c>
    </row>
    <row r="1767" spans="10:15" x14ac:dyDescent="0.25">
      <c r="J1767" s="8">
        <v>1763</v>
      </c>
      <c r="K1767" s="8" t="s">
        <v>3193</v>
      </c>
      <c r="L1767" s="8" t="s">
        <v>3194</v>
      </c>
      <c r="M1767" s="18">
        <v>3.74</v>
      </c>
      <c r="N1767" s="10">
        <v>30518</v>
      </c>
      <c r="O1767" s="12">
        <v>77</v>
      </c>
    </row>
    <row r="1768" spans="10:15" x14ac:dyDescent="0.25">
      <c r="J1768" s="8">
        <v>1764</v>
      </c>
      <c r="K1768" s="8" t="s">
        <v>3195</v>
      </c>
      <c r="L1768" s="8" t="s">
        <v>3196</v>
      </c>
      <c r="M1768" s="18">
        <v>4.5599999999999996</v>
      </c>
      <c r="N1768" s="8">
        <v>580</v>
      </c>
      <c r="O1768" s="12">
        <v>77</v>
      </c>
    </row>
    <row r="1769" spans="10:15" x14ac:dyDescent="0.25">
      <c r="J1769" s="8">
        <v>1765</v>
      </c>
      <c r="K1769" s="8" t="s">
        <v>3197</v>
      </c>
      <c r="L1769" s="8" t="s">
        <v>3198</v>
      </c>
      <c r="M1769" s="18">
        <v>3.7</v>
      </c>
      <c r="N1769" s="10">
        <v>19944</v>
      </c>
      <c r="O1769" s="12">
        <v>77</v>
      </c>
    </row>
    <row r="1770" spans="10:15" x14ac:dyDescent="0.25">
      <c r="J1770" s="8">
        <v>1766</v>
      </c>
      <c r="K1770" s="8" t="s">
        <v>3199</v>
      </c>
      <c r="L1770" s="8" t="s">
        <v>3200</v>
      </c>
      <c r="M1770" s="18">
        <v>4.22</v>
      </c>
      <c r="N1770" s="8">
        <v>403</v>
      </c>
      <c r="O1770" s="12">
        <v>77</v>
      </c>
    </row>
    <row r="1771" spans="10:15" x14ac:dyDescent="0.25">
      <c r="J1771" s="8">
        <v>1767</v>
      </c>
      <c r="K1771" s="8" t="s">
        <v>3201</v>
      </c>
      <c r="L1771" s="8" t="s">
        <v>3202</v>
      </c>
      <c r="M1771" s="19">
        <v>4</v>
      </c>
      <c r="N1771" s="10">
        <v>6194</v>
      </c>
      <c r="O1771" s="12">
        <v>77</v>
      </c>
    </row>
    <row r="1772" spans="10:15" x14ac:dyDescent="0.25">
      <c r="J1772" s="8">
        <v>1768</v>
      </c>
      <c r="K1772" s="8" t="s">
        <v>3203</v>
      </c>
      <c r="L1772" s="8" t="s">
        <v>3204</v>
      </c>
      <c r="M1772" s="18">
        <v>3.81</v>
      </c>
      <c r="N1772" s="10">
        <v>54799</v>
      </c>
      <c r="O1772" s="12">
        <v>77</v>
      </c>
    </row>
    <row r="1773" spans="10:15" x14ac:dyDescent="0.25">
      <c r="J1773" s="8">
        <v>1769</v>
      </c>
      <c r="K1773" s="8" t="s">
        <v>3205</v>
      </c>
      <c r="L1773" s="8" t="s">
        <v>895</v>
      </c>
      <c r="M1773" s="18">
        <v>3.87</v>
      </c>
      <c r="N1773" s="10">
        <v>53140</v>
      </c>
      <c r="O1773" s="12">
        <v>77</v>
      </c>
    </row>
    <row r="1774" spans="10:15" x14ac:dyDescent="0.25">
      <c r="J1774" s="8">
        <v>1770</v>
      </c>
      <c r="K1774" s="8" t="s">
        <v>3206</v>
      </c>
      <c r="L1774" s="8" t="s">
        <v>2143</v>
      </c>
      <c r="M1774" s="18">
        <v>4.01</v>
      </c>
      <c r="N1774" s="10">
        <v>2632</v>
      </c>
      <c r="O1774" s="12">
        <v>77</v>
      </c>
    </row>
    <row r="1775" spans="10:15" x14ac:dyDescent="0.25">
      <c r="J1775" s="8">
        <v>1771</v>
      </c>
      <c r="K1775" s="8" t="s">
        <v>3207</v>
      </c>
      <c r="L1775" s="8" t="s">
        <v>3208</v>
      </c>
      <c r="M1775" s="18">
        <v>3.76</v>
      </c>
      <c r="N1775" s="10">
        <v>14198</v>
      </c>
      <c r="O1775" s="12">
        <v>77</v>
      </c>
    </row>
    <row r="1776" spans="10:15" x14ac:dyDescent="0.25">
      <c r="J1776" s="8">
        <v>1772</v>
      </c>
      <c r="K1776" s="8" t="s">
        <v>3209</v>
      </c>
      <c r="L1776" s="8" t="s">
        <v>3210</v>
      </c>
      <c r="M1776" s="18">
        <v>4.0599999999999996</v>
      </c>
      <c r="N1776" s="10">
        <v>2063</v>
      </c>
      <c r="O1776" s="12">
        <v>77</v>
      </c>
    </row>
    <row r="1777" spans="10:15" x14ac:dyDescent="0.25">
      <c r="J1777" s="8">
        <v>1773</v>
      </c>
      <c r="K1777" s="8" t="s">
        <v>3211</v>
      </c>
      <c r="L1777" s="8" t="s">
        <v>413</v>
      </c>
      <c r="M1777" s="18">
        <v>3.64</v>
      </c>
      <c r="N1777" s="10">
        <v>99919</v>
      </c>
      <c r="O1777" s="12">
        <v>77</v>
      </c>
    </row>
    <row r="1778" spans="10:15" x14ac:dyDescent="0.25">
      <c r="J1778" s="8">
        <v>1774</v>
      </c>
      <c r="K1778" s="8" t="s">
        <v>3212</v>
      </c>
      <c r="L1778" s="8" t="s">
        <v>3213</v>
      </c>
      <c r="M1778" s="18">
        <v>3.72</v>
      </c>
      <c r="N1778" s="8">
        <v>78</v>
      </c>
      <c r="O1778" s="12">
        <v>77</v>
      </c>
    </row>
    <row r="1779" spans="10:15" x14ac:dyDescent="0.25">
      <c r="J1779" s="8">
        <v>1775</v>
      </c>
      <c r="K1779" s="8" t="s">
        <v>3214</v>
      </c>
      <c r="L1779" s="8" t="s">
        <v>3215</v>
      </c>
      <c r="M1779" s="18">
        <v>4.3</v>
      </c>
      <c r="N1779" s="10">
        <v>3287</v>
      </c>
      <c r="O1779" s="12">
        <v>77</v>
      </c>
    </row>
    <row r="1780" spans="10:15" x14ac:dyDescent="0.25">
      <c r="J1780" s="8">
        <v>1776</v>
      </c>
      <c r="K1780" s="8" t="s">
        <v>3216</v>
      </c>
      <c r="L1780" s="8" t="s">
        <v>3217</v>
      </c>
      <c r="M1780" s="18">
        <v>3.85</v>
      </c>
      <c r="N1780" s="10">
        <v>1816</v>
      </c>
      <c r="O1780" s="12">
        <v>77</v>
      </c>
    </row>
    <row r="1781" spans="10:15" x14ac:dyDescent="0.25">
      <c r="J1781" s="8">
        <v>1777</v>
      </c>
      <c r="K1781" s="8" t="s">
        <v>3218</v>
      </c>
      <c r="L1781" s="8" t="s">
        <v>3219</v>
      </c>
      <c r="M1781" s="18">
        <v>3.78</v>
      </c>
      <c r="N1781" s="10">
        <v>1548</v>
      </c>
      <c r="O1781" s="12">
        <v>77</v>
      </c>
    </row>
    <row r="1782" spans="10:15" x14ac:dyDescent="0.25">
      <c r="J1782" s="8">
        <v>1778</v>
      </c>
      <c r="K1782" s="8" t="s">
        <v>3220</v>
      </c>
      <c r="L1782" s="8" t="s">
        <v>3221</v>
      </c>
      <c r="M1782" s="18">
        <v>3.7</v>
      </c>
      <c r="N1782" s="10">
        <v>13979</v>
      </c>
      <c r="O1782" s="12">
        <v>77</v>
      </c>
    </row>
    <row r="1783" spans="10:15" x14ac:dyDescent="0.25">
      <c r="J1783" s="8">
        <v>1779</v>
      </c>
      <c r="K1783" s="8" t="s">
        <v>3222</v>
      </c>
      <c r="L1783" s="8" t="s">
        <v>2221</v>
      </c>
      <c r="M1783" s="18">
        <v>4.26</v>
      </c>
      <c r="N1783" s="10">
        <v>9893</v>
      </c>
      <c r="O1783" s="12">
        <v>77</v>
      </c>
    </row>
    <row r="1784" spans="10:15" x14ac:dyDescent="0.25">
      <c r="J1784" s="8">
        <v>1780</v>
      </c>
      <c r="K1784" s="8" t="s">
        <v>3223</v>
      </c>
      <c r="L1784" s="8" t="s">
        <v>3224</v>
      </c>
      <c r="M1784" s="18">
        <v>3.03</v>
      </c>
      <c r="N1784" s="8">
        <v>29</v>
      </c>
      <c r="O1784" s="12">
        <v>76</v>
      </c>
    </row>
    <row r="1785" spans="10:15" x14ac:dyDescent="0.25">
      <c r="J1785" s="8">
        <v>1781</v>
      </c>
      <c r="K1785" s="8" t="s">
        <v>3225</v>
      </c>
      <c r="L1785" s="8" t="s">
        <v>3226</v>
      </c>
      <c r="M1785" s="18">
        <v>4.3499999999999996</v>
      </c>
      <c r="N1785" s="8">
        <v>850</v>
      </c>
      <c r="O1785" s="12">
        <v>76</v>
      </c>
    </row>
    <row r="1786" spans="10:15" x14ac:dyDescent="0.25">
      <c r="J1786" s="8">
        <v>1782</v>
      </c>
      <c r="K1786" s="8" t="s">
        <v>3227</v>
      </c>
      <c r="L1786" s="8" t="s">
        <v>3228</v>
      </c>
      <c r="M1786" s="18">
        <v>3.45</v>
      </c>
      <c r="N1786" s="10">
        <v>3706</v>
      </c>
      <c r="O1786" s="12">
        <v>76</v>
      </c>
    </row>
    <row r="1787" spans="10:15" x14ac:dyDescent="0.25">
      <c r="J1787" s="8">
        <v>1783</v>
      </c>
      <c r="K1787" s="8" t="s">
        <v>3229</v>
      </c>
      <c r="L1787" s="8" t="s">
        <v>3230</v>
      </c>
      <c r="M1787" s="18">
        <v>3.98</v>
      </c>
      <c r="N1787" s="10">
        <v>216913</v>
      </c>
      <c r="O1787" s="12">
        <v>76</v>
      </c>
    </row>
    <row r="1788" spans="10:15" x14ac:dyDescent="0.25">
      <c r="J1788" s="8">
        <v>1784</v>
      </c>
      <c r="K1788" s="8" t="s">
        <v>3231</v>
      </c>
      <c r="L1788" s="8" t="s">
        <v>3232</v>
      </c>
      <c r="M1788" s="18">
        <v>3.96</v>
      </c>
      <c r="N1788" s="10">
        <v>3299</v>
      </c>
      <c r="O1788" s="12">
        <v>76</v>
      </c>
    </row>
    <row r="1789" spans="10:15" x14ac:dyDescent="0.25">
      <c r="J1789" s="8">
        <v>1785</v>
      </c>
      <c r="K1789" s="8" t="s">
        <v>3233</v>
      </c>
      <c r="L1789" s="8" t="s">
        <v>825</v>
      </c>
      <c r="M1789" s="18">
        <v>4.3</v>
      </c>
      <c r="N1789" s="10">
        <v>65837</v>
      </c>
      <c r="O1789" s="12">
        <v>76</v>
      </c>
    </row>
    <row r="1790" spans="10:15" x14ac:dyDescent="0.25">
      <c r="J1790" s="8">
        <v>1786</v>
      </c>
      <c r="K1790" s="8" t="s">
        <v>3234</v>
      </c>
      <c r="L1790" s="8" t="s">
        <v>1346</v>
      </c>
      <c r="M1790" s="18">
        <v>4.26</v>
      </c>
      <c r="N1790" s="10">
        <v>25635</v>
      </c>
      <c r="O1790" s="12">
        <v>76</v>
      </c>
    </row>
    <row r="1791" spans="10:15" x14ac:dyDescent="0.25">
      <c r="J1791" s="8">
        <v>1787</v>
      </c>
      <c r="K1791" s="8" t="s">
        <v>3235</v>
      </c>
      <c r="L1791" s="8" t="s">
        <v>3236</v>
      </c>
      <c r="M1791" s="18">
        <v>3.69</v>
      </c>
      <c r="N1791" s="10">
        <v>2578</v>
      </c>
      <c r="O1791" s="12">
        <v>76</v>
      </c>
    </row>
    <row r="1792" spans="10:15" x14ac:dyDescent="0.25">
      <c r="J1792" s="8">
        <v>1788</v>
      </c>
      <c r="K1792" s="8" t="s">
        <v>3237</v>
      </c>
      <c r="L1792" s="8" t="s">
        <v>3238</v>
      </c>
      <c r="M1792" s="18">
        <v>4.18</v>
      </c>
      <c r="N1792" s="10">
        <v>7468</v>
      </c>
      <c r="O1792" s="12">
        <v>76</v>
      </c>
    </row>
    <row r="1793" spans="10:15" x14ac:dyDescent="0.25">
      <c r="J1793" s="8">
        <v>1789</v>
      </c>
      <c r="K1793" s="8" t="s">
        <v>3239</v>
      </c>
      <c r="L1793" s="8" t="s">
        <v>3240</v>
      </c>
      <c r="M1793" s="18">
        <v>4.26</v>
      </c>
      <c r="N1793" s="10">
        <v>3889</v>
      </c>
      <c r="O1793" s="12">
        <v>76</v>
      </c>
    </row>
    <row r="1794" spans="10:15" x14ac:dyDescent="0.25">
      <c r="J1794" s="8">
        <v>1790</v>
      </c>
      <c r="K1794" s="8" t="s">
        <v>3241</v>
      </c>
      <c r="L1794" s="8" t="s">
        <v>3242</v>
      </c>
      <c r="M1794" s="18">
        <v>4.3099999999999996</v>
      </c>
      <c r="N1794" s="10">
        <v>2053</v>
      </c>
      <c r="O1794" s="12">
        <v>76</v>
      </c>
    </row>
    <row r="1795" spans="10:15" x14ac:dyDescent="0.25">
      <c r="J1795" s="8">
        <v>1791</v>
      </c>
      <c r="K1795" s="8" t="s">
        <v>3243</v>
      </c>
      <c r="L1795" s="8" t="s">
        <v>3244</v>
      </c>
      <c r="M1795" s="18">
        <v>3.36</v>
      </c>
      <c r="N1795" s="10">
        <v>8199</v>
      </c>
      <c r="O1795" s="12">
        <v>76</v>
      </c>
    </row>
    <row r="1796" spans="10:15" x14ac:dyDescent="0.25">
      <c r="J1796" s="8">
        <v>1792</v>
      </c>
      <c r="K1796" s="8" t="s">
        <v>3245</v>
      </c>
      <c r="L1796" s="8" t="s">
        <v>3246</v>
      </c>
      <c r="M1796" s="18">
        <v>3.89</v>
      </c>
      <c r="N1796" s="10">
        <v>1690</v>
      </c>
      <c r="O1796" s="12">
        <v>76</v>
      </c>
    </row>
    <row r="1797" spans="10:15" x14ac:dyDescent="0.25">
      <c r="J1797" s="8">
        <v>1793</v>
      </c>
      <c r="K1797" s="8" t="s">
        <v>3247</v>
      </c>
      <c r="L1797" s="8" t="s">
        <v>2433</v>
      </c>
      <c r="M1797" s="18">
        <v>4.1100000000000003</v>
      </c>
      <c r="N1797" s="10">
        <v>2178</v>
      </c>
      <c r="O1797" s="12">
        <v>76</v>
      </c>
    </row>
    <row r="1798" spans="10:15" x14ac:dyDescent="0.25">
      <c r="J1798" s="8">
        <v>1794</v>
      </c>
      <c r="K1798" s="8" t="s">
        <v>3248</v>
      </c>
      <c r="L1798" s="8" t="s">
        <v>3249</v>
      </c>
      <c r="M1798" s="18">
        <v>4.1399999999999997</v>
      </c>
      <c r="N1798" s="10">
        <v>1771</v>
      </c>
      <c r="O1798" s="12">
        <v>75</v>
      </c>
    </row>
    <row r="1799" spans="10:15" x14ac:dyDescent="0.25">
      <c r="J1799" s="8">
        <v>1795</v>
      </c>
      <c r="K1799" s="8" t="s">
        <v>3250</v>
      </c>
      <c r="L1799" s="8" t="s">
        <v>2176</v>
      </c>
      <c r="M1799" s="18">
        <v>4.18</v>
      </c>
      <c r="N1799" s="10">
        <v>5938</v>
      </c>
      <c r="O1799" s="12">
        <v>75</v>
      </c>
    </row>
    <row r="1800" spans="10:15" x14ac:dyDescent="0.25">
      <c r="J1800" s="8">
        <v>1796</v>
      </c>
      <c r="K1800" s="8" t="s">
        <v>3251</v>
      </c>
      <c r="L1800" s="8" t="s">
        <v>3252</v>
      </c>
      <c r="M1800" s="18">
        <v>3.88</v>
      </c>
      <c r="N1800" s="10">
        <v>2261</v>
      </c>
      <c r="O1800" s="12">
        <v>75</v>
      </c>
    </row>
    <row r="1801" spans="10:15" x14ac:dyDescent="0.25">
      <c r="J1801" s="8">
        <v>1797</v>
      </c>
      <c r="K1801" s="8" t="s">
        <v>3253</v>
      </c>
      <c r="L1801" s="8" t="s">
        <v>190</v>
      </c>
      <c r="M1801" s="18">
        <v>3.58</v>
      </c>
      <c r="N1801" s="10">
        <v>6464</v>
      </c>
      <c r="O1801" s="12">
        <v>75</v>
      </c>
    </row>
    <row r="1802" spans="10:15" x14ac:dyDescent="0.25">
      <c r="J1802" s="8">
        <v>1798</v>
      </c>
      <c r="K1802" s="8" t="s">
        <v>3254</v>
      </c>
      <c r="L1802" s="8" t="s">
        <v>3000</v>
      </c>
      <c r="M1802" s="18">
        <v>4.17</v>
      </c>
      <c r="N1802" s="10">
        <v>1961</v>
      </c>
      <c r="O1802" s="12">
        <v>75</v>
      </c>
    </row>
    <row r="1803" spans="10:15" x14ac:dyDescent="0.25">
      <c r="J1803" s="8">
        <v>1799</v>
      </c>
      <c r="K1803" s="8" t="s">
        <v>3255</v>
      </c>
      <c r="L1803" s="8" t="s">
        <v>3256</v>
      </c>
      <c r="M1803" s="18">
        <v>3.68</v>
      </c>
      <c r="N1803" s="10">
        <v>3267</v>
      </c>
      <c r="O1803" s="12">
        <v>75</v>
      </c>
    </row>
    <row r="1804" spans="10:15" x14ac:dyDescent="0.25">
      <c r="J1804" s="8">
        <v>1800</v>
      </c>
      <c r="K1804" s="8" t="s">
        <v>3257</v>
      </c>
      <c r="L1804" s="8" t="s">
        <v>3258</v>
      </c>
      <c r="M1804" s="18">
        <v>3.75</v>
      </c>
      <c r="N1804" s="8">
        <v>347</v>
      </c>
      <c r="O1804" s="12">
        <v>75</v>
      </c>
    </row>
    <row r="1805" spans="10:15" x14ac:dyDescent="0.25">
      <c r="J1805" s="8">
        <v>1801</v>
      </c>
      <c r="K1805" s="8" t="s">
        <v>3259</v>
      </c>
      <c r="L1805" s="8" t="s">
        <v>1481</v>
      </c>
      <c r="M1805" s="18">
        <v>4.1900000000000004</v>
      </c>
      <c r="N1805" s="10">
        <v>12300</v>
      </c>
      <c r="O1805" s="12">
        <v>75</v>
      </c>
    </row>
    <row r="1806" spans="10:15" x14ac:dyDescent="0.25">
      <c r="J1806" s="8">
        <v>1802</v>
      </c>
      <c r="K1806" s="8" t="s">
        <v>3260</v>
      </c>
      <c r="L1806" s="8" t="s">
        <v>3261</v>
      </c>
      <c r="M1806" s="18">
        <v>4.33</v>
      </c>
      <c r="N1806" s="10">
        <v>28995</v>
      </c>
      <c r="O1806" s="12">
        <v>75</v>
      </c>
    </row>
    <row r="1807" spans="10:15" x14ac:dyDescent="0.25">
      <c r="J1807" s="8">
        <v>1803</v>
      </c>
      <c r="K1807" s="8" t="s">
        <v>3262</v>
      </c>
      <c r="L1807" s="8" t="s">
        <v>3263</v>
      </c>
      <c r="M1807" s="18">
        <v>4.55</v>
      </c>
      <c r="N1807" s="10">
        <v>2936</v>
      </c>
      <c r="O1807" s="12">
        <v>75</v>
      </c>
    </row>
    <row r="1808" spans="10:15" x14ac:dyDescent="0.25">
      <c r="J1808" s="8">
        <v>1804</v>
      </c>
      <c r="K1808" s="8" t="s">
        <v>3264</v>
      </c>
      <c r="L1808" s="8" t="s">
        <v>3265</v>
      </c>
      <c r="M1808" s="18">
        <v>3.73</v>
      </c>
      <c r="N1808" s="10">
        <v>8797</v>
      </c>
      <c r="O1808" s="12">
        <v>75</v>
      </c>
    </row>
    <row r="1809" spans="10:15" x14ac:dyDescent="0.25">
      <c r="J1809" s="8">
        <v>1805</v>
      </c>
      <c r="K1809" s="8" t="s">
        <v>3266</v>
      </c>
      <c r="L1809" s="8" t="s">
        <v>3267</v>
      </c>
      <c r="M1809" s="18">
        <v>3.9</v>
      </c>
      <c r="N1809" s="10">
        <v>133345</v>
      </c>
      <c r="O1809" s="12">
        <v>75</v>
      </c>
    </row>
    <row r="1810" spans="10:15" x14ac:dyDescent="0.25">
      <c r="J1810" s="8">
        <v>1806</v>
      </c>
      <c r="K1810" s="8" t="s">
        <v>3268</v>
      </c>
      <c r="L1810" s="8" t="s">
        <v>3269</v>
      </c>
      <c r="M1810" s="18">
        <v>4.2</v>
      </c>
      <c r="N1810" s="8">
        <v>793</v>
      </c>
      <c r="O1810" s="12">
        <v>75</v>
      </c>
    </row>
    <row r="1811" spans="10:15" x14ac:dyDescent="0.25">
      <c r="J1811" s="8">
        <v>1807</v>
      </c>
      <c r="K1811" s="8" t="s">
        <v>3270</v>
      </c>
      <c r="L1811" s="8" t="s">
        <v>3271</v>
      </c>
      <c r="M1811" s="18">
        <v>3.7</v>
      </c>
      <c r="N1811" s="10">
        <v>12463</v>
      </c>
      <c r="O1811" s="12">
        <v>74</v>
      </c>
    </row>
    <row r="1812" spans="10:15" x14ac:dyDescent="0.25">
      <c r="J1812" s="8">
        <v>1808</v>
      </c>
      <c r="K1812" s="8" t="s">
        <v>3272</v>
      </c>
      <c r="L1812" s="8" t="s">
        <v>953</v>
      </c>
      <c r="M1812" s="18">
        <v>4.03</v>
      </c>
      <c r="N1812" s="10">
        <v>29593</v>
      </c>
      <c r="O1812" s="12">
        <v>74</v>
      </c>
    </row>
    <row r="1813" spans="10:15" x14ac:dyDescent="0.25">
      <c r="J1813" s="8">
        <v>1809</v>
      </c>
      <c r="K1813" s="8" t="s">
        <v>3273</v>
      </c>
      <c r="L1813" s="8" t="s">
        <v>3274</v>
      </c>
      <c r="M1813" s="18">
        <v>4.3</v>
      </c>
      <c r="N1813" s="10">
        <v>217965</v>
      </c>
      <c r="O1813" s="12">
        <v>74</v>
      </c>
    </row>
    <row r="1814" spans="10:15" x14ac:dyDescent="0.25">
      <c r="J1814" s="8">
        <v>1810</v>
      </c>
      <c r="K1814" s="8" t="s">
        <v>3275</v>
      </c>
      <c r="L1814" s="8" t="s">
        <v>3276</v>
      </c>
      <c r="M1814" s="18">
        <v>4.62</v>
      </c>
      <c r="N1814" s="10">
        <v>1708</v>
      </c>
      <c r="O1814" s="12">
        <v>74</v>
      </c>
    </row>
    <row r="1815" spans="10:15" x14ac:dyDescent="0.25">
      <c r="J1815" s="8">
        <v>1811</v>
      </c>
      <c r="K1815" s="8" t="s">
        <v>3277</v>
      </c>
      <c r="L1815" s="8" t="s">
        <v>3278</v>
      </c>
      <c r="M1815" s="18">
        <v>4.1100000000000003</v>
      </c>
      <c r="N1815" s="10">
        <v>2784</v>
      </c>
      <c r="O1815" s="12">
        <v>74</v>
      </c>
    </row>
    <row r="1816" spans="10:15" x14ac:dyDescent="0.25">
      <c r="J1816" s="8">
        <v>1812</v>
      </c>
      <c r="K1816" s="8" t="s">
        <v>3279</v>
      </c>
      <c r="L1816" s="8" t="s">
        <v>3280</v>
      </c>
      <c r="M1816" s="18">
        <v>3.48</v>
      </c>
      <c r="N1816" s="10">
        <v>4063</v>
      </c>
      <c r="O1816" s="12">
        <v>74</v>
      </c>
    </row>
    <row r="1817" spans="10:15" x14ac:dyDescent="0.25">
      <c r="J1817" s="8">
        <v>1813</v>
      </c>
      <c r="K1817" s="8" t="s">
        <v>3281</v>
      </c>
      <c r="L1817" s="8" t="s">
        <v>3282</v>
      </c>
      <c r="M1817" s="18">
        <v>3.69</v>
      </c>
      <c r="N1817" s="10">
        <v>15905</v>
      </c>
      <c r="O1817" s="12">
        <v>74</v>
      </c>
    </row>
    <row r="1818" spans="10:15" x14ac:dyDescent="0.25">
      <c r="J1818" s="8">
        <v>1814</v>
      </c>
      <c r="K1818" s="8" t="s">
        <v>3283</v>
      </c>
      <c r="L1818" s="8" t="s">
        <v>2619</v>
      </c>
      <c r="M1818" s="18">
        <v>3.66</v>
      </c>
      <c r="N1818" s="10">
        <v>5104</v>
      </c>
      <c r="O1818" s="12">
        <v>74</v>
      </c>
    </row>
    <row r="1819" spans="10:15" x14ac:dyDescent="0.25">
      <c r="J1819" s="8">
        <v>1815</v>
      </c>
      <c r="K1819" s="8" t="s">
        <v>3284</v>
      </c>
      <c r="L1819" s="8" t="s">
        <v>100</v>
      </c>
      <c r="M1819" s="18">
        <v>3.51</v>
      </c>
      <c r="N1819" s="10">
        <v>28164</v>
      </c>
      <c r="O1819" s="12">
        <v>74</v>
      </c>
    </row>
    <row r="1820" spans="10:15" x14ac:dyDescent="0.25">
      <c r="J1820" s="8">
        <v>1816</v>
      </c>
      <c r="K1820" s="8" t="s">
        <v>3285</v>
      </c>
      <c r="L1820" s="8" t="s">
        <v>2363</v>
      </c>
      <c r="M1820" s="18">
        <v>4.22</v>
      </c>
      <c r="N1820" s="10">
        <v>5346</v>
      </c>
      <c r="O1820" s="12">
        <v>74</v>
      </c>
    </row>
    <row r="1821" spans="10:15" x14ac:dyDescent="0.25">
      <c r="J1821" s="8">
        <v>1817</v>
      </c>
      <c r="K1821" s="8" t="s">
        <v>3286</v>
      </c>
      <c r="L1821" s="8" t="s">
        <v>3287</v>
      </c>
      <c r="M1821" s="18">
        <v>4.12</v>
      </c>
      <c r="N1821" s="10">
        <v>3732</v>
      </c>
      <c r="O1821" s="12">
        <v>74</v>
      </c>
    </row>
    <row r="1822" spans="10:15" x14ac:dyDescent="0.25">
      <c r="J1822" s="8">
        <v>1818</v>
      </c>
      <c r="K1822" s="8" t="s">
        <v>3288</v>
      </c>
      <c r="L1822" s="8" t="s">
        <v>1420</v>
      </c>
      <c r="M1822" s="18">
        <v>3.99</v>
      </c>
      <c r="N1822" s="10">
        <v>9635</v>
      </c>
      <c r="O1822" s="12">
        <v>74</v>
      </c>
    </row>
    <row r="1823" spans="10:15" x14ac:dyDescent="0.25">
      <c r="J1823" s="8">
        <v>1819</v>
      </c>
      <c r="K1823" s="8" t="s">
        <v>3289</v>
      </c>
      <c r="L1823" s="8" t="s">
        <v>3290</v>
      </c>
      <c r="M1823" s="18">
        <v>3.49</v>
      </c>
      <c r="N1823" s="10">
        <v>13129</v>
      </c>
      <c r="O1823" s="12">
        <v>74</v>
      </c>
    </row>
    <row r="1824" spans="10:15" x14ac:dyDescent="0.25">
      <c r="J1824" s="8">
        <v>1820</v>
      </c>
      <c r="K1824" s="8" t="s">
        <v>3291</v>
      </c>
      <c r="L1824" s="8" t="s">
        <v>3292</v>
      </c>
      <c r="M1824" s="18">
        <v>3.6</v>
      </c>
      <c r="N1824" s="10">
        <v>119719</v>
      </c>
      <c r="O1824" s="12">
        <v>74</v>
      </c>
    </row>
    <row r="1825" spans="10:15" x14ac:dyDescent="0.25">
      <c r="J1825" s="8">
        <v>1821</v>
      </c>
      <c r="K1825" s="8" t="s">
        <v>3293</v>
      </c>
      <c r="L1825" s="8" t="s">
        <v>3294</v>
      </c>
      <c r="M1825" s="18">
        <v>3.64</v>
      </c>
      <c r="N1825" s="10">
        <v>1481</v>
      </c>
      <c r="O1825" s="12">
        <v>73</v>
      </c>
    </row>
    <row r="1826" spans="10:15" x14ac:dyDescent="0.25">
      <c r="J1826" s="8">
        <v>1822</v>
      </c>
      <c r="K1826" s="8" t="s">
        <v>3295</v>
      </c>
      <c r="L1826" s="8" t="s">
        <v>1576</v>
      </c>
      <c r="M1826" s="18">
        <v>4.04</v>
      </c>
      <c r="N1826" s="10">
        <v>4316</v>
      </c>
      <c r="O1826" s="12">
        <v>73</v>
      </c>
    </row>
    <row r="1827" spans="10:15" x14ac:dyDescent="0.25">
      <c r="J1827" s="8">
        <v>1823</v>
      </c>
      <c r="K1827" s="8" t="s">
        <v>3296</v>
      </c>
      <c r="L1827" s="8" t="s">
        <v>3297</v>
      </c>
      <c r="M1827" s="18">
        <v>4.08</v>
      </c>
      <c r="N1827" s="10">
        <v>3974</v>
      </c>
      <c r="O1827" s="12">
        <v>73</v>
      </c>
    </row>
    <row r="1828" spans="10:15" x14ac:dyDescent="0.25">
      <c r="J1828" s="8">
        <v>1824</v>
      </c>
      <c r="K1828" s="8" t="s">
        <v>3298</v>
      </c>
      <c r="L1828" s="8" t="s">
        <v>2809</v>
      </c>
      <c r="M1828" s="18">
        <v>3.92</v>
      </c>
      <c r="N1828" s="10">
        <v>13077</v>
      </c>
      <c r="O1828" s="12">
        <v>73</v>
      </c>
    </row>
    <row r="1829" spans="10:15" x14ac:dyDescent="0.25">
      <c r="J1829" s="8">
        <v>1825</v>
      </c>
      <c r="K1829" s="8" t="s">
        <v>3299</v>
      </c>
      <c r="L1829" s="8" t="s">
        <v>3300</v>
      </c>
      <c r="M1829" s="18">
        <v>3.76</v>
      </c>
      <c r="N1829" s="8">
        <v>460</v>
      </c>
      <c r="O1829" s="12">
        <v>73</v>
      </c>
    </row>
    <row r="1830" spans="10:15" x14ac:dyDescent="0.25">
      <c r="J1830" s="8">
        <v>1826</v>
      </c>
      <c r="K1830" s="8" t="s">
        <v>3301</v>
      </c>
      <c r="L1830" s="8" t="s">
        <v>3302</v>
      </c>
      <c r="M1830" s="18">
        <v>4.12</v>
      </c>
      <c r="N1830" s="10">
        <v>11003</v>
      </c>
      <c r="O1830" s="12">
        <v>73</v>
      </c>
    </row>
    <row r="1831" spans="10:15" x14ac:dyDescent="0.25">
      <c r="J1831" s="8">
        <v>1827</v>
      </c>
      <c r="K1831" s="8" t="s">
        <v>3303</v>
      </c>
      <c r="L1831" s="8" t="s">
        <v>309</v>
      </c>
      <c r="M1831" s="18">
        <v>3.99</v>
      </c>
      <c r="N1831" s="10">
        <v>17252</v>
      </c>
      <c r="O1831" s="12">
        <v>73</v>
      </c>
    </row>
    <row r="1832" spans="10:15" x14ac:dyDescent="0.25">
      <c r="J1832" s="8">
        <v>1828</v>
      </c>
      <c r="K1832" s="8" t="s">
        <v>3304</v>
      </c>
      <c r="L1832" s="8" t="s">
        <v>1545</v>
      </c>
      <c r="M1832" s="18">
        <v>4.1399999999999997</v>
      </c>
      <c r="N1832" s="10">
        <v>8774</v>
      </c>
      <c r="O1832" s="12">
        <v>73</v>
      </c>
    </row>
    <row r="1833" spans="10:15" x14ac:dyDescent="0.25">
      <c r="J1833" s="8">
        <v>1829</v>
      </c>
      <c r="K1833" s="8" t="s">
        <v>3305</v>
      </c>
      <c r="L1833" s="8" t="s">
        <v>1553</v>
      </c>
      <c r="M1833" s="18">
        <v>4.42</v>
      </c>
      <c r="N1833" s="10">
        <v>17871</v>
      </c>
      <c r="O1833" s="12">
        <v>73</v>
      </c>
    </row>
    <row r="1834" spans="10:15" x14ac:dyDescent="0.25">
      <c r="J1834" s="8">
        <v>1830</v>
      </c>
      <c r="K1834" s="8" t="s">
        <v>3306</v>
      </c>
      <c r="L1834" s="8" t="s">
        <v>3307</v>
      </c>
      <c r="M1834" s="18">
        <v>3.97</v>
      </c>
      <c r="N1834" s="8">
        <v>919</v>
      </c>
      <c r="O1834" s="12">
        <v>73</v>
      </c>
    </row>
    <row r="1835" spans="10:15" x14ac:dyDescent="0.25">
      <c r="J1835" s="8">
        <v>1831</v>
      </c>
      <c r="K1835" s="8" t="s">
        <v>3308</v>
      </c>
      <c r="L1835" s="8" t="s">
        <v>3309</v>
      </c>
      <c r="M1835" s="18">
        <v>3.66</v>
      </c>
      <c r="N1835" s="10">
        <v>20778</v>
      </c>
      <c r="O1835" s="12">
        <v>73</v>
      </c>
    </row>
    <row r="1836" spans="10:15" x14ac:dyDescent="0.25">
      <c r="J1836" s="8">
        <v>1832</v>
      </c>
      <c r="K1836" s="8" t="s">
        <v>3310</v>
      </c>
      <c r="L1836" s="8" t="s">
        <v>3311</v>
      </c>
      <c r="M1836" s="18">
        <v>4.01</v>
      </c>
      <c r="N1836" s="10">
        <v>1899</v>
      </c>
      <c r="O1836" s="12">
        <v>72</v>
      </c>
    </row>
    <row r="1837" spans="10:15" x14ac:dyDescent="0.25">
      <c r="J1837" s="8">
        <v>1833</v>
      </c>
      <c r="K1837" s="8" t="s">
        <v>3312</v>
      </c>
      <c r="L1837" s="8" t="s">
        <v>2847</v>
      </c>
      <c r="M1837" s="18">
        <v>3.75</v>
      </c>
      <c r="N1837" s="10">
        <v>2887</v>
      </c>
      <c r="O1837" s="12">
        <v>72</v>
      </c>
    </row>
    <row r="1838" spans="10:15" x14ac:dyDescent="0.25">
      <c r="J1838" s="8">
        <v>1834</v>
      </c>
      <c r="K1838" s="8" t="s">
        <v>3313</v>
      </c>
      <c r="L1838" s="8" t="s">
        <v>3314</v>
      </c>
      <c r="M1838" s="18">
        <v>4.21</v>
      </c>
      <c r="N1838" s="10">
        <v>3054</v>
      </c>
      <c r="O1838" s="12">
        <v>72</v>
      </c>
    </row>
    <row r="1839" spans="10:15" x14ac:dyDescent="0.25">
      <c r="J1839" s="8">
        <v>1835</v>
      </c>
      <c r="K1839" s="8" t="s">
        <v>3315</v>
      </c>
      <c r="L1839" s="8" t="s">
        <v>3316</v>
      </c>
      <c r="M1839" s="18">
        <v>3.79</v>
      </c>
      <c r="N1839" s="10">
        <v>17598</v>
      </c>
      <c r="O1839" s="12">
        <v>72</v>
      </c>
    </row>
    <row r="1840" spans="10:15" x14ac:dyDescent="0.25">
      <c r="J1840" s="8">
        <v>1836</v>
      </c>
      <c r="K1840" s="8" t="s">
        <v>3317</v>
      </c>
      <c r="L1840" s="8" t="s">
        <v>3318</v>
      </c>
      <c r="M1840" s="18">
        <v>3.71</v>
      </c>
      <c r="N1840" s="10">
        <v>29428</v>
      </c>
      <c r="O1840" s="12">
        <v>72</v>
      </c>
    </row>
    <row r="1841" spans="10:15" x14ac:dyDescent="0.25">
      <c r="J1841" s="8">
        <v>1837</v>
      </c>
      <c r="K1841" s="8" t="s">
        <v>3319</v>
      </c>
      <c r="L1841" s="8" t="s">
        <v>3320</v>
      </c>
      <c r="M1841" s="18">
        <v>4.58</v>
      </c>
      <c r="N1841" s="10">
        <v>1843</v>
      </c>
      <c r="O1841" s="12">
        <v>72</v>
      </c>
    </row>
    <row r="1842" spans="10:15" x14ac:dyDescent="0.25">
      <c r="J1842" s="8">
        <v>1838</v>
      </c>
      <c r="K1842" s="8" t="s">
        <v>3321</v>
      </c>
      <c r="L1842" s="8" t="s">
        <v>3322</v>
      </c>
      <c r="M1842" s="18">
        <v>4.01</v>
      </c>
      <c r="N1842" s="10">
        <v>1512</v>
      </c>
      <c r="O1842" s="12">
        <v>72</v>
      </c>
    </row>
    <row r="1843" spans="10:15" x14ac:dyDescent="0.25">
      <c r="J1843" s="8">
        <v>1839</v>
      </c>
      <c r="K1843" s="8" t="s">
        <v>3323</v>
      </c>
      <c r="L1843" s="8" t="s">
        <v>3324</v>
      </c>
      <c r="M1843" s="18">
        <v>4.18</v>
      </c>
      <c r="N1843" s="10">
        <v>3831</v>
      </c>
      <c r="O1843" s="12">
        <v>72</v>
      </c>
    </row>
    <row r="1844" spans="10:15" x14ac:dyDescent="0.25">
      <c r="J1844" s="8">
        <v>1840</v>
      </c>
      <c r="K1844" s="8" t="s">
        <v>3325</v>
      </c>
      <c r="L1844" s="8" t="s">
        <v>3326</v>
      </c>
      <c r="M1844" s="18">
        <v>3.53</v>
      </c>
      <c r="N1844" s="10">
        <v>1354</v>
      </c>
      <c r="O1844" s="12">
        <v>72</v>
      </c>
    </row>
    <row r="1845" spans="10:15" x14ac:dyDescent="0.25">
      <c r="J1845" s="8">
        <v>1841</v>
      </c>
      <c r="K1845" s="8" t="s">
        <v>3327</v>
      </c>
      <c r="L1845" s="8" t="s">
        <v>1553</v>
      </c>
      <c r="M1845" s="18">
        <v>4.4400000000000004</v>
      </c>
      <c r="N1845" s="10">
        <v>15449</v>
      </c>
      <c r="O1845" s="12">
        <v>72</v>
      </c>
    </row>
    <row r="1846" spans="10:15" x14ac:dyDescent="0.25">
      <c r="J1846" s="8">
        <v>1842</v>
      </c>
      <c r="K1846" s="8" t="s">
        <v>3328</v>
      </c>
      <c r="L1846" s="8" t="s">
        <v>3329</v>
      </c>
      <c r="M1846" s="18">
        <v>4.47</v>
      </c>
      <c r="N1846" s="10">
        <v>15242</v>
      </c>
      <c r="O1846" s="12">
        <v>72</v>
      </c>
    </row>
    <row r="1847" spans="10:15" x14ac:dyDescent="0.25">
      <c r="J1847" s="8">
        <v>1843</v>
      </c>
      <c r="K1847" s="8" t="s">
        <v>3330</v>
      </c>
      <c r="L1847" s="8" t="s">
        <v>2257</v>
      </c>
      <c r="M1847" s="18">
        <v>4.51</v>
      </c>
      <c r="N1847" s="10">
        <v>30844</v>
      </c>
      <c r="O1847" s="12">
        <v>72</v>
      </c>
    </row>
    <row r="1848" spans="10:15" x14ac:dyDescent="0.25">
      <c r="J1848" s="8">
        <v>1844</v>
      </c>
      <c r="K1848" s="8" t="s">
        <v>3331</v>
      </c>
      <c r="L1848" s="8" t="s">
        <v>3332</v>
      </c>
      <c r="M1848" s="18">
        <v>3.96</v>
      </c>
      <c r="N1848" s="10">
        <v>7562</v>
      </c>
      <c r="O1848" s="12">
        <v>72</v>
      </c>
    </row>
    <row r="1849" spans="10:15" x14ac:dyDescent="0.25">
      <c r="J1849" s="8">
        <v>1845</v>
      </c>
      <c r="K1849" s="8" t="s">
        <v>3333</v>
      </c>
      <c r="L1849" s="8" t="s">
        <v>3334</v>
      </c>
      <c r="M1849" s="18">
        <v>4.0999999999999996</v>
      </c>
      <c r="N1849" s="10">
        <v>6760</v>
      </c>
      <c r="O1849" s="12">
        <v>71</v>
      </c>
    </row>
    <row r="1850" spans="10:15" x14ac:dyDescent="0.25">
      <c r="J1850" s="8">
        <v>1846</v>
      </c>
      <c r="K1850" s="8" t="s">
        <v>3335</v>
      </c>
      <c r="L1850" s="8" t="s">
        <v>3336</v>
      </c>
      <c r="M1850" s="18">
        <v>4.3</v>
      </c>
      <c r="N1850" s="8">
        <v>143</v>
      </c>
      <c r="O1850" s="12">
        <v>71</v>
      </c>
    </row>
    <row r="1851" spans="10:15" x14ac:dyDescent="0.25">
      <c r="J1851" s="8">
        <v>1847</v>
      </c>
      <c r="K1851" s="8" t="s">
        <v>3337</v>
      </c>
      <c r="L1851" s="8" t="s">
        <v>3338</v>
      </c>
      <c r="M1851" s="18">
        <v>4.1100000000000003</v>
      </c>
      <c r="N1851" s="10">
        <v>5383</v>
      </c>
      <c r="O1851" s="12">
        <v>71</v>
      </c>
    </row>
    <row r="1852" spans="10:15" x14ac:dyDescent="0.25">
      <c r="J1852" s="8">
        <v>1848</v>
      </c>
      <c r="K1852" s="8" t="s">
        <v>3339</v>
      </c>
      <c r="L1852" s="8" t="s">
        <v>3340</v>
      </c>
      <c r="M1852" s="18">
        <v>4.09</v>
      </c>
      <c r="N1852" s="8">
        <v>46</v>
      </c>
      <c r="O1852" s="12">
        <v>71</v>
      </c>
    </row>
    <row r="1853" spans="10:15" x14ac:dyDescent="0.25">
      <c r="J1853" s="8">
        <v>1849</v>
      </c>
      <c r="K1853" s="8" t="s">
        <v>3341</v>
      </c>
      <c r="L1853" s="8" t="s">
        <v>3342</v>
      </c>
      <c r="M1853" s="18">
        <v>3.52</v>
      </c>
      <c r="N1853" s="8">
        <v>572</v>
      </c>
      <c r="O1853" s="12">
        <v>71</v>
      </c>
    </row>
    <row r="1854" spans="10:15" x14ac:dyDescent="0.25">
      <c r="J1854" s="8">
        <v>1850</v>
      </c>
      <c r="K1854" s="8" t="s">
        <v>3343</v>
      </c>
      <c r="L1854" s="8" t="s">
        <v>3168</v>
      </c>
      <c r="M1854" s="18">
        <v>3.46</v>
      </c>
      <c r="N1854" s="10">
        <v>72140</v>
      </c>
      <c r="O1854" s="12">
        <v>71</v>
      </c>
    </row>
    <row r="1855" spans="10:15" x14ac:dyDescent="0.25">
      <c r="J1855" s="8">
        <v>1851</v>
      </c>
      <c r="K1855" s="8" t="s">
        <v>3344</v>
      </c>
      <c r="L1855" s="8" t="s">
        <v>3345</v>
      </c>
      <c r="M1855" s="18">
        <v>3.31</v>
      </c>
      <c r="N1855" s="10">
        <v>1099</v>
      </c>
      <c r="O1855" s="12">
        <v>71</v>
      </c>
    </row>
    <row r="1856" spans="10:15" x14ac:dyDescent="0.25">
      <c r="J1856" s="8">
        <v>1852</v>
      </c>
      <c r="K1856" s="8" t="s">
        <v>3346</v>
      </c>
      <c r="L1856" s="8" t="s">
        <v>3347</v>
      </c>
      <c r="M1856" s="18">
        <v>3.68</v>
      </c>
      <c r="N1856" s="10">
        <v>3316</v>
      </c>
      <c r="O1856" s="12">
        <v>71</v>
      </c>
    </row>
    <row r="1857" spans="10:15" x14ac:dyDescent="0.25">
      <c r="J1857" s="8">
        <v>1853</v>
      </c>
      <c r="K1857" s="8" t="s">
        <v>3348</v>
      </c>
      <c r="L1857" s="8" t="s">
        <v>3349</v>
      </c>
      <c r="M1857" s="18">
        <v>4.41</v>
      </c>
      <c r="N1857" s="10">
        <v>19123</v>
      </c>
      <c r="O1857" s="12">
        <v>71</v>
      </c>
    </row>
    <row r="1858" spans="10:15" x14ac:dyDescent="0.25">
      <c r="J1858" s="8">
        <v>1854</v>
      </c>
      <c r="K1858" s="8" t="s">
        <v>3350</v>
      </c>
      <c r="L1858" s="8" t="s">
        <v>3351</v>
      </c>
      <c r="M1858" s="18">
        <v>3.8</v>
      </c>
      <c r="N1858" s="10">
        <v>8221</v>
      </c>
      <c r="O1858" s="12">
        <v>71</v>
      </c>
    </row>
    <row r="1859" spans="10:15" x14ac:dyDescent="0.25">
      <c r="J1859" s="8">
        <v>1855</v>
      </c>
      <c r="K1859" s="8" t="s">
        <v>3352</v>
      </c>
      <c r="L1859" s="8" t="s">
        <v>3353</v>
      </c>
      <c r="M1859" s="18">
        <v>3.65</v>
      </c>
      <c r="N1859" s="10">
        <v>26297</v>
      </c>
      <c r="O1859" s="12">
        <v>71</v>
      </c>
    </row>
    <row r="1860" spans="10:15" x14ac:dyDescent="0.25">
      <c r="J1860" s="8">
        <v>1856</v>
      </c>
      <c r="K1860" s="8" t="s">
        <v>3354</v>
      </c>
      <c r="L1860" s="8" t="s">
        <v>2257</v>
      </c>
      <c r="M1860" s="18">
        <v>4.54</v>
      </c>
      <c r="N1860" s="10">
        <v>14732</v>
      </c>
      <c r="O1860" s="12">
        <v>71</v>
      </c>
    </row>
    <row r="1861" spans="10:15" x14ac:dyDescent="0.25">
      <c r="J1861" s="8">
        <v>1857</v>
      </c>
      <c r="K1861" s="8" t="s">
        <v>3355</v>
      </c>
      <c r="L1861" s="8" t="s">
        <v>3356</v>
      </c>
      <c r="M1861" s="18">
        <v>3.28</v>
      </c>
      <c r="N1861" s="10">
        <v>2904</v>
      </c>
      <c r="O1861" s="12">
        <v>71</v>
      </c>
    </row>
    <row r="1862" spans="10:15" x14ac:dyDescent="0.25">
      <c r="J1862" s="8">
        <v>1858</v>
      </c>
      <c r="K1862" s="8" t="s">
        <v>3357</v>
      </c>
      <c r="L1862" s="8" t="s">
        <v>3358</v>
      </c>
      <c r="M1862" s="18">
        <v>3.82</v>
      </c>
      <c r="N1862" s="10">
        <v>13673</v>
      </c>
      <c r="O1862" s="12">
        <v>70</v>
      </c>
    </row>
    <row r="1863" spans="10:15" x14ac:dyDescent="0.25">
      <c r="J1863" s="8">
        <v>1859</v>
      </c>
      <c r="K1863" s="8" t="s">
        <v>3359</v>
      </c>
      <c r="L1863" s="8" t="s">
        <v>2184</v>
      </c>
      <c r="M1863" s="18">
        <v>4.43</v>
      </c>
      <c r="N1863" s="8">
        <v>332</v>
      </c>
      <c r="O1863" s="12">
        <v>70</v>
      </c>
    </row>
    <row r="1864" spans="10:15" x14ac:dyDescent="0.25">
      <c r="J1864" s="8">
        <v>1860</v>
      </c>
      <c r="K1864" s="8" t="s">
        <v>3360</v>
      </c>
      <c r="L1864" s="8" t="s">
        <v>3361</v>
      </c>
      <c r="M1864" s="18">
        <v>4.45</v>
      </c>
      <c r="N1864" s="10">
        <v>5172</v>
      </c>
      <c r="O1864" s="12">
        <v>70</v>
      </c>
    </row>
    <row r="1865" spans="10:15" x14ac:dyDescent="0.25">
      <c r="J1865" s="8">
        <v>1861</v>
      </c>
      <c r="K1865" s="8" t="s">
        <v>3362</v>
      </c>
      <c r="L1865" s="8" t="s">
        <v>3363</v>
      </c>
      <c r="M1865" s="18">
        <v>4.0199999999999996</v>
      </c>
      <c r="N1865" s="10">
        <v>12475</v>
      </c>
      <c r="O1865" s="12">
        <v>70</v>
      </c>
    </row>
    <row r="1866" spans="10:15" x14ac:dyDescent="0.25">
      <c r="J1866" s="8">
        <v>1862</v>
      </c>
      <c r="K1866" s="8" t="s">
        <v>3364</v>
      </c>
      <c r="L1866" s="8" t="s">
        <v>3365</v>
      </c>
      <c r="M1866" s="18">
        <v>4.07</v>
      </c>
      <c r="N1866" s="10">
        <v>4372</v>
      </c>
      <c r="O1866" s="12">
        <v>70</v>
      </c>
    </row>
    <row r="1867" spans="10:15" x14ac:dyDescent="0.25">
      <c r="J1867" s="8">
        <v>1863</v>
      </c>
      <c r="K1867" s="8" t="s">
        <v>3366</v>
      </c>
      <c r="L1867" s="8" t="s">
        <v>754</v>
      </c>
      <c r="M1867" s="18">
        <v>4.08</v>
      </c>
      <c r="N1867" s="10">
        <v>12676</v>
      </c>
      <c r="O1867" s="12">
        <v>70</v>
      </c>
    </row>
    <row r="1868" spans="10:15" x14ac:dyDescent="0.25">
      <c r="J1868" s="8">
        <v>1864</v>
      </c>
      <c r="K1868" s="8" t="s">
        <v>3367</v>
      </c>
      <c r="L1868" s="8" t="s">
        <v>3168</v>
      </c>
      <c r="M1868" s="18">
        <v>3.7</v>
      </c>
      <c r="N1868" s="10">
        <v>58721</v>
      </c>
      <c r="O1868" s="12">
        <v>70</v>
      </c>
    </row>
    <row r="1869" spans="10:15" x14ac:dyDescent="0.25">
      <c r="J1869" s="8">
        <v>1865</v>
      </c>
      <c r="K1869" s="8" t="s">
        <v>3368</v>
      </c>
      <c r="L1869" s="8" t="s">
        <v>2352</v>
      </c>
      <c r="M1869" s="18">
        <v>3.48</v>
      </c>
      <c r="N1869" s="10">
        <v>8291</v>
      </c>
      <c r="O1869" s="12">
        <v>70</v>
      </c>
    </row>
    <row r="1870" spans="10:15" x14ac:dyDescent="0.25">
      <c r="J1870" s="8">
        <v>1866</v>
      </c>
      <c r="K1870" s="8" t="s">
        <v>3369</v>
      </c>
      <c r="L1870" s="8" t="s">
        <v>3370</v>
      </c>
      <c r="M1870" s="18">
        <v>3.72</v>
      </c>
      <c r="N1870" s="10">
        <v>16985</v>
      </c>
      <c r="O1870" s="12">
        <v>70</v>
      </c>
    </row>
    <row r="1871" spans="10:15" x14ac:dyDescent="0.25">
      <c r="J1871" s="8">
        <v>1867</v>
      </c>
      <c r="K1871" s="8" t="s">
        <v>3371</v>
      </c>
      <c r="L1871" s="8" t="s">
        <v>3372</v>
      </c>
      <c r="M1871" s="18">
        <v>3.33</v>
      </c>
      <c r="N1871" s="10">
        <v>13175</v>
      </c>
      <c r="O1871" s="12">
        <v>70</v>
      </c>
    </row>
    <row r="1872" spans="10:15" x14ac:dyDescent="0.25">
      <c r="J1872" s="8">
        <v>1868</v>
      </c>
      <c r="K1872" s="8" t="s">
        <v>3373</v>
      </c>
      <c r="L1872" s="8" t="s">
        <v>3374</v>
      </c>
      <c r="M1872" s="19">
        <v>4</v>
      </c>
      <c r="N1872" s="8">
        <v>551</v>
      </c>
      <c r="O1872" s="12">
        <v>70</v>
      </c>
    </row>
    <row r="1873" spans="10:15" x14ac:dyDescent="0.25">
      <c r="J1873" s="8">
        <v>1869</v>
      </c>
      <c r="K1873" s="8" t="s">
        <v>3375</v>
      </c>
      <c r="L1873" s="8" t="s">
        <v>3376</v>
      </c>
      <c r="M1873" s="18">
        <v>4.2300000000000004</v>
      </c>
      <c r="N1873" s="10">
        <v>1736</v>
      </c>
      <c r="O1873" s="12">
        <v>70</v>
      </c>
    </row>
    <row r="1874" spans="10:15" x14ac:dyDescent="0.25">
      <c r="J1874" s="8">
        <v>1870</v>
      </c>
      <c r="K1874" s="8" t="s">
        <v>3377</v>
      </c>
      <c r="L1874" s="8" t="s">
        <v>2257</v>
      </c>
      <c r="M1874" s="18">
        <v>4.54</v>
      </c>
      <c r="N1874" s="10">
        <v>18954</v>
      </c>
      <c r="O1874" s="12">
        <v>70</v>
      </c>
    </row>
    <row r="1875" spans="10:15" x14ac:dyDescent="0.25">
      <c r="J1875" s="8">
        <v>1871</v>
      </c>
      <c r="K1875" s="8" t="s">
        <v>3378</v>
      </c>
      <c r="L1875" s="8" t="s">
        <v>3379</v>
      </c>
      <c r="M1875" s="18">
        <v>4.3099999999999996</v>
      </c>
      <c r="N1875" s="8">
        <v>265</v>
      </c>
      <c r="O1875" s="12">
        <v>70</v>
      </c>
    </row>
    <row r="1876" spans="10:15" x14ac:dyDescent="0.25">
      <c r="J1876" s="8">
        <v>1872</v>
      </c>
      <c r="K1876" s="8" t="s">
        <v>3380</v>
      </c>
      <c r="L1876" s="8" t="s">
        <v>3381</v>
      </c>
      <c r="M1876" s="18">
        <v>3.51</v>
      </c>
      <c r="N1876" s="10">
        <v>74565</v>
      </c>
      <c r="O1876" s="12">
        <v>70</v>
      </c>
    </row>
    <row r="1877" spans="10:15" x14ac:dyDescent="0.25">
      <c r="J1877" s="8">
        <v>1873</v>
      </c>
      <c r="K1877" s="8" t="s">
        <v>3382</v>
      </c>
      <c r="L1877" s="8" t="s">
        <v>3383</v>
      </c>
      <c r="M1877" s="18">
        <v>4.58</v>
      </c>
      <c r="N1877" s="8">
        <v>508</v>
      </c>
      <c r="O1877" s="12">
        <v>69</v>
      </c>
    </row>
    <row r="1878" spans="10:15" x14ac:dyDescent="0.25">
      <c r="J1878" s="8">
        <v>1874</v>
      </c>
      <c r="K1878" s="8" t="s">
        <v>3384</v>
      </c>
      <c r="L1878" s="8" t="s">
        <v>1233</v>
      </c>
      <c r="M1878" s="18">
        <v>4.26</v>
      </c>
      <c r="N1878" s="10">
        <v>19770</v>
      </c>
      <c r="O1878" s="12">
        <v>69</v>
      </c>
    </row>
    <row r="1879" spans="10:15" x14ac:dyDescent="0.25">
      <c r="J1879" s="8">
        <v>1875</v>
      </c>
      <c r="K1879" s="8" t="s">
        <v>3385</v>
      </c>
      <c r="L1879" s="8" t="s">
        <v>3386</v>
      </c>
      <c r="M1879" s="18">
        <v>3.82</v>
      </c>
      <c r="N1879" s="10">
        <v>50615</v>
      </c>
      <c r="O1879" s="12">
        <v>69</v>
      </c>
    </row>
    <row r="1880" spans="10:15" x14ac:dyDescent="0.25">
      <c r="J1880" s="8">
        <v>1876</v>
      </c>
      <c r="K1880" s="8" t="s">
        <v>3387</v>
      </c>
      <c r="L1880" s="8" t="s">
        <v>3388</v>
      </c>
      <c r="M1880" s="18">
        <v>3.7</v>
      </c>
      <c r="N1880" s="10">
        <v>3889</v>
      </c>
      <c r="O1880" s="12">
        <v>69</v>
      </c>
    </row>
    <row r="1881" spans="10:15" x14ac:dyDescent="0.25">
      <c r="J1881" s="8">
        <v>1877</v>
      </c>
      <c r="K1881" s="8" t="s">
        <v>3389</v>
      </c>
      <c r="L1881" s="8" t="s">
        <v>3390</v>
      </c>
      <c r="M1881" s="18">
        <v>3.97</v>
      </c>
      <c r="N1881" s="10">
        <v>61039</v>
      </c>
      <c r="O1881" s="12">
        <v>69</v>
      </c>
    </row>
    <row r="1882" spans="10:15" x14ac:dyDescent="0.25">
      <c r="J1882" s="8">
        <v>1878</v>
      </c>
      <c r="K1882" s="8" t="s">
        <v>3391</v>
      </c>
      <c r="L1882" s="8" t="s">
        <v>3392</v>
      </c>
      <c r="M1882" s="18">
        <v>3.53</v>
      </c>
      <c r="N1882" s="10">
        <v>1854</v>
      </c>
      <c r="O1882" s="12">
        <v>69</v>
      </c>
    </row>
    <row r="1883" spans="10:15" x14ac:dyDescent="0.25">
      <c r="J1883" s="8">
        <v>1879</v>
      </c>
      <c r="K1883" s="8" t="s">
        <v>3393</v>
      </c>
      <c r="L1883" s="8" t="s">
        <v>3394</v>
      </c>
      <c r="M1883" s="18">
        <v>3.53</v>
      </c>
      <c r="N1883" s="10">
        <v>10364</v>
      </c>
      <c r="O1883" s="12">
        <v>69</v>
      </c>
    </row>
    <row r="1884" spans="10:15" x14ac:dyDescent="0.25">
      <c r="J1884" s="8">
        <v>1880</v>
      </c>
      <c r="K1884" s="8" t="s">
        <v>3395</v>
      </c>
      <c r="L1884" s="8" t="s">
        <v>51</v>
      </c>
      <c r="M1884" s="18">
        <v>4.07</v>
      </c>
      <c r="N1884" s="10">
        <v>62930</v>
      </c>
      <c r="O1884" s="12">
        <v>69</v>
      </c>
    </row>
    <row r="1885" spans="10:15" x14ac:dyDescent="0.25">
      <c r="J1885" s="8">
        <v>1881</v>
      </c>
      <c r="K1885" s="8" t="s">
        <v>3396</v>
      </c>
      <c r="L1885" s="8" t="s">
        <v>3397</v>
      </c>
      <c r="M1885" s="18">
        <v>3.76</v>
      </c>
      <c r="N1885" s="10">
        <v>3233</v>
      </c>
      <c r="O1885" s="12">
        <v>69</v>
      </c>
    </row>
    <row r="1886" spans="10:15" x14ac:dyDescent="0.25">
      <c r="J1886" s="8">
        <v>1882</v>
      </c>
      <c r="K1886" s="8" t="s">
        <v>3398</v>
      </c>
      <c r="L1886" s="8" t="s">
        <v>3399</v>
      </c>
      <c r="M1886" s="19">
        <v>4</v>
      </c>
      <c r="N1886" s="10">
        <v>78228</v>
      </c>
      <c r="O1886" s="12">
        <v>69</v>
      </c>
    </row>
    <row r="1887" spans="10:15" x14ac:dyDescent="0.25">
      <c r="J1887" s="8">
        <v>1883</v>
      </c>
      <c r="K1887" s="8" t="s">
        <v>3400</v>
      </c>
      <c r="L1887" s="8" t="s">
        <v>3401</v>
      </c>
      <c r="M1887" s="18">
        <v>3.36</v>
      </c>
      <c r="N1887" s="10">
        <v>1946</v>
      </c>
      <c r="O1887" s="12">
        <v>69</v>
      </c>
    </row>
    <row r="1888" spans="10:15" x14ac:dyDescent="0.25">
      <c r="J1888" s="8">
        <v>1884</v>
      </c>
      <c r="K1888" s="8" t="s">
        <v>3402</v>
      </c>
      <c r="L1888" s="8" t="s">
        <v>3403</v>
      </c>
      <c r="M1888" s="18">
        <v>3.82</v>
      </c>
      <c r="N1888" s="10">
        <v>53489</v>
      </c>
      <c r="O1888" s="12">
        <v>69</v>
      </c>
    </row>
    <row r="1889" spans="10:15" x14ac:dyDescent="0.25">
      <c r="J1889" s="8">
        <v>1885</v>
      </c>
      <c r="K1889" s="8" t="s">
        <v>3404</v>
      </c>
      <c r="L1889" s="8" t="s">
        <v>3405</v>
      </c>
      <c r="M1889" s="18">
        <v>4.0999999999999996</v>
      </c>
      <c r="N1889" s="10">
        <v>2091</v>
      </c>
      <c r="O1889" s="12">
        <v>69</v>
      </c>
    </row>
    <row r="1890" spans="10:15" x14ac:dyDescent="0.25">
      <c r="J1890" s="8">
        <v>1886</v>
      </c>
      <c r="K1890" s="8" t="s">
        <v>3406</v>
      </c>
      <c r="L1890" s="8" t="s">
        <v>3407</v>
      </c>
      <c r="M1890" s="18">
        <v>3.92</v>
      </c>
      <c r="N1890" s="10">
        <v>1615</v>
      </c>
      <c r="O1890" s="12">
        <v>69</v>
      </c>
    </row>
    <row r="1891" spans="10:15" x14ac:dyDescent="0.25">
      <c r="J1891" s="8">
        <v>1887</v>
      </c>
      <c r="K1891" s="8" t="s">
        <v>3408</v>
      </c>
      <c r="L1891" s="8" t="s">
        <v>3409</v>
      </c>
      <c r="M1891" s="18">
        <v>4.08</v>
      </c>
      <c r="N1891" s="10">
        <v>2980</v>
      </c>
      <c r="O1891" s="12">
        <v>68</v>
      </c>
    </row>
    <row r="1892" spans="10:15" x14ac:dyDescent="0.25">
      <c r="J1892" s="8">
        <v>1888</v>
      </c>
      <c r="K1892" s="8" t="s">
        <v>3410</v>
      </c>
      <c r="L1892" s="8" t="s">
        <v>3411</v>
      </c>
      <c r="M1892" s="18">
        <v>4.42</v>
      </c>
      <c r="N1892" s="10">
        <v>3130</v>
      </c>
      <c r="O1892" s="12">
        <v>68</v>
      </c>
    </row>
    <row r="1893" spans="10:15" x14ac:dyDescent="0.25">
      <c r="J1893" s="8">
        <v>1889</v>
      </c>
      <c r="K1893" s="8" t="s">
        <v>3412</v>
      </c>
      <c r="L1893" s="8" t="s">
        <v>441</v>
      </c>
      <c r="M1893" s="18">
        <v>4.17</v>
      </c>
      <c r="N1893" s="10">
        <v>33834</v>
      </c>
      <c r="O1893" s="12">
        <v>68</v>
      </c>
    </row>
    <row r="1894" spans="10:15" x14ac:dyDescent="0.25">
      <c r="J1894" s="8">
        <v>1890</v>
      </c>
      <c r="K1894" s="8" t="s">
        <v>3413</v>
      </c>
      <c r="L1894" s="8" t="s">
        <v>3414</v>
      </c>
      <c r="M1894" s="18">
        <v>4.42</v>
      </c>
      <c r="N1894" s="8">
        <v>300</v>
      </c>
      <c r="O1894" s="12">
        <v>68</v>
      </c>
    </row>
    <row r="1895" spans="10:15" x14ac:dyDescent="0.25">
      <c r="J1895" s="8">
        <v>1891</v>
      </c>
      <c r="K1895" s="8" t="s">
        <v>3415</v>
      </c>
      <c r="L1895" s="8" t="s">
        <v>3416</v>
      </c>
      <c r="M1895" s="18">
        <v>4.24</v>
      </c>
      <c r="N1895" s="8">
        <v>110</v>
      </c>
      <c r="O1895" s="12">
        <v>68</v>
      </c>
    </row>
    <row r="1896" spans="10:15" x14ac:dyDescent="0.25">
      <c r="J1896" s="8">
        <v>1892</v>
      </c>
      <c r="K1896" s="8" t="s">
        <v>3417</v>
      </c>
      <c r="L1896" s="8" t="s">
        <v>3172</v>
      </c>
      <c r="M1896" s="18">
        <v>3.7</v>
      </c>
      <c r="N1896" s="10">
        <v>12469</v>
      </c>
      <c r="O1896" s="12">
        <v>68</v>
      </c>
    </row>
    <row r="1897" spans="10:15" x14ac:dyDescent="0.25">
      <c r="J1897" s="8">
        <v>1893</v>
      </c>
      <c r="K1897" s="8" t="s">
        <v>3418</v>
      </c>
      <c r="L1897" s="8" t="s">
        <v>2669</v>
      </c>
      <c r="M1897" s="18">
        <v>4.1900000000000004</v>
      </c>
      <c r="N1897" s="10">
        <v>6788</v>
      </c>
      <c r="O1897" s="12">
        <v>68</v>
      </c>
    </row>
    <row r="1898" spans="10:15" x14ac:dyDescent="0.25">
      <c r="J1898" s="8">
        <v>1894</v>
      </c>
      <c r="K1898" s="8" t="s">
        <v>3419</v>
      </c>
      <c r="L1898" s="8" t="s">
        <v>3420</v>
      </c>
      <c r="M1898" s="18">
        <v>3.83</v>
      </c>
      <c r="N1898" s="10">
        <v>10672</v>
      </c>
      <c r="O1898" s="12">
        <v>68</v>
      </c>
    </row>
    <row r="1899" spans="10:15" x14ac:dyDescent="0.25">
      <c r="J1899" s="8">
        <v>1895</v>
      </c>
      <c r="K1899" s="8" t="s">
        <v>3421</v>
      </c>
      <c r="L1899" s="8" t="s">
        <v>1276</v>
      </c>
      <c r="M1899" s="18">
        <v>3.95</v>
      </c>
      <c r="N1899" s="10">
        <v>7590</v>
      </c>
      <c r="O1899" s="12">
        <v>68</v>
      </c>
    </row>
    <row r="1900" spans="10:15" x14ac:dyDescent="0.25">
      <c r="J1900" s="8">
        <v>1896</v>
      </c>
      <c r="K1900" s="8" t="s">
        <v>3422</v>
      </c>
      <c r="L1900" s="8" t="s">
        <v>3423</v>
      </c>
      <c r="M1900" s="18">
        <v>3.99</v>
      </c>
      <c r="N1900" s="10">
        <v>4025</v>
      </c>
      <c r="O1900" s="12">
        <v>68</v>
      </c>
    </row>
    <row r="1901" spans="10:15" x14ac:dyDescent="0.25">
      <c r="J1901" s="8">
        <v>1897</v>
      </c>
      <c r="K1901" s="8" t="s">
        <v>3424</v>
      </c>
      <c r="L1901" s="8" t="s">
        <v>3425</v>
      </c>
      <c r="M1901" s="18">
        <v>4.08</v>
      </c>
      <c r="N1901" s="8">
        <v>303</v>
      </c>
      <c r="O1901" s="12">
        <v>68</v>
      </c>
    </row>
    <row r="1902" spans="10:15" x14ac:dyDescent="0.25">
      <c r="J1902" s="8">
        <v>1898</v>
      </c>
      <c r="K1902" s="8" t="s">
        <v>3426</v>
      </c>
      <c r="L1902" s="8" t="s">
        <v>3427</v>
      </c>
      <c r="M1902" s="18">
        <v>3.9</v>
      </c>
      <c r="N1902" s="8">
        <v>21</v>
      </c>
      <c r="O1902" s="12">
        <v>68</v>
      </c>
    </row>
    <row r="1903" spans="10:15" x14ac:dyDescent="0.25">
      <c r="J1903" s="8">
        <v>1899</v>
      </c>
      <c r="K1903" s="8" t="s">
        <v>3428</v>
      </c>
      <c r="L1903" s="8" t="s">
        <v>3403</v>
      </c>
      <c r="M1903" s="18">
        <v>4.3099999999999996</v>
      </c>
      <c r="N1903" s="10">
        <v>50773</v>
      </c>
      <c r="O1903" s="12">
        <v>68</v>
      </c>
    </row>
    <row r="1904" spans="10:15" x14ac:dyDescent="0.25">
      <c r="J1904" s="8">
        <v>1900</v>
      </c>
      <c r="K1904" s="8" t="s">
        <v>3429</v>
      </c>
      <c r="L1904" s="8" t="s">
        <v>3430</v>
      </c>
      <c r="M1904" s="18">
        <v>3.97</v>
      </c>
      <c r="N1904" s="10">
        <v>14942</v>
      </c>
      <c r="O1904" s="12">
        <v>68</v>
      </c>
    </row>
    <row r="1905" spans="10:15" x14ac:dyDescent="0.25">
      <c r="J1905" s="8">
        <v>1901</v>
      </c>
      <c r="K1905" s="8" t="s">
        <v>3431</v>
      </c>
      <c r="L1905" s="8" t="s">
        <v>243</v>
      </c>
      <c r="M1905" s="18">
        <v>4.03</v>
      </c>
      <c r="N1905" s="10">
        <v>365524</v>
      </c>
      <c r="O1905" s="12">
        <v>68</v>
      </c>
    </row>
    <row r="1906" spans="10:15" x14ac:dyDescent="0.25">
      <c r="J1906" s="8">
        <v>1902</v>
      </c>
      <c r="K1906" s="8" t="s">
        <v>3432</v>
      </c>
      <c r="L1906" s="8" t="s">
        <v>3433</v>
      </c>
      <c r="M1906" s="18">
        <v>4.22</v>
      </c>
      <c r="N1906" s="10">
        <v>1447</v>
      </c>
      <c r="O1906" s="12">
        <v>67</v>
      </c>
    </row>
    <row r="1907" spans="10:15" x14ac:dyDescent="0.25">
      <c r="J1907" s="8">
        <v>1903</v>
      </c>
      <c r="K1907" s="8" t="s">
        <v>3434</v>
      </c>
      <c r="L1907" s="8" t="s">
        <v>3435</v>
      </c>
      <c r="M1907" s="18">
        <v>4.46</v>
      </c>
      <c r="N1907" s="8">
        <v>270</v>
      </c>
      <c r="O1907" s="12">
        <v>67</v>
      </c>
    </row>
    <row r="1908" spans="10:15" x14ac:dyDescent="0.25">
      <c r="J1908" s="8">
        <v>1904</v>
      </c>
      <c r="K1908" s="8" t="s">
        <v>3436</v>
      </c>
      <c r="L1908" s="8" t="s">
        <v>3437</v>
      </c>
      <c r="M1908" s="18">
        <v>3.76</v>
      </c>
      <c r="N1908" s="10">
        <v>3261</v>
      </c>
      <c r="O1908" s="12">
        <v>67</v>
      </c>
    </row>
    <row r="1909" spans="10:15" x14ac:dyDescent="0.25">
      <c r="J1909" s="8">
        <v>1905</v>
      </c>
      <c r="K1909" s="8" t="s">
        <v>3438</v>
      </c>
      <c r="L1909" s="8" t="s">
        <v>3439</v>
      </c>
      <c r="M1909" s="18">
        <v>4.08</v>
      </c>
      <c r="N1909" s="10">
        <v>5354</v>
      </c>
      <c r="O1909" s="12">
        <v>67</v>
      </c>
    </row>
    <row r="1910" spans="10:15" x14ac:dyDescent="0.25">
      <c r="J1910" s="8">
        <v>1906</v>
      </c>
      <c r="K1910" s="8" t="s">
        <v>3440</v>
      </c>
      <c r="L1910" s="8" t="s">
        <v>3441</v>
      </c>
      <c r="M1910" s="18">
        <v>4.0599999999999996</v>
      </c>
      <c r="N1910" s="10">
        <v>47144</v>
      </c>
      <c r="O1910" s="12">
        <v>67</v>
      </c>
    </row>
    <row r="1911" spans="10:15" x14ac:dyDescent="0.25">
      <c r="J1911" s="8">
        <v>1907</v>
      </c>
      <c r="K1911" s="8" t="s">
        <v>3442</v>
      </c>
      <c r="L1911" s="8" t="s">
        <v>3443</v>
      </c>
      <c r="M1911" s="18">
        <v>4.01</v>
      </c>
      <c r="N1911" s="10">
        <v>1620</v>
      </c>
      <c r="O1911" s="12">
        <v>67</v>
      </c>
    </row>
    <row r="1912" spans="10:15" x14ac:dyDescent="0.25">
      <c r="J1912" s="8">
        <v>1908</v>
      </c>
      <c r="K1912" s="8" t="s">
        <v>3444</v>
      </c>
      <c r="L1912" s="8" t="s">
        <v>210</v>
      </c>
      <c r="M1912" s="18">
        <v>3.6</v>
      </c>
      <c r="N1912" s="10">
        <v>315840</v>
      </c>
      <c r="O1912" s="12">
        <v>67</v>
      </c>
    </row>
    <row r="1913" spans="10:15" x14ac:dyDescent="0.25">
      <c r="J1913" s="8">
        <v>1909</v>
      </c>
      <c r="K1913" s="8" t="s">
        <v>3445</v>
      </c>
      <c r="L1913" s="8" t="s">
        <v>601</v>
      </c>
      <c r="M1913" s="18">
        <v>3.87</v>
      </c>
      <c r="N1913" s="10">
        <v>18055</v>
      </c>
      <c r="O1913" s="12">
        <v>67</v>
      </c>
    </row>
    <row r="1914" spans="10:15" x14ac:dyDescent="0.25">
      <c r="J1914" s="8">
        <v>1910</v>
      </c>
      <c r="K1914" s="8" t="s">
        <v>3446</v>
      </c>
      <c r="L1914" s="8" t="s">
        <v>373</v>
      </c>
      <c r="M1914" s="18">
        <v>3.94</v>
      </c>
      <c r="N1914" s="10">
        <v>16045</v>
      </c>
      <c r="O1914" s="12">
        <v>67</v>
      </c>
    </row>
    <row r="1915" spans="10:15" x14ac:dyDescent="0.25">
      <c r="J1915" s="8">
        <v>1911</v>
      </c>
      <c r="K1915" s="8" t="s">
        <v>3447</v>
      </c>
      <c r="L1915" s="8" t="s">
        <v>3403</v>
      </c>
      <c r="M1915" s="18">
        <v>4.04</v>
      </c>
      <c r="N1915" s="10">
        <v>99686</v>
      </c>
      <c r="O1915" s="12">
        <v>67</v>
      </c>
    </row>
    <row r="1916" spans="10:15" x14ac:dyDescent="0.25">
      <c r="J1916" s="8">
        <v>1912</v>
      </c>
      <c r="K1916" s="8" t="s">
        <v>3448</v>
      </c>
      <c r="L1916" s="8" t="s">
        <v>3449</v>
      </c>
      <c r="M1916" s="18">
        <v>3.69</v>
      </c>
      <c r="N1916" s="10">
        <v>1695</v>
      </c>
      <c r="O1916" s="12">
        <v>67</v>
      </c>
    </row>
    <row r="1917" spans="10:15" x14ac:dyDescent="0.25">
      <c r="J1917" s="8">
        <v>1913</v>
      </c>
      <c r="K1917" s="8" t="s">
        <v>3450</v>
      </c>
      <c r="L1917" s="8" t="s">
        <v>3451</v>
      </c>
      <c r="M1917" s="18">
        <v>3.96</v>
      </c>
      <c r="N1917" s="10">
        <v>7703</v>
      </c>
      <c r="O1917" s="12">
        <v>66</v>
      </c>
    </row>
    <row r="1918" spans="10:15" x14ac:dyDescent="0.25">
      <c r="J1918" s="8">
        <v>1914</v>
      </c>
      <c r="K1918" s="8" t="s">
        <v>3452</v>
      </c>
      <c r="L1918" s="8" t="s">
        <v>3453</v>
      </c>
      <c r="M1918" s="18">
        <v>3.65</v>
      </c>
      <c r="N1918" s="10">
        <v>1896</v>
      </c>
      <c r="O1918" s="12">
        <v>66</v>
      </c>
    </row>
    <row r="1919" spans="10:15" x14ac:dyDescent="0.25">
      <c r="J1919" s="8">
        <v>1915</v>
      </c>
      <c r="K1919" s="8" t="s">
        <v>3454</v>
      </c>
      <c r="L1919" s="8" t="s">
        <v>3455</v>
      </c>
      <c r="M1919" s="18">
        <v>3.8</v>
      </c>
      <c r="N1919" s="8">
        <v>35</v>
      </c>
      <c r="O1919" s="12">
        <v>66</v>
      </c>
    </row>
    <row r="1920" spans="10:15" x14ac:dyDescent="0.25">
      <c r="J1920" s="8">
        <v>1916</v>
      </c>
      <c r="K1920" s="8" t="s">
        <v>3456</v>
      </c>
      <c r="L1920" s="8" t="s">
        <v>3314</v>
      </c>
      <c r="M1920" s="18">
        <v>4.07</v>
      </c>
      <c r="N1920" s="10">
        <v>3736</v>
      </c>
      <c r="O1920" s="12">
        <v>66</v>
      </c>
    </row>
    <row r="1921" spans="10:15" x14ac:dyDescent="0.25">
      <c r="J1921" s="8">
        <v>1917</v>
      </c>
      <c r="K1921" s="8" t="s">
        <v>3457</v>
      </c>
      <c r="L1921" s="8" t="s">
        <v>705</v>
      </c>
      <c r="M1921" s="18">
        <v>3.58</v>
      </c>
      <c r="N1921" s="8">
        <v>60</v>
      </c>
      <c r="O1921" s="12">
        <v>66</v>
      </c>
    </row>
    <row r="1922" spans="10:15" x14ac:dyDescent="0.25">
      <c r="J1922" s="8">
        <v>1918</v>
      </c>
      <c r="K1922" s="8" t="s">
        <v>3458</v>
      </c>
      <c r="L1922" s="8" t="s">
        <v>3459</v>
      </c>
      <c r="M1922" s="18">
        <v>3.8</v>
      </c>
      <c r="N1922" s="10">
        <v>4533</v>
      </c>
      <c r="O1922" s="12">
        <v>66</v>
      </c>
    </row>
    <row r="1923" spans="10:15" x14ac:dyDescent="0.25">
      <c r="J1923" s="8">
        <v>1919</v>
      </c>
      <c r="K1923" s="8" t="s">
        <v>3460</v>
      </c>
      <c r="L1923" s="8" t="s">
        <v>1312</v>
      </c>
      <c r="M1923" s="18">
        <v>3.89</v>
      </c>
      <c r="N1923" s="10">
        <v>12867</v>
      </c>
      <c r="O1923" s="12">
        <v>66</v>
      </c>
    </row>
    <row r="1924" spans="10:15" x14ac:dyDescent="0.25">
      <c r="J1924" s="8">
        <v>1920</v>
      </c>
      <c r="K1924" s="8" t="s">
        <v>3461</v>
      </c>
      <c r="L1924" s="8" t="s">
        <v>3462</v>
      </c>
      <c r="M1924" s="18">
        <v>4.0999999999999996</v>
      </c>
      <c r="N1924" s="10">
        <v>7681</v>
      </c>
      <c r="O1924" s="12">
        <v>66</v>
      </c>
    </row>
    <row r="1925" spans="10:15" x14ac:dyDescent="0.25">
      <c r="J1925" s="8">
        <v>1921</v>
      </c>
      <c r="K1925" s="8" t="s">
        <v>3463</v>
      </c>
      <c r="L1925" s="8" t="s">
        <v>3464</v>
      </c>
      <c r="M1925" s="18">
        <v>3.78</v>
      </c>
      <c r="N1925" s="10">
        <v>2897</v>
      </c>
      <c r="O1925" s="12">
        <v>66</v>
      </c>
    </row>
    <row r="1926" spans="10:15" x14ac:dyDescent="0.25">
      <c r="J1926" s="8">
        <v>1922</v>
      </c>
      <c r="K1926" s="8" t="s">
        <v>3465</v>
      </c>
      <c r="L1926" s="8" t="s">
        <v>1553</v>
      </c>
      <c r="M1926" s="18">
        <v>4.42</v>
      </c>
      <c r="N1926" s="10">
        <v>12019</v>
      </c>
      <c r="O1926" s="12">
        <v>66</v>
      </c>
    </row>
    <row r="1927" spans="10:15" x14ac:dyDescent="0.25">
      <c r="J1927" s="8">
        <v>1923</v>
      </c>
      <c r="K1927" s="8" t="s">
        <v>3466</v>
      </c>
      <c r="L1927" s="8" t="s">
        <v>3467</v>
      </c>
      <c r="M1927" s="18">
        <v>4.1900000000000004</v>
      </c>
      <c r="N1927" s="10">
        <v>16504</v>
      </c>
      <c r="O1927" s="12">
        <v>66</v>
      </c>
    </row>
    <row r="1928" spans="10:15" x14ac:dyDescent="0.25">
      <c r="J1928" s="8">
        <v>1924</v>
      </c>
      <c r="K1928" s="8" t="s">
        <v>3468</v>
      </c>
      <c r="L1928" s="8" t="s">
        <v>214</v>
      </c>
      <c r="M1928" s="18">
        <v>3.95</v>
      </c>
      <c r="N1928" s="10">
        <v>31739</v>
      </c>
      <c r="O1928" s="12">
        <v>66</v>
      </c>
    </row>
    <row r="1929" spans="10:15" x14ac:dyDescent="0.25">
      <c r="J1929" s="8">
        <v>1925</v>
      </c>
      <c r="K1929" s="8" t="s">
        <v>3469</v>
      </c>
      <c r="L1929" s="8" t="s">
        <v>3135</v>
      </c>
      <c r="M1929" s="18">
        <v>3.97</v>
      </c>
      <c r="N1929" s="10">
        <v>802629</v>
      </c>
      <c r="O1929" s="12">
        <v>66</v>
      </c>
    </row>
    <row r="1930" spans="10:15" x14ac:dyDescent="0.25">
      <c r="J1930" s="8">
        <v>1926</v>
      </c>
      <c r="K1930" s="8" t="s">
        <v>3470</v>
      </c>
      <c r="L1930" s="8" t="s">
        <v>3471</v>
      </c>
      <c r="M1930" s="18">
        <v>4.0999999999999996</v>
      </c>
      <c r="N1930" s="10">
        <v>3174</v>
      </c>
      <c r="O1930" s="12">
        <v>65</v>
      </c>
    </row>
    <row r="1931" spans="10:15" x14ac:dyDescent="0.25">
      <c r="J1931" s="8">
        <v>1927</v>
      </c>
      <c r="K1931" s="8" t="s">
        <v>3472</v>
      </c>
      <c r="L1931" s="8" t="s">
        <v>1161</v>
      </c>
      <c r="M1931" s="18">
        <v>4.28</v>
      </c>
      <c r="N1931" s="10">
        <v>7355</v>
      </c>
      <c r="O1931" s="12">
        <v>65</v>
      </c>
    </row>
    <row r="1932" spans="10:15" x14ac:dyDescent="0.25">
      <c r="J1932" s="8">
        <v>1928</v>
      </c>
      <c r="K1932" s="8" t="s">
        <v>3473</v>
      </c>
      <c r="L1932" s="8" t="s">
        <v>520</v>
      </c>
      <c r="M1932" s="18">
        <v>3.9</v>
      </c>
      <c r="N1932" s="10">
        <v>10924</v>
      </c>
      <c r="O1932" s="12">
        <v>65</v>
      </c>
    </row>
    <row r="1933" spans="10:15" x14ac:dyDescent="0.25">
      <c r="J1933" s="8">
        <v>1929</v>
      </c>
      <c r="K1933" s="8" t="s">
        <v>3474</v>
      </c>
      <c r="L1933" s="8" t="s">
        <v>2610</v>
      </c>
      <c r="M1933" s="18">
        <v>4.22</v>
      </c>
      <c r="N1933" s="10">
        <v>3990</v>
      </c>
      <c r="O1933" s="12">
        <v>65</v>
      </c>
    </row>
    <row r="1934" spans="10:15" x14ac:dyDescent="0.25">
      <c r="J1934" s="8">
        <v>1930</v>
      </c>
      <c r="K1934" s="8" t="s">
        <v>3475</v>
      </c>
      <c r="L1934" s="8" t="s">
        <v>3476</v>
      </c>
      <c r="M1934" s="18">
        <v>3.87</v>
      </c>
      <c r="N1934" s="10">
        <v>7356</v>
      </c>
      <c r="O1934" s="12">
        <v>65</v>
      </c>
    </row>
    <row r="1935" spans="10:15" x14ac:dyDescent="0.25">
      <c r="J1935" s="8">
        <v>1931</v>
      </c>
      <c r="K1935" s="8" t="s">
        <v>3477</v>
      </c>
      <c r="L1935" s="8" t="s">
        <v>3478</v>
      </c>
      <c r="M1935" s="18">
        <v>4.46</v>
      </c>
      <c r="N1935" s="10">
        <v>38814</v>
      </c>
      <c r="O1935" s="12">
        <v>65</v>
      </c>
    </row>
    <row r="1936" spans="10:15" x14ac:dyDescent="0.25">
      <c r="J1936" s="8">
        <v>1932</v>
      </c>
      <c r="K1936" s="8" t="s">
        <v>3479</v>
      </c>
      <c r="L1936" s="8" t="s">
        <v>3480</v>
      </c>
      <c r="M1936" s="18">
        <v>4.4400000000000004</v>
      </c>
      <c r="N1936" s="8">
        <v>560</v>
      </c>
      <c r="O1936" s="12">
        <v>65</v>
      </c>
    </row>
    <row r="1937" spans="10:15" x14ac:dyDescent="0.25">
      <c r="J1937" s="8">
        <v>1933</v>
      </c>
      <c r="K1937" s="8" t="s">
        <v>3481</v>
      </c>
      <c r="L1937" s="8" t="s">
        <v>3482</v>
      </c>
      <c r="M1937" s="18">
        <v>4.04</v>
      </c>
      <c r="N1937" s="10">
        <v>1030</v>
      </c>
      <c r="O1937" s="12">
        <v>65</v>
      </c>
    </row>
    <row r="1938" spans="10:15" x14ac:dyDescent="0.25">
      <c r="J1938" s="8">
        <v>1934</v>
      </c>
      <c r="K1938" s="8" t="s">
        <v>3483</v>
      </c>
      <c r="L1938" s="8" t="s">
        <v>1553</v>
      </c>
      <c r="M1938" s="18">
        <v>4.45</v>
      </c>
      <c r="N1938" s="10">
        <v>10432</v>
      </c>
      <c r="O1938" s="12">
        <v>65</v>
      </c>
    </row>
    <row r="1939" spans="10:15" x14ac:dyDescent="0.25">
      <c r="J1939" s="8">
        <v>1935</v>
      </c>
      <c r="K1939" s="8" t="s">
        <v>3484</v>
      </c>
      <c r="L1939" s="8" t="s">
        <v>3485</v>
      </c>
      <c r="M1939" s="18">
        <v>4.04</v>
      </c>
      <c r="N1939" s="10">
        <v>1741</v>
      </c>
      <c r="O1939" s="12">
        <v>65</v>
      </c>
    </row>
    <row r="1940" spans="10:15" x14ac:dyDescent="0.25">
      <c r="J1940" s="8">
        <v>1936</v>
      </c>
      <c r="K1940" s="8" t="s">
        <v>3486</v>
      </c>
      <c r="L1940" s="8" t="s">
        <v>3487</v>
      </c>
      <c r="M1940" s="18">
        <v>4.03</v>
      </c>
      <c r="N1940" s="10">
        <v>113088</v>
      </c>
      <c r="O1940" s="12">
        <v>65</v>
      </c>
    </row>
    <row r="1941" spans="10:15" x14ac:dyDescent="0.25">
      <c r="J1941" s="8">
        <v>1937</v>
      </c>
      <c r="K1941" s="8" t="s">
        <v>3488</v>
      </c>
      <c r="L1941" s="8" t="s">
        <v>3489</v>
      </c>
      <c r="M1941" s="18">
        <v>4.5199999999999996</v>
      </c>
      <c r="N1941" s="8">
        <v>419</v>
      </c>
      <c r="O1941" s="12">
        <v>64</v>
      </c>
    </row>
    <row r="1942" spans="10:15" x14ac:dyDescent="0.25">
      <c r="J1942" s="8">
        <v>1938</v>
      </c>
      <c r="K1942" s="8" t="s">
        <v>3490</v>
      </c>
      <c r="L1942" s="8" t="s">
        <v>3491</v>
      </c>
      <c r="M1942" s="18">
        <v>3.8</v>
      </c>
      <c r="N1942" s="10">
        <v>8942</v>
      </c>
      <c r="O1942" s="12">
        <v>64</v>
      </c>
    </row>
    <row r="1943" spans="10:15" x14ac:dyDescent="0.25">
      <c r="J1943" s="8">
        <v>1939</v>
      </c>
      <c r="K1943" s="8" t="s">
        <v>3492</v>
      </c>
      <c r="L1943" s="8" t="s">
        <v>2669</v>
      </c>
      <c r="M1943" s="18">
        <v>4.17</v>
      </c>
      <c r="N1943" s="10">
        <v>9640</v>
      </c>
      <c r="O1943" s="12">
        <v>64</v>
      </c>
    </row>
    <row r="1944" spans="10:15" x14ac:dyDescent="0.25">
      <c r="J1944" s="8">
        <v>1940</v>
      </c>
      <c r="K1944" s="8" t="s">
        <v>3493</v>
      </c>
      <c r="L1944" s="8" t="s">
        <v>3494</v>
      </c>
      <c r="M1944" s="18">
        <v>3.67</v>
      </c>
      <c r="N1944" s="8">
        <v>827</v>
      </c>
      <c r="O1944" s="12">
        <v>64</v>
      </c>
    </row>
    <row r="1945" spans="10:15" x14ac:dyDescent="0.25">
      <c r="J1945" s="8">
        <v>1941</v>
      </c>
      <c r="K1945" s="8" t="s">
        <v>3495</v>
      </c>
      <c r="L1945" s="8" t="s">
        <v>3496</v>
      </c>
      <c r="M1945" s="18">
        <v>3.29</v>
      </c>
      <c r="N1945" s="10">
        <v>20375</v>
      </c>
      <c r="O1945" s="12">
        <v>64</v>
      </c>
    </row>
    <row r="1946" spans="10:15" x14ac:dyDescent="0.25">
      <c r="J1946" s="8">
        <v>1942</v>
      </c>
      <c r="K1946" s="8" t="s">
        <v>3497</v>
      </c>
      <c r="L1946" s="8" t="s">
        <v>3498</v>
      </c>
      <c r="M1946" s="18">
        <v>3.58</v>
      </c>
      <c r="N1946" s="10">
        <v>7361</v>
      </c>
      <c r="O1946" s="12">
        <v>64</v>
      </c>
    </row>
    <row r="1947" spans="10:15" x14ac:dyDescent="0.25">
      <c r="J1947" s="8">
        <v>1943</v>
      </c>
      <c r="K1947" s="8" t="s">
        <v>3499</v>
      </c>
      <c r="L1947" s="8" t="s">
        <v>2832</v>
      </c>
      <c r="M1947" s="18">
        <v>4.3</v>
      </c>
      <c r="N1947" s="10">
        <v>2612</v>
      </c>
      <c r="O1947" s="12">
        <v>64</v>
      </c>
    </row>
    <row r="1948" spans="10:15" x14ac:dyDescent="0.25">
      <c r="J1948" s="8">
        <v>1944</v>
      </c>
      <c r="K1948" s="8" t="s">
        <v>3500</v>
      </c>
      <c r="L1948" s="8" t="s">
        <v>2363</v>
      </c>
      <c r="M1948" s="18">
        <v>4.42</v>
      </c>
      <c r="N1948" s="10">
        <v>5971</v>
      </c>
      <c r="O1948" s="12">
        <v>64</v>
      </c>
    </row>
    <row r="1949" spans="10:15" x14ac:dyDescent="0.25">
      <c r="J1949" s="8">
        <v>1945</v>
      </c>
      <c r="K1949" s="8" t="s">
        <v>3501</v>
      </c>
      <c r="L1949" s="8" t="s">
        <v>1545</v>
      </c>
      <c r="M1949" s="18">
        <v>3.78</v>
      </c>
      <c r="N1949" s="10">
        <v>46214</v>
      </c>
      <c r="O1949" s="12">
        <v>64</v>
      </c>
    </row>
    <row r="1950" spans="10:15" x14ac:dyDescent="0.25">
      <c r="J1950" s="8">
        <v>1946</v>
      </c>
      <c r="K1950" s="8" t="s">
        <v>3502</v>
      </c>
      <c r="L1950" s="8" t="s">
        <v>3503</v>
      </c>
      <c r="M1950" s="18">
        <v>3.9</v>
      </c>
      <c r="N1950" s="10">
        <v>3798</v>
      </c>
      <c r="O1950" s="12">
        <v>64</v>
      </c>
    </row>
    <row r="1951" spans="10:15" x14ac:dyDescent="0.25">
      <c r="J1951" s="8">
        <v>1947</v>
      </c>
      <c r="K1951" s="8" t="s">
        <v>3504</v>
      </c>
      <c r="L1951" s="8" t="s">
        <v>3505</v>
      </c>
      <c r="M1951" s="18">
        <v>4.13</v>
      </c>
      <c r="N1951" s="10">
        <v>133005</v>
      </c>
      <c r="O1951" s="12">
        <v>64</v>
      </c>
    </row>
    <row r="1952" spans="10:15" x14ac:dyDescent="0.25">
      <c r="J1952" s="8">
        <v>1948</v>
      </c>
      <c r="K1952" s="8" t="s">
        <v>3506</v>
      </c>
      <c r="L1952" s="8" t="s">
        <v>2915</v>
      </c>
      <c r="M1952" s="18">
        <v>4.12</v>
      </c>
      <c r="N1952" s="8">
        <v>312</v>
      </c>
      <c r="O1952" s="12">
        <v>63</v>
      </c>
    </row>
    <row r="1953" spans="10:15" x14ac:dyDescent="0.25">
      <c r="J1953" s="8">
        <v>1949</v>
      </c>
      <c r="K1953" s="8" t="s">
        <v>3507</v>
      </c>
      <c r="L1953" s="8" t="s">
        <v>3508</v>
      </c>
      <c r="M1953" s="18">
        <v>4.08</v>
      </c>
      <c r="N1953" s="8">
        <v>985</v>
      </c>
      <c r="O1953" s="12">
        <v>63</v>
      </c>
    </row>
    <row r="1954" spans="10:15" x14ac:dyDescent="0.25">
      <c r="J1954" s="8">
        <v>1950</v>
      </c>
      <c r="K1954" s="8" t="s">
        <v>3509</v>
      </c>
      <c r="L1954" s="8" t="s">
        <v>3510</v>
      </c>
      <c r="M1954" s="18">
        <v>3.96</v>
      </c>
      <c r="N1954" s="10">
        <v>41892</v>
      </c>
      <c r="O1954" s="12">
        <v>63</v>
      </c>
    </row>
    <row r="1955" spans="10:15" x14ac:dyDescent="0.25">
      <c r="J1955" s="8">
        <v>1951</v>
      </c>
      <c r="K1955" s="8" t="s">
        <v>3511</v>
      </c>
      <c r="L1955" s="8" t="s">
        <v>3512</v>
      </c>
      <c r="M1955" s="18">
        <v>3.89</v>
      </c>
      <c r="N1955" s="8">
        <v>444</v>
      </c>
      <c r="O1955" s="12">
        <v>63</v>
      </c>
    </row>
    <row r="1956" spans="10:15" x14ac:dyDescent="0.25">
      <c r="J1956" s="8">
        <v>1952</v>
      </c>
      <c r="K1956" s="8" t="s">
        <v>3513</v>
      </c>
      <c r="L1956" s="8" t="s">
        <v>443</v>
      </c>
      <c r="M1956" s="18">
        <v>4.18</v>
      </c>
      <c r="N1956" s="10">
        <v>197893</v>
      </c>
      <c r="O1956" s="12">
        <v>63</v>
      </c>
    </row>
    <row r="1957" spans="10:15" x14ac:dyDescent="0.25">
      <c r="J1957" s="8">
        <v>1953</v>
      </c>
      <c r="K1957" s="8" t="s">
        <v>3514</v>
      </c>
      <c r="L1957" s="8" t="s">
        <v>1553</v>
      </c>
      <c r="M1957" s="18">
        <v>4.2300000000000004</v>
      </c>
      <c r="N1957" s="10">
        <v>80832</v>
      </c>
      <c r="O1957" s="12">
        <v>63</v>
      </c>
    </row>
    <row r="1958" spans="10:15" x14ac:dyDescent="0.25">
      <c r="J1958" s="8">
        <v>1954</v>
      </c>
      <c r="K1958" s="8" t="s">
        <v>3515</v>
      </c>
      <c r="L1958" s="8" t="s">
        <v>3516</v>
      </c>
      <c r="M1958" s="18">
        <v>4.17</v>
      </c>
      <c r="N1958" s="10">
        <v>3292</v>
      </c>
      <c r="O1958" s="12">
        <v>63</v>
      </c>
    </row>
    <row r="1959" spans="10:15" x14ac:dyDescent="0.25">
      <c r="J1959" s="8">
        <v>1955</v>
      </c>
      <c r="K1959" s="8" t="s">
        <v>3517</v>
      </c>
      <c r="L1959" s="8" t="s">
        <v>3518</v>
      </c>
      <c r="M1959" s="18">
        <v>4.05</v>
      </c>
      <c r="N1959" s="10">
        <v>4002</v>
      </c>
      <c r="O1959" s="12">
        <v>63</v>
      </c>
    </row>
    <row r="1960" spans="10:15" x14ac:dyDescent="0.25">
      <c r="J1960" s="8">
        <v>1956</v>
      </c>
      <c r="K1960" s="8" t="s">
        <v>3519</v>
      </c>
      <c r="L1960" s="8" t="s">
        <v>3520</v>
      </c>
      <c r="M1960" s="18">
        <v>4.17</v>
      </c>
      <c r="N1960" s="10">
        <v>2645</v>
      </c>
      <c r="O1960" s="12">
        <v>62</v>
      </c>
    </row>
    <row r="1961" spans="10:15" x14ac:dyDescent="0.25">
      <c r="J1961" s="8">
        <v>1957</v>
      </c>
      <c r="K1961" s="8" t="s">
        <v>3521</v>
      </c>
      <c r="L1961" s="8" t="s">
        <v>2915</v>
      </c>
      <c r="M1961" s="18">
        <v>4.0599999999999996</v>
      </c>
      <c r="N1961" s="10">
        <v>3185</v>
      </c>
      <c r="O1961" s="12">
        <v>62</v>
      </c>
    </row>
    <row r="1962" spans="10:15" x14ac:dyDescent="0.25">
      <c r="J1962" s="8">
        <v>1958</v>
      </c>
      <c r="K1962" s="8" t="s">
        <v>3522</v>
      </c>
      <c r="L1962" s="8" t="s">
        <v>3523</v>
      </c>
      <c r="M1962" s="18">
        <v>3.93</v>
      </c>
      <c r="N1962" s="10">
        <v>1262</v>
      </c>
      <c r="O1962" s="12">
        <v>62</v>
      </c>
    </row>
    <row r="1963" spans="10:15" x14ac:dyDescent="0.25">
      <c r="J1963" s="8">
        <v>1959</v>
      </c>
      <c r="K1963" s="8" t="s">
        <v>3524</v>
      </c>
      <c r="L1963" s="8" t="s">
        <v>1466</v>
      </c>
      <c r="M1963" s="18">
        <v>3.91</v>
      </c>
      <c r="N1963" s="10">
        <v>1644</v>
      </c>
      <c r="O1963" s="12">
        <v>62</v>
      </c>
    </row>
    <row r="1964" spans="10:15" x14ac:dyDescent="0.25">
      <c r="J1964" s="8">
        <v>1960</v>
      </c>
      <c r="K1964" s="8" t="s">
        <v>3525</v>
      </c>
      <c r="L1964" s="8" t="s">
        <v>249</v>
      </c>
      <c r="M1964" s="18">
        <v>4.1399999999999997</v>
      </c>
      <c r="N1964" s="10">
        <v>4112</v>
      </c>
      <c r="O1964" s="12">
        <v>62</v>
      </c>
    </row>
    <row r="1965" spans="10:15" x14ac:dyDescent="0.25">
      <c r="J1965" s="8">
        <v>1961</v>
      </c>
      <c r="K1965" s="8" t="s">
        <v>3526</v>
      </c>
      <c r="L1965" s="8" t="s">
        <v>3527</v>
      </c>
      <c r="M1965" s="18">
        <v>4.3099999999999996</v>
      </c>
      <c r="N1965" s="10">
        <v>2943</v>
      </c>
      <c r="O1965" s="12">
        <v>62</v>
      </c>
    </row>
    <row r="1966" spans="10:15" x14ac:dyDescent="0.25">
      <c r="J1966" s="8">
        <v>1962</v>
      </c>
      <c r="K1966" s="8" t="s">
        <v>3528</v>
      </c>
      <c r="L1966" s="8" t="s">
        <v>924</v>
      </c>
      <c r="M1966" s="18">
        <v>4.2699999999999996</v>
      </c>
      <c r="N1966" s="10">
        <v>14233</v>
      </c>
      <c r="O1966" s="12">
        <v>62</v>
      </c>
    </row>
    <row r="1967" spans="10:15" x14ac:dyDescent="0.25">
      <c r="J1967" s="8">
        <v>1963</v>
      </c>
      <c r="K1967" s="8" t="s">
        <v>3529</v>
      </c>
      <c r="L1967" s="8" t="s">
        <v>486</v>
      </c>
      <c r="M1967" s="18">
        <v>3.94</v>
      </c>
      <c r="N1967" s="10">
        <v>112073</v>
      </c>
      <c r="O1967" s="12">
        <v>62</v>
      </c>
    </row>
    <row r="1968" spans="10:15" x14ac:dyDescent="0.25">
      <c r="J1968" s="8">
        <v>1964</v>
      </c>
      <c r="K1968" s="8" t="s">
        <v>3530</v>
      </c>
      <c r="L1968" s="8" t="s">
        <v>1553</v>
      </c>
      <c r="M1968" s="18">
        <v>4.3499999999999996</v>
      </c>
      <c r="N1968" s="10">
        <v>103748</v>
      </c>
      <c r="O1968" s="12">
        <v>62</v>
      </c>
    </row>
    <row r="1969" spans="10:15" x14ac:dyDescent="0.25">
      <c r="J1969" s="8">
        <v>1965</v>
      </c>
      <c r="K1969" s="8" t="s">
        <v>3531</v>
      </c>
      <c r="L1969" s="8" t="s">
        <v>3532</v>
      </c>
      <c r="M1969" s="18">
        <v>4.24</v>
      </c>
      <c r="N1969" s="8">
        <v>654</v>
      </c>
      <c r="O1969" s="12">
        <v>62</v>
      </c>
    </row>
    <row r="1970" spans="10:15" x14ac:dyDescent="0.25">
      <c r="J1970" s="8">
        <v>1966</v>
      </c>
      <c r="K1970" s="8" t="s">
        <v>3533</v>
      </c>
      <c r="L1970" s="8" t="s">
        <v>739</v>
      </c>
      <c r="M1970" s="18">
        <v>4.1399999999999997</v>
      </c>
      <c r="N1970" s="10">
        <v>6705</v>
      </c>
      <c r="O1970" s="12">
        <v>62</v>
      </c>
    </row>
    <row r="1971" spans="10:15" x14ac:dyDescent="0.25">
      <c r="J1971" s="8">
        <v>1967</v>
      </c>
      <c r="K1971" s="8" t="s">
        <v>3534</v>
      </c>
      <c r="L1971" s="8" t="s">
        <v>3535</v>
      </c>
      <c r="M1971" s="18">
        <v>3.35</v>
      </c>
      <c r="N1971" s="10">
        <v>1228</v>
      </c>
      <c r="O1971" s="12">
        <v>61</v>
      </c>
    </row>
    <row r="1972" spans="10:15" x14ac:dyDescent="0.25">
      <c r="J1972" s="8">
        <v>1968</v>
      </c>
      <c r="K1972" s="8" t="s">
        <v>3536</v>
      </c>
      <c r="L1972" s="8" t="s">
        <v>3172</v>
      </c>
      <c r="M1972" s="18">
        <v>3.68</v>
      </c>
      <c r="N1972" s="10">
        <v>7240</v>
      </c>
      <c r="O1972" s="12">
        <v>61</v>
      </c>
    </row>
    <row r="1973" spans="10:15" x14ac:dyDescent="0.25">
      <c r="J1973" s="8">
        <v>1969</v>
      </c>
      <c r="K1973" s="8" t="s">
        <v>3537</v>
      </c>
      <c r="L1973" s="8" t="s">
        <v>3538</v>
      </c>
      <c r="M1973" s="18">
        <v>3.45</v>
      </c>
      <c r="N1973" s="10">
        <v>34235</v>
      </c>
      <c r="O1973" s="12">
        <v>61</v>
      </c>
    </row>
    <row r="1974" spans="10:15" x14ac:dyDescent="0.25">
      <c r="J1974" s="8">
        <v>1970</v>
      </c>
      <c r="K1974" s="8" t="s">
        <v>3539</v>
      </c>
      <c r="L1974" s="8" t="s">
        <v>3540</v>
      </c>
      <c r="M1974" s="18">
        <v>4.04</v>
      </c>
      <c r="N1974" s="10">
        <v>8512</v>
      </c>
      <c r="O1974" s="12">
        <v>61</v>
      </c>
    </row>
    <row r="1975" spans="10:15" x14ac:dyDescent="0.25">
      <c r="J1975" s="8">
        <v>1971</v>
      </c>
      <c r="K1975" s="8" t="s">
        <v>3541</v>
      </c>
      <c r="L1975" s="8" t="s">
        <v>3542</v>
      </c>
      <c r="M1975" s="18">
        <v>4.47</v>
      </c>
      <c r="N1975" s="10">
        <v>150874</v>
      </c>
      <c r="O1975" s="12">
        <v>61</v>
      </c>
    </row>
    <row r="1976" spans="10:15" x14ac:dyDescent="0.25">
      <c r="J1976" s="8">
        <v>1972</v>
      </c>
      <c r="K1976" s="8" t="s">
        <v>3543</v>
      </c>
      <c r="L1976" s="8" t="s">
        <v>284</v>
      </c>
      <c r="M1976" s="18">
        <v>4.17</v>
      </c>
      <c r="N1976" s="10">
        <v>7057</v>
      </c>
      <c r="O1976" s="12">
        <v>61</v>
      </c>
    </row>
    <row r="1977" spans="10:15" x14ac:dyDescent="0.25">
      <c r="J1977" s="8">
        <v>1973</v>
      </c>
      <c r="K1977" s="8" t="s">
        <v>3544</v>
      </c>
      <c r="L1977" s="8" t="s">
        <v>1553</v>
      </c>
      <c r="M1977" s="18">
        <v>4.33</v>
      </c>
      <c r="N1977" s="10">
        <v>117295</v>
      </c>
      <c r="O1977" s="12">
        <v>61</v>
      </c>
    </row>
    <row r="1978" spans="10:15" x14ac:dyDescent="0.25">
      <c r="J1978" s="8">
        <v>1974</v>
      </c>
      <c r="K1978" s="8" t="s">
        <v>3545</v>
      </c>
      <c r="L1978" s="8" t="s">
        <v>3546</v>
      </c>
      <c r="M1978" s="18">
        <v>3.86</v>
      </c>
      <c r="N1978" s="10">
        <v>3401</v>
      </c>
      <c r="O1978" s="12">
        <v>61</v>
      </c>
    </row>
    <row r="1979" spans="10:15" x14ac:dyDescent="0.25">
      <c r="J1979" s="8">
        <v>1975</v>
      </c>
      <c r="K1979" s="8" t="s">
        <v>3547</v>
      </c>
      <c r="L1979" s="8" t="s">
        <v>1322</v>
      </c>
      <c r="M1979" s="18">
        <v>3.96</v>
      </c>
      <c r="N1979" s="10">
        <v>68656</v>
      </c>
      <c r="O1979" s="12">
        <v>60</v>
      </c>
    </row>
    <row r="1980" spans="10:15" x14ac:dyDescent="0.25">
      <c r="J1980" s="8">
        <v>1976</v>
      </c>
      <c r="K1980" s="8" t="s">
        <v>3548</v>
      </c>
      <c r="L1980" s="8" t="s">
        <v>3549</v>
      </c>
      <c r="M1980" s="18">
        <v>4.08</v>
      </c>
      <c r="N1980" s="10">
        <v>1776</v>
      </c>
      <c r="O1980" s="12">
        <v>60</v>
      </c>
    </row>
    <row r="1981" spans="10:15" x14ac:dyDescent="0.25">
      <c r="J1981" s="8">
        <v>1977</v>
      </c>
      <c r="K1981" s="8" t="s">
        <v>3550</v>
      </c>
      <c r="L1981" s="8" t="s">
        <v>3551</v>
      </c>
      <c r="M1981" s="18">
        <v>3.96</v>
      </c>
      <c r="N1981" s="10">
        <v>42098</v>
      </c>
      <c r="O1981" s="12">
        <v>60</v>
      </c>
    </row>
    <row r="1982" spans="10:15" x14ac:dyDescent="0.25">
      <c r="J1982" s="8">
        <v>1978</v>
      </c>
      <c r="K1982" s="8" t="s">
        <v>3552</v>
      </c>
      <c r="L1982" s="8" t="s">
        <v>3553</v>
      </c>
      <c r="M1982" s="18">
        <v>3.73</v>
      </c>
      <c r="N1982" s="10">
        <v>4216</v>
      </c>
      <c r="O1982" s="12">
        <v>60</v>
      </c>
    </row>
    <row r="1983" spans="10:15" x14ac:dyDescent="0.25">
      <c r="J1983" s="8">
        <v>1979</v>
      </c>
      <c r="K1983" s="8" t="s">
        <v>3554</v>
      </c>
      <c r="L1983" s="8" t="s">
        <v>1553</v>
      </c>
      <c r="M1983" s="18">
        <v>4.28</v>
      </c>
      <c r="N1983" s="10">
        <v>133782</v>
      </c>
      <c r="O1983" s="12">
        <v>60</v>
      </c>
    </row>
    <row r="1984" spans="10:15" x14ac:dyDescent="0.25">
      <c r="J1984" s="8">
        <v>1980</v>
      </c>
      <c r="K1984" s="8" t="s">
        <v>3555</v>
      </c>
      <c r="L1984" s="8" t="s">
        <v>3556</v>
      </c>
      <c r="M1984" s="18">
        <v>3.91</v>
      </c>
      <c r="N1984" s="10">
        <v>1371</v>
      </c>
      <c r="O1984" s="12">
        <v>60</v>
      </c>
    </row>
    <row r="1985" spans="10:15" x14ac:dyDescent="0.25">
      <c r="J1985" s="8">
        <v>1981</v>
      </c>
      <c r="K1985" s="8" t="s">
        <v>3557</v>
      </c>
      <c r="L1985" s="8" t="s">
        <v>2363</v>
      </c>
      <c r="M1985" s="18">
        <v>4.16</v>
      </c>
      <c r="N1985" s="10">
        <v>4885</v>
      </c>
      <c r="O1985" s="12">
        <v>60</v>
      </c>
    </row>
    <row r="1986" spans="10:15" x14ac:dyDescent="0.25">
      <c r="J1986" s="8">
        <v>1982</v>
      </c>
      <c r="K1986" s="8" t="s">
        <v>3558</v>
      </c>
      <c r="L1986" s="8" t="s">
        <v>3559</v>
      </c>
      <c r="M1986" s="18">
        <v>4.41</v>
      </c>
      <c r="N1986" s="10">
        <v>14115</v>
      </c>
      <c r="O1986" s="12">
        <v>59</v>
      </c>
    </row>
    <row r="1987" spans="10:15" x14ac:dyDescent="0.25">
      <c r="J1987" s="8">
        <v>1983</v>
      </c>
      <c r="K1987" s="8" t="s">
        <v>3560</v>
      </c>
      <c r="L1987" s="8" t="s">
        <v>984</v>
      </c>
      <c r="M1987" s="18">
        <v>4.5199999999999996</v>
      </c>
      <c r="N1987" s="10">
        <v>18386</v>
      </c>
      <c r="O1987" s="12">
        <v>59</v>
      </c>
    </row>
    <row r="1988" spans="10:15" x14ac:dyDescent="0.25">
      <c r="J1988" s="8">
        <v>1984</v>
      </c>
      <c r="K1988" s="8" t="s">
        <v>3561</v>
      </c>
      <c r="L1988" s="8" t="s">
        <v>3562</v>
      </c>
      <c r="M1988" s="18">
        <v>4.29</v>
      </c>
      <c r="N1988" s="8">
        <v>170</v>
      </c>
      <c r="O1988" s="12">
        <v>59</v>
      </c>
    </row>
    <row r="1989" spans="10:15" x14ac:dyDescent="0.25">
      <c r="J1989" s="8">
        <v>1985</v>
      </c>
      <c r="K1989" s="8" t="s">
        <v>3563</v>
      </c>
      <c r="L1989" s="8" t="s">
        <v>1424</v>
      </c>
      <c r="M1989" s="18">
        <v>4.0599999999999996</v>
      </c>
      <c r="N1989" s="10">
        <v>62150</v>
      </c>
      <c r="O1989" s="12">
        <v>59</v>
      </c>
    </row>
    <row r="1990" spans="10:15" x14ac:dyDescent="0.25">
      <c r="J1990" s="8">
        <v>1986</v>
      </c>
      <c r="K1990" s="8" t="s">
        <v>3564</v>
      </c>
      <c r="L1990" s="8" t="s">
        <v>3565</v>
      </c>
      <c r="M1990" s="18">
        <v>3.67</v>
      </c>
      <c r="N1990" s="10">
        <v>24370</v>
      </c>
      <c r="O1990" s="12">
        <v>59</v>
      </c>
    </row>
    <row r="1991" spans="10:15" x14ac:dyDescent="0.25">
      <c r="J1991" s="8">
        <v>1987</v>
      </c>
      <c r="K1991" s="8" t="s">
        <v>3566</v>
      </c>
      <c r="L1991" s="8" t="s">
        <v>3567</v>
      </c>
      <c r="M1991" s="18">
        <v>3.54</v>
      </c>
      <c r="N1991" s="10">
        <v>113434</v>
      </c>
      <c r="O1991" s="12">
        <v>59</v>
      </c>
    </row>
    <row r="1992" spans="10:15" x14ac:dyDescent="0.25">
      <c r="J1992" s="8">
        <v>1988</v>
      </c>
      <c r="K1992" s="8" t="s">
        <v>3568</v>
      </c>
      <c r="L1992" s="8" t="s">
        <v>3569</v>
      </c>
      <c r="M1992" s="18">
        <v>3.8</v>
      </c>
      <c r="N1992" s="8">
        <v>898</v>
      </c>
      <c r="O1992" s="12">
        <v>59</v>
      </c>
    </row>
    <row r="1993" spans="10:15" x14ac:dyDescent="0.25">
      <c r="J1993" s="8">
        <v>1989</v>
      </c>
      <c r="K1993" s="8" t="s">
        <v>3570</v>
      </c>
      <c r="L1993" s="8" t="s">
        <v>3571</v>
      </c>
      <c r="M1993" s="18">
        <v>4.49</v>
      </c>
      <c r="N1993" s="10">
        <v>62336</v>
      </c>
      <c r="O1993" s="12">
        <v>59</v>
      </c>
    </row>
    <row r="1994" spans="10:15" x14ac:dyDescent="0.25">
      <c r="J1994" s="8">
        <v>1990</v>
      </c>
      <c r="K1994" s="8" t="s">
        <v>3572</v>
      </c>
      <c r="L1994" s="8" t="s">
        <v>389</v>
      </c>
      <c r="M1994" s="18">
        <v>3.77</v>
      </c>
      <c r="N1994" s="10">
        <v>14100</v>
      </c>
      <c r="O1994" s="12">
        <v>59</v>
      </c>
    </row>
    <row r="1995" spans="10:15" x14ac:dyDescent="0.25">
      <c r="J1995" s="8">
        <v>1991</v>
      </c>
      <c r="K1995" s="8" t="s">
        <v>3573</v>
      </c>
      <c r="L1995" s="8" t="s">
        <v>1553</v>
      </c>
      <c r="M1995" s="18">
        <v>4.3600000000000003</v>
      </c>
      <c r="N1995" s="10">
        <v>39288</v>
      </c>
      <c r="O1995" s="12">
        <v>59</v>
      </c>
    </row>
    <row r="1996" spans="10:15" x14ac:dyDescent="0.25">
      <c r="J1996" s="8">
        <v>1992</v>
      </c>
      <c r="K1996" s="8" t="s">
        <v>3574</v>
      </c>
      <c r="L1996" s="8" t="s">
        <v>3575</v>
      </c>
      <c r="M1996" s="18">
        <v>4.53</v>
      </c>
      <c r="N1996" s="8">
        <v>737</v>
      </c>
      <c r="O1996" s="12">
        <v>59</v>
      </c>
    </row>
    <row r="1997" spans="10:15" x14ac:dyDescent="0.25">
      <c r="J1997" s="8">
        <v>1993</v>
      </c>
      <c r="K1997" s="8" t="s">
        <v>3576</v>
      </c>
      <c r="L1997" s="8" t="s">
        <v>3577</v>
      </c>
      <c r="M1997" s="18">
        <v>4.45</v>
      </c>
      <c r="N1997" s="10">
        <v>1168</v>
      </c>
      <c r="O1997" s="12">
        <v>58</v>
      </c>
    </row>
    <row r="1998" spans="10:15" x14ac:dyDescent="0.25">
      <c r="J1998" s="8">
        <v>1994</v>
      </c>
      <c r="K1998" s="8" t="s">
        <v>3578</v>
      </c>
      <c r="L1998" s="8" t="s">
        <v>3579</v>
      </c>
      <c r="M1998" s="18">
        <v>4.17</v>
      </c>
      <c r="N1998" s="10">
        <v>4608</v>
      </c>
      <c r="O1998" s="12">
        <v>58</v>
      </c>
    </row>
    <row r="1999" spans="10:15" x14ac:dyDescent="0.25">
      <c r="J1999" s="8">
        <v>1995</v>
      </c>
      <c r="K1999" s="8" t="s">
        <v>3580</v>
      </c>
      <c r="L1999" s="8" t="s">
        <v>1346</v>
      </c>
      <c r="M1999" s="18">
        <v>4.4000000000000004</v>
      </c>
      <c r="N1999" s="10">
        <v>5525</v>
      </c>
      <c r="O1999" s="12">
        <v>58</v>
      </c>
    </row>
    <row r="2000" spans="10:15" x14ac:dyDescent="0.25">
      <c r="J2000" s="8">
        <v>1996</v>
      </c>
      <c r="K2000" s="8" t="s">
        <v>3581</v>
      </c>
      <c r="L2000" s="8" t="s">
        <v>984</v>
      </c>
      <c r="M2000" s="18">
        <v>4.38</v>
      </c>
      <c r="N2000" s="10">
        <v>21597</v>
      </c>
      <c r="O2000" s="12">
        <v>58</v>
      </c>
    </row>
    <row r="2001" spans="10:15" x14ac:dyDescent="0.25">
      <c r="J2001" s="8">
        <v>1997</v>
      </c>
      <c r="K2001" s="8" t="s">
        <v>3582</v>
      </c>
      <c r="L2001" s="8" t="s">
        <v>3583</v>
      </c>
      <c r="M2001" s="18">
        <v>3.65</v>
      </c>
      <c r="N2001" s="10">
        <v>5606</v>
      </c>
      <c r="O2001" s="12">
        <v>58</v>
      </c>
    </row>
    <row r="2002" spans="10:15" x14ac:dyDescent="0.25">
      <c r="J2002" s="8">
        <v>1998</v>
      </c>
      <c r="K2002" s="8" t="s">
        <v>3584</v>
      </c>
      <c r="L2002" s="8" t="s">
        <v>3585</v>
      </c>
      <c r="M2002" s="18">
        <v>3.51</v>
      </c>
      <c r="N2002" s="10">
        <v>18178</v>
      </c>
      <c r="O2002" s="12">
        <v>58</v>
      </c>
    </row>
    <row r="2003" spans="10:15" x14ac:dyDescent="0.25">
      <c r="J2003" s="8">
        <v>1999</v>
      </c>
      <c r="K2003" s="8" t="s">
        <v>3586</v>
      </c>
      <c r="L2003" s="8" t="s">
        <v>3587</v>
      </c>
      <c r="M2003" s="18">
        <v>3.61</v>
      </c>
      <c r="N2003" s="10">
        <v>11042</v>
      </c>
      <c r="O2003" s="12">
        <v>58</v>
      </c>
    </row>
    <row r="2004" spans="10:15" x14ac:dyDescent="0.25">
      <c r="J2004" s="8">
        <v>2000</v>
      </c>
      <c r="K2004" s="8" t="s">
        <v>3588</v>
      </c>
      <c r="L2004" s="8" t="s">
        <v>389</v>
      </c>
      <c r="M2004" s="18">
        <v>3.77</v>
      </c>
      <c r="N2004" s="10">
        <v>19135</v>
      </c>
      <c r="O2004" s="12">
        <v>58</v>
      </c>
    </row>
    <row r="2005" spans="10:15" x14ac:dyDescent="0.25">
      <c r="J2005" s="8">
        <v>2001</v>
      </c>
      <c r="K2005" s="8" t="s">
        <v>3589</v>
      </c>
      <c r="L2005" s="8" t="s">
        <v>1553</v>
      </c>
      <c r="M2005" s="18">
        <v>4.42</v>
      </c>
      <c r="N2005" s="10">
        <v>35679</v>
      </c>
      <c r="O2005" s="12">
        <v>58</v>
      </c>
    </row>
    <row r="2006" spans="10:15" x14ac:dyDescent="0.25">
      <c r="J2006" s="8">
        <v>2002</v>
      </c>
      <c r="K2006" s="8" t="s">
        <v>3590</v>
      </c>
      <c r="L2006" s="8" t="s">
        <v>3591</v>
      </c>
      <c r="M2006" s="18">
        <v>4.21</v>
      </c>
      <c r="N2006" s="10">
        <v>4192</v>
      </c>
      <c r="O2006" s="12">
        <v>58</v>
      </c>
    </row>
    <row r="2007" spans="10:15" x14ac:dyDescent="0.25">
      <c r="J2007" s="8">
        <v>2003</v>
      </c>
      <c r="K2007" s="8" t="s">
        <v>3592</v>
      </c>
      <c r="L2007" s="8" t="s">
        <v>3593</v>
      </c>
      <c r="M2007" s="18">
        <v>4.1500000000000004</v>
      </c>
      <c r="N2007" s="10">
        <v>8191</v>
      </c>
      <c r="O2007" s="12">
        <v>57</v>
      </c>
    </row>
    <row r="2008" spans="10:15" x14ac:dyDescent="0.25">
      <c r="J2008" s="8">
        <v>2004</v>
      </c>
      <c r="K2008" s="8" t="s">
        <v>3594</v>
      </c>
      <c r="L2008" s="8" t="s">
        <v>1551</v>
      </c>
      <c r="M2008" s="18">
        <v>3.95</v>
      </c>
      <c r="N2008" s="10">
        <v>35860</v>
      </c>
      <c r="O2008" s="12">
        <v>57</v>
      </c>
    </row>
    <row r="2009" spans="10:15" x14ac:dyDescent="0.25">
      <c r="J2009" s="8">
        <v>2005</v>
      </c>
      <c r="K2009" s="8" t="s">
        <v>3595</v>
      </c>
      <c r="L2009" s="8" t="s">
        <v>3596</v>
      </c>
      <c r="M2009" s="18">
        <v>3.52</v>
      </c>
      <c r="N2009" s="10">
        <v>3233</v>
      </c>
      <c r="O2009" s="12">
        <v>57</v>
      </c>
    </row>
    <row r="2010" spans="10:15" x14ac:dyDescent="0.25">
      <c r="J2010" s="8">
        <v>2006</v>
      </c>
      <c r="K2010" s="8" t="s">
        <v>3597</v>
      </c>
      <c r="L2010" s="8" t="s">
        <v>984</v>
      </c>
      <c r="M2010" s="18">
        <v>4.4000000000000004</v>
      </c>
      <c r="N2010" s="10">
        <v>24506</v>
      </c>
      <c r="O2010" s="12">
        <v>57</v>
      </c>
    </row>
    <row r="2011" spans="10:15" x14ac:dyDescent="0.25">
      <c r="J2011" s="8">
        <v>2007</v>
      </c>
      <c r="K2011" s="8" t="s">
        <v>3598</v>
      </c>
      <c r="L2011" s="8" t="s">
        <v>3599</v>
      </c>
      <c r="M2011" s="18">
        <v>4.0599999999999996</v>
      </c>
      <c r="N2011" s="10">
        <v>4858</v>
      </c>
      <c r="O2011" s="12">
        <v>57</v>
      </c>
    </row>
    <row r="2012" spans="10:15" x14ac:dyDescent="0.25">
      <c r="J2012" s="8">
        <v>2008</v>
      </c>
      <c r="K2012" s="8" t="s">
        <v>3600</v>
      </c>
      <c r="L2012" s="8" t="s">
        <v>3302</v>
      </c>
      <c r="M2012" s="18">
        <v>4.45</v>
      </c>
      <c r="N2012" s="10">
        <v>6485</v>
      </c>
      <c r="O2012" s="12">
        <v>57</v>
      </c>
    </row>
    <row r="2013" spans="10:15" x14ac:dyDescent="0.25">
      <c r="J2013" s="8">
        <v>2009</v>
      </c>
      <c r="K2013" s="8" t="s">
        <v>3601</v>
      </c>
      <c r="L2013" s="8" t="s">
        <v>3602</v>
      </c>
      <c r="M2013" s="18">
        <v>4.26</v>
      </c>
      <c r="N2013" s="10">
        <v>21916</v>
      </c>
      <c r="O2013" s="12">
        <v>57</v>
      </c>
    </row>
    <row r="2014" spans="10:15" x14ac:dyDescent="0.25">
      <c r="J2014" s="8">
        <v>2010</v>
      </c>
      <c r="K2014" s="8" t="s">
        <v>3603</v>
      </c>
      <c r="L2014" s="8" t="s">
        <v>3604</v>
      </c>
      <c r="M2014" s="18">
        <v>3.99</v>
      </c>
      <c r="N2014" s="8">
        <v>494</v>
      </c>
      <c r="O2014" s="12">
        <v>57</v>
      </c>
    </row>
    <row r="2015" spans="10:15" x14ac:dyDescent="0.25">
      <c r="J2015" s="8">
        <v>2011</v>
      </c>
      <c r="K2015" s="8" t="s">
        <v>3605</v>
      </c>
      <c r="L2015" s="8" t="s">
        <v>3606</v>
      </c>
      <c r="M2015" s="18">
        <v>4.0599999999999996</v>
      </c>
      <c r="N2015" s="10">
        <v>3225</v>
      </c>
      <c r="O2015" s="12">
        <v>56</v>
      </c>
    </row>
    <row r="2016" spans="10:15" x14ac:dyDescent="0.25">
      <c r="J2016" s="8">
        <v>2012</v>
      </c>
      <c r="K2016" s="8" t="s">
        <v>3607</v>
      </c>
      <c r="L2016" s="8" t="s">
        <v>3608</v>
      </c>
      <c r="M2016" s="18">
        <v>4.2699999999999996</v>
      </c>
      <c r="N2016" s="8">
        <v>11</v>
      </c>
      <c r="O2016" s="12">
        <v>56</v>
      </c>
    </row>
    <row r="2017" spans="10:15" x14ac:dyDescent="0.25">
      <c r="J2017" s="8">
        <v>2013</v>
      </c>
      <c r="K2017" s="8" t="s">
        <v>3609</v>
      </c>
      <c r="L2017" s="8" t="s">
        <v>1193</v>
      </c>
      <c r="M2017" s="18">
        <v>3.82</v>
      </c>
      <c r="N2017" s="8">
        <v>747</v>
      </c>
      <c r="O2017" s="12">
        <v>56</v>
      </c>
    </row>
    <row r="2018" spans="10:15" x14ac:dyDescent="0.25">
      <c r="J2018" s="8">
        <v>2014</v>
      </c>
      <c r="K2018" s="8" t="s">
        <v>3610</v>
      </c>
      <c r="L2018" s="8" t="s">
        <v>3611</v>
      </c>
      <c r="M2018" s="18">
        <v>4.12</v>
      </c>
      <c r="N2018" s="10">
        <v>11049</v>
      </c>
      <c r="O2018" s="12">
        <v>56</v>
      </c>
    </row>
    <row r="2019" spans="10:15" x14ac:dyDescent="0.25">
      <c r="J2019" s="8">
        <v>2015</v>
      </c>
      <c r="K2019" s="8" t="s">
        <v>3612</v>
      </c>
      <c r="L2019" s="8" t="s">
        <v>984</v>
      </c>
      <c r="M2019" s="18">
        <v>4.55</v>
      </c>
      <c r="N2019" s="10">
        <v>33274</v>
      </c>
      <c r="O2019" s="12">
        <v>56</v>
      </c>
    </row>
    <row r="2020" spans="10:15" x14ac:dyDescent="0.25">
      <c r="J2020" s="8">
        <v>2016</v>
      </c>
      <c r="K2020" s="8" t="s">
        <v>3613</v>
      </c>
      <c r="L2020" s="8" t="s">
        <v>2352</v>
      </c>
      <c r="M2020" s="18">
        <v>3.1</v>
      </c>
      <c r="N2020" s="10">
        <v>3953</v>
      </c>
      <c r="O2020" s="12">
        <v>56</v>
      </c>
    </row>
    <row r="2021" spans="10:15" x14ac:dyDescent="0.25">
      <c r="J2021" s="8">
        <v>2017</v>
      </c>
      <c r="K2021" s="8" t="s">
        <v>3614</v>
      </c>
      <c r="L2021" s="8" t="s">
        <v>3302</v>
      </c>
      <c r="M2021" s="18">
        <v>4.26</v>
      </c>
      <c r="N2021" s="10">
        <v>7835</v>
      </c>
      <c r="O2021" s="12">
        <v>56</v>
      </c>
    </row>
    <row r="2022" spans="10:15" x14ac:dyDescent="0.25">
      <c r="J2022" s="8">
        <v>2018</v>
      </c>
      <c r="K2022" s="8" t="s">
        <v>3615</v>
      </c>
      <c r="L2022" s="8" t="s">
        <v>3616</v>
      </c>
      <c r="M2022" s="18">
        <v>4.21</v>
      </c>
      <c r="N2022" s="10">
        <v>4536</v>
      </c>
      <c r="O2022" s="12">
        <v>56</v>
      </c>
    </row>
    <row r="2023" spans="10:15" x14ac:dyDescent="0.25">
      <c r="J2023" s="8">
        <v>2019</v>
      </c>
      <c r="K2023" s="8" t="s">
        <v>3617</v>
      </c>
      <c r="L2023" s="8" t="s">
        <v>3618</v>
      </c>
      <c r="M2023" s="18">
        <v>3.72</v>
      </c>
      <c r="N2023" s="10">
        <v>1462</v>
      </c>
      <c r="O2023" s="12">
        <v>56</v>
      </c>
    </row>
    <row r="2024" spans="10:15" x14ac:dyDescent="0.25">
      <c r="J2024" s="8">
        <v>2020</v>
      </c>
      <c r="K2024" s="8" t="s">
        <v>3619</v>
      </c>
      <c r="L2024" s="8" t="s">
        <v>857</v>
      </c>
      <c r="M2024" s="18">
        <v>4.07</v>
      </c>
      <c r="N2024" s="10">
        <v>5220</v>
      </c>
      <c r="O2024" s="12">
        <v>56</v>
      </c>
    </row>
    <row r="2025" spans="10:15" x14ac:dyDescent="0.25">
      <c r="J2025" s="8">
        <v>2021</v>
      </c>
      <c r="K2025" s="8" t="s">
        <v>3620</v>
      </c>
      <c r="L2025" s="8" t="s">
        <v>3621</v>
      </c>
      <c r="M2025" s="18">
        <v>3.75</v>
      </c>
      <c r="N2025" s="10">
        <v>75045</v>
      </c>
      <c r="O2025" s="12">
        <v>55</v>
      </c>
    </row>
    <row r="2026" spans="10:15" x14ac:dyDescent="0.25">
      <c r="J2026" s="8">
        <v>2022</v>
      </c>
      <c r="K2026" s="8" t="s">
        <v>3622</v>
      </c>
      <c r="L2026" s="8" t="s">
        <v>3623</v>
      </c>
      <c r="M2026" s="18">
        <v>3.93</v>
      </c>
      <c r="N2026" s="10">
        <v>30360</v>
      </c>
      <c r="O2026" s="12">
        <v>55</v>
      </c>
    </row>
    <row r="2027" spans="10:15" x14ac:dyDescent="0.25">
      <c r="J2027" s="8">
        <v>2023</v>
      </c>
      <c r="K2027" s="8" t="s">
        <v>3624</v>
      </c>
      <c r="L2027" s="8" t="s">
        <v>3625</v>
      </c>
      <c r="M2027" s="18">
        <v>3.58</v>
      </c>
      <c r="N2027" s="10">
        <v>15546</v>
      </c>
      <c r="O2027" s="12">
        <v>55</v>
      </c>
    </row>
    <row r="2028" spans="10:15" x14ac:dyDescent="0.25">
      <c r="J2028" s="8">
        <v>2024</v>
      </c>
      <c r="K2028" s="8" t="s">
        <v>3626</v>
      </c>
      <c r="L2028" s="8" t="s">
        <v>1046</v>
      </c>
      <c r="M2028" s="18">
        <v>3.71</v>
      </c>
      <c r="N2028" s="10">
        <v>7869</v>
      </c>
      <c r="O2028" s="12">
        <v>55</v>
      </c>
    </row>
    <row r="2029" spans="10:15" x14ac:dyDescent="0.25">
      <c r="J2029" s="8">
        <v>2025</v>
      </c>
      <c r="K2029" s="8" t="s">
        <v>3627</v>
      </c>
      <c r="L2029" s="8" t="s">
        <v>3302</v>
      </c>
      <c r="M2029" s="18">
        <v>4.04</v>
      </c>
      <c r="N2029" s="10">
        <v>12322</v>
      </c>
      <c r="O2029" s="12">
        <v>55</v>
      </c>
    </row>
    <row r="2030" spans="10:15" x14ac:dyDescent="0.25">
      <c r="J2030" s="8">
        <v>2026</v>
      </c>
      <c r="K2030" s="8" t="s">
        <v>3628</v>
      </c>
      <c r="L2030" s="8" t="s">
        <v>3629</v>
      </c>
      <c r="M2030" s="18">
        <v>3.71</v>
      </c>
      <c r="N2030" s="10">
        <v>3302</v>
      </c>
      <c r="O2030" s="12">
        <v>55</v>
      </c>
    </row>
    <row r="2031" spans="10:15" x14ac:dyDescent="0.25">
      <c r="J2031" s="8">
        <v>2027</v>
      </c>
      <c r="K2031" s="8" t="s">
        <v>3630</v>
      </c>
      <c r="L2031" s="8" t="s">
        <v>3631</v>
      </c>
      <c r="M2031" s="18">
        <v>4.1399999999999997</v>
      </c>
      <c r="N2031" s="10">
        <v>29288</v>
      </c>
      <c r="O2031" s="12">
        <v>55</v>
      </c>
    </row>
    <row r="2032" spans="10:15" x14ac:dyDescent="0.25">
      <c r="J2032" s="8">
        <v>2028</v>
      </c>
      <c r="K2032" s="8" t="s">
        <v>3632</v>
      </c>
      <c r="L2032" s="8" t="s">
        <v>352</v>
      </c>
      <c r="M2032" s="18">
        <v>3.91</v>
      </c>
      <c r="N2032" s="10">
        <v>36028</v>
      </c>
      <c r="O2032" s="12">
        <v>55</v>
      </c>
    </row>
    <row r="2033" spans="10:15" x14ac:dyDescent="0.25">
      <c r="J2033" s="8">
        <v>2029</v>
      </c>
      <c r="K2033" s="8" t="s">
        <v>3633</v>
      </c>
      <c r="L2033" s="8" t="s">
        <v>166</v>
      </c>
      <c r="M2033" s="18">
        <v>4.29</v>
      </c>
      <c r="N2033" s="10">
        <v>154342</v>
      </c>
      <c r="O2033" s="12">
        <v>55</v>
      </c>
    </row>
    <row r="2034" spans="10:15" x14ac:dyDescent="0.25">
      <c r="J2034" s="8">
        <v>2030</v>
      </c>
      <c r="K2034" s="8" t="s">
        <v>3634</v>
      </c>
      <c r="L2034" s="8" t="s">
        <v>3635</v>
      </c>
      <c r="M2034" s="18">
        <v>4.22</v>
      </c>
      <c r="N2034" s="10">
        <v>1946</v>
      </c>
      <c r="O2034" s="12">
        <v>54</v>
      </c>
    </row>
    <row r="2035" spans="10:15" x14ac:dyDescent="0.25">
      <c r="J2035" s="8">
        <v>2031</v>
      </c>
      <c r="K2035" s="8" t="s">
        <v>3636</v>
      </c>
      <c r="L2035" s="8" t="s">
        <v>3637</v>
      </c>
      <c r="M2035" s="18">
        <v>3.75</v>
      </c>
      <c r="N2035" s="10">
        <v>4003</v>
      </c>
      <c r="O2035" s="12">
        <v>54</v>
      </c>
    </row>
    <row r="2036" spans="10:15" x14ac:dyDescent="0.25">
      <c r="J2036" s="8">
        <v>2032</v>
      </c>
      <c r="K2036" s="8" t="s">
        <v>3638</v>
      </c>
      <c r="L2036" s="8" t="s">
        <v>857</v>
      </c>
      <c r="M2036" s="18">
        <v>4.4400000000000004</v>
      </c>
      <c r="N2036" s="10">
        <v>5581</v>
      </c>
      <c r="O2036" s="12">
        <v>54</v>
      </c>
    </row>
    <row r="2037" spans="10:15" x14ac:dyDescent="0.25">
      <c r="J2037" s="8">
        <v>2033</v>
      </c>
      <c r="K2037" s="8" t="s">
        <v>3639</v>
      </c>
      <c r="L2037" s="8" t="s">
        <v>3611</v>
      </c>
      <c r="M2037" s="18">
        <v>4.38</v>
      </c>
      <c r="N2037" s="10">
        <v>6185</v>
      </c>
      <c r="O2037" s="12">
        <v>54</v>
      </c>
    </row>
    <row r="2038" spans="10:15" x14ac:dyDescent="0.25">
      <c r="J2038" s="8">
        <v>2034</v>
      </c>
      <c r="K2038" s="8" t="s">
        <v>3640</v>
      </c>
      <c r="L2038" s="8" t="s">
        <v>3641</v>
      </c>
      <c r="M2038" s="18">
        <v>3.95</v>
      </c>
      <c r="N2038" s="10">
        <v>1040</v>
      </c>
      <c r="O2038" s="12">
        <v>54</v>
      </c>
    </row>
    <row r="2039" spans="10:15" x14ac:dyDescent="0.25">
      <c r="J2039" s="8">
        <v>2035</v>
      </c>
      <c r="K2039" s="8" t="s">
        <v>3642</v>
      </c>
      <c r="L2039" s="8" t="s">
        <v>3643</v>
      </c>
      <c r="M2039" s="18">
        <v>4.28</v>
      </c>
      <c r="N2039" s="10">
        <v>1514</v>
      </c>
      <c r="O2039" s="12">
        <v>54</v>
      </c>
    </row>
    <row r="2040" spans="10:15" x14ac:dyDescent="0.25">
      <c r="J2040" s="8">
        <v>2036</v>
      </c>
      <c r="K2040" s="8" t="s">
        <v>3644</v>
      </c>
      <c r="L2040" s="8" t="s">
        <v>3645</v>
      </c>
      <c r="M2040" s="18">
        <v>3.93</v>
      </c>
      <c r="N2040" s="10">
        <v>7535</v>
      </c>
      <c r="O2040" s="12">
        <v>54</v>
      </c>
    </row>
    <row r="2041" spans="10:15" x14ac:dyDescent="0.25">
      <c r="J2041" s="8">
        <v>2037</v>
      </c>
      <c r="K2041" s="8" t="s">
        <v>3646</v>
      </c>
      <c r="L2041" s="8" t="s">
        <v>1165</v>
      </c>
      <c r="M2041" s="18">
        <v>4.3099999999999996</v>
      </c>
      <c r="N2041" s="10">
        <v>8300</v>
      </c>
      <c r="O2041" s="12">
        <v>54</v>
      </c>
    </row>
    <row r="2042" spans="10:15" x14ac:dyDescent="0.25">
      <c r="J2042" s="8">
        <v>2038</v>
      </c>
      <c r="K2042" s="8" t="s">
        <v>3647</v>
      </c>
      <c r="L2042" s="8" t="s">
        <v>3648</v>
      </c>
      <c r="M2042" s="18">
        <v>4.01</v>
      </c>
      <c r="N2042" s="10">
        <v>2750</v>
      </c>
      <c r="O2042" s="12">
        <v>54</v>
      </c>
    </row>
    <row r="2043" spans="10:15" x14ac:dyDescent="0.25">
      <c r="J2043" s="8">
        <v>2039</v>
      </c>
      <c r="K2043" s="8" t="s">
        <v>3649</v>
      </c>
      <c r="L2043" s="8" t="s">
        <v>3650</v>
      </c>
      <c r="M2043" s="18">
        <v>4.41</v>
      </c>
      <c r="N2043" s="8">
        <v>681</v>
      </c>
      <c r="O2043" s="12">
        <v>54</v>
      </c>
    </row>
    <row r="2044" spans="10:15" x14ac:dyDescent="0.25">
      <c r="J2044" s="8">
        <v>2040</v>
      </c>
      <c r="K2044" s="8" t="s">
        <v>3651</v>
      </c>
      <c r="L2044" s="8" t="s">
        <v>3652</v>
      </c>
      <c r="M2044" s="19">
        <v>4</v>
      </c>
      <c r="N2044" s="10">
        <v>3938</v>
      </c>
      <c r="O2044" s="12">
        <v>54</v>
      </c>
    </row>
    <row r="2045" spans="10:15" x14ac:dyDescent="0.25">
      <c r="J2045" s="8">
        <v>2041</v>
      </c>
      <c r="K2045" s="8" t="s">
        <v>3653</v>
      </c>
      <c r="L2045" s="8" t="s">
        <v>3611</v>
      </c>
      <c r="M2045" s="18">
        <v>4.32</v>
      </c>
      <c r="N2045" s="10">
        <v>7942</v>
      </c>
      <c r="O2045" s="12">
        <v>54</v>
      </c>
    </row>
    <row r="2046" spans="10:15" x14ac:dyDescent="0.25">
      <c r="J2046" s="8">
        <v>2042</v>
      </c>
      <c r="K2046" s="8" t="s">
        <v>3654</v>
      </c>
      <c r="L2046" s="8" t="s">
        <v>3655</v>
      </c>
      <c r="M2046" s="18">
        <v>3.82</v>
      </c>
      <c r="N2046" s="10">
        <v>4100</v>
      </c>
      <c r="O2046" s="12">
        <v>53</v>
      </c>
    </row>
    <row r="2047" spans="10:15" x14ac:dyDescent="0.25">
      <c r="J2047" s="8">
        <v>2043</v>
      </c>
      <c r="K2047" s="8" t="s">
        <v>3656</v>
      </c>
      <c r="L2047" s="8" t="s">
        <v>3657</v>
      </c>
      <c r="M2047" s="18">
        <v>4.46</v>
      </c>
      <c r="N2047" s="10">
        <v>29105</v>
      </c>
      <c r="O2047" s="12">
        <v>53</v>
      </c>
    </row>
    <row r="2048" spans="10:15" x14ac:dyDescent="0.25">
      <c r="J2048" s="8">
        <v>2044</v>
      </c>
      <c r="K2048" s="8" t="s">
        <v>3658</v>
      </c>
      <c r="L2048" s="8" t="s">
        <v>3659</v>
      </c>
      <c r="M2048" s="18">
        <v>3.87</v>
      </c>
      <c r="N2048" s="10">
        <v>4365</v>
      </c>
      <c r="O2048" s="12">
        <v>53</v>
      </c>
    </row>
    <row r="2049" spans="10:15" x14ac:dyDescent="0.25">
      <c r="J2049" s="8">
        <v>2045</v>
      </c>
      <c r="K2049" s="8" t="s">
        <v>3660</v>
      </c>
      <c r="L2049" s="8" t="s">
        <v>3661</v>
      </c>
      <c r="M2049" s="18">
        <v>4.1100000000000003</v>
      </c>
      <c r="N2049" s="10">
        <v>13088</v>
      </c>
      <c r="O2049" s="12">
        <v>53</v>
      </c>
    </row>
    <row r="2050" spans="10:15" x14ac:dyDescent="0.25">
      <c r="J2050" s="8">
        <v>2046</v>
      </c>
      <c r="K2050" s="8" t="s">
        <v>3662</v>
      </c>
      <c r="L2050" s="8" t="s">
        <v>3663</v>
      </c>
      <c r="M2050" s="18">
        <v>4.21</v>
      </c>
      <c r="N2050" s="10">
        <v>2691</v>
      </c>
      <c r="O2050" s="12">
        <v>53</v>
      </c>
    </row>
    <row r="2051" spans="10:15" x14ac:dyDescent="0.25">
      <c r="J2051" s="8">
        <v>2047</v>
      </c>
      <c r="K2051" s="8" t="s">
        <v>3664</v>
      </c>
      <c r="L2051" s="8" t="s">
        <v>617</v>
      </c>
      <c r="M2051" s="18">
        <v>4.3099999999999996</v>
      </c>
      <c r="N2051" s="10">
        <v>49200</v>
      </c>
      <c r="O2051" s="12">
        <v>53</v>
      </c>
    </row>
    <row r="2052" spans="10:15" x14ac:dyDescent="0.25">
      <c r="J2052" s="8">
        <v>2048</v>
      </c>
      <c r="K2052" s="8" t="s">
        <v>3665</v>
      </c>
      <c r="L2052" s="8" t="s">
        <v>3666</v>
      </c>
      <c r="M2052" s="18">
        <v>3.67</v>
      </c>
      <c r="N2052" s="10">
        <v>3930</v>
      </c>
      <c r="O2052" s="12">
        <v>53</v>
      </c>
    </row>
    <row r="2053" spans="10:15" x14ac:dyDescent="0.25">
      <c r="J2053" s="8">
        <v>2049</v>
      </c>
      <c r="K2053" s="8" t="s">
        <v>3667</v>
      </c>
      <c r="L2053" s="8" t="s">
        <v>3611</v>
      </c>
      <c r="M2053" s="18">
        <v>4.37</v>
      </c>
      <c r="N2053" s="10">
        <v>6604</v>
      </c>
      <c r="O2053" s="12">
        <v>53</v>
      </c>
    </row>
    <row r="2054" spans="10:15" x14ac:dyDescent="0.25">
      <c r="J2054" s="8">
        <v>2050</v>
      </c>
      <c r="K2054" s="8" t="s">
        <v>3668</v>
      </c>
      <c r="L2054" s="8" t="s">
        <v>3669</v>
      </c>
      <c r="M2054" s="18">
        <v>4.24</v>
      </c>
      <c r="N2054" s="10">
        <v>1623</v>
      </c>
      <c r="O2054" s="12">
        <v>53</v>
      </c>
    </row>
    <row r="2055" spans="10:15" x14ac:dyDescent="0.25">
      <c r="J2055" s="8">
        <v>2051</v>
      </c>
      <c r="K2055" s="8" t="s">
        <v>3670</v>
      </c>
      <c r="L2055" s="8" t="s">
        <v>3671</v>
      </c>
      <c r="M2055" s="18">
        <v>3.78</v>
      </c>
      <c r="N2055" s="10">
        <v>1107</v>
      </c>
      <c r="O2055" s="12">
        <v>52</v>
      </c>
    </row>
    <row r="2056" spans="10:15" x14ac:dyDescent="0.25">
      <c r="J2056" s="8">
        <v>2052</v>
      </c>
      <c r="K2056" s="8" t="s">
        <v>3672</v>
      </c>
      <c r="L2056" s="8" t="s">
        <v>258</v>
      </c>
      <c r="M2056" s="18">
        <v>4.18</v>
      </c>
      <c r="N2056" s="10">
        <v>16214</v>
      </c>
      <c r="O2056" s="12">
        <v>52</v>
      </c>
    </row>
    <row r="2057" spans="10:15" x14ac:dyDescent="0.25">
      <c r="J2057" s="8">
        <v>2053</v>
      </c>
      <c r="K2057" s="8" t="s">
        <v>3673</v>
      </c>
      <c r="L2057" s="8" t="s">
        <v>127</v>
      </c>
      <c r="M2057" s="18">
        <v>4.5</v>
      </c>
      <c r="N2057" s="10">
        <v>114281</v>
      </c>
      <c r="O2057" s="12">
        <v>52</v>
      </c>
    </row>
    <row r="2058" spans="10:15" x14ac:dyDescent="0.25">
      <c r="J2058" s="8">
        <v>2054</v>
      </c>
      <c r="K2058" s="8" t="s">
        <v>3674</v>
      </c>
      <c r="L2058" s="8" t="s">
        <v>3675</v>
      </c>
      <c r="M2058" s="18">
        <v>3.39</v>
      </c>
      <c r="N2058" s="8">
        <v>922</v>
      </c>
      <c r="O2058" s="12">
        <v>52</v>
      </c>
    </row>
    <row r="2059" spans="10:15" x14ac:dyDescent="0.25">
      <c r="J2059" s="8">
        <v>2055</v>
      </c>
      <c r="K2059" s="8" t="s">
        <v>3676</v>
      </c>
      <c r="L2059" s="8" t="s">
        <v>3677</v>
      </c>
      <c r="M2059" s="18">
        <v>4.21</v>
      </c>
      <c r="N2059" s="10">
        <v>8106</v>
      </c>
      <c r="O2059" s="12">
        <v>52</v>
      </c>
    </row>
    <row r="2060" spans="10:15" x14ac:dyDescent="0.25">
      <c r="J2060" s="8">
        <v>2056</v>
      </c>
      <c r="K2060" s="8" t="s">
        <v>3678</v>
      </c>
      <c r="L2060" s="8" t="s">
        <v>3679</v>
      </c>
      <c r="M2060" s="18">
        <v>3.53</v>
      </c>
      <c r="N2060" s="10">
        <v>2697</v>
      </c>
      <c r="O2060" s="12">
        <v>52</v>
      </c>
    </row>
    <row r="2061" spans="10:15" x14ac:dyDescent="0.25">
      <c r="J2061" s="8">
        <v>2057</v>
      </c>
      <c r="K2061" s="8" t="s">
        <v>3680</v>
      </c>
      <c r="L2061" s="8" t="s">
        <v>3681</v>
      </c>
      <c r="M2061" s="18">
        <v>3.54</v>
      </c>
      <c r="N2061" s="10">
        <v>2834</v>
      </c>
      <c r="O2061" s="12">
        <v>52</v>
      </c>
    </row>
    <row r="2062" spans="10:15" x14ac:dyDescent="0.25">
      <c r="J2062" s="8">
        <v>2058</v>
      </c>
      <c r="K2062" s="8" t="s">
        <v>3682</v>
      </c>
      <c r="L2062" s="8" t="s">
        <v>3683</v>
      </c>
      <c r="M2062" s="18">
        <v>3.42</v>
      </c>
      <c r="N2062" s="10">
        <v>12549</v>
      </c>
      <c r="O2062" s="12">
        <v>52</v>
      </c>
    </row>
    <row r="2063" spans="10:15" x14ac:dyDescent="0.25">
      <c r="J2063" s="8">
        <v>2059</v>
      </c>
      <c r="K2063" s="8" t="s">
        <v>3684</v>
      </c>
      <c r="L2063" s="8" t="s">
        <v>2490</v>
      </c>
      <c r="M2063" s="18">
        <v>4.24</v>
      </c>
      <c r="N2063" s="10">
        <v>17571</v>
      </c>
      <c r="O2063" s="12">
        <v>52</v>
      </c>
    </row>
    <row r="2064" spans="10:15" x14ac:dyDescent="0.25">
      <c r="J2064" s="8">
        <v>2060</v>
      </c>
      <c r="K2064" s="8" t="s">
        <v>3685</v>
      </c>
      <c r="L2064" s="8" t="s">
        <v>3686</v>
      </c>
      <c r="M2064" s="18">
        <v>4.01</v>
      </c>
      <c r="N2064" s="8">
        <v>99</v>
      </c>
      <c r="O2064" s="12">
        <v>52</v>
      </c>
    </row>
    <row r="2065" spans="10:15" x14ac:dyDescent="0.25">
      <c r="J2065" s="8">
        <v>2061</v>
      </c>
      <c r="K2065" s="8" t="s">
        <v>3687</v>
      </c>
      <c r="L2065" s="8" t="s">
        <v>3688</v>
      </c>
      <c r="M2065" s="18">
        <v>4.57</v>
      </c>
      <c r="N2065" s="10">
        <v>18174</v>
      </c>
      <c r="O2065" s="12">
        <v>51</v>
      </c>
    </row>
    <row r="2066" spans="10:15" x14ac:dyDescent="0.25">
      <c r="J2066" s="8">
        <v>2062</v>
      </c>
      <c r="K2066" s="8" t="s">
        <v>3689</v>
      </c>
      <c r="L2066" s="8" t="s">
        <v>3690</v>
      </c>
      <c r="M2066" s="18">
        <v>3.48</v>
      </c>
      <c r="N2066" s="10">
        <v>42050</v>
      </c>
      <c r="O2066" s="12">
        <v>51</v>
      </c>
    </row>
    <row r="2067" spans="10:15" x14ac:dyDescent="0.25">
      <c r="J2067" s="8">
        <v>2063</v>
      </c>
      <c r="K2067" s="8" t="s">
        <v>3691</v>
      </c>
      <c r="L2067" s="8" t="s">
        <v>3692</v>
      </c>
      <c r="M2067" s="18">
        <v>3.12</v>
      </c>
      <c r="N2067" s="10">
        <v>2864</v>
      </c>
      <c r="O2067" s="12">
        <v>51</v>
      </c>
    </row>
    <row r="2068" spans="10:15" x14ac:dyDescent="0.25">
      <c r="J2068" s="8">
        <v>2064</v>
      </c>
      <c r="K2068" s="8" t="s">
        <v>3693</v>
      </c>
      <c r="L2068" s="8" t="s">
        <v>3694</v>
      </c>
      <c r="M2068" s="18">
        <v>3.64</v>
      </c>
      <c r="N2068" s="10">
        <v>2245</v>
      </c>
      <c r="O2068" s="12">
        <v>51</v>
      </c>
    </row>
    <row r="2069" spans="10:15" x14ac:dyDescent="0.25">
      <c r="J2069" s="8">
        <v>2065</v>
      </c>
      <c r="K2069" s="8" t="s">
        <v>3695</v>
      </c>
      <c r="L2069" s="8" t="s">
        <v>3696</v>
      </c>
      <c r="M2069" s="18">
        <v>4.08</v>
      </c>
      <c r="N2069" s="10">
        <v>11309</v>
      </c>
      <c r="O2069" s="12">
        <v>51</v>
      </c>
    </row>
    <row r="2070" spans="10:15" x14ac:dyDescent="0.25">
      <c r="J2070" s="8">
        <v>2066</v>
      </c>
      <c r="K2070" s="8" t="s">
        <v>3697</v>
      </c>
      <c r="L2070" s="8" t="s">
        <v>3698</v>
      </c>
      <c r="M2070" s="18">
        <v>3.82</v>
      </c>
      <c r="N2070" s="10">
        <v>49036</v>
      </c>
      <c r="O2070" s="12">
        <v>51</v>
      </c>
    </row>
    <row r="2071" spans="10:15" x14ac:dyDescent="0.25">
      <c r="J2071" s="8">
        <v>2067</v>
      </c>
      <c r="K2071" s="8" t="s">
        <v>3699</v>
      </c>
      <c r="L2071" s="8" t="s">
        <v>3700</v>
      </c>
      <c r="M2071" s="18">
        <v>3.97</v>
      </c>
      <c r="N2071" s="10">
        <v>1247</v>
      </c>
      <c r="O2071" s="12">
        <v>51</v>
      </c>
    </row>
    <row r="2072" spans="10:15" x14ac:dyDescent="0.25">
      <c r="J2072" s="8">
        <v>2068</v>
      </c>
      <c r="K2072" s="8" t="s">
        <v>3701</v>
      </c>
      <c r="L2072" s="8" t="s">
        <v>315</v>
      </c>
      <c r="M2072" s="18">
        <v>3.37</v>
      </c>
      <c r="N2072" s="10">
        <v>154892</v>
      </c>
      <c r="O2072" s="12">
        <v>51</v>
      </c>
    </row>
    <row r="2073" spans="10:15" x14ac:dyDescent="0.25">
      <c r="J2073" s="8">
        <v>2069</v>
      </c>
      <c r="K2073" s="8" t="s">
        <v>3702</v>
      </c>
      <c r="L2073" s="8" t="s">
        <v>2696</v>
      </c>
      <c r="M2073" s="18">
        <v>3.76</v>
      </c>
      <c r="N2073" s="10">
        <v>107005</v>
      </c>
      <c r="O2073" s="12">
        <v>50</v>
      </c>
    </row>
    <row r="2074" spans="10:15" x14ac:dyDescent="0.25">
      <c r="J2074" s="8">
        <v>2070</v>
      </c>
      <c r="K2074" s="8" t="s">
        <v>3703</v>
      </c>
      <c r="L2074" s="8" t="s">
        <v>857</v>
      </c>
      <c r="M2074" s="18">
        <v>4.22</v>
      </c>
      <c r="N2074" s="10">
        <v>70048</v>
      </c>
      <c r="O2074" s="12">
        <v>50</v>
      </c>
    </row>
    <row r="2075" spans="10:15" x14ac:dyDescent="0.25">
      <c r="J2075" s="8">
        <v>2071</v>
      </c>
      <c r="K2075" s="8" t="s">
        <v>3704</v>
      </c>
      <c r="L2075" s="8" t="s">
        <v>3705</v>
      </c>
      <c r="M2075" s="18">
        <v>4.33</v>
      </c>
      <c r="N2075" s="10">
        <v>2036</v>
      </c>
      <c r="O2075" s="12">
        <v>50</v>
      </c>
    </row>
    <row r="2076" spans="10:15" x14ac:dyDescent="0.25">
      <c r="J2076" s="8">
        <v>2072</v>
      </c>
      <c r="K2076" s="8" t="s">
        <v>3706</v>
      </c>
      <c r="L2076" s="8" t="s">
        <v>3707</v>
      </c>
      <c r="M2076" s="18">
        <v>3.91</v>
      </c>
      <c r="N2076" s="10">
        <v>4711</v>
      </c>
      <c r="O2076" s="12">
        <v>50</v>
      </c>
    </row>
    <row r="2077" spans="10:15" x14ac:dyDescent="0.25">
      <c r="J2077" s="8">
        <v>2073</v>
      </c>
      <c r="K2077" s="8" t="s">
        <v>3708</v>
      </c>
      <c r="L2077" s="8" t="s">
        <v>3709</v>
      </c>
      <c r="M2077" s="18">
        <v>3.84</v>
      </c>
      <c r="N2077" s="10">
        <v>100847</v>
      </c>
      <c r="O2077" s="12">
        <v>50</v>
      </c>
    </row>
    <row r="2078" spans="10:15" x14ac:dyDescent="0.25">
      <c r="J2078" s="8">
        <v>2074</v>
      </c>
      <c r="K2078" s="8" t="s">
        <v>3710</v>
      </c>
      <c r="L2078" s="8" t="s">
        <v>2478</v>
      </c>
      <c r="M2078" s="18">
        <v>3.65</v>
      </c>
      <c r="N2078" s="10">
        <v>1295</v>
      </c>
      <c r="O2078" s="12">
        <v>50</v>
      </c>
    </row>
    <row r="2079" spans="10:15" x14ac:dyDescent="0.25">
      <c r="J2079" s="8">
        <v>2075</v>
      </c>
      <c r="K2079" s="8" t="s">
        <v>3711</v>
      </c>
      <c r="L2079" s="8" t="s">
        <v>3712</v>
      </c>
      <c r="M2079" s="18">
        <v>4.09</v>
      </c>
      <c r="N2079" s="10">
        <v>4790</v>
      </c>
      <c r="O2079" s="12">
        <v>50</v>
      </c>
    </row>
    <row r="2080" spans="10:15" x14ac:dyDescent="0.25">
      <c r="J2080" s="8">
        <v>2076</v>
      </c>
      <c r="K2080" s="8" t="s">
        <v>3713</v>
      </c>
      <c r="L2080" s="8" t="s">
        <v>3714</v>
      </c>
      <c r="M2080" s="18">
        <v>3.81</v>
      </c>
      <c r="N2080" s="10">
        <v>52618</v>
      </c>
      <c r="O2080" s="12">
        <v>50</v>
      </c>
    </row>
    <row r="2081" spans="10:15" x14ac:dyDescent="0.25">
      <c r="J2081" s="8">
        <v>2077</v>
      </c>
      <c r="K2081" s="8" t="s">
        <v>3715</v>
      </c>
      <c r="L2081" s="8" t="s">
        <v>3698</v>
      </c>
      <c r="M2081" s="18">
        <v>3.68</v>
      </c>
      <c r="N2081" s="10">
        <v>22243</v>
      </c>
      <c r="O2081" s="12">
        <v>50</v>
      </c>
    </row>
    <row r="2082" spans="10:15" x14ac:dyDescent="0.25">
      <c r="J2082" s="8">
        <v>2078</v>
      </c>
      <c r="K2082" s="8" t="s">
        <v>3716</v>
      </c>
      <c r="L2082" s="8" t="s">
        <v>3717</v>
      </c>
      <c r="M2082" s="18">
        <v>4.21</v>
      </c>
      <c r="N2082" s="10">
        <v>1120</v>
      </c>
      <c r="O2082" s="12">
        <v>50</v>
      </c>
    </row>
    <row r="2083" spans="10:15" x14ac:dyDescent="0.25">
      <c r="J2083" s="8">
        <v>2079</v>
      </c>
      <c r="K2083" s="8" t="s">
        <v>3718</v>
      </c>
      <c r="L2083" s="8" t="s">
        <v>3719</v>
      </c>
      <c r="M2083" s="18">
        <v>3.79</v>
      </c>
      <c r="N2083" s="10">
        <v>37154</v>
      </c>
      <c r="O2083" s="12">
        <v>50</v>
      </c>
    </row>
    <row r="2084" spans="10:15" x14ac:dyDescent="0.25">
      <c r="J2084" s="8">
        <v>2080</v>
      </c>
      <c r="K2084" s="8" t="s">
        <v>3720</v>
      </c>
      <c r="L2084" s="8" t="s">
        <v>3721</v>
      </c>
      <c r="M2084" s="18">
        <v>3.82</v>
      </c>
      <c r="N2084" s="10">
        <v>4963</v>
      </c>
      <c r="O2084" s="12">
        <v>49</v>
      </c>
    </row>
    <row r="2085" spans="10:15" x14ac:dyDescent="0.25">
      <c r="J2085" s="8">
        <v>2081</v>
      </c>
      <c r="K2085" s="8" t="s">
        <v>3722</v>
      </c>
      <c r="L2085" s="8" t="s">
        <v>3723</v>
      </c>
      <c r="M2085" s="18">
        <v>4.1500000000000004</v>
      </c>
      <c r="N2085" s="8">
        <v>295</v>
      </c>
      <c r="O2085" s="12">
        <v>49</v>
      </c>
    </row>
    <row r="2086" spans="10:15" x14ac:dyDescent="0.25">
      <c r="J2086" s="8">
        <v>2082</v>
      </c>
      <c r="K2086" s="8" t="s">
        <v>3724</v>
      </c>
      <c r="L2086" s="8" t="s">
        <v>3725</v>
      </c>
      <c r="M2086" s="18">
        <v>4.4000000000000004</v>
      </c>
      <c r="N2086" s="10">
        <v>8367</v>
      </c>
      <c r="O2086" s="12">
        <v>49</v>
      </c>
    </row>
    <row r="2087" spans="10:15" x14ac:dyDescent="0.25">
      <c r="J2087" s="8">
        <v>2083</v>
      </c>
      <c r="K2087" s="8" t="s">
        <v>3726</v>
      </c>
      <c r="L2087" s="8" t="s">
        <v>3727</v>
      </c>
      <c r="M2087" s="18">
        <v>3.97</v>
      </c>
      <c r="N2087" s="10">
        <v>5665</v>
      </c>
      <c r="O2087" s="12">
        <v>49</v>
      </c>
    </row>
    <row r="2088" spans="10:15" x14ac:dyDescent="0.25">
      <c r="J2088" s="8">
        <v>2084</v>
      </c>
      <c r="K2088" s="8" t="s">
        <v>3728</v>
      </c>
      <c r="L2088" s="8" t="s">
        <v>3729</v>
      </c>
      <c r="M2088" s="18">
        <v>4.2</v>
      </c>
      <c r="N2088" s="10">
        <v>18501</v>
      </c>
      <c r="O2088" s="12">
        <v>49</v>
      </c>
    </row>
    <row r="2089" spans="10:15" x14ac:dyDescent="0.25">
      <c r="J2089" s="8">
        <v>2085</v>
      </c>
      <c r="K2089" s="8" t="s">
        <v>3730</v>
      </c>
      <c r="L2089" s="8" t="s">
        <v>3731</v>
      </c>
      <c r="M2089" s="18">
        <v>4.1399999999999997</v>
      </c>
      <c r="N2089" s="8">
        <v>289</v>
      </c>
      <c r="O2089" s="12">
        <v>49</v>
      </c>
    </row>
    <row r="2090" spans="10:15" x14ac:dyDescent="0.25">
      <c r="J2090" s="8">
        <v>2086</v>
      </c>
      <c r="K2090" s="8" t="s">
        <v>3732</v>
      </c>
      <c r="L2090" s="8" t="s">
        <v>3733</v>
      </c>
      <c r="M2090" s="18">
        <v>3.9</v>
      </c>
      <c r="N2090" s="8">
        <v>179</v>
      </c>
      <c r="O2090" s="12">
        <v>49</v>
      </c>
    </row>
    <row r="2091" spans="10:15" x14ac:dyDescent="0.25">
      <c r="J2091" s="8">
        <v>2087</v>
      </c>
      <c r="K2091" s="8" t="s">
        <v>3734</v>
      </c>
      <c r="L2091" s="8" t="s">
        <v>2981</v>
      </c>
      <c r="M2091" s="18">
        <v>4.2300000000000004</v>
      </c>
      <c r="N2091" s="10">
        <v>107194</v>
      </c>
      <c r="O2091" s="12">
        <v>48</v>
      </c>
    </row>
    <row r="2092" spans="10:15" x14ac:dyDescent="0.25">
      <c r="J2092" s="8">
        <v>2088</v>
      </c>
      <c r="K2092" s="8" t="s">
        <v>3735</v>
      </c>
      <c r="L2092" s="8" t="s">
        <v>3736</v>
      </c>
      <c r="M2092" s="18">
        <v>4.53</v>
      </c>
      <c r="N2092" s="10">
        <v>1256</v>
      </c>
      <c r="O2092" s="12">
        <v>48</v>
      </c>
    </row>
    <row r="2093" spans="10:15" x14ac:dyDescent="0.25">
      <c r="J2093" s="8">
        <v>2089</v>
      </c>
      <c r="K2093" s="8" t="s">
        <v>3737</v>
      </c>
      <c r="L2093" s="8" t="s">
        <v>3738</v>
      </c>
      <c r="M2093" s="18">
        <v>3.91</v>
      </c>
      <c r="N2093" s="10">
        <v>6756</v>
      </c>
      <c r="O2093" s="12">
        <v>48</v>
      </c>
    </row>
    <row r="2094" spans="10:15" x14ac:dyDescent="0.25">
      <c r="J2094" s="8">
        <v>2090</v>
      </c>
      <c r="K2094" s="8" t="s">
        <v>3739</v>
      </c>
      <c r="L2094" s="8" t="s">
        <v>3740</v>
      </c>
      <c r="M2094" s="18">
        <v>4.1100000000000003</v>
      </c>
      <c r="N2094" s="10">
        <v>52318</v>
      </c>
      <c r="O2094" s="12">
        <v>48</v>
      </c>
    </row>
    <row r="2095" spans="10:15" x14ac:dyDescent="0.25">
      <c r="J2095" s="8">
        <v>2091</v>
      </c>
      <c r="K2095" s="8" t="s">
        <v>3741</v>
      </c>
      <c r="L2095" s="8" t="s">
        <v>3742</v>
      </c>
      <c r="M2095" s="18">
        <v>3.8</v>
      </c>
      <c r="N2095" s="10">
        <v>14915</v>
      </c>
      <c r="O2095" s="12">
        <v>48</v>
      </c>
    </row>
    <row r="2096" spans="10:15" x14ac:dyDescent="0.25">
      <c r="J2096" s="8">
        <v>2092</v>
      </c>
      <c r="K2096" s="8" t="s">
        <v>3743</v>
      </c>
      <c r="L2096" s="8" t="s">
        <v>3729</v>
      </c>
      <c r="M2096" s="18">
        <v>4.29</v>
      </c>
      <c r="N2096" s="10">
        <v>14997</v>
      </c>
      <c r="O2096" s="12">
        <v>48</v>
      </c>
    </row>
    <row r="2097" spans="10:15" x14ac:dyDescent="0.25">
      <c r="J2097" s="8">
        <v>2093</v>
      </c>
      <c r="K2097" s="8" t="s">
        <v>3744</v>
      </c>
      <c r="L2097" s="8" t="s">
        <v>3745</v>
      </c>
      <c r="M2097" s="18">
        <v>3.72</v>
      </c>
      <c r="N2097" s="10">
        <v>23624</v>
      </c>
      <c r="O2097" s="12">
        <v>48</v>
      </c>
    </row>
    <row r="2098" spans="10:15" x14ac:dyDescent="0.25">
      <c r="J2098" s="8">
        <v>2094</v>
      </c>
      <c r="K2098" s="8" t="s">
        <v>3746</v>
      </c>
      <c r="L2098" s="8" t="s">
        <v>3747</v>
      </c>
      <c r="M2098" s="18">
        <v>4.26</v>
      </c>
      <c r="N2098" s="10">
        <v>9224</v>
      </c>
      <c r="O2098" s="12">
        <v>47</v>
      </c>
    </row>
    <row r="2099" spans="10:15" x14ac:dyDescent="0.25">
      <c r="J2099" s="8">
        <v>2095</v>
      </c>
      <c r="K2099" s="8" t="s">
        <v>3748</v>
      </c>
      <c r="L2099" s="8" t="s">
        <v>3749</v>
      </c>
      <c r="M2099" s="18">
        <v>3.93</v>
      </c>
      <c r="N2099" s="10">
        <v>2447</v>
      </c>
      <c r="O2099" s="12">
        <v>47</v>
      </c>
    </row>
    <row r="2100" spans="10:15" x14ac:dyDescent="0.25">
      <c r="J2100" s="8">
        <v>2096</v>
      </c>
      <c r="K2100" s="8" t="s">
        <v>3750</v>
      </c>
      <c r="L2100" s="8" t="s">
        <v>1280</v>
      </c>
      <c r="M2100" s="18">
        <v>4.08</v>
      </c>
      <c r="N2100" s="10">
        <v>168503</v>
      </c>
      <c r="O2100" s="12">
        <v>47</v>
      </c>
    </row>
    <row r="2101" spans="10:15" x14ac:dyDescent="0.25">
      <c r="J2101" s="8">
        <v>2097</v>
      </c>
      <c r="K2101" s="8" t="s">
        <v>3751</v>
      </c>
      <c r="L2101" s="8" t="s">
        <v>3752</v>
      </c>
      <c r="M2101" s="18">
        <v>3.93</v>
      </c>
      <c r="N2101" s="10">
        <v>1264</v>
      </c>
      <c r="O2101" s="12">
        <v>47</v>
      </c>
    </row>
    <row r="2102" spans="10:15" x14ac:dyDescent="0.25">
      <c r="J2102" s="8">
        <v>2098</v>
      </c>
      <c r="K2102" s="8" t="s">
        <v>3753</v>
      </c>
      <c r="L2102" s="8" t="s">
        <v>1493</v>
      </c>
      <c r="M2102" s="18">
        <v>4.04</v>
      </c>
      <c r="N2102" s="10">
        <v>12670</v>
      </c>
      <c r="O2102" s="12">
        <v>47</v>
      </c>
    </row>
    <row r="2103" spans="10:15" x14ac:dyDescent="0.25">
      <c r="J2103" s="8">
        <v>2099</v>
      </c>
      <c r="K2103" s="8" t="s">
        <v>3754</v>
      </c>
      <c r="L2103" s="8" t="s">
        <v>3755</v>
      </c>
      <c r="M2103" s="18">
        <v>3.72</v>
      </c>
      <c r="N2103" s="8">
        <v>857</v>
      </c>
      <c r="O2103" s="12">
        <v>47</v>
      </c>
    </row>
    <row r="2104" spans="10:15" x14ac:dyDescent="0.25">
      <c r="J2104" s="8">
        <v>2100</v>
      </c>
      <c r="K2104" s="8" t="s">
        <v>3756</v>
      </c>
      <c r="L2104" s="8" t="s">
        <v>3729</v>
      </c>
      <c r="M2104" s="18">
        <v>4.2699999999999996</v>
      </c>
      <c r="N2104" s="10">
        <v>12413</v>
      </c>
      <c r="O2104" s="12">
        <v>47</v>
      </c>
    </row>
    <row r="2105" spans="10:15" x14ac:dyDescent="0.25">
      <c r="J2105" s="8">
        <v>2101</v>
      </c>
      <c r="K2105" s="8" t="s">
        <v>3757</v>
      </c>
      <c r="L2105" s="8" t="s">
        <v>3747</v>
      </c>
      <c r="M2105" s="18">
        <v>4.13</v>
      </c>
      <c r="N2105" s="10">
        <v>7614</v>
      </c>
      <c r="O2105" s="12">
        <v>46</v>
      </c>
    </row>
    <row r="2106" spans="10:15" x14ac:dyDescent="0.25">
      <c r="J2106" s="8">
        <v>2102</v>
      </c>
      <c r="K2106" s="8" t="s">
        <v>3758</v>
      </c>
      <c r="L2106" s="8" t="s">
        <v>3759</v>
      </c>
      <c r="M2106" s="18">
        <v>4.46</v>
      </c>
      <c r="N2106" s="10">
        <v>9023</v>
      </c>
      <c r="O2106" s="12">
        <v>46</v>
      </c>
    </row>
    <row r="2107" spans="10:15" x14ac:dyDescent="0.25">
      <c r="J2107" s="8">
        <v>2103</v>
      </c>
      <c r="K2107" s="8" t="s">
        <v>3760</v>
      </c>
      <c r="L2107" s="8" t="s">
        <v>3761</v>
      </c>
      <c r="M2107" s="18">
        <v>3.52</v>
      </c>
      <c r="N2107" s="10">
        <v>9444</v>
      </c>
      <c r="O2107" s="12">
        <v>46</v>
      </c>
    </row>
    <row r="2108" spans="10:15" x14ac:dyDescent="0.25">
      <c r="J2108" s="8">
        <v>2104</v>
      </c>
      <c r="K2108" s="8" t="s">
        <v>3762</v>
      </c>
      <c r="L2108" s="8" t="s">
        <v>3763</v>
      </c>
      <c r="M2108" s="18">
        <v>4.67</v>
      </c>
      <c r="N2108" s="10">
        <v>1007</v>
      </c>
      <c r="O2108" s="12">
        <v>46</v>
      </c>
    </row>
    <row r="2109" spans="10:15" x14ac:dyDescent="0.25">
      <c r="J2109" s="8">
        <v>2105</v>
      </c>
      <c r="K2109" s="8" t="s">
        <v>3764</v>
      </c>
      <c r="L2109" s="8" t="s">
        <v>3765</v>
      </c>
      <c r="M2109" s="18">
        <v>4.3499999999999996</v>
      </c>
      <c r="N2109" s="10">
        <v>6050</v>
      </c>
      <c r="O2109" s="12">
        <v>46</v>
      </c>
    </row>
    <row r="2110" spans="10:15" x14ac:dyDescent="0.25">
      <c r="J2110" s="8">
        <v>2106</v>
      </c>
      <c r="K2110" s="8" t="s">
        <v>3766</v>
      </c>
      <c r="L2110" s="8" t="s">
        <v>3767</v>
      </c>
      <c r="M2110" s="18">
        <v>3.93</v>
      </c>
      <c r="N2110" s="10">
        <v>2257</v>
      </c>
      <c r="O2110" s="12">
        <v>46</v>
      </c>
    </row>
    <row r="2111" spans="10:15" x14ac:dyDescent="0.25">
      <c r="J2111" s="8">
        <v>2107</v>
      </c>
      <c r="K2111" s="8" t="s">
        <v>3768</v>
      </c>
      <c r="L2111" s="8" t="s">
        <v>1455</v>
      </c>
      <c r="M2111" s="18">
        <v>4.22</v>
      </c>
      <c r="N2111" s="10">
        <v>7427</v>
      </c>
      <c r="O2111" s="12">
        <v>46</v>
      </c>
    </row>
    <row r="2112" spans="10:15" x14ac:dyDescent="0.25">
      <c r="J2112" s="8">
        <v>2108</v>
      </c>
      <c r="K2112" s="8" t="s">
        <v>3769</v>
      </c>
      <c r="L2112" s="8" t="s">
        <v>3770</v>
      </c>
      <c r="M2112" s="18">
        <v>3.7</v>
      </c>
      <c r="N2112" s="8">
        <v>886</v>
      </c>
      <c r="O2112" s="12">
        <v>46</v>
      </c>
    </row>
    <row r="2113" spans="10:15" x14ac:dyDescent="0.25">
      <c r="J2113" s="8">
        <v>2109</v>
      </c>
      <c r="K2113" s="8" t="s">
        <v>3771</v>
      </c>
      <c r="L2113" s="8" t="s">
        <v>3772</v>
      </c>
      <c r="M2113" s="18">
        <v>4.1399999999999997</v>
      </c>
      <c r="N2113" s="10">
        <v>24972</v>
      </c>
      <c r="O2113" s="12">
        <v>46</v>
      </c>
    </row>
    <row r="2114" spans="10:15" x14ac:dyDescent="0.25">
      <c r="J2114" s="8">
        <v>2110</v>
      </c>
      <c r="K2114" s="8" t="s">
        <v>3773</v>
      </c>
      <c r="L2114" s="8" t="s">
        <v>3774</v>
      </c>
      <c r="M2114" s="18">
        <v>3.75</v>
      </c>
      <c r="N2114" s="10">
        <v>55945</v>
      </c>
      <c r="O2114" s="12">
        <v>46</v>
      </c>
    </row>
    <row r="2115" spans="10:15" x14ac:dyDescent="0.25">
      <c r="J2115" s="8">
        <v>2111</v>
      </c>
      <c r="K2115" s="8" t="s">
        <v>3775</v>
      </c>
      <c r="L2115" s="8" t="s">
        <v>3776</v>
      </c>
      <c r="M2115" s="18">
        <v>3.88</v>
      </c>
      <c r="N2115" s="10">
        <v>23231</v>
      </c>
      <c r="O2115" s="12">
        <v>45</v>
      </c>
    </row>
    <row r="2116" spans="10:15" x14ac:dyDescent="0.25">
      <c r="J2116" s="8">
        <v>2112</v>
      </c>
      <c r="K2116" s="8" t="s">
        <v>3777</v>
      </c>
      <c r="L2116" s="8" t="s">
        <v>3778</v>
      </c>
      <c r="M2116" s="19">
        <v>4</v>
      </c>
      <c r="N2116" s="10">
        <v>8965</v>
      </c>
      <c r="O2116" s="12">
        <v>45</v>
      </c>
    </row>
    <row r="2117" spans="10:15" x14ac:dyDescent="0.25">
      <c r="J2117" s="8">
        <v>2113</v>
      </c>
      <c r="K2117" s="8" t="s">
        <v>3779</v>
      </c>
      <c r="L2117" s="8" t="s">
        <v>3780</v>
      </c>
      <c r="M2117" s="18">
        <v>4.45</v>
      </c>
      <c r="N2117" s="10">
        <v>2167</v>
      </c>
      <c r="O2117" s="12">
        <v>45</v>
      </c>
    </row>
    <row r="2118" spans="10:15" x14ac:dyDescent="0.25">
      <c r="J2118" s="8">
        <v>2114</v>
      </c>
      <c r="K2118" s="8" t="s">
        <v>3781</v>
      </c>
      <c r="L2118" s="8" t="s">
        <v>3782</v>
      </c>
      <c r="M2118" s="18">
        <v>3.82</v>
      </c>
      <c r="N2118" s="10">
        <v>124824</v>
      </c>
      <c r="O2118" s="12">
        <v>45</v>
      </c>
    </row>
    <row r="2119" spans="10:15" x14ac:dyDescent="0.25">
      <c r="J2119" s="8">
        <v>2115</v>
      </c>
      <c r="K2119" s="8" t="s">
        <v>3783</v>
      </c>
      <c r="L2119" s="8" t="s">
        <v>346</v>
      </c>
      <c r="M2119" s="18">
        <v>3.92</v>
      </c>
      <c r="N2119" s="10">
        <v>2792</v>
      </c>
      <c r="O2119" s="12">
        <v>45</v>
      </c>
    </row>
    <row r="2120" spans="10:15" x14ac:dyDescent="0.25">
      <c r="J2120" s="8">
        <v>2116</v>
      </c>
      <c r="K2120" s="8" t="s">
        <v>3784</v>
      </c>
      <c r="L2120" s="8" t="s">
        <v>3765</v>
      </c>
      <c r="M2120" s="18">
        <v>4.2</v>
      </c>
      <c r="N2120" s="10">
        <v>7989</v>
      </c>
      <c r="O2120" s="12">
        <v>45</v>
      </c>
    </row>
    <row r="2121" spans="10:15" x14ac:dyDescent="0.25">
      <c r="J2121" s="8">
        <v>2117</v>
      </c>
      <c r="K2121" s="8" t="s">
        <v>3785</v>
      </c>
      <c r="L2121" s="8" t="s">
        <v>3786</v>
      </c>
      <c r="M2121" s="18">
        <v>4.3600000000000003</v>
      </c>
      <c r="N2121" s="10">
        <v>8082</v>
      </c>
      <c r="O2121" s="12">
        <v>45</v>
      </c>
    </row>
    <row r="2122" spans="10:15" x14ac:dyDescent="0.25">
      <c r="J2122" s="8">
        <v>2118</v>
      </c>
      <c r="K2122" s="8" t="s">
        <v>3787</v>
      </c>
      <c r="L2122" s="8" t="s">
        <v>3788</v>
      </c>
      <c r="M2122" s="18">
        <v>4.22</v>
      </c>
      <c r="N2122" s="10">
        <v>3311</v>
      </c>
      <c r="O2122" s="12">
        <v>45</v>
      </c>
    </row>
    <row r="2123" spans="10:15" x14ac:dyDescent="0.25">
      <c r="J2123" s="8">
        <v>2119</v>
      </c>
      <c r="K2123" s="8" t="s">
        <v>3789</v>
      </c>
      <c r="L2123" s="8" t="s">
        <v>3772</v>
      </c>
      <c r="M2123" s="18">
        <v>4.2</v>
      </c>
      <c r="N2123" s="10">
        <v>17609</v>
      </c>
      <c r="O2123" s="12">
        <v>45</v>
      </c>
    </row>
    <row r="2124" spans="10:15" x14ac:dyDescent="0.25">
      <c r="J2124" s="8">
        <v>2120</v>
      </c>
      <c r="K2124" s="8" t="s">
        <v>3790</v>
      </c>
      <c r="L2124" s="8" t="s">
        <v>3791</v>
      </c>
      <c r="M2124" s="18">
        <v>3.84</v>
      </c>
      <c r="N2124" s="10">
        <v>14643</v>
      </c>
      <c r="O2124" s="12">
        <v>45</v>
      </c>
    </row>
    <row r="2125" spans="10:15" x14ac:dyDescent="0.25">
      <c r="J2125" s="8">
        <v>2121</v>
      </c>
      <c r="K2125" s="8" t="s">
        <v>3792</v>
      </c>
      <c r="L2125" s="8" t="s">
        <v>3793</v>
      </c>
      <c r="M2125" s="18">
        <v>3.65</v>
      </c>
      <c r="N2125" s="10">
        <v>1892</v>
      </c>
      <c r="O2125" s="12">
        <v>45</v>
      </c>
    </row>
    <row r="2126" spans="10:15" x14ac:dyDescent="0.25">
      <c r="J2126" s="8">
        <v>2122</v>
      </c>
      <c r="K2126" s="8" t="s">
        <v>3794</v>
      </c>
      <c r="L2126" s="8" t="s">
        <v>3795</v>
      </c>
      <c r="M2126" s="18">
        <v>3.76</v>
      </c>
      <c r="N2126" s="10">
        <v>20992</v>
      </c>
      <c r="O2126" s="12">
        <v>44</v>
      </c>
    </row>
    <row r="2127" spans="10:15" x14ac:dyDescent="0.25">
      <c r="J2127" s="8">
        <v>2123</v>
      </c>
      <c r="K2127" s="8" t="s">
        <v>3796</v>
      </c>
      <c r="L2127" s="8" t="s">
        <v>3797</v>
      </c>
      <c r="M2127" s="18">
        <v>4.22</v>
      </c>
      <c r="N2127" s="8">
        <v>820</v>
      </c>
      <c r="O2127" s="12">
        <v>44</v>
      </c>
    </row>
    <row r="2128" spans="10:15" x14ac:dyDescent="0.25">
      <c r="J2128" s="8">
        <v>2124</v>
      </c>
      <c r="K2128" s="8" t="s">
        <v>3798</v>
      </c>
      <c r="L2128" s="8" t="s">
        <v>3799</v>
      </c>
      <c r="M2128" s="18">
        <v>3.94</v>
      </c>
      <c r="N2128" s="10">
        <v>3393</v>
      </c>
      <c r="O2128" s="12">
        <v>44</v>
      </c>
    </row>
    <row r="2129" spans="10:15" x14ac:dyDescent="0.25">
      <c r="J2129" s="8">
        <v>2125</v>
      </c>
      <c r="K2129" s="8" t="s">
        <v>3800</v>
      </c>
      <c r="L2129" s="8" t="s">
        <v>3801</v>
      </c>
      <c r="M2129" s="18">
        <v>3.97</v>
      </c>
      <c r="N2129" s="10">
        <v>5371</v>
      </c>
      <c r="O2129" s="12">
        <v>44</v>
      </c>
    </row>
    <row r="2130" spans="10:15" x14ac:dyDescent="0.25">
      <c r="J2130" s="8">
        <v>2126</v>
      </c>
      <c r="K2130" s="8" t="s">
        <v>3802</v>
      </c>
      <c r="L2130" s="8" t="s">
        <v>3803</v>
      </c>
      <c r="M2130" s="18">
        <v>4.2300000000000004</v>
      </c>
      <c r="N2130" s="8">
        <v>807</v>
      </c>
      <c r="O2130" s="12">
        <v>44</v>
      </c>
    </row>
    <row r="2131" spans="10:15" x14ac:dyDescent="0.25">
      <c r="J2131" s="8">
        <v>2127</v>
      </c>
      <c r="K2131" s="8" t="s">
        <v>3804</v>
      </c>
      <c r="L2131" s="8" t="s">
        <v>3805</v>
      </c>
      <c r="M2131" s="18">
        <v>3.96</v>
      </c>
      <c r="N2131" s="10">
        <v>589494</v>
      </c>
      <c r="O2131" s="12">
        <v>44</v>
      </c>
    </row>
    <row r="2132" spans="10:15" x14ac:dyDescent="0.25">
      <c r="J2132" s="8">
        <v>2128</v>
      </c>
      <c r="K2132" s="8" t="s">
        <v>3806</v>
      </c>
      <c r="L2132" s="8" t="s">
        <v>3807</v>
      </c>
      <c r="M2132" s="18">
        <v>4.2300000000000004</v>
      </c>
      <c r="N2132" s="10">
        <v>12255</v>
      </c>
      <c r="O2132" s="12">
        <v>43</v>
      </c>
    </row>
    <row r="2133" spans="10:15" x14ac:dyDescent="0.25">
      <c r="J2133" s="8">
        <v>2129</v>
      </c>
      <c r="K2133" s="8" t="s">
        <v>3808</v>
      </c>
      <c r="L2133" s="8" t="s">
        <v>2570</v>
      </c>
      <c r="M2133" s="18">
        <v>3.68</v>
      </c>
      <c r="N2133" s="10">
        <v>405524</v>
      </c>
      <c r="O2133" s="12">
        <v>43</v>
      </c>
    </row>
    <row r="2134" spans="10:15" x14ac:dyDescent="0.25">
      <c r="J2134" s="8">
        <v>2130</v>
      </c>
      <c r="K2134" s="8" t="s">
        <v>3809</v>
      </c>
      <c r="L2134" s="8" t="s">
        <v>3168</v>
      </c>
      <c r="M2134" s="18">
        <v>3.55</v>
      </c>
      <c r="N2134" s="10">
        <v>72624</v>
      </c>
      <c r="O2134" s="12">
        <v>43</v>
      </c>
    </row>
    <row r="2135" spans="10:15" x14ac:dyDescent="0.25">
      <c r="J2135" s="8">
        <v>2131</v>
      </c>
      <c r="K2135" s="8" t="s">
        <v>3810</v>
      </c>
      <c r="L2135" s="8" t="s">
        <v>346</v>
      </c>
      <c r="M2135" s="18">
        <v>4.05</v>
      </c>
      <c r="N2135" s="10">
        <v>17626</v>
      </c>
      <c r="O2135" s="12">
        <v>43</v>
      </c>
    </row>
    <row r="2136" spans="10:15" x14ac:dyDescent="0.25">
      <c r="J2136" s="8">
        <v>2132</v>
      </c>
      <c r="K2136" s="8" t="s">
        <v>3811</v>
      </c>
      <c r="L2136" s="8" t="s">
        <v>3812</v>
      </c>
      <c r="M2136" s="18">
        <v>3.56</v>
      </c>
      <c r="N2136" s="10">
        <v>2542</v>
      </c>
      <c r="O2136" s="12">
        <v>43</v>
      </c>
    </row>
    <row r="2137" spans="10:15" x14ac:dyDescent="0.25">
      <c r="J2137" s="8">
        <v>2133</v>
      </c>
      <c r="K2137" s="8" t="s">
        <v>3813</v>
      </c>
      <c r="L2137" s="8" t="s">
        <v>3805</v>
      </c>
      <c r="M2137" s="18">
        <v>4.0999999999999996</v>
      </c>
      <c r="N2137" s="10">
        <v>396617</v>
      </c>
      <c r="O2137" s="12">
        <v>43</v>
      </c>
    </row>
    <row r="2138" spans="10:15" x14ac:dyDescent="0.25">
      <c r="J2138" s="8">
        <v>2134</v>
      </c>
      <c r="K2138" s="8" t="s">
        <v>3814</v>
      </c>
      <c r="L2138" s="8" t="s">
        <v>3815</v>
      </c>
      <c r="M2138" s="18">
        <v>3.95</v>
      </c>
      <c r="N2138" s="10">
        <v>3774</v>
      </c>
      <c r="O2138" s="12">
        <v>43</v>
      </c>
    </row>
    <row r="2139" spans="10:15" x14ac:dyDescent="0.25">
      <c r="J2139" s="8">
        <v>2135</v>
      </c>
      <c r="K2139" s="8" t="s">
        <v>3816</v>
      </c>
      <c r="L2139" s="8" t="s">
        <v>2299</v>
      </c>
      <c r="M2139" s="19">
        <v>4</v>
      </c>
      <c r="N2139" s="10">
        <v>5888</v>
      </c>
      <c r="O2139" s="12">
        <v>42</v>
      </c>
    </row>
    <row r="2140" spans="10:15" x14ac:dyDescent="0.25">
      <c r="J2140" s="8">
        <v>2136</v>
      </c>
      <c r="K2140" s="8" t="s">
        <v>3817</v>
      </c>
      <c r="L2140" s="8" t="s">
        <v>3818</v>
      </c>
      <c r="M2140" s="18">
        <v>4.1900000000000004</v>
      </c>
      <c r="N2140" s="10">
        <v>2412</v>
      </c>
      <c r="O2140" s="12">
        <v>42</v>
      </c>
    </row>
    <row r="2141" spans="10:15" x14ac:dyDescent="0.25">
      <c r="J2141" s="8">
        <v>2137</v>
      </c>
      <c r="K2141" s="8" t="s">
        <v>3819</v>
      </c>
      <c r="L2141" s="8" t="s">
        <v>419</v>
      </c>
      <c r="M2141" s="18">
        <v>3.54</v>
      </c>
      <c r="N2141" s="10">
        <v>42504</v>
      </c>
      <c r="O2141" s="12">
        <v>42</v>
      </c>
    </row>
    <row r="2142" spans="10:15" x14ac:dyDescent="0.25">
      <c r="J2142" s="8">
        <v>2138</v>
      </c>
      <c r="K2142" s="8" t="s">
        <v>3820</v>
      </c>
      <c r="L2142" s="8" t="s">
        <v>1448</v>
      </c>
      <c r="M2142" s="18">
        <v>4.17</v>
      </c>
      <c r="N2142" s="10">
        <v>2111</v>
      </c>
      <c r="O2142" s="12">
        <v>42</v>
      </c>
    </row>
    <row r="2143" spans="10:15" x14ac:dyDescent="0.25">
      <c r="J2143" s="8">
        <v>2139</v>
      </c>
      <c r="K2143" s="8" t="s">
        <v>3821</v>
      </c>
      <c r="L2143" s="8" t="s">
        <v>3822</v>
      </c>
      <c r="M2143" s="18">
        <v>4.28</v>
      </c>
      <c r="N2143" s="10">
        <v>6804</v>
      </c>
      <c r="O2143" s="12">
        <v>42</v>
      </c>
    </row>
    <row r="2144" spans="10:15" x14ac:dyDescent="0.25">
      <c r="J2144" s="8">
        <v>2140</v>
      </c>
      <c r="K2144" s="8" t="s">
        <v>3823</v>
      </c>
      <c r="L2144" s="8" t="s">
        <v>3824</v>
      </c>
      <c r="M2144" s="18">
        <v>4.13</v>
      </c>
      <c r="N2144" s="10">
        <v>61062</v>
      </c>
      <c r="O2144" s="12">
        <v>42</v>
      </c>
    </row>
    <row r="2145" spans="10:15" x14ac:dyDescent="0.25">
      <c r="J2145" s="8">
        <v>2141</v>
      </c>
      <c r="K2145" s="8" t="s">
        <v>3825</v>
      </c>
      <c r="L2145" s="8" t="s">
        <v>3826</v>
      </c>
      <c r="M2145" s="18">
        <v>4.0999999999999996</v>
      </c>
      <c r="N2145" s="10">
        <v>3027</v>
      </c>
      <c r="O2145" s="12">
        <v>42</v>
      </c>
    </row>
    <row r="2146" spans="10:15" x14ac:dyDescent="0.25">
      <c r="J2146" s="8">
        <v>2142</v>
      </c>
      <c r="K2146" s="8" t="s">
        <v>3827</v>
      </c>
      <c r="L2146" s="8" t="s">
        <v>3828</v>
      </c>
      <c r="M2146" s="18">
        <v>3.94</v>
      </c>
      <c r="N2146" s="10">
        <v>29887</v>
      </c>
      <c r="O2146" s="12">
        <v>41</v>
      </c>
    </row>
    <row r="2147" spans="10:15" x14ac:dyDescent="0.25">
      <c r="J2147" s="8">
        <v>2143</v>
      </c>
      <c r="K2147" s="8" t="s">
        <v>3829</v>
      </c>
      <c r="L2147" s="8" t="s">
        <v>3830</v>
      </c>
      <c r="M2147" s="18">
        <v>3.85</v>
      </c>
      <c r="N2147" s="10">
        <v>3405</v>
      </c>
      <c r="O2147" s="12">
        <v>41</v>
      </c>
    </row>
    <row r="2148" spans="10:15" x14ac:dyDescent="0.25">
      <c r="J2148" s="8">
        <v>2144</v>
      </c>
      <c r="K2148" s="8" t="s">
        <v>3831</v>
      </c>
      <c r="L2148" s="8" t="s">
        <v>3832</v>
      </c>
      <c r="M2148" s="18">
        <v>4.4800000000000004</v>
      </c>
      <c r="N2148" s="10">
        <v>4030</v>
      </c>
      <c r="O2148" s="12">
        <v>41</v>
      </c>
    </row>
    <row r="2149" spans="10:15" x14ac:dyDescent="0.25">
      <c r="J2149" s="8">
        <v>2145</v>
      </c>
      <c r="K2149" s="8" t="s">
        <v>3833</v>
      </c>
      <c r="L2149" s="8" t="s">
        <v>3834</v>
      </c>
      <c r="M2149" s="18">
        <v>4.05</v>
      </c>
      <c r="N2149" s="10">
        <v>2072</v>
      </c>
      <c r="O2149" s="12">
        <v>41</v>
      </c>
    </row>
    <row r="2150" spans="10:15" x14ac:dyDescent="0.25">
      <c r="J2150" s="8">
        <v>2146</v>
      </c>
      <c r="K2150" s="8" t="s">
        <v>3835</v>
      </c>
      <c r="L2150" s="8" t="s">
        <v>3824</v>
      </c>
      <c r="M2150" s="18">
        <v>4.2300000000000004</v>
      </c>
      <c r="N2150" s="10">
        <v>33326</v>
      </c>
      <c r="O2150" s="12">
        <v>41</v>
      </c>
    </row>
    <row r="2151" spans="10:15" x14ac:dyDescent="0.25">
      <c r="J2151" s="8">
        <v>2147</v>
      </c>
      <c r="K2151" s="8" t="s">
        <v>3836</v>
      </c>
      <c r="L2151" s="8" t="s">
        <v>109</v>
      </c>
      <c r="M2151" s="18">
        <v>4.26</v>
      </c>
      <c r="N2151" s="8">
        <v>705</v>
      </c>
      <c r="O2151" s="12">
        <v>40</v>
      </c>
    </row>
    <row r="2152" spans="10:15" x14ac:dyDescent="0.25">
      <c r="J2152" s="8">
        <v>2148</v>
      </c>
      <c r="K2152" s="8" t="s">
        <v>3837</v>
      </c>
      <c r="L2152" s="8" t="s">
        <v>1479</v>
      </c>
      <c r="M2152" s="18">
        <v>3.53</v>
      </c>
      <c r="N2152" s="10">
        <v>73587</v>
      </c>
      <c r="O2152" s="12">
        <v>40</v>
      </c>
    </row>
    <row r="2153" spans="10:15" x14ac:dyDescent="0.25">
      <c r="J2153" s="8">
        <v>2149</v>
      </c>
      <c r="K2153" s="8" t="s">
        <v>3838</v>
      </c>
      <c r="L2153" s="8" t="s">
        <v>3096</v>
      </c>
      <c r="M2153" s="18">
        <v>4.03</v>
      </c>
      <c r="N2153" s="10">
        <v>1434</v>
      </c>
      <c r="O2153" s="12">
        <v>40</v>
      </c>
    </row>
    <row r="2154" spans="10:15" x14ac:dyDescent="0.25">
      <c r="J2154" s="8">
        <v>2150</v>
      </c>
      <c r="K2154" s="8" t="s">
        <v>3839</v>
      </c>
      <c r="L2154" s="8" t="s">
        <v>3840</v>
      </c>
      <c r="M2154" s="19">
        <v>4</v>
      </c>
      <c r="N2154" s="10">
        <v>2500</v>
      </c>
      <c r="O2154" s="12">
        <v>40</v>
      </c>
    </row>
    <row r="2155" spans="10:15" x14ac:dyDescent="0.25">
      <c r="J2155" s="8">
        <v>2151</v>
      </c>
      <c r="K2155" s="8" t="s">
        <v>3841</v>
      </c>
      <c r="L2155" s="8" t="s">
        <v>3842</v>
      </c>
      <c r="M2155" s="18">
        <v>3.55</v>
      </c>
      <c r="N2155" s="10">
        <v>1219</v>
      </c>
      <c r="O2155" s="12">
        <v>39</v>
      </c>
    </row>
    <row r="2156" spans="10:15" x14ac:dyDescent="0.25">
      <c r="J2156" s="8">
        <v>2152</v>
      </c>
      <c r="K2156" s="8" t="s">
        <v>3843</v>
      </c>
      <c r="L2156" s="8" t="s">
        <v>3844</v>
      </c>
      <c r="M2156" s="18">
        <v>3.79</v>
      </c>
      <c r="N2156" s="10">
        <v>16224</v>
      </c>
      <c r="O2156" s="12">
        <v>39</v>
      </c>
    </row>
    <row r="2157" spans="10:15" x14ac:dyDescent="0.25">
      <c r="J2157" s="8">
        <v>2153</v>
      </c>
      <c r="K2157" s="8" t="s">
        <v>3845</v>
      </c>
      <c r="L2157" s="8" t="s">
        <v>3846</v>
      </c>
      <c r="M2157" s="18">
        <v>3.66</v>
      </c>
      <c r="N2157" s="10">
        <v>3896</v>
      </c>
      <c r="O2157" s="12">
        <v>39</v>
      </c>
    </row>
    <row r="2158" spans="10:15" x14ac:dyDescent="0.25">
      <c r="J2158" s="8">
        <v>2154</v>
      </c>
      <c r="K2158" s="8" t="s">
        <v>3847</v>
      </c>
      <c r="L2158" s="8" t="s">
        <v>3848</v>
      </c>
      <c r="M2158" s="18">
        <v>4.21</v>
      </c>
      <c r="N2158" s="10">
        <v>4062</v>
      </c>
      <c r="O2158" s="12">
        <v>39</v>
      </c>
    </row>
    <row r="2159" spans="10:15" x14ac:dyDescent="0.25">
      <c r="J2159" s="8">
        <v>2155</v>
      </c>
      <c r="K2159" s="8" t="s">
        <v>3849</v>
      </c>
      <c r="L2159" s="8" t="s">
        <v>2478</v>
      </c>
      <c r="M2159" s="18">
        <v>3.94</v>
      </c>
      <c r="N2159" s="10">
        <v>2892</v>
      </c>
      <c r="O2159" s="12">
        <v>39</v>
      </c>
    </row>
    <row r="2160" spans="10:15" x14ac:dyDescent="0.25">
      <c r="J2160" s="8">
        <v>2156</v>
      </c>
      <c r="K2160" s="8" t="s">
        <v>3850</v>
      </c>
      <c r="L2160" s="8" t="s">
        <v>3851</v>
      </c>
      <c r="M2160" s="18">
        <v>4.01</v>
      </c>
      <c r="N2160" s="10">
        <v>2378</v>
      </c>
      <c r="O2160" s="12">
        <v>39</v>
      </c>
    </row>
    <row r="2161" spans="10:15" x14ac:dyDescent="0.25">
      <c r="J2161" s="8">
        <v>2157</v>
      </c>
      <c r="K2161" s="8" t="s">
        <v>3852</v>
      </c>
      <c r="L2161" s="8" t="s">
        <v>3853</v>
      </c>
      <c r="M2161" s="18">
        <v>4.09</v>
      </c>
      <c r="N2161" s="8">
        <v>146</v>
      </c>
      <c r="O2161" s="12">
        <v>38</v>
      </c>
    </row>
    <row r="2162" spans="10:15" x14ac:dyDescent="0.25">
      <c r="J2162" s="8">
        <v>2158</v>
      </c>
      <c r="K2162" s="8" t="s">
        <v>3854</v>
      </c>
      <c r="L2162" s="8" t="s">
        <v>3855</v>
      </c>
      <c r="M2162" s="18">
        <v>4.33</v>
      </c>
      <c r="N2162" s="8">
        <v>242</v>
      </c>
      <c r="O2162" s="12">
        <v>38</v>
      </c>
    </row>
    <row r="2163" spans="10:15" x14ac:dyDescent="0.25">
      <c r="J2163" s="8">
        <v>2159</v>
      </c>
      <c r="K2163" s="8" t="s">
        <v>3856</v>
      </c>
      <c r="L2163" s="8" t="s">
        <v>3857</v>
      </c>
      <c r="M2163" s="18">
        <v>3.38</v>
      </c>
      <c r="N2163" s="10">
        <v>1976</v>
      </c>
      <c r="O2163" s="12">
        <v>38</v>
      </c>
    </row>
    <row r="2164" spans="10:15" x14ac:dyDescent="0.25">
      <c r="J2164" s="8">
        <v>2160</v>
      </c>
      <c r="K2164" s="8" t="s">
        <v>3858</v>
      </c>
      <c r="L2164" s="8" t="s">
        <v>3859</v>
      </c>
      <c r="M2164" s="18">
        <v>3.56</v>
      </c>
      <c r="N2164" s="8">
        <v>325</v>
      </c>
      <c r="O2164" s="12">
        <v>38</v>
      </c>
    </row>
    <row r="2165" spans="10:15" x14ac:dyDescent="0.25">
      <c r="J2165" s="8">
        <v>2161</v>
      </c>
      <c r="K2165" s="8" t="s">
        <v>3860</v>
      </c>
      <c r="L2165" s="8" t="s">
        <v>3861</v>
      </c>
      <c r="M2165" s="18">
        <v>4.37</v>
      </c>
      <c r="N2165" s="10">
        <v>1615</v>
      </c>
      <c r="O2165" s="12">
        <v>38</v>
      </c>
    </row>
    <row r="2166" spans="10:15" x14ac:dyDescent="0.25">
      <c r="J2166" s="8">
        <v>2162</v>
      </c>
      <c r="K2166" s="8" t="s">
        <v>3862</v>
      </c>
      <c r="L2166" s="8" t="s">
        <v>3863</v>
      </c>
      <c r="M2166" s="18">
        <v>4.47</v>
      </c>
      <c r="N2166" s="10">
        <v>3829</v>
      </c>
      <c r="O2166" s="12">
        <v>38</v>
      </c>
    </row>
    <row r="2167" spans="10:15" x14ac:dyDescent="0.25">
      <c r="J2167" s="8">
        <v>2163</v>
      </c>
      <c r="K2167" s="8" t="s">
        <v>3864</v>
      </c>
      <c r="L2167" s="8" t="s">
        <v>3865</v>
      </c>
      <c r="M2167" s="18">
        <v>3.7</v>
      </c>
      <c r="N2167" s="10">
        <v>2297</v>
      </c>
      <c r="O2167" s="12">
        <v>38</v>
      </c>
    </row>
    <row r="2168" spans="10:15" x14ac:dyDescent="0.25">
      <c r="J2168" s="8">
        <v>2164</v>
      </c>
      <c r="K2168" s="8" t="s">
        <v>3866</v>
      </c>
      <c r="L2168" s="8" t="s">
        <v>3867</v>
      </c>
      <c r="M2168" s="18">
        <v>4.3</v>
      </c>
      <c r="N2168" s="10">
        <v>1654</v>
      </c>
      <c r="O2168" s="12">
        <v>38</v>
      </c>
    </row>
    <row r="2169" spans="10:15" x14ac:dyDescent="0.25">
      <c r="J2169" s="8">
        <v>2165</v>
      </c>
      <c r="K2169" s="8" t="s">
        <v>3868</v>
      </c>
      <c r="L2169" s="8" t="s">
        <v>3869</v>
      </c>
      <c r="M2169" s="18">
        <v>4.55</v>
      </c>
      <c r="N2169" s="8">
        <v>361</v>
      </c>
      <c r="O2169" s="12">
        <v>37</v>
      </c>
    </row>
    <row r="2170" spans="10:15" x14ac:dyDescent="0.25">
      <c r="J2170" s="8">
        <v>2166</v>
      </c>
      <c r="K2170" s="8" t="s">
        <v>3870</v>
      </c>
      <c r="L2170" s="8" t="s">
        <v>3871</v>
      </c>
      <c r="M2170" s="18">
        <v>4.1500000000000004</v>
      </c>
      <c r="N2170" s="10">
        <v>5016</v>
      </c>
      <c r="O2170" s="12">
        <v>37</v>
      </c>
    </row>
    <row r="2171" spans="10:15" x14ac:dyDescent="0.25">
      <c r="J2171" s="8">
        <v>2167</v>
      </c>
      <c r="K2171" s="8" t="s">
        <v>3872</v>
      </c>
      <c r="L2171" s="8" t="s">
        <v>3873</v>
      </c>
      <c r="M2171" s="18">
        <v>3.99</v>
      </c>
      <c r="N2171" s="10">
        <v>1744</v>
      </c>
      <c r="O2171" s="12">
        <v>37</v>
      </c>
    </row>
    <row r="2172" spans="10:15" x14ac:dyDescent="0.25">
      <c r="J2172" s="8">
        <v>2168</v>
      </c>
      <c r="K2172" s="8" t="s">
        <v>3874</v>
      </c>
      <c r="L2172" s="8" t="s">
        <v>3875</v>
      </c>
      <c r="M2172" s="18">
        <v>4.38</v>
      </c>
      <c r="N2172" s="10">
        <v>2460</v>
      </c>
      <c r="O2172" s="12">
        <v>37</v>
      </c>
    </row>
    <row r="2173" spans="10:15" x14ac:dyDescent="0.25">
      <c r="J2173" s="8">
        <v>2169</v>
      </c>
      <c r="K2173" s="8" t="s">
        <v>3876</v>
      </c>
      <c r="L2173" s="8" t="s">
        <v>3877</v>
      </c>
      <c r="M2173" s="18">
        <v>4.3899999999999997</v>
      </c>
      <c r="N2173" s="10">
        <v>7223</v>
      </c>
      <c r="O2173" s="12">
        <v>37</v>
      </c>
    </row>
    <row r="2174" spans="10:15" x14ac:dyDescent="0.25">
      <c r="J2174" s="8">
        <v>2170</v>
      </c>
      <c r="K2174" s="8" t="s">
        <v>3878</v>
      </c>
      <c r="L2174" s="8" t="s">
        <v>3879</v>
      </c>
      <c r="M2174" s="18">
        <v>4.21</v>
      </c>
      <c r="N2174" s="10">
        <v>12608</v>
      </c>
      <c r="O2174" s="12">
        <v>37</v>
      </c>
    </row>
    <row r="2175" spans="10:15" x14ac:dyDescent="0.25">
      <c r="J2175" s="8">
        <v>2171</v>
      </c>
      <c r="K2175" s="8" t="s">
        <v>3880</v>
      </c>
      <c r="L2175" s="8" t="s">
        <v>3881</v>
      </c>
      <c r="M2175" s="18">
        <v>3.39</v>
      </c>
      <c r="N2175" s="10">
        <v>13433</v>
      </c>
      <c r="O2175" s="12">
        <v>37</v>
      </c>
    </row>
    <row r="2176" spans="10:15" x14ac:dyDescent="0.25">
      <c r="J2176" s="8">
        <v>2172</v>
      </c>
      <c r="K2176" s="8" t="s">
        <v>3882</v>
      </c>
      <c r="L2176" s="8" t="s">
        <v>1284</v>
      </c>
      <c r="M2176" s="18">
        <v>4.1100000000000003</v>
      </c>
      <c r="N2176" s="10">
        <v>4580</v>
      </c>
      <c r="O2176" s="12">
        <v>37</v>
      </c>
    </row>
    <row r="2177" spans="10:15" x14ac:dyDescent="0.25">
      <c r="J2177" s="8">
        <v>2173</v>
      </c>
      <c r="K2177" s="8" t="s">
        <v>3883</v>
      </c>
      <c r="L2177" s="8" t="s">
        <v>1459</v>
      </c>
      <c r="M2177" s="18">
        <v>4.18</v>
      </c>
      <c r="N2177" s="10">
        <v>50993</v>
      </c>
      <c r="O2177" s="12">
        <v>36</v>
      </c>
    </row>
    <row r="2178" spans="10:15" x14ac:dyDescent="0.25">
      <c r="J2178" s="8">
        <v>2174</v>
      </c>
      <c r="K2178" s="8" t="s">
        <v>3884</v>
      </c>
      <c r="L2178" s="8" t="s">
        <v>3885</v>
      </c>
      <c r="M2178" s="18">
        <v>4.38</v>
      </c>
      <c r="N2178" s="10">
        <v>3930</v>
      </c>
      <c r="O2178" s="12">
        <v>36</v>
      </c>
    </row>
    <row r="2179" spans="10:15" x14ac:dyDescent="0.25">
      <c r="J2179" s="8">
        <v>2175</v>
      </c>
      <c r="K2179" s="8" t="s">
        <v>3886</v>
      </c>
      <c r="L2179" s="8" t="s">
        <v>3887</v>
      </c>
      <c r="M2179" s="18">
        <v>4.4000000000000004</v>
      </c>
      <c r="N2179" s="10">
        <v>12219</v>
      </c>
      <c r="O2179" s="12">
        <v>36</v>
      </c>
    </row>
    <row r="2180" spans="10:15" x14ac:dyDescent="0.25">
      <c r="J2180" s="8">
        <v>2176</v>
      </c>
      <c r="K2180" s="8" t="s">
        <v>3888</v>
      </c>
      <c r="L2180" s="8" t="s">
        <v>3889</v>
      </c>
      <c r="M2180" s="18">
        <v>4.05</v>
      </c>
      <c r="N2180" s="10">
        <v>11092</v>
      </c>
      <c r="O2180" s="12">
        <v>36</v>
      </c>
    </row>
    <row r="2181" spans="10:15" x14ac:dyDescent="0.25">
      <c r="J2181" s="8">
        <v>2177</v>
      </c>
      <c r="K2181" s="8" t="s">
        <v>3890</v>
      </c>
      <c r="L2181" s="8" t="s">
        <v>3891</v>
      </c>
      <c r="M2181" s="18">
        <v>3.27</v>
      </c>
      <c r="N2181" s="10">
        <v>11958</v>
      </c>
      <c r="O2181" s="12">
        <v>36</v>
      </c>
    </row>
    <row r="2182" spans="10:15" x14ac:dyDescent="0.25">
      <c r="J2182" s="8">
        <v>2178</v>
      </c>
      <c r="K2182" s="8" t="s">
        <v>3892</v>
      </c>
      <c r="L2182" s="8" t="s">
        <v>2478</v>
      </c>
      <c r="M2182" s="18">
        <v>3.79</v>
      </c>
      <c r="N2182" s="8">
        <v>309</v>
      </c>
      <c r="O2182" s="12">
        <v>36</v>
      </c>
    </row>
    <row r="2183" spans="10:15" x14ac:dyDescent="0.25">
      <c r="J2183" s="8">
        <v>2179</v>
      </c>
      <c r="K2183" s="8" t="s">
        <v>3893</v>
      </c>
      <c r="L2183" s="8" t="s">
        <v>461</v>
      </c>
      <c r="M2183" s="18">
        <v>3.88</v>
      </c>
      <c r="N2183" s="10">
        <v>7246</v>
      </c>
      <c r="O2183" s="12">
        <v>36</v>
      </c>
    </row>
    <row r="2184" spans="10:15" x14ac:dyDescent="0.25">
      <c r="J2184" s="8">
        <v>2180</v>
      </c>
      <c r="K2184" s="8" t="s">
        <v>3894</v>
      </c>
      <c r="L2184" s="8" t="s">
        <v>3895</v>
      </c>
      <c r="M2184" s="18">
        <v>4.24</v>
      </c>
      <c r="N2184" s="10">
        <v>3672</v>
      </c>
      <c r="O2184" s="12">
        <v>35</v>
      </c>
    </row>
    <row r="2185" spans="10:15" x14ac:dyDescent="0.25">
      <c r="J2185" s="8">
        <v>2181</v>
      </c>
      <c r="K2185" s="8" t="s">
        <v>3896</v>
      </c>
      <c r="L2185" s="8" t="s">
        <v>3897</v>
      </c>
      <c r="M2185" s="18">
        <v>3.74</v>
      </c>
      <c r="N2185" s="10">
        <v>6998</v>
      </c>
      <c r="O2185" s="12">
        <v>35</v>
      </c>
    </row>
    <row r="2186" spans="10:15" x14ac:dyDescent="0.25">
      <c r="J2186" s="8">
        <v>2182</v>
      </c>
      <c r="K2186" s="8" t="s">
        <v>3898</v>
      </c>
      <c r="L2186" s="8" t="s">
        <v>916</v>
      </c>
      <c r="M2186" s="18">
        <v>3.91</v>
      </c>
      <c r="N2186" s="8">
        <v>465</v>
      </c>
      <c r="O2186" s="12">
        <v>35</v>
      </c>
    </row>
    <row r="2187" spans="10:15" x14ac:dyDescent="0.25">
      <c r="J2187" s="8">
        <v>2183</v>
      </c>
      <c r="K2187" s="8" t="s">
        <v>3899</v>
      </c>
      <c r="L2187" s="8" t="s">
        <v>3900</v>
      </c>
      <c r="M2187" s="18">
        <v>4.12</v>
      </c>
      <c r="N2187" s="10">
        <v>677428</v>
      </c>
      <c r="O2187" s="12">
        <v>35</v>
      </c>
    </row>
    <row r="2188" spans="10:15" x14ac:dyDescent="0.25">
      <c r="J2188" s="8">
        <v>2184</v>
      </c>
      <c r="K2188" s="8" t="s">
        <v>3901</v>
      </c>
      <c r="L2188" s="8" t="s">
        <v>3902</v>
      </c>
      <c r="M2188" s="18">
        <v>4.24</v>
      </c>
      <c r="N2188" s="10">
        <v>1754</v>
      </c>
      <c r="O2188" s="12">
        <v>35</v>
      </c>
    </row>
    <row r="2189" spans="10:15" x14ac:dyDescent="0.25">
      <c r="J2189" s="8">
        <v>2185</v>
      </c>
      <c r="K2189" s="8" t="s">
        <v>3903</v>
      </c>
      <c r="L2189" s="8" t="s">
        <v>3904</v>
      </c>
      <c r="M2189" s="18">
        <v>4.17</v>
      </c>
      <c r="N2189" s="10">
        <v>3987</v>
      </c>
      <c r="O2189" s="12">
        <v>34</v>
      </c>
    </row>
    <row r="2190" spans="10:15" x14ac:dyDescent="0.25">
      <c r="J2190" s="8">
        <v>2186</v>
      </c>
      <c r="K2190" s="8" t="s">
        <v>3905</v>
      </c>
      <c r="L2190" s="8" t="s">
        <v>3906</v>
      </c>
      <c r="M2190" s="18">
        <v>3.78</v>
      </c>
      <c r="N2190" s="10">
        <v>1297</v>
      </c>
      <c r="O2190" s="12">
        <v>34</v>
      </c>
    </row>
    <row r="2191" spans="10:15" x14ac:dyDescent="0.25">
      <c r="J2191" s="8">
        <v>2187</v>
      </c>
      <c r="K2191" s="8" t="s">
        <v>3907</v>
      </c>
      <c r="L2191" s="8" t="s">
        <v>1553</v>
      </c>
      <c r="M2191" s="18">
        <v>4.13</v>
      </c>
      <c r="N2191" s="10">
        <v>28449</v>
      </c>
      <c r="O2191" s="12">
        <v>34</v>
      </c>
    </row>
    <row r="2192" spans="10:15" x14ac:dyDescent="0.25">
      <c r="J2192" s="8">
        <v>2188</v>
      </c>
      <c r="K2192" s="8" t="s">
        <v>3908</v>
      </c>
      <c r="L2192" s="8" t="s">
        <v>3909</v>
      </c>
      <c r="M2192" s="18">
        <v>4.3499999999999996</v>
      </c>
      <c r="N2192" s="8">
        <v>843</v>
      </c>
      <c r="O2192" s="12">
        <v>33</v>
      </c>
    </row>
    <row r="2193" spans="10:15" x14ac:dyDescent="0.25">
      <c r="J2193" s="8">
        <v>2189</v>
      </c>
      <c r="K2193" s="8" t="s">
        <v>3910</v>
      </c>
      <c r="L2193" s="8" t="s">
        <v>3911</v>
      </c>
      <c r="M2193" s="18">
        <v>3.67</v>
      </c>
      <c r="N2193" s="10">
        <v>1664</v>
      </c>
      <c r="O2193" s="12">
        <v>33</v>
      </c>
    </row>
    <row r="2194" spans="10:15" x14ac:dyDescent="0.25">
      <c r="J2194" s="8">
        <v>2190</v>
      </c>
      <c r="K2194" s="8" t="s">
        <v>3912</v>
      </c>
      <c r="L2194" s="8" t="s">
        <v>3913</v>
      </c>
      <c r="M2194" s="18">
        <v>3.54</v>
      </c>
      <c r="N2194" s="10">
        <v>2042</v>
      </c>
      <c r="O2194" s="12">
        <v>33</v>
      </c>
    </row>
    <row r="2195" spans="10:15" x14ac:dyDescent="0.25">
      <c r="J2195" s="8">
        <v>2191</v>
      </c>
      <c r="K2195" s="8" t="s">
        <v>3914</v>
      </c>
      <c r="L2195" s="8" t="s">
        <v>3915</v>
      </c>
      <c r="M2195" s="18">
        <v>4.5199999999999996</v>
      </c>
      <c r="N2195" s="10">
        <v>2286</v>
      </c>
      <c r="O2195" s="12">
        <v>33</v>
      </c>
    </row>
    <row r="2196" spans="10:15" x14ac:dyDescent="0.25">
      <c r="J2196" s="8">
        <v>2192</v>
      </c>
      <c r="K2196" s="8" t="s">
        <v>3916</v>
      </c>
      <c r="L2196" s="8" t="s">
        <v>3917</v>
      </c>
      <c r="M2196" s="18">
        <v>4.16</v>
      </c>
      <c r="N2196" s="10">
        <v>14812</v>
      </c>
      <c r="O2196" s="12">
        <v>33</v>
      </c>
    </row>
    <row r="2197" spans="10:15" x14ac:dyDescent="0.25">
      <c r="J2197" s="8">
        <v>2193</v>
      </c>
      <c r="K2197" s="8" t="s">
        <v>3918</v>
      </c>
      <c r="L2197" s="8" t="s">
        <v>3919</v>
      </c>
      <c r="M2197" s="18">
        <v>3.57</v>
      </c>
      <c r="N2197" s="8">
        <v>860</v>
      </c>
      <c r="O2197" s="12">
        <v>33</v>
      </c>
    </row>
    <row r="2198" spans="10:15" x14ac:dyDescent="0.25">
      <c r="J2198" s="8">
        <v>2194</v>
      </c>
      <c r="K2198" s="8" t="s">
        <v>3920</v>
      </c>
      <c r="L2198" s="8" t="s">
        <v>3198</v>
      </c>
      <c r="M2198" s="18">
        <v>3.73</v>
      </c>
      <c r="N2198" s="10">
        <v>13557</v>
      </c>
      <c r="O2198" s="12">
        <v>32</v>
      </c>
    </row>
    <row r="2199" spans="10:15" x14ac:dyDescent="0.25">
      <c r="J2199" s="8">
        <v>2195</v>
      </c>
      <c r="K2199" s="8" t="s">
        <v>3921</v>
      </c>
      <c r="L2199" s="8" t="s">
        <v>3922</v>
      </c>
      <c r="M2199" s="18">
        <v>3.96</v>
      </c>
      <c r="N2199" s="10">
        <v>147566</v>
      </c>
      <c r="O2199" s="12">
        <v>32</v>
      </c>
    </row>
    <row r="2200" spans="10:15" x14ac:dyDescent="0.25">
      <c r="J2200" s="8">
        <v>2196</v>
      </c>
      <c r="K2200" s="8" t="s">
        <v>3923</v>
      </c>
      <c r="L2200" s="8" t="s">
        <v>3924</v>
      </c>
      <c r="M2200" s="18">
        <v>4.26</v>
      </c>
      <c r="N2200" s="10">
        <v>7168</v>
      </c>
      <c r="O2200" s="12">
        <v>32</v>
      </c>
    </row>
    <row r="2201" spans="10:15" x14ac:dyDescent="0.25">
      <c r="J2201" s="8">
        <v>2197</v>
      </c>
      <c r="K2201" s="8" t="s">
        <v>3925</v>
      </c>
      <c r="L2201" s="8" t="s">
        <v>3917</v>
      </c>
      <c r="M2201" s="18">
        <v>4.1500000000000004</v>
      </c>
      <c r="N2201" s="10">
        <v>20531</v>
      </c>
      <c r="O2201" s="12">
        <v>32</v>
      </c>
    </row>
    <row r="2202" spans="10:15" x14ac:dyDescent="0.25">
      <c r="J2202" s="8">
        <v>2198</v>
      </c>
      <c r="K2202" s="8" t="s">
        <v>3926</v>
      </c>
      <c r="L2202" s="8" t="s">
        <v>3927</v>
      </c>
      <c r="M2202" s="18">
        <v>4.3499999999999996</v>
      </c>
      <c r="N2202" s="8">
        <v>371</v>
      </c>
      <c r="O2202" s="12">
        <v>32</v>
      </c>
    </row>
    <row r="2203" spans="10:15" x14ac:dyDescent="0.25">
      <c r="J2203" s="8">
        <v>2199</v>
      </c>
      <c r="K2203" s="8" t="s">
        <v>3928</v>
      </c>
      <c r="L2203" s="8" t="s">
        <v>3929</v>
      </c>
      <c r="M2203" s="18">
        <v>4.03</v>
      </c>
      <c r="N2203" s="10">
        <v>1622</v>
      </c>
      <c r="O2203" s="12">
        <v>32</v>
      </c>
    </row>
    <row r="2204" spans="10:15" x14ac:dyDescent="0.25">
      <c r="J2204" s="8">
        <v>2200</v>
      </c>
      <c r="K2204" s="8" t="s">
        <v>3930</v>
      </c>
      <c r="L2204" s="8" t="s">
        <v>3931</v>
      </c>
      <c r="M2204" s="18">
        <v>3.21</v>
      </c>
      <c r="N2204" s="10">
        <v>14951</v>
      </c>
      <c r="O2204" s="12">
        <v>31</v>
      </c>
    </row>
    <row r="2205" spans="10:15" x14ac:dyDescent="0.25">
      <c r="J2205" s="8">
        <v>2201</v>
      </c>
      <c r="K2205" s="8" t="s">
        <v>3932</v>
      </c>
      <c r="L2205" s="8" t="s">
        <v>3924</v>
      </c>
      <c r="M2205" s="18">
        <v>4.3099999999999996</v>
      </c>
      <c r="N2205" s="10">
        <v>14252</v>
      </c>
      <c r="O2205" s="12">
        <v>31</v>
      </c>
    </row>
    <row r="2206" spans="10:15" x14ac:dyDescent="0.25">
      <c r="J2206" s="8">
        <v>2202</v>
      </c>
      <c r="K2206" s="8" t="s">
        <v>3933</v>
      </c>
      <c r="L2206" s="8" t="s">
        <v>3917</v>
      </c>
      <c r="M2206" s="18">
        <v>4.17</v>
      </c>
      <c r="N2206" s="10">
        <v>24781</v>
      </c>
      <c r="O2206" s="12">
        <v>31</v>
      </c>
    </row>
    <row r="2207" spans="10:15" x14ac:dyDescent="0.25">
      <c r="J2207" s="8">
        <v>2203</v>
      </c>
      <c r="K2207" s="8" t="s">
        <v>3934</v>
      </c>
      <c r="L2207" s="8" t="s">
        <v>3935</v>
      </c>
      <c r="M2207" s="18">
        <v>4.28</v>
      </c>
      <c r="N2207" s="10">
        <v>4186</v>
      </c>
      <c r="O2207" s="12">
        <v>31</v>
      </c>
    </row>
    <row r="2208" spans="10:15" x14ac:dyDescent="0.25">
      <c r="J2208" s="8">
        <v>2204</v>
      </c>
      <c r="K2208" s="8" t="s">
        <v>3936</v>
      </c>
      <c r="L2208" s="8" t="s">
        <v>3937</v>
      </c>
      <c r="M2208" s="18">
        <v>4.2300000000000004</v>
      </c>
      <c r="N2208" s="10">
        <v>10908</v>
      </c>
      <c r="O2208" s="12">
        <v>30</v>
      </c>
    </row>
    <row r="2209" spans="10:15" x14ac:dyDescent="0.25">
      <c r="J2209" s="8">
        <v>2205</v>
      </c>
      <c r="K2209" s="8" t="s">
        <v>3938</v>
      </c>
      <c r="L2209" s="8" t="s">
        <v>3939</v>
      </c>
      <c r="M2209" s="18">
        <v>4.7</v>
      </c>
      <c r="N2209" s="10">
        <v>1616</v>
      </c>
      <c r="O2209" s="12">
        <v>30</v>
      </c>
    </row>
    <row r="2210" spans="10:15" x14ac:dyDescent="0.25">
      <c r="J2210" s="8">
        <v>2206</v>
      </c>
      <c r="K2210" s="8" t="s">
        <v>3940</v>
      </c>
      <c r="L2210" s="8" t="s">
        <v>3917</v>
      </c>
      <c r="M2210" s="18">
        <v>4.1100000000000003</v>
      </c>
      <c r="N2210" s="10">
        <v>32724</v>
      </c>
      <c r="O2210" s="12">
        <v>30</v>
      </c>
    </row>
    <row r="2211" spans="10:15" x14ac:dyDescent="0.25">
      <c r="J2211" s="8">
        <v>2207</v>
      </c>
      <c r="K2211" s="8" t="s">
        <v>3941</v>
      </c>
      <c r="L2211" s="8" t="s">
        <v>3942</v>
      </c>
      <c r="M2211" s="18">
        <v>4.21</v>
      </c>
      <c r="N2211" s="10">
        <v>1850</v>
      </c>
      <c r="O2211" s="12">
        <v>30</v>
      </c>
    </row>
    <row r="2212" spans="10:15" x14ac:dyDescent="0.25">
      <c r="J2212" s="8">
        <v>2208</v>
      </c>
      <c r="K2212" s="8" t="s">
        <v>3943</v>
      </c>
      <c r="L2212" s="8" t="s">
        <v>701</v>
      </c>
      <c r="M2212" s="18">
        <v>4.0999999999999996</v>
      </c>
      <c r="N2212" s="10">
        <v>7768</v>
      </c>
      <c r="O2212" s="12">
        <v>29</v>
      </c>
    </row>
    <row r="2213" spans="10:15" x14ac:dyDescent="0.25">
      <c r="J2213" s="8">
        <v>2209</v>
      </c>
      <c r="K2213" s="8" t="s">
        <v>3944</v>
      </c>
      <c r="L2213" s="8" t="s">
        <v>3945</v>
      </c>
      <c r="M2213" s="18">
        <v>3.55</v>
      </c>
      <c r="N2213" s="10">
        <v>15681</v>
      </c>
      <c r="O2213" s="12">
        <v>29</v>
      </c>
    </row>
    <row r="2214" spans="10:15" x14ac:dyDescent="0.25">
      <c r="J2214" s="8">
        <v>2210</v>
      </c>
      <c r="K2214" s="8" t="s">
        <v>3946</v>
      </c>
      <c r="L2214" s="8" t="s">
        <v>3947</v>
      </c>
      <c r="M2214" s="18">
        <v>4.1900000000000004</v>
      </c>
      <c r="N2214" s="10">
        <v>3170</v>
      </c>
      <c r="O2214" s="12">
        <v>29</v>
      </c>
    </row>
    <row r="2215" spans="10:15" x14ac:dyDescent="0.25">
      <c r="J2215" s="8">
        <v>2211</v>
      </c>
      <c r="K2215" s="8" t="s">
        <v>3948</v>
      </c>
      <c r="L2215" s="8" t="s">
        <v>3917</v>
      </c>
      <c r="M2215" s="18">
        <v>4.07</v>
      </c>
      <c r="N2215" s="10">
        <v>12492</v>
      </c>
      <c r="O2215" s="12">
        <v>29</v>
      </c>
    </row>
    <row r="2216" spans="10:15" x14ac:dyDescent="0.25">
      <c r="J2216" s="8">
        <v>2212</v>
      </c>
      <c r="K2216" s="8" t="s">
        <v>3949</v>
      </c>
      <c r="L2216" s="8" t="s">
        <v>3950</v>
      </c>
      <c r="M2216" s="18">
        <v>3.74</v>
      </c>
      <c r="N2216" s="10">
        <v>6696</v>
      </c>
      <c r="O2216" s="12">
        <v>29</v>
      </c>
    </row>
    <row r="2217" spans="10:15" x14ac:dyDescent="0.25">
      <c r="J2217" s="8">
        <v>2213</v>
      </c>
      <c r="K2217" s="8" t="s">
        <v>3951</v>
      </c>
      <c r="L2217" s="8" t="s">
        <v>3952</v>
      </c>
      <c r="M2217" s="18">
        <v>4.5599999999999996</v>
      </c>
      <c r="N2217" s="10">
        <v>5558</v>
      </c>
      <c r="O2217" s="12">
        <v>28</v>
      </c>
    </row>
    <row r="2218" spans="10:15" x14ac:dyDescent="0.25">
      <c r="J2218" s="8">
        <v>2214</v>
      </c>
      <c r="K2218" s="8" t="s">
        <v>3953</v>
      </c>
      <c r="L2218" s="8" t="s">
        <v>3954</v>
      </c>
      <c r="M2218" s="18">
        <v>3.69</v>
      </c>
      <c r="N2218" s="10">
        <v>38473</v>
      </c>
      <c r="O2218" s="12">
        <v>28</v>
      </c>
    </row>
    <row r="2219" spans="10:15" x14ac:dyDescent="0.25">
      <c r="J2219" s="8">
        <v>2215</v>
      </c>
      <c r="K2219" s="8" t="s">
        <v>3955</v>
      </c>
      <c r="L2219" s="8" t="s">
        <v>3956</v>
      </c>
      <c r="M2219" s="18">
        <v>3.96</v>
      </c>
      <c r="N2219" s="10">
        <v>11375</v>
      </c>
      <c r="O2219" s="12">
        <v>28</v>
      </c>
    </row>
    <row r="2220" spans="10:15" x14ac:dyDescent="0.25">
      <c r="J2220" s="8">
        <v>2216</v>
      </c>
      <c r="K2220" s="8" t="s">
        <v>3957</v>
      </c>
      <c r="L2220" s="8" t="s">
        <v>3958</v>
      </c>
      <c r="M2220" s="18">
        <v>4.37</v>
      </c>
      <c r="N2220" s="10">
        <v>1811</v>
      </c>
      <c r="O2220" s="12">
        <v>28</v>
      </c>
    </row>
    <row r="2221" spans="10:15" x14ac:dyDescent="0.25">
      <c r="J2221" s="8">
        <v>2217</v>
      </c>
      <c r="K2221" s="8" t="s">
        <v>3959</v>
      </c>
      <c r="L2221" s="8" t="s">
        <v>3960</v>
      </c>
      <c r="M2221" s="18">
        <v>3.74</v>
      </c>
      <c r="N2221" s="10">
        <v>19821</v>
      </c>
      <c r="O2221" s="12">
        <v>27</v>
      </c>
    </row>
    <row r="2222" spans="10:15" x14ac:dyDescent="0.25">
      <c r="J2222" s="8">
        <v>2218</v>
      </c>
      <c r="K2222" s="8" t="s">
        <v>3961</v>
      </c>
      <c r="L2222" s="8" t="s">
        <v>3962</v>
      </c>
      <c r="M2222" s="18">
        <v>4.0599999999999996</v>
      </c>
      <c r="N2222" s="10">
        <v>9783</v>
      </c>
      <c r="O2222" s="12">
        <v>27</v>
      </c>
    </row>
    <row r="2223" spans="10:15" x14ac:dyDescent="0.25">
      <c r="J2223" s="8">
        <v>2219</v>
      </c>
      <c r="K2223" s="8" t="s">
        <v>3963</v>
      </c>
      <c r="L2223" s="8" t="s">
        <v>3964</v>
      </c>
      <c r="M2223" s="18">
        <v>4.0599999999999996</v>
      </c>
      <c r="N2223" s="10">
        <v>12110</v>
      </c>
      <c r="O2223" s="12">
        <v>27</v>
      </c>
    </row>
    <row r="2224" spans="10:15" x14ac:dyDescent="0.25">
      <c r="J2224" s="8">
        <v>2220</v>
      </c>
      <c r="K2224" s="8" t="s">
        <v>3965</v>
      </c>
      <c r="L2224" s="8" t="s">
        <v>3881</v>
      </c>
      <c r="M2224" s="18">
        <v>3.58</v>
      </c>
      <c r="N2224" s="10">
        <v>5705</v>
      </c>
      <c r="O2224" s="12">
        <v>27</v>
      </c>
    </row>
    <row r="2225" spans="10:15" x14ac:dyDescent="0.25">
      <c r="J2225" s="8">
        <v>2221</v>
      </c>
      <c r="K2225" s="8" t="s">
        <v>3966</v>
      </c>
      <c r="L2225" s="8" t="s">
        <v>1551</v>
      </c>
      <c r="M2225" s="18">
        <v>4.01</v>
      </c>
      <c r="N2225" s="10">
        <v>77184</v>
      </c>
      <c r="O2225" s="12">
        <v>26</v>
      </c>
    </row>
    <row r="2226" spans="10:15" x14ac:dyDescent="0.25">
      <c r="J2226" s="8">
        <v>2222</v>
      </c>
      <c r="K2226" s="8" t="s">
        <v>3967</v>
      </c>
      <c r="L2226" s="8" t="s">
        <v>3968</v>
      </c>
      <c r="M2226" s="18">
        <v>4.6399999999999997</v>
      </c>
      <c r="N2226" s="10">
        <v>2049</v>
      </c>
      <c r="O2226" s="12">
        <v>26</v>
      </c>
    </row>
    <row r="2227" spans="10:15" x14ac:dyDescent="0.25">
      <c r="J2227" s="8">
        <v>2223</v>
      </c>
      <c r="K2227" s="8" t="s">
        <v>3969</v>
      </c>
      <c r="L2227" s="8" t="s">
        <v>3970</v>
      </c>
      <c r="M2227" s="18">
        <v>4.08</v>
      </c>
      <c r="N2227" s="10">
        <v>9138</v>
      </c>
      <c r="O2227" s="12">
        <v>26</v>
      </c>
    </row>
    <row r="2228" spans="10:15" x14ac:dyDescent="0.25">
      <c r="J2228" s="8">
        <v>2224</v>
      </c>
      <c r="K2228" s="8" t="s">
        <v>3971</v>
      </c>
      <c r="L2228" s="8" t="s">
        <v>3972</v>
      </c>
      <c r="M2228" s="18">
        <v>4.18</v>
      </c>
      <c r="N2228" s="10">
        <v>4245</v>
      </c>
      <c r="O2228" s="12">
        <v>26</v>
      </c>
    </row>
    <row r="2229" spans="10:15" x14ac:dyDescent="0.25">
      <c r="J2229" s="8">
        <v>2225</v>
      </c>
      <c r="K2229" s="8" t="s">
        <v>3973</v>
      </c>
      <c r="L2229" s="8" t="s">
        <v>3974</v>
      </c>
      <c r="M2229" s="18">
        <v>3.55</v>
      </c>
      <c r="N2229" s="10">
        <v>125603</v>
      </c>
      <c r="O2229" s="12">
        <v>26</v>
      </c>
    </row>
    <row r="2230" spans="10:15" x14ac:dyDescent="0.25">
      <c r="J2230" s="8">
        <v>2226</v>
      </c>
      <c r="K2230" s="8" t="s">
        <v>3975</v>
      </c>
      <c r="L2230" s="8" t="s">
        <v>3976</v>
      </c>
      <c r="M2230" s="18">
        <v>4.5199999999999996</v>
      </c>
      <c r="N2230" s="10">
        <v>3604</v>
      </c>
      <c r="O2230" s="12">
        <v>26</v>
      </c>
    </row>
    <row r="2231" spans="10:15" x14ac:dyDescent="0.25">
      <c r="J2231" s="8">
        <v>2227</v>
      </c>
      <c r="K2231" s="8" t="s">
        <v>3977</v>
      </c>
      <c r="L2231" s="8" t="s">
        <v>3881</v>
      </c>
      <c r="M2231" s="18">
        <v>3.76</v>
      </c>
      <c r="N2231" s="10">
        <v>3209</v>
      </c>
      <c r="O2231" s="12">
        <v>26</v>
      </c>
    </row>
    <row r="2232" spans="10:15" x14ac:dyDescent="0.25">
      <c r="J2232" s="8">
        <v>2228</v>
      </c>
      <c r="K2232" s="8" t="s">
        <v>3978</v>
      </c>
      <c r="L2232" s="8" t="s">
        <v>3979</v>
      </c>
      <c r="M2232" s="18">
        <v>4.38</v>
      </c>
      <c r="N2232" s="8">
        <v>139</v>
      </c>
      <c r="O2232" s="12">
        <v>25</v>
      </c>
    </row>
    <row r="2233" spans="10:15" x14ac:dyDescent="0.25">
      <c r="J2233" s="8">
        <v>2229</v>
      </c>
      <c r="K2233" s="8" t="s">
        <v>3980</v>
      </c>
      <c r="L2233" s="8" t="s">
        <v>2915</v>
      </c>
      <c r="M2233" s="18">
        <v>4.1399999999999997</v>
      </c>
      <c r="N2233" s="10">
        <v>3641</v>
      </c>
      <c r="O2233" s="12">
        <v>25</v>
      </c>
    </row>
    <row r="2234" spans="10:15" x14ac:dyDescent="0.25">
      <c r="J2234" s="8">
        <v>2230</v>
      </c>
      <c r="K2234" s="8" t="s">
        <v>3981</v>
      </c>
      <c r="L2234" s="8" t="s">
        <v>3982</v>
      </c>
      <c r="M2234" s="18">
        <v>3.59</v>
      </c>
      <c r="N2234" s="10">
        <v>1729</v>
      </c>
      <c r="O2234" s="12">
        <v>25</v>
      </c>
    </row>
    <row r="2235" spans="10:15" x14ac:dyDescent="0.25">
      <c r="J2235" s="8">
        <v>2231</v>
      </c>
      <c r="K2235" s="8" t="s">
        <v>3983</v>
      </c>
      <c r="L2235" s="8" t="s">
        <v>3984</v>
      </c>
      <c r="M2235" s="18">
        <v>3.87</v>
      </c>
      <c r="N2235" s="10">
        <v>3340</v>
      </c>
      <c r="O2235" s="12">
        <v>25</v>
      </c>
    </row>
    <row r="2236" spans="10:15" x14ac:dyDescent="0.25">
      <c r="J2236" s="8">
        <v>2232</v>
      </c>
      <c r="K2236" s="8" t="s">
        <v>3985</v>
      </c>
      <c r="L2236" s="8" t="s">
        <v>3986</v>
      </c>
      <c r="M2236" s="18">
        <v>4.25</v>
      </c>
      <c r="N2236" s="10">
        <v>23529</v>
      </c>
      <c r="O2236" s="12">
        <v>25</v>
      </c>
    </row>
    <row r="2237" spans="10:15" x14ac:dyDescent="0.25">
      <c r="J2237" s="8">
        <v>2233</v>
      </c>
      <c r="K2237" s="8" t="s">
        <v>3987</v>
      </c>
      <c r="L2237" s="8" t="s">
        <v>3881</v>
      </c>
      <c r="M2237" s="18">
        <v>3.43</v>
      </c>
      <c r="N2237" s="10">
        <v>7103</v>
      </c>
      <c r="O2237" s="12">
        <v>25</v>
      </c>
    </row>
    <row r="2238" spans="10:15" x14ac:dyDescent="0.25">
      <c r="J2238" s="8">
        <v>2234</v>
      </c>
      <c r="K2238" s="8" t="s">
        <v>3988</v>
      </c>
      <c r="L2238" s="8" t="s">
        <v>3989</v>
      </c>
      <c r="M2238" s="18">
        <v>4.28</v>
      </c>
      <c r="N2238" s="10">
        <v>2900</v>
      </c>
      <c r="O2238" s="12">
        <v>24</v>
      </c>
    </row>
    <row r="2239" spans="10:15" x14ac:dyDescent="0.25">
      <c r="J2239" s="8">
        <v>2235</v>
      </c>
      <c r="K2239" s="8" t="s">
        <v>3990</v>
      </c>
      <c r="L2239" s="8" t="s">
        <v>2915</v>
      </c>
      <c r="M2239" s="18">
        <v>3.93</v>
      </c>
      <c r="N2239" s="10">
        <v>6028</v>
      </c>
      <c r="O2239" s="12">
        <v>24</v>
      </c>
    </row>
    <row r="2240" spans="10:15" x14ac:dyDescent="0.25">
      <c r="J2240" s="8">
        <v>2236</v>
      </c>
      <c r="K2240" s="8" t="s">
        <v>3991</v>
      </c>
      <c r="L2240" s="8" t="s">
        <v>3895</v>
      </c>
      <c r="M2240" s="18">
        <v>3.87</v>
      </c>
      <c r="N2240" s="10">
        <v>3567</v>
      </c>
      <c r="O2240" s="12">
        <v>24</v>
      </c>
    </row>
    <row r="2241" spans="10:15" x14ac:dyDescent="0.25">
      <c r="J2241" s="8">
        <v>2237</v>
      </c>
      <c r="K2241" s="8" t="s">
        <v>3992</v>
      </c>
      <c r="L2241" s="8" t="s">
        <v>3993</v>
      </c>
      <c r="M2241" s="18">
        <v>4.4800000000000004</v>
      </c>
      <c r="N2241" s="8">
        <v>942</v>
      </c>
      <c r="O2241" s="12">
        <v>24</v>
      </c>
    </row>
    <row r="2242" spans="10:15" x14ac:dyDescent="0.25">
      <c r="J2242" s="8">
        <v>2238</v>
      </c>
      <c r="K2242" s="8" t="s">
        <v>3994</v>
      </c>
      <c r="L2242" s="8" t="s">
        <v>3995</v>
      </c>
      <c r="M2242" s="18">
        <v>4.1100000000000003</v>
      </c>
      <c r="N2242" s="8">
        <v>261</v>
      </c>
      <c r="O2242" s="12">
        <v>24</v>
      </c>
    </row>
    <row r="2243" spans="10:15" x14ac:dyDescent="0.25">
      <c r="J2243" s="8">
        <v>2239</v>
      </c>
      <c r="K2243" s="8" t="s">
        <v>3996</v>
      </c>
      <c r="L2243" s="8" t="s">
        <v>3527</v>
      </c>
      <c r="M2243" s="18">
        <v>4.13</v>
      </c>
      <c r="N2243" s="10">
        <v>8931</v>
      </c>
      <c r="O2243" s="12">
        <v>23</v>
      </c>
    </row>
    <row r="2244" spans="10:15" x14ac:dyDescent="0.25">
      <c r="J2244" s="8">
        <v>2240</v>
      </c>
      <c r="K2244" s="8" t="s">
        <v>3997</v>
      </c>
      <c r="L2244" s="8" t="s">
        <v>3998</v>
      </c>
      <c r="M2244" s="18">
        <v>4.4800000000000004</v>
      </c>
      <c r="N2244" s="8">
        <v>467</v>
      </c>
      <c r="O2244" s="12">
        <v>23</v>
      </c>
    </row>
    <row r="2245" spans="10:15" x14ac:dyDescent="0.25">
      <c r="J2245" s="8">
        <v>2241</v>
      </c>
      <c r="K2245" s="8" t="s">
        <v>3999</v>
      </c>
      <c r="L2245" s="8" t="s">
        <v>3721</v>
      </c>
      <c r="M2245" s="18">
        <v>3.8</v>
      </c>
      <c r="N2245" s="8">
        <v>415</v>
      </c>
      <c r="O2245" s="12">
        <v>23</v>
      </c>
    </row>
    <row r="2246" spans="10:15" x14ac:dyDescent="0.25">
      <c r="J2246" s="8">
        <v>2242</v>
      </c>
      <c r="K2246" s="8" t="s">
        <v>4000</v>
      </c>
      <c r="L2246" s="8" t="s">
        <v>373</v>
      </c>
      <c r="M2246" s="18">
        <v>3.88</v>
      </c>
      <c r="N2246" s="10">
        <v>13285</v>
      </c>
      <c r="O2246" s="12">
        <v>23</v>
      </c>
    </row>
    <row r="2247" spans="10:15" x14ac:dyDescent="0.25">
      <c r="J2247" s="8">
        <v>2243</v>
      </c>
      <c r="K2247" s="8" t="s">
        <v>4001</v>
      </c>
      <c r="L2247" s="8" t="s">
        <v>713</v>
      </c>
      <c r="M2247" s="18">
        <v>3.88</v>
      </c>
      <c r="N2247" s="10">
        <v>10767</v>
      </c>
      <c r="O2247" s="12">
        <v>23</v>
      </c>
    </row>
    <row r="2248" spans="10:15" x14ac:dyDescent="0.25">
      <c r="J2248" s="8">
        <v>2244</v>
      </c>
      <c r="K2248" s="8" t="s">
        <v>4002</v>
      </c>
      <c r="L2248" s="8" t="s">
        <v>4003</v>
      </c>
      <c r="M2248" s="18">
        <v>4.0999999999999996</v>
      </c>
      <c r="N2248" s="10">
        <v>5508</v>
      </c>
      <c r="O2248" s="12">
        <v>23</v>
      </c>
    </row>
    <row r="2249" spans="10:15" x14ac:dyDescent="0.25">
      <c r="J2249" s="8">
        <v>2245</v>
      </c>
      <c r="K2249" s="8" t="s">
        <v>4004</v>
      </c>
      <c r="L2249" s="8" t="s">
        <v>3937</v>
      </c>
      <c r="M2249" s="18">
        <v>4.16</v>
      </c>
      <c r="N2249" s="10">
        <v>15875</v>
      </c>
      <c r="O2249" s="12">
        <v>22</v>
      </c>
    </row>
    <row r="2250" spans="10:15" x14ac:dyDescent="0.25">
      <c r="J2250" s="8">
        <v>2246</v>
      </c>
      <c r="K2250" s="8" t="s">
        <v>4005</v>
      </c>
      <c r="L2250" s="8" t="s">
        <v>3204</v>
      </c>
      <c r="M2250" s="18">
        <v>4.2699999999999996</v>
      </c>
      <c r="N2250" s="10">
        <v>26978</v>
      </c>
      <c r="O2250" s="12">
        <v>22</v>
      </c>
    </row>
    <row r="2251" spans="10:15" x14ac:dyDescent="0.25">
      <c r="J2251" s="8">
        <v>2247</v>
      </c>
      <c r="K2251" s="8" t="s">
        <v>4006</v>
      </c>
      <c r="L2251" s="8" t="s">
        <v>3815</v>
      </c>
      <c r="M2251" s="18">
        <v>3.93</v>
      </c>
      <c r="N2251" s="10">
        <v>6099</v>
      </c>
      <c r="O2251" s="12">
        <v>22</v>
      </c>
    </row>
    <row r="2252" spans="10:15" x14ac:dyDescent="0.25">
      <c r="J2252" s="8">
        <v>2248</v>
      </c>
      <c r="K2252" s="8" t="s">
        <v>4007</v>
      </c>
      <c r="L2252" s="8" t="s">
        <v>4008</v>
      </c>
      <c r="M2252" s="18">
        <v>3.87</v>
      </c>
      <c r="N2252" s="10">
        <v>7574</v>
      </c>
      <c r="O2252" s="12">
        <v>22</v>
      </c>
    </row>
    <row r="2253" spans="10:15" x14ac:dyDescent="0.25">
      <c r="J2253" s="8">
        <v>2249</v>
      </c>
      <c r="K2253" s="8" t="s">
        <v>4009</v>
      </c>
      <c r="L2253" s="8" t="s">
        <v>3900</v>
      </c>
      <c r="M2253" s="18">
        <v>3.8</v>
      </c>
      <c r="N2253" s="10">
        <v>155043</v>
      </c>
      <c r="O2253" s="12">
        <v>22</v>
      </c>
    </row>
    <row r="2254" spans="10:15" x14ac:dyDescent="0.25">
      <c r="J2254" s="8">
        <v>2250</v>
      </c>
      <c r="K2254" s="8" t="s">
        <v>4010</v>
      </c>
      <c r="L2254" s="8" t="s">
        <v>4011</v>
      </c>
      <c r="M2254" s="18">
        <v>4.1500000000000004</v>
      </c>
      <c r="N2254" s="10">
        <v>6779</v>
      </c>
      <c r="O2254" s="12">
        <v>22</v>
      </c>
    </row>
    <row r="2255" spans="10:15" x14ac:dyDescent="0.25">
      <c r="J2255" s="8">
        <v>2251</v>
      </c>
      <c r="K2255" s="8" t="s">
        <v>4012</v>
      </c>
      <c r="L2255" s="8" t="s">
        <v>4013</v>
      </c>
      <c r="M2255" s="18">
        <v>4.21</v>
      </c>
      <c r="N2255" s="8">
        <v>261</v>
      </c>
      <c r="O2255" s="12">
        <v>22</v>
      </c>
    </row>
    <row r="2256" spans="10:15" x14ac:dyDescent="0.25">
      <c r="J2256" s="8">
        <v>2252</v>
      </c>
      <c r="K2256" s="8" t="s">
        <v>4014</v>
      </c>
      <c r="L2256" s="8" t="s">
        <v>451</v>
      </c>
      <c r="M2256" s="18">
        <v>3.67</v>
      </c>
      <c r="N2256" s="10">
        <v>7297</v>
      </c>
      <c r="O2256" s="12">
        <v>22</v>
      </c>
    </row>
    <row r="2257" spans="10:15" x14ac:dyDescent="0.25">
      <c r="J2257" s="8">
        <v>2253</v>
      </c>
      <c r="K2257" s="8" t="s">
        <v>4015</v>
      </c>
      <c r="L2257" s="8" t="s">
        <v>4016</v>
      </c>
      <c r="M2257" s="18">
        <v>4.1399999999999997</v>
      </c>
      <c r="N2257" s="8">
        <v>96</v>
      </c>
      <c r="O2257" s="12">
        <v>21</v>
      </c>
    </row>
    <row r="2258" spans="10:15" x14ac:dyDescent="0.25">
      <c r="J2258" s="8">
        <v>2254</v>
      </c>
      <c r="K2258" s="8" t="s">
        <v>4017</v>
      </c>
      <c r="L2258" s="8" t="s">
        <v>3204</v>
      </c>
      <c r="M2258" s="18">
        <v>4.18</v>
      </c>
      <c r="N2258" s="10">
        <v>34000</v>
      </c>
      <c r="O2258" s="12">
        <v>21</v>
      </c>
    </row>
    <row r="2259" spans="10:15" x14ac:dyDescent="0.25">
      <c r="J2259" s="8">
        <v>2255</v>
      </c>
      <c r="K2259" s="8" t="s">
        <v>4018</v>
      </c>
      <c r="L2259" s="8" t="s">
        <v>4019</v>
      </c>
      <c r="M2259" s="18">
        <v>4.4800000000000004</v>
      </c>
      <c r="N2259" s="10">
        <v>1704</v>
      </c>
      <c r="O2259" s="12">
        <v>21</v>
      </c>
    </row>
    <row r="2260" spans="10:15" x14ac:dyDescent="0.25">
      <c r="J2260" s="8">
        <v>2256</v>
      </c>
      <c r="K2260" s="8" t="s">
        <v>4020</v>
      </c>
      <c r="L2260" s="8" t="s">
        <v>4021</v>
      </c>
      <c r="M2260" s="18">
        <v>3.78</v>
      </c>
      <c r="N2260" s="10">
        <v>100006</v>
      </c>
      <c r="O2260" s="12">
        <v>21</v>
      </c>
    </row>
    <row r="2261" spans="10:15" x14ac:dyDescent="0.25">
      <c r="J2261" s="8">
        <v>2257</v>
      </c>
      <c r="K2261" s="8" t="s">
        <v>4022</v>
      </c>
      <c r="L2261" s="8" t="s">
        <v>4023</v>
      </c>
      <c r="M2261" s="18">
        <v>3.86</v>
      </c>
      <c r="N2261" s="10">
        <v>109220</v>
      </c>
      <c r="O2261" s="12">
        <v>21</v>
      </c>
    </row>
    <row r="2262" spans="10:15" x14ac:dyDescent="0.25">
      <c r="J2262" s="8">
        <v>2258</v>
      </c>
      <c r="K2262" s="8" t="s">
        <v>4024</v>
      </c>
      <c r="L2262" s="8" t="s">
        <v>4025</v>
      </c>
      <c r="M2262" s="18">
        <v>4.16</v>
      </c>
      <c r="N2262" s="10">
        <v>1175</v>
      </c>
      <c r="O2262" s="12">
        <v>21</v>
      </c>
    </row>
    <row r="2263" spans="10:15" x14ac:dyDescent="0.25">
      <c r="J2263" s="8">
        <v>2259</v>
      </c>
      <c r="K2263" s="8" t="s">
        <v>4026</v>
      </c>
      <c r="L2263" s="8" t="s">
        <v>4027</v>
      </c>
      <c r="M2263" s="18">
        <v>3.79</v>
      </c>
      <c r="N2263" s="10">
        <v>9239</v>
      </c>
      <c r="O2263" s="12">
        <v>21</v>
      </c>
    </row>
    <row r="2264" spans="10:15" x14ac:dyDescent="0.25">
      <c r="J2264" s="8">
        <v>2260</v>
      </c>
      <c r="K2264" s="8" t="s">
        <v>4028</v>
      </c>
      <c r="L2264" s="8" t="s">
        <v>4029</v>
      </c>
      <c r="M2264" s="18">
        <v>4.38</v>
      </c>
      <c r="N2264" s="10">
        <v>4585</v>
      </c>
      <c r="O2264" s="12">
        <v>20</v>
      </c>
    </row>
    <row r="2265" spans="10:15" x14ac:dyDescent="0.25">
      <c r="J2265" s="8">
        <v>2261</v>
      </c>
      <c r="K2265" s="8" t="s">
        <v>4030</v>
      </c>
      <c r="L2265" s="8" t="s">
        <v>857</v>
      </c>
      <c r="M2265" s="18">
        <v>4.0199999999999996</v>
      </c>
      <c r="N2265" s="10">
        <v>59921</v>
      </c>
      <c r="O2265" s="12">
        <v>20</v>
      </c>
    </row>
    <row r="2266" spans="10:15" x14ac:dyDescent="0.25">
      <c r="J2266" s="8">
        <v>2262</v>
      </c>
      <c r="K2266" s="8" t="s">
        <v>4031</v>
      </c>
      <c r="L2266" s="8" t="s">
        <v>4032</v>
      </c>
      <c r="M2266" s="18">
        <v>3.99</v>
      </c>
      <c r="N2266" s="8">
        <v>67</v>
      </c>
      <c r="O2266" s="12">
        <v>20</v>
      </c>
    </row>
    <row r="2267" spans="10:15" x14ac:dyDescent="0.25">
      <c r="J2267" s="8">
        <v>2263</v>
      </c>
      <c r="K2267" s="8" t="s">
        <v>4033</v>
      </c>
      <c r="L2267" s="8" t="s">
        <v>114</v>
      </c>
      <c r="M2267" s="18">
        <v>4.0999999999999996</v>
      </c>
      <c r="N2267" s="8">
        <v>999</v>
      </c>
      <c r="O2267" s="12">
        <v>20</v>
      </c>
    </row>
    <row r="2268" spans="10:15" x14ac:dyDescent="0.25">
      <c r="J2268" s="8">
        <v>2264</v>
      </c>
      <c r="K2268" s="8" t="s">
        <v>4034</v>
      </c>
      <c r="L2268" s="8" t="s">
        <v>4035</v>
      </c>
      <c r="M2268" s="18">
        <v>4.0599999999999996</v>
      </c>
      <c r="N2268" s="8">
        <v>796</v>
      </c>
      <c r="O2268" s="12">
        <v>20</v>
      </c>
    </row>
    <row r="2269" spans="10:15" x14ac:dyDescent="0.25">
      <c r="J2269" s="8">
        <v>2265</v>
      </c>
      <c r="K2269" s="8" t="s">
        <v>4036</v>
      </c>
      <c r="L2269" s="8" t="s">
        <v>4037</v>
      </c>
      <c r="M2269" s="18">
        <v>4.07</v>
      </c>
      <c r="N2269" s="10">
        <v>3738</v>
      </c>
      <c r="O2269" s="12">
        <v>20</v>
      </c>
    </row>
    <row r="2270" spans="10:15" x14ac:dyDescent="0.25">
      <c r="J2270" s="8">
        <v>2266</v>
      </c>
      <c r="K2270" s="8" t="s">
        <v>4038</v>
      </c>
      <c r="L2270" s="8" t="s">
        <v>4039</v>
      </c>
      <c r="M2270" s="18">
        <v>3.82</v>
      </c>
      <c r="N2270" s="10">
        <v>46227</v>
      </c>
      <c r="O2270" s="12">
        <v>19</v>
      </c>
    </row>
    <row r="2271" spans="10:15" x14ac:dyDescent="0.25">
      <c r="J2271" s="8">
        <v>2267</v>
      </c>
      <c r="K2271" s="8" t="s">
        <v>4040</v>
      </c>
      <c r="L2271" s="8" t="s">
        <v>857</v>
      </c>
      <c r="M2271" s="18">
        <v>4.22</v>
      </c>
      <c r="N2271" s="10">
        <v>78194</v>
      </c>
      <c r="O2271" s="12">
        <v>19</v>
      </c>
    </row>
    <row r="2272" spans="10:15" x14ac:dyDescent="0.25">
      <c r="J2272" s="8">
        <v>2268</v>
      </c>
      <c r="K2272" s="8" t="s">
        <v>4041</v>
      </c>
      <c r="L2272" s="8" t="s">
        <v>4042</v>
      </c>
      <c r="M2272" s="18">
        <v>4.2300000000000004</v>
      </c>
      <c r="N2272" s="10">
        <v>1972</v>
      </c>
      <c r="O2272" s="12">
        <v>19</v>
      </c>
    </row>
    <row r="2273" spans="10:15" x14ac:dyDescent="0.25">
      <c r="J2273" s="8">
        <v>2269</v>
      </c>
      <c r="K2273" s="8" t="s">
        <v>4043</v>
      </c>
      <c r="L2273" s="8" t="s">
        <v>4044</v>
      </c>
      <c r="M2273" s="18">
        <v>3.83</v>
      </c>
      <c r="N2273" s="10">
        <v>1448</v>
      </c>
      <c r="O2273" s="12">
        <v>19</v>
      </c>
    </row>
    <row r="2274" spans="10:15" x14ac:dyDescent="0.25">
      <c r="J2274" s="8">
        <v>2270</v>
      </c>
      <c r="K2274" s="8" t="s">
        <v>4045</v>
      </c>
      <c r="L2274" s="8" t="s">
        <v>4046</v>
      </c>
      <c r="M2274" s="18">
        <v>3.65</v>
      </c>
      <c r="N2274" s="10">
        <v>3210</v>
      </c>
      <c r="O2274" s="12">
        <v>19</v>
      </c>
    </row>
    <row r="2275" spans="10:15" x14ac:dyDescent="0.25">
      <c r="J2275" s="8">
        <v>2271</v>
      </c>
      <c r="K2275" s="8" t="s">
        <v>4047</v>
      </c>
      <c r="L2275" s="8" t="s">
        <v>4048</v>
      </c>
      <c r="M2275" s="18">
        <v>4.26</v>
      </c>
      <c r="N2275" s="10">
        <v>27918</v>
      </c>
      <c r="O2275" s="12">
        <v>19</v>
      </c>
    </row>
    <row r="2276" spans="10:15" x14ac:dyDescent="0.25">
      <c r="J2276" s="8">
        <v>2272</v>
      </c>
      <c r="K2276" s="8" t="s">
        <v>4049</v>
      </c>
      <c r="L2276" s="8" t="s">
        <v>1213</v>
      </c>
      <c r="M2276" s="18">
        <v>4.2</v>
      </c>
      <c r="N2276" s="10">
        <v>1210</v>
      </c>
      <c r="O2276" s="12">
        <v>19</v>
      </c>
    </row>
    <row r="2277" spans="10:15" x14ac:dyDescent="0.25">
      <c r="J2277" s="8">
        <v>2273</v>
      </c>
      <c r="K2277" s="8" t="s">
        <v>4050</v>
      </c>
      <c r="L2277" s="8" t="s">
        <v>4051</v>
      </c>
      <c r="M2277" s="18">
        <v>3.97</v>
      </c>
      <c r="N2277" s="10">
        <v>45511</v>
      </c>
      <c r="O2277" s="12">
        <v>19</v>
      </c>
    </row>
    <row r="2278" spans="10:15" x14ac:dyDescent="0.25">
      <c r="J2278" s="8">
        <v>2274</v>
      </c>
      <c r="K2278" s="8" t="s">
        <v>4052</v>
      </c>
      <c r="L2278" s="8" t="s">
        <v>328</v>
      </c>
      <c r="M2278" s="18">
        <v>4.04</v>
      </c>
      <c r="N2278" s="10">
        <v>112457</v>
      </c>
      <c r="O2278" s="12">
        <v>19</v>
      </c>
    </row>
    <row r="2279" spans="10:15" x14ac:dyDescent="0.25">
      <c r="J2279" s="8">
        <v>2275</v>
      </c>
      <c r="K2279" s="8" t="s">
        <v>4053</v>
      </c>
      <c r="L2279" s="8" t="s">
        <v>3204</v>
      </c>
      <c r="M2279" s="18">
        <v>4.33</v>
      </c>
      <c r="N2279" s="10">
        <v>21964</v>
      </c>
      <c r="O2279" s="12">
        <v>18</v>
      </c>
    </row>
    <row r="2280" spans="10:15" x14ac:dyDescent="0.25">
      <c r="J2280" s="8">
        <v>2276</v>
      </c>
      <c r="K2280" s="8" t="s">
        <v>4054</v>
      </c>
      <c r="L2280" s="8" t="s">
        <v>4055</v>
      </c>
      <c r="M2280" s="18">
        <v>4.4000000000000004</v>
      </c>
      <c r="N2280" s="8">
        <v>436</v>
      </c>
      <c r="O2280" s="12">
        <v>18</v>
      </c>
    </row>
    <row r="2281" spans="10:15" x14ac:dyDescent="0.25">
      <c r="J2281" s="8">
        <v>2277</v>
      </c>
      <c r="K2281" s="8" t="s">
        <v>4056</v>
      </c>
      <c r="L2281" s="8" t="s">
        <v>2943</v>
      </c>
      <c r="M2281" s="18">
        <v>4.0199999999999996</v>
      </c>
      <c r="N2281" s="10">
        <v>4635</v>
      </c>
      <c r="O2281" s="12">
        <v>18</v>
      </c>
    </row>
    <row r="2282" spans="10:15" x14ac:dyDescent="0.25">
      <c r="J2282" s="8">
        <v>2278</v>
      </c>
      <c r="K2282" s="8" t="s">
        <v>4057</v>
      </c>
      <c r="L2282" s="8" t="s">
        <v>4058</v>
      </c>
      <c r="M2282" s="18">
        <v>4.3600000000000003</v>
      </c>
      <c r="N2282" s="10">
        <v>2047</v>
      </c>
      <c r="O2282" s="12">
        <v>18</v>
      </c>
    </row>
    <row r="2283" spans="10:15" x14ac:dyDescent="0.25">
      <c r="J2283" s="8">
        <v>2279</v>
      </c>
      <c r="K2283" s="8" t="s">
        <v>4059</v>
      </c>
      <c r="L2283" s="8" t="s">
        <v>4060</v>
      </c>
      <c r="M2283" s="18">
        <v>4.3099999999999996</v>
      </c>
      <c r="N2283" s="10">
        <v>5546</v>
      </c>
      <c r="O2283" s="12">
        <v>18</v>
      </c>
    </row>
    <row r="2284" spans="10:15" x14ac:dyDescent="0.25">
      <c r="J2284" s="8">
        <v>2280</v>
      </c>
      <c r="K2284" s="8" t="s">
        <v>4061</v>
      </c>
      <c r="L2284" s="8" t="s">
        <v>857</v>
      </c>
      <c r="M2284" s="18">
        <v>4.49</v>
      </c>
      <c r="N2284" s="10">
        <v>6840</v>
      </c>
      <c r="O2284" s="12">
        <v>17</v>
      </c>
    </row>
    <row r="2285" spans="10:15" x14ac:dyDescent="0.25">
      <c r="J2285" s="8">
        <v>2281</v>
      </c>
      <c r="K2285" s="8" t="s">
        <v>4062</v>
      </c>
      <c r="L2285" s="8" t="s">
        <v>4063</v>
      </c>
      <c r="M2285" s="18">
        <v>4.3600000000000003</v>
      </c>
      <c r="N2285" s="8">
        <v>485</v>
      </c>
      <c r="O2285" s="12">
        <v>17</v>
      </c>
    </row>
    <row r="2286" spans="10:15" x14ac:dyDescent="0.25">
      <c r="J2286" s="8">
        <v>2282</v>
      </c>
      <c r="K2286" s="8" t="s">
        <v>4064</v>
      </c>
      <c r="L2286" s="8" t="s">
        <v>4065</v>
      </c>
      <c r="M2286" s="18">
        <v>3.98</v>
      </c>
      <c r="N2286" s="10">
        <v>14838</v>
      </c>
      <c r="O2286" s="12">
        <v>17</v>
      </c>
    </row>
    <row r="2287" spans="10:15" x14ac:dyDescent="0.25">
      <c r="J2287" s="8">
        <v>2283</v>
      </c>
      <c r="K2287" s="8" t="s">
        <v>4066</v>
      </c>
      <c r="L2287" s="8" t="s">
        <v>4067</v>
      </c>
      <c r="M2287" s="18">
        <v>4.24</v>
      </c>
      <c r="N2287" s="8">
        <v>475</v>
      </c>
      <c r="O2287" s="12">
        <v>17</v>
      </c>
    </row>
    <row r="2288" spans="10:15" x14ac:dyDescent="0.25">
      <c r="J2288" s="8">
        <v>2284</v>
      </c>
      <c r="K2288" s="8" t="s">
        <v>4068</v>
      </c>
      <c r="L2288" s="8" t="s">
        <v>3329</v>
      </c>
      <c r="M2288" s="18">
        <v>4.25</v>
      </c>
      <c r="N2288" s="10">
        <v>3123</v>
      </c>
      <c r="O2288" s="12">
        <v>17</v>
      </c>
    </row>
    <row r="2289" spans="10:15" x14ac:dyDescent="0.25">
      <c r="J2289" s="8">
        <v>2285</v>
      </c>
      <c r="K2289" s="8" t="s">
        <v>4069</v>
      </c>
      <c r="L2289" s="8" t="s">
        <v>857</v>
      </c>
      <c r="M2289" s="18">
        <v>4.3899999999999997</v>
      </c>
      <c r="N2289" s="10">
        <v>5032</v>
      </c>
      <c r="O2289" s="12">
        <v>16</v>
      </c>
    </row>
    <row r="2290" spans="10:15" x14ac:dyDescent="0.25">
      <c r="J2290" s="8">
        <v>2286</v>
      </c>
      <c r="K2290" s="8" t="s">
        <v>4070</v>
      </c>
      <c r="L2290" s="8" t="s">
        <v>4071</v>
      </c>
      <c r="M2290" s="18">
        <v>4.0599999999999996</v>
      </c>
      <c r="N2290" s="10">
        <v>17257</v>
      </c>
      <c r="O2290" s="12">
        <v>16</v>
      </c>
    </row>
    <row r="2291" spans="10:15" x14ac:dyDescent="0.25">
      <c r="J2291" s="8">
        <v>2287</v>
      </c>
      <c r="K2291" s="8" t="s">
        <v>4072</v>
      </c>
      <c r="L2291" s="8" t="s">
        <v>4073</v>
      </c>
      <c r="M2291" s="18">
        <v>3.81</v>
      </c>
      <c r="N2291" s="10">
        <v>2967</v>
      </c>
      <c r="O2291" s="12">
        <v>16</v>
      </c>
    </row>
    <row r="2292" spans="10:15" x14ac:dyDescent="0.25">
      <c r="J2292" s="8">
        <v>2288</v>
      </c>
      <c r="K2292" s="8" t="s">
        <v>4074</v>
      </c>
      <c r="L2292" s="8" t="s">
        <v>4075</v>
      </c>
      <c r="M2292" s="18">
        <v>4.41</v>
      </c>
      <c r="N2292" s="8">
        <v>907</v>
      </c>
      <c r="O2292" s="12">
        <v>16</v>
      </c>
    </row>
    <row r="2293" spans="10:15" x14ac:dyDescent="0.25">
      <c r="J2293" s="8">
        <v>2289</v>
      </c>
      <c r="K2293" s="8" t="s">
        <v>4076</v>
      </c>
      <c r="L2293" s="8" t="s">
        <v>4077</v>
      </c>
      <c r="M2293" s="18">
        <v>4.25</v>
      </c>
      <c r="N2293" s="8">
        <v>442</v>
      </c>
      <c r="O2293" s="12">
        <v>16</v>
      </c>
    </row>
    <row r="2294" spans="10:15" x14ac:dyDescent="0.25">
      <c r="J2294" s="8">
        <v>2290</v>
      </c>
      <c r="K2294" s="8" t="s">
        <v>4078</v>
      </c>
      <c r="L2294" s="8" t="s">
        <v>4079</v>
      </c>
      <c r="M2294" s="18">
        <v>3.82</v>
      </c>
      <c r="N2294" s="10">
        <v>28906</v>
      </c>
      <c r="O2294" s="12">
        <v>15</v>
      </c>
    </row>
    <row r="2295" spans="10:15" x14ac:dyDescent="0.25">
      <c r="J2295" s="8">
        <v>2291</v>
      </c>
      <c r="K2295" s="8" t="s">
        <v>4080</v>
      </c>
      <c r="L2295" s="8" t="s">
        <v>879</v>
      </c>
      <c r="M2295" s="18">
        <v>3.95</v>
      </c>
      <c r="N2295" s="10">
        <v>108090</v>
      </c>
      <c r="O2295" s="12">
        <v>15</v>
      </c>
    </row>
    <row r="2296" spans="10:15" x14ac:dyDescent="0.25">
      <c r="J2296" s="8">
        <v>2292</v>
      </c>
      <c r="K2296" s="8" t="s">
        <v>4081</v>
      </c>
      <c r="L2296" s="8" t="s">
        <v>4082</v>
      </c>
      <c r="M2296" s="18">
        <v>4.2699999999999996</v>
      </c>
      <c r="N2296" s="10">
        <v>1274</v>
      </c>
      <c r="O2296" s="12">
        <v>15</v>
      </c>
    </row>
    <row r="2297" spans="10:15" x14ac:dyDescent="0.25">
      <c r="J2297" s="8">
        <v>2293</v>
      </c>
      <c r="K2297" s="8" t="s">
        <v>4083</v>
      </c>
      <c r="L2297" s="8" t="s">
        <v>857</v>
      </c>
      <c r="M2297" s="18">
        <v>4.55</v>
      </c>
      <c r="N2297" s="10">
        <v>6037</v>
      </c>
      <c r="O2297" s="12">
        <v>14</v>
      </c>
    </row>
    <row r="2298" spans="10:15" x14ac:dyDescent="0.25">
      <c r="J2298" s="8">
        <v>2294</v>
      </c>
      <c r="K2298" s="8" t="s">
        <v>4084</v>
      </c>
      <c r="L2298" s="8" t="s">
        <v>4085</v>
      </c>
      <c r="M2298" s="18">
        <v>4.03</v>
      </c>
      <c r="N2298" s="10">
        <v>6237</v>
      </c>
      <c r="O2298" s="12">
        <v>14</v>
      </c>
    </row>
    <row r="2299" spans="10:15" x14ac:dyDescent="0.25">
      <c r="J2299" s="8">
        <v>2295</v>
      </c>
      <c r="K2299" s="8" t="s">
        <v>4086</v>
      </c>
      <c r="L2299" s="8" t="s">
        <v>4087</v>
      </c>
      <c r="M2299" s="18">
        <v>4.05</v>
      </c>
      <c r="N2299" s="10">
        <v>8524</v>
      </c>
      <c r="O2299" s="12">
        <v>14</v>
      </c>
    </row>
    <row r="2300" spans="10:15" x14ac:dyDescent="0.25">
      <c r="J2300" s="8">
        <v>2296</v>
      </c>
      <c r="K2300" s="8" t="s">
        <v>4088</v>
      </c>
      <c r="L2300" s="8" t="s">
        <v>857</v>
      </c>
      <c r="M2300" s="18">
        <v>4.21</v>
      </c>
      <c r="N2300" s="10">
        <v>89977</v>
      </c>
      <c r="O2300" s="12">
        <v>13</v>
      </c>
    </row>
    <row r="2301" spans="10:15" x14ac:dyDescent="0.25">
      <c r="J2301" s="8">
        <v>2297</v>
      </c>
      <c r="K2301" s="8" t="s">
        <v>4089</v>
      </c>
      <c r="L2301" s="8" t="s">
        <v>4090</v>
      </c>
      <c r="M2301" s="18">
        <v>4.26</v>
      </c>
      <c r="N2301" s="10">
        <v>36479</v>
      </c>
      <c r="O2301" s="12">
        <v>13</v>
      </c>
    </row>
    <row r="2302" spans="10:15" x14ac:dyDescent="0.25">
      <c r="J2302" s="8">
        <v>2298</v>
      </c>
      <c r="K2302" s="8" t="s">
        <v>4091</v>
      </c>
      <c r="L2302" s="8" t="s">
        <v>4092</v>
      </c>
      <c r="M2302" s="18">
        <v>4.16</v>
      </c>
      <c r="N2302" s="10">
        <v>1501</v>
      </c>
      <c r="O2302" s="12">
        <v>13</v>
      </c>
    </row>
    <row r="2303" spans="10:15" x14ac:dyDescent="0.25">
      <c r="J2303" s="8">
        <v>2299</v>
      </c>
      <c r="K2303" s="8" t="s">
        <v>4093</v>
      </c>
      <c r="L2303" s="8" t="s">
        <v>194</v>
      </c>
      <c r="M2303" s="18">
        <v>4.16</v>
      </c>
      <c r="N2303" s="10">
        <v>28986</v>
      </c>
      <c r="O2303" s="12">
        <v>13</v>
      </c>
    </row>
    <row r="2304" spans="10:15" x14ac:dyDescent="0.25">
      <c r="J2304" s="8">
        <v>2300</v>
      </c>
      <c r="K2304" s="8" t="s">
        <v>4094</v>
      </c>
      <c r="L2304" s="8" t="s">
        <v>4095</v>
      </c>
      <c r="M2304" s="18">
        <v>3.83</v>
      </c>
      <c r="N2304" s="10">
        <v>5517</v>
      </c>
      <c r="O2304" s="12">
        <v>12</v>
      </c>
    </row>
    <row r="2305" spans="10:15" x14ac:dyDescent="0.25">
      <c r="J2305" s="8">
        <v>2301</v>
      </c>
      <c r="K2305" s="8" t="s">
        <v>4096</v>
      </c>
      <c r="L2305" s="8" t="s">
        <v>4097</v>
      </c>
      <c r="M2305" s="18">
        <v>3.74</v>
      </c>
      <c r="N2305" s="10">
        <v>69133</v>
      </c>
      <c r="O2305" s="12">
        <v>12</v>
      </c>
    </row>
    <row r="2306" spans="10:15" x14ac:dyDescent="0.25">
      <c r="J2306" s="8">
        <v>2302</v>
      </c>
      <c r="K2306" s="8" t="s">
        <v>4098</v>
      </c>
      <c r="L2306" s="8" t="s">
        <v>4099</v>
      </c>
      <c r="M2306" s="18">
        <v>3.9</v>
      </c>
      <c r="N2306" s="10">
        <v>17489</v>
      </c>
      <c r="O2306" s="12">
        <v>12</v>
      </c>
    </row>
    <row r="2307" spans="10:15" x14ac:dyDescent="0.25">
      <c r="J2307" s="8">
        <v>2303</v>
      </c>
      <c r="K2307" s="8" t="s">
        <v>4100</v>
      </c>
      <c r="L2307" s="8" t="s">
        <v>4101</v>
      </c>
      <c r="M2307" s="18">
        <v>3.79</v>
      </c>
      <c r="N2307" s="8">
        <v>354</v>
      </c>
      <c r="O2307" s="12">
        <v>12</v>
      </c>
    </row>
    <row r="2308" spans="10:15" x14ac:dyDescent="0.25">
      <c r="J2308" s="8">
        <v>2304</v>
      </c>
      <c r="K2308" s="8" t="s">
        <v>4102</v>
      </c>
      <c r="L2308" s="8" t="s">
        <v>857</v>
      </c>
      <c r="M2308" s="18">
        <v>4.26</v>
      </c>
      <c r="N2308" s="10">
        <v>101036</v>
      </c>
      <c r="O2308" s="12">
        <v>11</v>
      </c>
    </row>
    <row r="2309" spans="10:15" x14ac:dyDescent="0.25">
      <c r="J2309" s="8">
        <v>2305</v>
      </c>
      <c r="K2309" s="8" t="s">
        <v>4103</v>
      </c>
      <c r="L2309" s="8" t="s">
        <v>4071</v>
      </c>
      <c r="M2309" s="18">
        <v>4.03</v>
      </c>
      <c r="N2309" s="10">
        <v>16981</v>
      </c>
      <c r="O2309" s="12">
        <v>11</v>
      </c>
    </row>
    <row r="2310" spans="10:15" x14ac:dyDescent="0.25">
      <c r="J2310" s="8">
        <v>2306</v>
      </c>
      <c r="K2310" s="8" t="s">
        <v>4104</v>
      </c>
      <c r="L2310" s="8" t="s">
        <v>4105</v>
      </c>
      <c r="M2310" s="18">
        <v>4.04</v>
      </c>
      <c r="N2310" s="10">
        <v>45406</v>
      </c>
      <c r="O2310" s="12">
        <v>10</v>
      </c>
    </row>
    <row r="2311" spans="10:15" x14ac:dyDescent="0.25">
      <c r="J2311" s="8">
        <v>2307</v>
      </c>
      <c r="K2311" s="8" t="s">
        <v>4106</v>
      </c>
      <c r="L2311" s="8" t="s">
        <v>4107</v>
      </c>
      <c r="M2311" s="18">
        <v>3.92</v>
      </c>
      <c r="N2311" s="10">
        <v>5068</v>
      </c>
      <c r="O2311" s="12">
        <v>10</v>
      </c>
    </row>
    <row r="2312" spans="10:15" x14ac:dyDescent="0.25">
      <c r="J2312" s="8">
        <v>2308</v>
      </c>
      <c r="K2312" s="8" t="s">
        <v>4108</v>
      </c>
      <c r="L2312" s="8" t="s">
        <v>673</v>
      </c>
      <c r="M2312" s="18">
        <v>4.1900000000000004</v>
      </c>
      <c r="N2312" s="10">
        <v>1641</v>
      </c>
      <c r="O2312" s="12">
        <v>10</v>
      </c>
    </row>
    <row r="2313" spans="10:15" x14ac:dyDescent="0.25">
      <c r="J2313" s="8">
        <v>2309</v>
      </c>
      <c r="K2313" s="8" t="s">
        <v>4109</v>
      </c>
      <c r="L2313" s="8" t="s">
        <v>4110</v>
      </c>
      <c r="M2313" s="18">
        <v>4.2</v>
      </c>
      <c r="N2313" s="10">
        <v>71017</v>
      </c>
      <c r="O2313" s="12">
        <v>10</v>
      </c>
    </row>
    <row r="2314" spans="10:15" x14ac:dyDescent="0.25">
      <c r="J2314" s="8">
        <v>2310</v>
      </c>
      <c r="K2314" s="8" t="s">
        <v>4111</v>
      </c>
      <c r="L2314" s="8" t="s">
        <v>4112</v>
      </c>
      <c r="M2314" s="18">
        <v>3.7</v>
      </c>
      <c r="N2314" s="10">
        <v>49161</v>
      </c>
      <c r="O2314" s="12">
        <v>10</v>
      </c>
    </row>
    <row r="2315" spans="10:15" x14ac:dyDescent="0.25">
      <c r="J2315" s="8">
        <v>2311</v>
      </c>
      <c r="K2315" s="8" t="s">
        <v>4113</v>
      </c>
      <c r="L2315" s="8" t="s">
        <v>4114</v>
      </c>
      <c r="M2315" s="18">
        <v>3.84</v>
      </c>
      <c r="N2315" s="10">
        <v>13194</v>
      </c>
      <c r="O2315" s="12">
        <v>9</v>
      </c>
    </row>
    <row r="2316" spans="10:15" x14ac:dyDescent="0.25">
      <c r="J2316" s="8">
        <v>2312</v>
      </c>
      <c r="K2316" s="8" t="s">
        <v>4115</v>
      </c>
      <c r="L2316" s="8" t="s">
        <v>4105</v>
      </c>
      <c r="M2316" s="18">
        <v>4.1100000000000003</v>
      </c>
      <c r="N2316" s="10">
        <v>50833</v>
      </c>
      <c r="O2316" s="12">
        <v>9</v>
      </c>
    </row>
    <row r="2317" spans="10:15" x14ac:dyDescent="0.25">
      <c r="J2317" s="8">
        <v>2313</v>
      </c>
      <c r="K2317" s="8" t="s">
        <v>4116</v>
      </c>
      <c r="L2317" s="8" t="s">
        <v>3314</v>
      </c>
      <c r="M2317" s="18">
        <v>3.99</v>
      </c>
      <c r="N2317" s="8">
        <v>692</v>
      </c>
      <c r="O2317" s="12">
        <v>9</v>
      </c>
    </row>
    <row r="2318" spans="10:15" x14ac:dyDescent="0.25">
      <c r="J2318" s="8">
        <v>2314</v>
      </c>
      <c r="K2318" s="8" t="s">
        <v>4117</v>
      </c>
      <c r="L2318" s="8" t="s">
        <v>4118</v>
      </c>
      <c r="M2318" s="18">
        <v>4.12</v>
      </c>
      <c r="N2318" s="10">
        <v>4389</v>
      </c>
      <c r="O2318" s="12">
        <v>9</v>
      </c>
    </row>
    <row r="2319" spans="10:15" x14ac:dyDescent="0.25">
      <c r="J2319" s="8">
        <v>2315</v>
      </c>
      <c r="K2319" s="8" t="s">
        <v>4119</v>
      </c>
      <c r="L2319" s="8" t="s">
        <v>4120</v>
      </c>
      <c r="M2319" s="18">
        <v>3.87</v>
      </c>
      <c r="N2319" s="10">
        <v>1311</v>
      </c>
      <c r="O2319" s="12">
        <v>8</v>
      </c>
    </row>
    <row r="2320" spans="10:15" x14ac:dyDescent="0.25">
      <c r="J2320" s="8">
        <v>2316</v>
      </c>
      <c r="K2320" s="8" t="s">
        <v>4121</v>
      </c>
      <c r="L2320" s="8" t="s">
        <v>4122</v>
      </c>
      <c r="M2320" s="18">
        <v>4.32</v>
      </c>
      <c r="N2320" s="10">
        <v>1858</v>
      </c>
      <c r="O2320" s="12">
        <v>8</v>
      </c>
    </row>
    <row r="2321" spans="10:15" x14ac:dyDescent="0.25">
      <c r="J2321" s="8">
        <v>2317</v>
      </c>
      <c r="K2321" s="8" t="s">
        <v>4123</v>
      </c>
      <c r="L2321" s="8" t="s">
        <v>4124</v>
      </c>
      <c r="M2321" s="18">
        <v>3.68</v>
      </c>
      <c r="N2321" s="8">
        <v>627</v>
      </c>
      <c r="O2321" s="12">
        <v>8</v>
      </c>
    </row>
    <row r="2322" spans="10:15" x14ac:dyDescent="0.25">
      <c r="J2322" s="8">
        <v>2318</v>
      </c>
      <c r="K2322" s="8" t="s">
        <v>4125</v>
      </c>
      <c r="L2322" s="8" t="s">
        <v>4126</v>
      </c>
      <c r="M2322" s="18">
        <v>4.29</v>
      </c>
      <c r="N2322" s="10">
        <v>16328</v>
      </c>
      <c r="O2322" s="12">
        <v>7</v>
      </c>
    </row>
    <row r="2323" spans="10:15" x14ac:dyDescent="0.25">
      <c r="J2323" s="8">
        <v>2319</v>
      </c>
      <c r="K2323" s="8" t="s">
        <v>4127</v>
      </c>
      <c r="L2323" s="8" t="s">
        <v>1428</v>
      </c>
      <c r="M2323" s="18">
        <v>3.79</v>
      </c>
      <c r="N2323" s="10">
        <v>150186</v>
      </c>
      <c r="O2323" s="12">
        <v>7</v>
      </c>
    </row>
    <row r="2324" spans="10:15" x14ac:dyDescent="0.25">
      <c r="J2324" s="8">
        <v>2320</v>
      </c>
      <c r="K2324" s="8" t="s">
        <v>4128</v>
      </c>
      <c r="L2324" s="8" t="s">
        <v>4129</v>
      </c>
      <c r="M2324" s="18">
        <v>3.56</v>
      </c>
      <c r="N2324" s="10">
        <v>6012</v>
      </c>
      <c r="O2324" s="12">
        <v>7</v>
      </c>
    </row>
    <row r="2325" spans="10:15" x14ac:dyDescent="0.25">
      <c r="J2325" s="8">
        <v>2321</v>
      </c>
      <c r="K2325" s="8" t="s">
        <v>4130</v>
      </c>
      <c r="L2325" s="8" t="s">
        <v>4131</v>
      </c>
      <c r="M2325" s="18">
        <v>4.4000000000000004</v>
      </c>
      <c r="N2325" s="10">
        <v>4747</v>
      </c>
      <c r="O2325" s="12">
        <v>7</v>
      </c>
    </row>
    <row r="2326" spans="10:15" x14ac:dyDescent="0.25">
      <c r="J2326" s="8">
        <v>2322</v>
      </c>
      <c r="K2326" s="8" t="s">
        <v>4132</v>
      </c>
      <c r="L2326" s="8" t="s">
        <v>4133</v>
      </c>
      <c r="M2326" s="18">
        <v>3.58</v>
      </c>
      <c r="N2326" s="8">
        <v>903</v>
      </c>
      <c r="O2326" s="12">
        <v>6</v>
      </c>
    </row>
    <row r="2327" spans="10:15" x14ac:dyDescent="0.25">
      <c r="J2327" s="8">
        <v>2323</v>
      </c>
      <c r="K2327" s="8" t="s">
        <v>4134</v>
      </c>
      <c r="L2327" s="8" t="s">
        <v>1233</v>
      </c>
      <c r="M2327" s="18">
        <v>4.38</v>
      </c>
      <c r="N2327" s="10">
        <v>5496</v>
      </c>
      <c r="O2327" s="12">
        <v>5</v>
      </c>
    </row>
    <row r="2328" spans="10:15" x14ac:dyDescent="0.25">
      <c r="J2328" s="8">
        <v>2324</v>
      </c>
      <c r="K2328" s="8" t="s">
        <v>4135</v>
      </c>
      <c r="L2328" s="8" t="s">
        <v>4136</v>
      </c>
      <c r="M2328" s="18">
        <v>4.5199999999999996</v>
      </c>
      <c r="N2328" s="10">
        <v>46600</v>
      </c>
      <c r="O2328" s="12">
        <v>4</v>
      </c>
    </row>
    <row r="2329" spans="10:15" x14ac:dyDescent="0.25">
      <c r="J2329" s="8">
        <v>2325</v>
      </c>
      <c r="K2329" s="8" t="s">
        <v>4137</v>
      </c>
      <c r="L2329" s="8" t="s">
        <v>1233</v>
      </c>
      <c r="M2329" s="18">
        <v>4.49</v>
      </c>
      <c r="N2329" s="10">
        <v>3764</v>
      </c>
      <c r="O2329" s="12">
        <v>4</v>
      </c>
    </row>
    <row r="2330" spans="10:15" x14ac:dyDescent="0.25">
      <c r="J2330" s="8">
        <v>2326</v>
      </c>
      <c r="K2330" s="8" t="s">
        <v>4138</v>
      </c>
      <c r="L2330" s="8" t="s">
        <v>4139</v>
      </c>
      <c r="M2330" s="18">
        <v>3.8</v>
      </c>
      <c r="N2330" s="10">
        <v>73552</v>
      </c>
      <c r="O2330" s="12">
        <v>4</v>
      </c>
    </row>
    <row r="2331" spans="10:15" x14ac:dyDescent="0.25">
      <c r="J2331" s="8">
        <v>2327</v>
      </c>
      <c r="K2331" s="8" t="s">
        <v>4140</v>
      </c>
      <c r="L2331" s="8" t="s">
        <v>4141</v>
      </c>
      <c r="M2331" s="18">
        <v>3.48</v>
      </c>
      <c r="N2331" s="8">
        <v>430</v>
      </c>
      <c r="O2331" s="12">
        <v>3</v>
      </c>
    </row>
    <row r="2332" spans="10:15" x14ac:dyDescent="0.25">
      <c r="J2332" s="8">
        <v>2328</v>
      </c>
      <c r="K2332" s="8" t="s">
        <v>4142</v>
      </c>
      <c r="L2332" s="8" t="s">
        <v>4143</v>
      </c>
      <c r="M2332" s="18">
        <v>3.89</v>
      </c>
      <c r="N2332" s="10">
        <v>12851</v>
      </c>
      <c r="O2332" s="12">
        <v>3</v>
      </c>
    </row>
    <row r="2333" spans="10:15" x14ac:dyDescent="0.25">
      <c r="J2333" s="9">
        <v>2329</v>
      </c>
      <c r="K2333" s="9" t="s">
        <v>4144</v>
      </c>
      <c r="L2333" s="9" t="s">
        <v>4145</v>
      </c>
      <c r="M2333" s="20">
        <v>3.89</v>
      </c>
      <c r="N2333" s="11">
        <v>3774</v>
      </c>
      <c r="O2333" s="13">
        <v>2</v>
      </c>
    </row>
  </sheetData>
  <mergeCells count="5">
    <mergeCell ref="A7:E7"/>
    <mergeCell ref="D8:E8"/>
    <mergeCell ref="A8:C8"/>
    <mergeCell ref="A5:C5"/>
    <mergeCell ref="A4:E4"/>
  </mergeCells>
  <conditionalFormatting sqref="E5">
    <cfRule type="containsText" dxfId="1" priority="1" operator="containsText" text="TRUE">
      <formula>NOT(ISERROR(SEARCH("TRUE",E5)))</formula>
    </cfRule>
  </conditionalFormatting>
  <conditionalFormatting sqref="K5:K2333 M5:M2333">
    <cfRule type="expression" dxfId="0" priority="2">
      <formula>VLOOKUP($K5,K5:M2333,3,FALSE) &gt;= 4</formula>
    </cfRule>
  </conditionalFormatting>
  <dataValidations count="1">
    <dataValidation type="list" allowBlank="1" showInputMessage="1" showErrorMessage="1" sqref="D5 D8" xr:uid="{C253047C-4279-4318-B961-38FA93AADA76}">
      <formula1>$K$5:$K$2333</formula1>
    </dataValidation>
  </dataValidations>
  <pageMargins left="0.7" right="0.7" top="0.75" bottom="0.75" header="0.3" footer="0.3"/>
  <pageSetup scale="53" orientation="portrait" horizontalDpi="4294967293" verticalDpi="0" r:id="rId1"/>
  <headerFooter>
    <oddFooter>&amp;LOctober 27th, 2024&amp;CMegahn Christianson</oddFooter>
  </headerFooter>
  <colBreaks count="1" manualBreakCount="1">
    <brk id="8"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026B-66AD-4C84-94BF-5CCC06B3F3B8}">
  <sheetPr>
    <tabColor rgb="FF7030A0"/>
  </sheetPr>
  <dimension ref="A1:F2330"/>
  <sheetViews>
    <sheetView zoomScaleNormal="100" workbookViewId="0">
      <selection activeCell="F1" sqref="F1:F15"/>
    </sheetView>
  </sheetViews>
  <sheetFormatPr defaultRowHeight="15" x14ac:dyDescent="0.25"/>
  <sheetData>
    <row r="1" spans="1:6" x14ac:dyDescent="0.25">
      <c r="A1" t="s">
        <v>35</v>
      </c>
      <c r="B1" t="s">
        <v>36</v>
      </c>
      <c r="C1" t="s">
        <v>37</v>
      </c>
      <c r="D1" t="s">
        <v>38</v>
      </c>
      <c r="E1" t="s">
        <v>39</v>
      </c>
      <c r="F1" t="s">
        <v>40</v>
      </c>
    </row>
    <row r="2" spans="1:6" x14ac:dyDescent="0.25">
      <c r="A2">
        <v>1</v>
      </c>
      <c r="B2" t="s">
        <v>42</v>
      </c>
      <c r="C2" t="s">
        <v>43</v>
      </c>
      <c r="D2">
        <v>4.18</v>
      </c>
      <c r="E2" s="1">
        <v>1184531</v>
      </c>
      <c r="F2">
        <v>62443</v>
      </c>
    </row>
    <row r="3" spans="1:6" x14ac:dyDescent="0.25">
      <c r="A3">
        <v>2</v>
      </c>
      <c r="B3" t="s">
        <v>45</v>
      </c>
      <c r="C3" t="s">
        <v>46</v>
      </c>
      <c r="D3">
        <v>4.4000000000000004</v>
      </c>
      <c r="E3" s="1">
        <v>718243</v>
      </c>
      <c r="F3">
        <v>47323</v>
      </c>
    </row>
    <row r="4" spans="1:6" x14ac:dyDescent="0.25">
      <c r="A4">
        <v>3</v>
      </c>
      <c r="B4" t="s">
        <v>48</v>
      </c>
      <c r="C4" t="s">
        <v>49</v>
      </c>
      <c r="D4">
        <v>4.51</v>
      </c>
      <c r="E4" s="1">
        <v>657869</v>
      </c>
      <c r="F4">
        <v>45972</v>
      </c>
    </row>
    <row r="5" spans="1:6" x14ac:dyDescent="0.25">
      <c r="A5">
        <v>4</v>
      </c>
      <c r="B5" t="s">
        <v>50</v>
      </c>
      <c r="C5" t="s">
        <v>51</v>
      </c>
      <c r="D5">
        <v>3.99</v>
      </c>
      <c r="E5" s="1">
        <v>1967348</v>
      </c>
      <c r="F5">
        <v>42746</v>
      </c>
    </row>
    <row r="6" spans="1:6" x14ac:dyDescent="0.25">
      <c r="A6">
        <v>5</v>
      </c>
      <c r="B6" t="s">
        <v>53</v>
      </c>
      <c r="C6" t="s">
        <v>54</v>
      </c>
      <c r="D6">
        <v>4.46</v>
      </c>
      <c r="E6" s="1">
        <v>1151831</v>
      </c>
      <c r="F6">
        <v>37509</v>
      </c>
    </row>
    <row r="7" spans="1:6" x14ac:dyDescent="0.25">
      <c r="A7">
        <v>6</v>
      </c>
      <c r="B7" t="s">
        <v>56</v>
      </c>
      <c r="C7" t="s">
        <v>57</v>
      </c>
      <c r="D7">
        <v>4.57</v>
      </c>
      <c r="E7" s="1">
        <v>2071618</v>
      </c>
      <c r="F7">
        <v>32490</v>
      </c>
    </row>
    <row r="8" spans="1:6" x14ac:dyDescent="0.25">
      <c r="A8">
        <v>7</v>
      </c>
      <c r="B8" t="s">
        <v>59</v>
      </c>
      <c r="C8" t="s">
        <v>60</v>
      </c>
      <c r="D8">
        <v>3.96</v>
      </c>
      <c r="E8" s="1">
        <v>853601</v>
      </c>
      <c r="F8">
        <v>24060</v>
      </c>
    </row>
    <row r="9" spans="1:6" x14ac:dyDescent="0.25">
      <c r="A9">
        <v>8</v>
      </c>
      <c r="B9" t="s">
        <v>61</v>
      </c>
      <c r="C9" t="s">
        <v>62</v>
      </c>
      <c r="D9">
        <v>4.2300000000000004</v>
      </c>
      <c r="E9" s="1">
        <v>323496</v>
      </c>
      <c r="F9">
        <v>23238</v>
      </c>
    </row>
    <row r="10" spans="1:6" x14ac:dyDescent="0.25">
      <c r="A10">
        <v>9</v>
      </c>
      <c r="B10" t="s">
        <v>64</v>
      </c>
      <c r="C10" t="s">
        <v>65</v>
      </c>
      <c r="D10">
        <v>4.29</v>
      </c>
      <c r="E10" s="1">
        <v>1444923</v>
      </c>
      <c r="F10">
        <v>23130</v>
      </c>
    </row>
    <row r="11" spans="1:6" x14ac:dyDescent="0.25">
      <c r="A11">
        <v>10</v>
      </c>
      <c r="B11" t="s">
        <v>67</v>
      </c>
      <c r="C11" t="s">
        <v>68</v>
      </c>
      <c r="D11">
        <v>4.47</v>
      </c>
      <c r="E11" s="1">
        <v>815164</v>
      </c>
      <c r="F11">
        <v>20610</v>
      </c>
    </row>
    <row r="12" spans="1:6" x14ac:dyDescent="0.25">
      <c r="A12">
        <v>11</v>
      </c>
      <c r="B12" t="s">
        <v>70</v>
      </c>
      <c r="C12" t="s">
        <v>71</v>
      </c>
      <c r="D12">
        <v>4.1500000000000004</v>
      </c>
      <c r="E12" s="1">
        <v>1037972</v>
      </c>
      <c r="F12">
        <v>20547</v>
      </c>
    </row>
    <row r="13" spans="1:6" x14ac:dyDescent="0.25">
      <c r="A13">
        <v>12</v>
      </c>
      <c r="B13" t="s">
        <v>72</v>
      </c>
      <c r="C13" t="s">
        <v>73</v>
      </c>
      <c r="D13">
        <v>4.0999999999999996</v>
      </c>
      <c r="E13" s="1">
        <v>360089</v>
      </c>
      <c r="F13">
        <v>20223</v>
      </c>
    </row>
    <row r="14" spans="1:6" x14ac:dyDescent="0.25">
      <c r="A14">
        <v>13</v>
      </c>
      <c r="B14" t="s">
        <v>74</v>
      </c>
      <c r="C14" t="s">
        <v>68</v>
      </c>
      <c r="D14">
        <v>4.47</v>
      </c>
      <c r="E14" s="1">
        <v>1440061</v>
      </c>
      <c r="F14">
        <v>19855</v>
      </c>
    </row>
    <row r="15" spans="1:6" x14ac:dyDescent="0.25">
      <c r="A15">
        <v>14</v>
      </c>
      <c r="B15" t="s">
        <v>75</v>
      </c>
      <c r="C15" t="s">
        <v>76</v>
      </c>
      <c r="D15">
        <v>4.1399999999999997</v>
      </c>
      <c r="E15" s="1">
        <v>786310</v>
      </c>
      <c r="F15">
        <v>19749</v>
      </c>
    </row>
    <row r="16" spans="1:6" ht="45" x14ac:dyDescent="0.25">
      <c r="A16">
        <v>15</v>
      </c>
      <c r="B16" t="s">
        <v>77</v>
      </c>
      <c r="C16" t="s">
        <v>78</v>
      </c>
      <c r="D16" s="2" t="s">
        <v>4182</v>
      </c>
      <c r="E16" s="1">
        <v>1304135</v>
      </c>
      <c r="F16">
        <v>19244</v>
      </c>
    </row>
    <row r="17" spans="1:6" x14ac:dyDescent="0.25">
      <c r="A17">
        <v>16</v>
      </c>
      <c r="B17" t="s">
        <v>79</v>
      </c>
      <c r="C17" t="s">
        <v>80</v>
      </c>
      <c r="D17">
        <v>4.13</v>
      </c>
      <c r="E17" s="1">
        <v>1513373</v>
      </c>
      <c r="F17">
        <v>18531</v>
      </c>
    </row>
    <row r="18" spans="1:6" x14ac:dyDescent="0.25">
      <c r="A18">
        <v>17</v>
      </c>
      <c r="B18" t="s">
        <v>81</v>
      </c>
      <c r="C18" t="s">
        <v>82</v>
      </c>
      <c r="D18">
        <v>4.17</v>
      </c>
      <c r="E18" s="1">
        <v>283448</v>
      </c>
      <c r="F18">
        <v>17606</v>
      </c>
    </row>
    <row r="19" spans="1:6" x14ac:dyDescent="0.25">
      <c r="A19">
        <v>18</v>
      </c>
      <c r="B19" t="s">
        <v>83</v>
      </c>
      <c r="C19" t="s">
        <v>84</v>
      </c>
      <c r="D19">
        <v>4.03</v>
      </c>
      <c r="E19" s="1">
        <v>1118674</v>
      </c>
      <c r="F19">
        <v>15949</v>
      </c>
    </row>
    <row r="20" spans="1:6" x14ac:dyDescent="0.25">
      <c r="A20">
        <v>19</v>
      </c>
      <c r="B20" t="s">
        <v>85</v>
      </c>
      <c r="C20" t="s">
        <v>86</v>
      </c>
      <c r="D20">
        <v>4.1500000000000004</v>
      </c>
      <c r="E20" s="1">
        <v>831277</v>
      </c>
      <c r="F20">
        <v>14214</v>
      </c>
    </row>
    <row r="21" spans="1:6" x14ac:dyDescent="0.25">
      <c r="A21">
        <v>20</v>
      </c>
      <c r="B21" t="s">
        <v>87</v>
      </c>
      <c r="C21" t="s">
        <v>78</v>
      </c>
      <c r="D21">
        <v>4.13</v>
      </c>
      <c r="E21" s="1">
        <v>1227947</v>
      </c>
      <c r="F21">
        <v>13253</v>
      </c>
    </row>
    <row r="22" spans="1:6" x14ac:dyDescent="0.25">
      <c r="A22">
        <v>21</v>
      </c>
      <c r="B22" t="s">
        <v>88</v>
      </c>
      <c r="C22" t="s">
        <v>89</v>
      </c>
      <c r="D22">
        <v>4.3</v>
      </c>
      <c r="E22" s="1">
        <v>752909</v>
      </c>
      <c r="F22">
        <v>12053</v>
      </c>
    </row>
    <row r="23" spans="1:6" x14ac:dyDescent="0.25">
      <c r="A23">
        <v>22</v>
      </c>
      <c r="B23" t="s">
        <v>90</v>
      </c>
      <c r="C23" t="s">
        <v>46</v>
      </c>
      <c r="D23">
        <v>4.1500000000000004</v>
      </c>
      <c r="E23" s="1">
        <v>255962</v>
      </c>
      <c r="F23">
        <v>11155</v>
      </c>
    </row>
    <row r="24" spans="1:6" x14ac:dyDescent="0.25">
      <c r="A24">
        <v>23</v>
      </c>
      <c r="B24" t="s">
        <v>91</v>
      </c>
      <c r="C24" t="s">
        <v>92</v>
      </c>
      <c r="D24">
        <v>4.38</v>
      </c>
      <c r="E24" s="1">
        <v>747337</v>
      </c>
      <c r="F24">
        <v>10951</v>
      </c>
    </row>
    <row r="25" spans="1:6" x14ac:dyDescent="0.25">
      <c r="A25">
        <v>24</v>
      </c>
      <c r="B25" t="s">
        <v>93</v>
      </c>
      <c r="C25" t="s">
        <v>94</v>
      </c>
      <c r="D25">
        <v>4.26</v>
      </c>
      <c r="E25" s="1">
        <v>472954</v>
      </c>
      <c r="F25">
        <v>10690</v>
      </c>
    </row>
    <row r="26" spans="1:6" x14ac:dyDescent="0.25">
      <c r="A26">
        <v>25</v>
      </c>
      <c r="B26" t="s">
        <v>95</v>
      </c>
      <c r="C26" t="s">
        <v>96</v>
      </c>
      <c r="D26">
        <v>4.37</v>
      </c>
      <c r="E26" s="1">
        <v>606994</v>
      </c>
      <c r="F26">
        <v>10493</v>
      </c>
    </row>
    <row r="27" spans="1:6" x14ac:dyDescent="0.25">
      <c r="A27">
        <v>26</v>
      </c>
      <c r="B27" t="s">
        <v>97</v>
      </c>
      <c r="C27" t="s">
        <v>98</v>
      </c>
      <c r="D27">
        <v>4.5599999999999996</v>
      </c>
      <c r="E27" s="1">
        <v>458194</v>
      </c>
      <c r="F27">
        <v>10472</v>
      </c>
    </row>
    <row r="28" spans="1:6" x14ac:dyDescent="0.25">
      <c r="A28">
        <v>27</v>
      </c>
      <c r="B28" t="s">
        <v>99</v>
      </c>
      <c r="C28" t="s">
        <v>100</v>
      </c>
      <c r="D28">
        <v>3.67</v>
      </c>
      <c r="E28" s="1">
        <v>381889</v>
      </c>
      <c r="F28">
        <v>10230</v>
      </c>
    </row>
    <row r="29" spans="1:6" x14ac:dyDescent="0.25">
      <c r="A29">
        <v>28</v>
      </c>
      <c r="B29" t="s">
        <v>101</v>
      </c>
      <c r="C29" t="s">
        <v>84</v>
      </c>
      <c r="D29">
        <v>4.21</v>
      </c>
      <c r="E29" s="1">
        <v>582332</v>
      </c>
      <c r="F29">
        <v>10119</v>
      </c>
    </row>
    <row r="30" spans="1:6" x14ac:dyDescent="0.25">
      <c r="A30">
        <v>29</v>
      </c>
      <c r="B30" t="s">
        <v>102</v>
      </c>
      <c r="C30" t="s">
        <v>103</v>
      </c>
      <c r="D30">
        <v>3.88</v>
      </c>
      <c r="E30" s="1">
        <v>554250</v>
      </c>
      <c r="F30">
        <v>9686</v>
      </c>
    </row>
    <row r="31" spans="1:6" x14ac:dyDescent="0.25">
      <c r="A31">
        <v>30</v>
      </c>
      <c r="B31" t="s">
        <v>104</v>
      </c>
      <c r="C31" t="s">
        <v>105</v>
      </c>
      <c r="D31">
        <v>3.81</v>
      </c>
      <c r="E31" s="1">
        <v>1092078</v>
      </c>
      <c r="F31">
        <v>9509</v>
      </c>
    </row>
    <row r="32" spans="1:6" x14ac:dyDescent="0.25">
      <c r="A32">
        <v>31</v>
      </c>
      <c r="B32" t="s">
        <v>106</v>
      </c>
      <c r="C32" t="s">
        <v>107</v>
      </c>
      <c r="D32">
        <v>4.07</v>
      </c>
      <c r="E32" s="1">
        <v>255450</v>
      </c>
      <c r="F32">
        <v>9469</v>
      </c>
    </row>
    <row r="33" spans="1:6" x14ac:dyDescent="0.25">
      <c r="A33">
        <v>32</v>
      </c>
      <c r="B33" t="s">
        <v>108</v>
      </c>
      <c r="C33" t="s">
        <v>109</v>
      </c>
      <c r="D33">
        <v>4.2</v>
      </c>
      <c r="E33" s="1">
        <v>278386</v>
      </c>
      <c r="F33">
        <v>9414</v>
      </c>
    </row>
    <row r="34" spans="1:6" x14ac:dyDescent="0.25">
      <c r="A34">
        <v>33</v>
      </c>
      <c r="B34" t="s">
        <v>110</v>
      </c>
      <c r="C34" t="s">
        <v>111</v>
      </c>
      <c r="D34">
        <v>4.1900000000000004</v>
      </c>
      <c r="E34" s="1">
        <v>522099</v>
      </c>
      <c r="F34">
        <v>9312</v>
      </c>
    </row>
    <row r="35" spans="1:6" x14ac:dyDescent="0.25">
      <c r="A35">
        <v>34</v>
      </c>
      <c r="B35" t="s">
        <v>112</v>
      </c>
      <c r="C35" t="s">
        <v>68</v>
      </c>
      <c r="D35">
        <v>4.47</v>
      </c>
      <c r="E35" s="1">
        <v>570729</v>
      </c>
      <c r="F35">
        <v>9220</v>
      </c>
    </row>
    <row r="36" spans="1:6" x14ac:dyDescent="0.25">
      <c r="A36">
        <v>35</v>
      </c>
      <c r="B36" t="s">
        <v>113</v>
      </c>
      <c r="C36" t="s">
        <v>114</v>
      </c>
      <c r="D36">
        <v>3.96</v>
      </c>
      <c r="E36" s="1">
        <v>186078</v>
      </c>
      <c r="F36">
        <v>9018</v>
      </c>
    </row>
    <row r="37" spans="1:6" x14ac:dyDescent="0.25">
      <c r="A37">
        <v>36</v>
      </c>
      <c r="B37" t="s">
        <v>115</v>
      </c>
      <c r="C37" t="s">
        <v>116</v>
      </c>
      <c r="D37">
        <v>3.74</v>
      </c>
      <c r="E37" s="1">
        <v>366566</v>
      </c>
      <c r="F37">
        <v>8602</v>
      </c>
    </row>
    <row r="38" spans="1:6" x14ac:dyDescent="0.25">
      <c r="A38">
        <v>37</v>
      </c>
      <c r="B38" t="s">
        <v>117</v>
      </c>
      <c r="C38" t="s">
        <v>118</v>
      </c>
      <c r="D38">
        <v>4.53</v>
      </c>
      <c r="E38" s="1">
        <v>145545</v>
      </c>
      <c r="F38">
        <v>7808</v>
      </c>
    </row>
    <row r="39" spans="1:6" x14ac:dyDescent="0.25">
      <c r="A39">
        <v>38</v>
      </c>
      <c r="B39" t="s">
        <v>119</v>
      </c>
      <c r="C39" t="s">
        <v>78</v>
      </c>
      <c r="D39">
        <v>3.86</v>
      </c>
      <c r="E39" s="1">
        <v>1294381</v>
      </c>
      <c r="F39">
        <v>7596</v>
      </c>
    </row>
    <row r="40" spans="1:6" x14ac:dyDescent="0.25">
      <c r="A40">
        <v>39</v>
      </c>
      <c r="B40" t="s">
        <v>120</v>
      </c>
      <c r="C40" t="s">
        <v>121</v>
      </c>
      <c r="D40">
        <v>4.5</v>
      </c>
      <c r="E40" s="1">
        <v>522793</v>
      </c>
      <c r="F40">
        <v>7576</v>
      </c>
    </row>
    <row r="41" spans="1:6" x14ac:dyDescent="0.25">
      <c r="A41">
        <v>40</v>
      </c>
      <c r="B41" t="s">
        <v>122</v>
      </c>
      <c r="C41" t="s">
        <v>123</v>
      </c>
      <c r="D41">
        <v>4.16</v>
      </c>
      <c r="E41">
        <v>662</v>
      </c>
      <c r="F41">
        <v>7575</v>
      </c>
    </row>
    <row r="42" spans="1:6" x14ac:dyDescent="0.25">
      <c r="A42">
        <v>41</v>
      </c>
      <c r="B42" t="s">
        <v>124</v>
      </c>
      <c r="C42" t="s">
        <v>98</v>
      </c>
      <c r="D42">
        <v>4.2</v>
      </c>
      <c r="E42" s="1">
        <v>108870</v>
      </c>
      <c r="F42">
        <v>7409</v>
      </c>
    </row>
    <row r="43" spans="1:6" x14ac:dyDescent="0.25">
      <c r="A43">
        <v>42</v>
      </c>
      <c r="B43" t="s">
        <v>125</v>
      </c>
      <c r="C43" t="s">
        <v>57</v>
      </c>
      <c r="D43">
        <v>4.3499999999999996</v>
      </c>
      <c r="E43" s="1">
        <v>1384554</v>
      </c>
      <c r="F43">
        <v>7243</v>
      </c>
    </row>
    <row r="44" spans="1:6" x14ac:dyDescent="0.25">
      <c r="A44">
        <v>43</v>
      </c>
      <c r="B44" t="s">
        <v>126</v>
      </c>
      <c r="C44" t="s">
        <v>127</v>
      </c>
      <c r="D44">
        <v>4.2300000000000004</v>
      </c>
      <c r="E44" s="1">
        <v>652547</v>
      </c>
      <c r="F44">
        <v>6753</v>
      </c>
    </row>
    <row r="45" spans="1:6" x14ac:dyDescent="0.25">
      <c r="A45">
        <v>44</v>
      </c>
      <c r="B45" t="s">
        <v>128</v>
      </c>
      <c r="C45" t="s">
        <v>129</v>
      </c>
      <c r="D45">
        <v>4.47</v>
      </c>
      <c r="E45" s="1">
        <v>94624</v>
      </c>
      <c r="F45">
        <v>6720</v>
      </c>
    </row>
    <row r="46" spans="1:6" x14ac:dyDescent="0.25">
      <c r="A46">
        <v>45</v>
      </c>
      <c r="B46" t="s">
        <v>130</v>
      </c>
      <c r="C46" t="s">
        <v>131</v>
      </c>
      <c r="D46">
        <v>3.91</v>
      </c>
      <c r="E46" s="1">
        <v>247549</v>
      </c>
      <c r="F46">
        <v>6648</v>
      </c>
    </row>
    <row r="47" spans="1:6" x14ac:dyDescent="0.25">
      <c r="A47">
        <v>46</v>
      </c>
      <c r="B47" t="s">
        <v>132</v>
      </c>
      <c r="C47" t="s">
        <v>98</v>
      </c>
      <c r="D47">
        <v>4.5999999999999996</v>
      </c>
      <c r="E47" s="1">
        <v>404026</v>
      </c>
      <c r="F47">
        <v>6313</v>
      </c>
    </row>
    <row r="48" spans="1:6" x14ac:dyDescent="0.25">
      <c r="A48">
        <v>47</v>
      </c>
      <c r="B48" t="s">
        <v>133</v>
      </c>
      <c r="C48" t="s">
        <v>134</v>
      </c>
      <c r="D48">
        <v>4.33</v>
      </c>
      <c r="E48" s="1">
        <v>149321</v>
      </c>
      <c r="F48">
        <v>5812</v>
      </c>
    </row>
    <row r="49" spans="1:6" x14ac:dyDescent="0.25">
      <c r="A49">
        <v>48</v>
      </c>
      <c r="B49" t="s">
        <v>135</v>
      </c>
      <c r="C49" t="s">
        <v>136</v>
      </c>
      <c r="D49">
        <v>4.38</v>
      </c>
      <c r="E49" s="1">
        <v>110522</v>
      </c>
      <c r="F49">
        <v>5559</v>
      </c>
    </row>
    <row r="50" spans="1:6" x14ac:dyDescent="0.25">
      <c r="A50">
        <v>49</v>
      </c>
      <c r="B50" t="s">
        <v>137</v>
      </c>
      <c r="C50" t="s">
        <v>138</v>
      </c>
      <c r="D50">
        <v>4.62</v>
      </c>
      <c r="E50" s="1">
        <v>166878</v>
      </c>
      <c r="F50">
        <v>5465</v>
      </c>
    </row>
    <row r="51" spans="1:6" x14ac:dyDescent="0.25">
      <c r="A51">
        <v>50</v>
      </c>
      <c r="B51" t="s">
        <v>139</v>
      </c>
      <c r="C51" t="s">
        <v>82</v>
      </c>
      <c r="D51">
        <v>4.3</v>
      </c>
      <c r="E51" s="1">
        <v>105626</v>
      </c>
      <c r="F51">
        <v>5462</v>
      </c>
    </row>
    <row r="52" spans="1:6" x14ac:dyDescent="0.25">
      <c r="A52">
        <v>51</v>
      </c>
      <c r="B52" t="s">
        <v>140</v>
      </c>
      <c r="C52" t="s">
        <v>141</v>
      </c>
      <c r="D52">
        <v>4.26</v>
      </c>
      <c r="E52" s="1">
        <v>130094</v>
      </c>
      <c r="F52">
        <v>5346</v>
      </c>
    </row>
    <row r="53" spans="1:6" x14ac:dyDescent="0.25">
      <c r="A53">
        <v>52</v>
      </c>
      <c r="B53" t="s">
        <v>142</v>
      </c>
      <c r="C53" t="s">
        <v>143</v>
      </c>
      <c r="D53">
        <v>4.26</v>
      </c>
      <c r="E53" s="1">
        <v>232060</v>
      </c>
      <c r="F53">
        <v>5252</v>
      </c>
    </row>
    <row r="54" spans="1:6" x14ac:dyDescent="0.25">
      <c r="A54">
        <v>53</v>
      </c>
      <c r="B54" t="s">
        <v>144</v>
      </c>
      <c r="C54" t="s">
        <v>107</v>
      </c>
      <c r="D54">
        <v>3.69</v>
      </c>
      <c r="E54" s="1">
        <v>180282</v>
      </c>
      <c r="F54">
        <v>5131</v>
      </c>
    </row>
    <row r="55" spans="1:6" x14ac:dyDescent="0.25">
      <c r="A55">
        <v>54</v>
      </c>
      <c r="B55" t="s">
        <v>145</v>
      </c>
      <c r="C55" t="s">
        <v>146</v>
      </c>
      <c r="D55">
        <v>4.3499999999999996</v>
      </c>
      <c r="E55" s="1">
        <v>158591</v>
      </c>
      <c r="F55">
        <v>4900</v>
      </c>
    </row>
    <row r="56" spans="1:6" x14ac:dyDescent="0.25">
      <c r="A56">
        <v>55</v>
      </c>
      <c r="B56" t="s">
        <v>147</v>
      </c>
      <c r="C56" t="s">
        <v>148</v>
      </c>
      <c r="D56">
        <v>3.76</v>
      </c>
      <c r="E56" s="1">
        <v>601905</v>
      </c>
      <c r="F56">
        <v>4845</v>
      </c>
    </row>
    <row r="57" spans="1:6" x14ac:dyDescent="0.25">
      <c r="A57">
        <v>56</v>
      </c>
      <c r="B57" t="s">
        <v>149</v>
      </c>
      <c r="C57" t="s">
        <v>150</v>
      </c>
      <c r="D57">
        <v>4.33</v>
      </c>
      <c r="E57" s="1">
        <v>241230</v>
      </c>
      <c r="F57">
        <v>4796</v>
      </c>
    </row>
    <row r="58" spans="1:6" x14ac:dyDescent="0.25">
      <c r="A58">
        <v>57</v>
      </c>
      <c r="B58" t="s">
        <v>151</v>
      </c>
      <c r="C58" t="s">
        <v>152</v>
      </c>
      <c r="D58">
        <v>3.99</v>
      </c>
      <c r="E58" s="1">
        <v>465230</v>
      </c>
      <c r="F58">
        <v>4653</v>
      </c>
    </row>
    <row r="59" spans="1:6" x14ac:dyDescent="0.25">
      <c r="A59">
        <v>58</v>
      </c>
      <c r="B59" t="s">
        <v>153</v>
      </c>
      <c r="C59" t="s">
        <v>154</v>
      </c>
      <c r="D59">
        <v>4.1100000000000003</v>
      </c>
      <c r="E59" s="1">
        <v>152343</v>
      </c>
      <c r="F59">
        <v>4594</v>
      </c>
    </row>
    <row r="60" spans="1:6" x14ac:dyDescent="0.25">
      <c r="A60">
        <v>59</v>
      </c>
      <c r="B60" t="s">
        <v>155</v>
      </c>
      <c r="C60" t="s">
        <v>156</v>
      </c>
      <c r="D60">
        <v>3.83</v>
      </c>
      <c r="E60" s="1">
        <v>154010</v>
      </c>
      <c r="F60">
        <v>4578</v>
      </c>
    </row>
    <row r="61" spans="1:6" x14ac:dyDescent="0.25">
      <c r="A61">
        <v>60</v>
      </c>
      <c r="B61" t="s">
        <v>157</v>
      </c>
      <c r="C61" t="s">
        <v>158</v>
      </c>
      <c r="D61">
        <v>4.3099999999999996</v>
      </c>
      <c r="E61" s="1">
        <v>163709</v>
      </c>
      <c r="F61">
        <v>4572</v>
      </c>
    </row>
    <row r="62" spans="1:6" x14ac:dyDescent="0.25">
      <c r="A62">
        <v>61</v>
      </c>
      <c r="B62" t="s">
        <v>159</v>
      </c>
      <c r="C62" t="s">
        <v>160</v>
      </c>
      <c r="D62">
        <v>4.21</v>
      </c>
      <c r="E62" s="1">
        <v>362818</v>
      </c>
      <c r="F62">
        <v>4518</v>
      </c>
    </row>
    <row r="63" spans="1:6" x14ac:dyDescent="0.25">
      <c r="A63">
        <v>62</v>
      </c>
      <c r="B63" t="s">
        <v>161</v>
      </c>
      <c r="C63" t="s">
        <v>162</v>
      </c>
      <c r="D63">
        <v>4.29</v>
      </c>
      <c r="E63" s="1">
        <v>593390</v>
      </c>
      <c r="F63">
        <v>4504</v>
      </c>
    </row>
    <row r="64" spans="1:6" x14ac:dyDescent="0.25">
      <c r="A64">
        <v>63</v>
      </c>
      <c r="B64" t="s">
        <v>163</v>
      </c>
      <c r="C64" t="s">
        <v>164</v>
      </c>
      <c r="D64">
        <v>4.37</v>
      </c>
      <c r="E64" s="1">
        <v>54935</v>
      </c>
      <c r="F64">
        <v>4442</v>
      </c>
    </row>
    <row r="65" spans="1:6" x14ac:dyDescent="0.25">
      <c r="A65">
        <v>64</v>
      </c>
      <c r="B65" t="s">
        <v>165</v>
      </c>
      <c r="C65" t="s">
        <v>166</v>
      </c>
      <c r="D65">
        <v>4.45</v>
      </c>
      <c r="E65" s="1">
        <v>285773</v>
      </c>
      <c r="F65">
        <v>4410</v>
      </c>
    </row>
    <row r="66" spans="1:6" x14ac:dyDescent="0.25">
      <c r="A66">
        <v>65</v>
      </c>
      <c r="B66" t="s">
        <v>167</v>
      </c>
      <c r="C66" t="s">
        <v>82</v>
      </c>
      <c r="D66">
        <v>3.76</v>
      </c>
      <c r="E66" s="1">
        <v>641760</v>
      </c>
      <c r="F66">
        <v>4312</v>
      </c>
    </row>
    <row r="67" spans="1:6" x14ac:dyDescent="0.25">
      <c r="A67">
        <v>66</v>
      </c>
      <c r="B67" t="s">
        <v>168</v>
      </c>
      <c r="C67" t="s">
        <v>169</v>
      </c>
      <c r="D67">
        <v>4.3600000000000003</v>
      </c>
      <c r="E67" s="1">
        <v>138517</v>
      </c>
      <c r="F67">
        <v>4016</v>
      </c>
    </row>
    <row r="68" spans="1:6" x14ac:dyDescent="0.25">
      <c r="A68">
        <v>67</v>
      </c>
      <c r="B68" t="s">
        <v>170</v>
      </c>
      <c r="C68" t="s">
        <v>171</v>
      </c>
      <c r="D68">
        <v>4.33</v>
      </c>
      <c r="E68" s="1">
        <v>170689</v>
      </c>
      <c r="F68">
        <v>3948</v>
      </c>
    </row>
    <row r="69" spans="1:6" x14ac:dyDescent="0.25">
      <c r="A69">
        <v>68</v>
      </c>
      <c r="B69" t="s">
        <v>172</v>
      </c>
      <c r="C69" t="s">
        <v>173</v>
      </c>
      <c r="D69">
        <v>4.2699999999999996</v>
      </c>
      <c r="E69" s="1">
        <v>97471</v>
      </c>
      <c r="F69">
        <v>3927</v>
      </c>
    </row>
    <row r="70" spans="1:6" x14ac:dyDescent="0.25">
      <c r="A70">
        <v>69</v>
      </c>
      <c r="B70" t="s">
        <v>174</v>
      </c>
      <c r="C70" t="s">
        <v>175</v>
      </c>
      <c r="D70">
        <v>4.01</v>
      </c>
      <c r="E70" s="1">
        <v>150895</v>
      </c>
      <c r="F70">
        <v>3848</v>
      </c>
    </row>
    <row r="71" spans="1:6" x14ac:dyDescent="0.25">
      <c r="A71">
        <v>70</v>
      </c>
      <c r="B71" t="s">
        <v>176</v>
      </c>
      <c r="C71" t="s">
        <v>177</v>
      </c>
      <c r="D71">
        <v>4.3</v>
      </c>
      <c r="E71" s="1">
        <v>122664</v>
      </c>
      <c r="F71">
        <v>3701</v>
      </c>
    </row>
    <row r="72" spans="1:6" x14ac:dyDescent="0.25">
      <c r="A72">
        <v>71</v>
      </c>
      <c r="B72" t="s">
        <v>178</v>
      </c>
      <c r="C72" t="s">
        <v>179</v>
      </c>
      <c r="D72">
        <v>4.01</v>
      </c>
      <c r="E72" s="1">
        <v>162154</v>
      </c>
      <c r="F72">
        <v>3661</v>
      </c>
    </row>
    <row r="73" spans="1:6" x14ac:dyDescent="0.25">
      <c r="A73">
        <v>72</v>
      </c>
      <c r="B73" t="s">
        <v>180</v>
      </c>
      <c r="C73" t="s">
        <v>138</v>
      </c>
      <c r="D73">
        <v>4.38</v>
      </c>
      <c r="E73" s="1">
        <v>157891</v>
      </c>
      <c r="F73">
        <v>3555</v>
      </c>
    </row>
    <row r="74" spans="1:6" x14ac:dyDescent="0.25">
      <c r="A74">
        <v>73</v>
      </c>
      <c r="B74" t="s">
        <v>181</v>
      </c>
      <c r="C74" t="s">
        <v>182</v>
      </c>
      <c r="D74">
        <v>4.05</v>
      </c>
      <c r="E74" s="1">
        <v>371278</v>
      </c>
      <c r="F74">
        <v>3534</v>
      </c>
    </row>
    <row r="75" spans="1:6" x14ac:dyDescent="0.25">
      <c r="A75">
        <v>74</v>
      </c>
      <c r="B75" t="s">
        <v>183</v>
      </c>
      <c r="C75" t="s">
        <v>184</v>
      </c>
      <c r="D75">
        <v>3.99</v>
      </c>
      <c r="E75" s="1">
        <v>38385</v>
      </c>
      <c r="F75">
        <v>3342</v>
      </c>
    </row>
    <row r="76" spans="1:6" x14ac:dyDescent="0.25">
      <c r="A76">
        <v>75</v>
      </c>
      <c r="B76" t="s">
        <v>185</v>
      </c>
      <c r="C76" t="s">
        <v>186</v>
      </c>
      <c r="D76">
        <v>3.82</v>
      </c>
      <c r="E76" s="1">
        <v>731358</v>
      </c>
      <c r="F76">
        <v>3305</v>
      </c>
    </row>
    <row r="77" spans="1:6" x14ac:dyDescent="0.25">
      <c r="A77">
        <v>76</v>
      </c>
      <c r="B77" t="s">
        <v>187</v>
      </c>
      <c r="C77" t="s">
        <v>188</v>
      </c>
      <c r="D77">
        <v>4.24</v>
      </c>
      <c r="E77" s="1">
        <v>63436</v>
      </c>
      <c r="F77">
        <v>3304</v>
      </c>
    </row>
    <row r="78" spans="1:6" x14ac:dyDescent="0.25">
      <c r="A78">
        <v>77</v>
      </c>
      <c r="B78" t="s">
        <v>189</v>
      </c>
      <c r="C78" t="s">
        <v>190</v>
      </c>
      <c r="D78">
        <v>4.01</v>
      </c>
      <c r="E78" s="1">
        <v>103738</v>
      </c>
      <c r="F78">
        <v>3302</v>
      </c>
    </row>
    <row r="79" spans="1:6" x14ac:dyDescent="0.25">
      <c r="A79">
        <v>78</v>
      </c>
      <c r="B79" t="s">
        <v>191</v>
      </c>
      <c r="C79" t="s">
        <v>192</v>
      </c>
      <c r="D79">
        <v>4.04</v>
      </c>
      <c r="E79" s="1">
        <v>118876</v>
      </c>
      <c r="F79">
        <v>3296</v>
      </c>
    </row>
    <row r="80" spans="1:6" x14ac:dyDescent="0.25">
      <c r="A80">
        <v>79</v>
      </c>
      <c r="B80" t="s">
        <v>193</v>
      </c>
      <c r="C80" t="s">
        <v>194</v>
      </c>
      <c r="D80">
        <v>4.1900000000000004</v>
      </c>
      <c r="E80" s="1">
        <v>189390</v>
      </c>
      <c r="F80">
        <v>3291</v>
      </c>
    </row>
    <row r="81" spans="1:6" x14ac:dyDescent="0.25">
      <c r="A81">
        <v>80</v>
      </c>
      <c r="B81" t="s">
        <v>195</v>
      </c>
      <c r="C81" t="s">
        <v>196</v>
      </c>
      <c r="D81">
        <v>4.2300000000000004</v>
      </c>
      <c r="E81" s="1">
        <v>129550</v>
      </c>
      <c r="F81">
        <v>3251</v>
      </c>
    </row>
    <row r="82" spans="1:6" x14ac:dyDescent="0.25">
      <c r="A82">
        <v>81</v>
      </c>
      <c r="B82" t="s">
        <v>197</v>
      </c>
      <c r="C82" t="s">
        <v>198</v>
      </c>
      <c r="D82">
        <v>4.43</v>
      </c>
      <c r="E82" s="1">
        <v>157251</v>
      </c>
      <c r="F82">
        <v>3210</v>
      </c>
    </row>
    <row r="83" spans="1:6" x14ac:dyDescent="0.25">
      <c r="A83">
        <v>82</v>
      </c>
      <c r="B83" t="s">
        <v>199</v>
      </c>
      <c r="C83" t="s">
        <v>200</v>
      </c>
      <c r="D83">
        <v>4.5</v>
      </c>
      <c r="E83" s="1">
        <v>61604</v>
      </c>
      <c r="F83">
        <v>3184</v>
      </c>
    </row>
    <row r="84" spans="1:6" x14ac:dyDescent="0.25">
      <c r="A84">
        <v>83</v>
      </c>
      <c r="B84" t="s">
        <v>201</v>
      </c>
      <c r="C84" t="s">
        <v>202</v>
      </c>
      <c r="D84">
        <v>4.3899999999999997</v>
      </c>
      <c r="E84" s="1">
        <v>41120</v>
      </c>
      <c r="F84">
        <v>3100</v>
      </c>
    </row>
    <row r="85" spans="1:6" x14ac:dyDescent="0.25">
      <c r="A85">
        <v>84</v>
      </c>
      <c r="B85" t="s">
        <v>203</v>
      </c>
      <c r="C85" t="s">
        <v>78</v>
      </c>
      <c r="D85">
        <v>3.98</v>
      </c>
      <c r="E85" s="1">
        <v>1071194</v>
      </c>
      <c r="F85">
        <v>2906</v>
      </c>
    </row>
    <row r="86" spans="1:6" x14ac:dyDescent="0.25">
      <c r="A86">
        <v>85</v>
      </c>
      <c r="B86" t="s">
        <v>204</v>
      </c>
      <c r="C86" t="s">
        <v>205</v>
      </c>
      <c r="D86">
        <v>4.2</v>
      </c>
      <c r="E86" s="1">
        <v>167384</v>
      </c>
      <c r="F86">
        <v>2892</v>
      </c>
    </row>
    <row r="87" spans="1:6" x14ac:dyDescent="0.25">
      <c r="A87">
        <v>86</v>
      </c>
      <c r="B87" t="s">
        <v>206</v>
      </c>
      <c r="C87" t="s">
        <v>127</v>
      </c>
      <c r="D87">
        <v>4.34</v>
      </c>
      <c r="E87" s="1">
        <v>456514</v>
      </c>
      <c r="F87">
        <v>2884</v>
      </c>
    </row>
    <row r="88" spans="1:6" x14ac:dyDescent="0.25">
      <c r="A88">
        <v>87</v>
      </c>
      <c r="B88" t="s">
        <v>207</v>
      </c>
      <c r="C88" t="s">
        <v>208</v>
      </c>
      <c r="D88">
        <v>3.86</v>
      </c>
      <c r="E88" s="1">
        <v>73081</v>
      </c>
      <c r="F88">
        <v>2874</v>
      </c>
    </row>
    <row r="89" spans="1:6" x14ac:dyDescent="0.25">
      <c r="A89">
        <v>88</v>
      </c>
      <c r="B89" t="s">
        <v>209</v>
      </c>
      <c r="C89" t="s">
        <v>210</v>
      </c>
      <c r="D89">
        <v>4.07</v>
      </c>
      <c r="E89" s="1">
        <v>223593</v>
      </c>
      <c r="F89">
        <v>2747</v>
      </c>
    </row>
    <row r="90" spans="1:6" x14ac:dyDescent="0.25">
      <c r="A90">
        <v>89</v>
      </c>
      <c r="B90" t="s">
        <v>211</v>
      </c>
      <c r="C90" t="s">
        <v>212</v>
      </c>
      <c r="D90">
        <v>4.24</v>
      </c>
      <c r="E90" s="1">
        <v>104220</v>
      </c>
      <c r="F90">
        <v>2728</v>
      </c>
    </row>
    <row r="91" spans="1:6" x14ac:dyDescent="0.25">
      <c r="A91">
        <v>90</v>
      </c>
      <c r="B91" t="s">
        <v>213</v>
      </c>
      <c r="C91" t="s">
        <v>214</v>
      </c>
      <c r="D91">
        <v>4.13</v>
      </c>
      <c r="E91" s="1">
        <v>158660</v>
      </c>
      <c r="F91">
        <v>2686</v>
      </c>
    </row>
    <row r="92" spans="1:6" x14ac:dyDescent="0.25">
      <c r="A92">
        <v>91</v>
      </c>
      <c r="B92" t="s">
        <v>215</v>
      </c>
      <c r="C92" t="s">
        <v>216</v>
      </c>
      <c r="D92">
        <v>4.08</v>
      </c>
      <c r="E92" s="1">
        <v>193309</v>
      </c>
      <c r="F92">
        <v>2657</v>
      </c>
    </row>
    <row r="93" spans="1:6" x14ac:dyDescent="0.25">
      <c r="A93">
        <v>92</v>
      </c>
      <c r="B93" t="s">
        <v>217</v>
      </c>
      <c r="C93" t="s">
        <v>218</v>
      </c>
      <c r="D93">
        <v>4.43</v>
      </c>
      <c r="E93" s="1">
        <v>225508</v>
      </c>
      <c r="F93">
        <v>2607</v>
      </c>
    </row>
    <row r="94" spans="1:6" x14ac:dyDescent="0.25">
      <c r="A94">
        <v>93</v>
      </c>
      <c r="B94" t="s">
        <v>219</v>
      </c>
      <c r="C94" t="s">
        <v>220</v>
      </c>
      <c r="D94">
        <v>4.1100000000000003</v>
      </c>
      <c r="E94" s="1">
        <v>222680</v>
      </c>
      <c r="F94">
        <v>2598</v>
      </c>
    </row>
    <row r="95" spans="1:6" x14ac:dyDescent="0.25">
      <c r="A95">
        <v>94</v>
      </c>
      <c r="B95" t="s">
        <v>221</v>
      </c>
      <c r="C95" t="s">
        <v>222</v>
      </c>
      <c r="D95">
        <v>3.88</v>
      </c>
      <c r="E95" s="1">
        <v>95104</v>
      </c>
      <c r="F95">
        <v>2510</v>
      </c>
    </row>
    <row r="96" spans="1:6" x14ac:dyDescent="0.25">
      <c r="A96">
        <v>95</v>
      </c>
      <c r="B96" t="s">
        <v>223</v>
      </c>
      <c r="C96" t="s">
        <v>224</v>
      </c>
      <c r="D96">
        <v>4.0199999999999996</v>
      </c>
      <c r="E96" s="1">
        <v>156716</v>
      </c>
      <c r="F96">
        <v>2474</v>
      </c>
    </row>
    <row r="97" spans="1:6" x14ac:dyDescent="0.25">
      <c r="A97">
        <v>96</v>
      </c>
      <c r="B97" t="s">
        <v>225</v>
      </c>
      <c r="C97" t="s">
        <v>226</v>
      </c>
      <c r="D97">
        <v>3.86</v>
      </c>
      <c r="E97" s="1">
        <v>87075</v>
      </c>
      <c r="F97">
        <v>2450</v>
      </c>
    </row>
    <row r="98" spans="1:6" x14ac:dyDescent="0.25">
      <c r="A98">
        <v>97</v>
      </c>
      <c r="B98" t="s">
        <v>227</v>
      </c>
      <c r="C98" t="s">
        <v>228</v>
      </c>
      <c r="D98">
        <v>4.13</v>
      </c>
      <c r="E98" s="1">
        <v>62746</v>
      </c>
      <c r="F98">
        <v>2435</v>
      </c>
    </row>
    <row r="99" spans="1:6" x14ac:dyDescent="0.25">
      <c r="A99">
        <v>98</v>
      </c>
      <c r="B99" t="s">
        <v>229</v>
      </c>
      <c r="C99" t="s">
        <v>230</v>
      </c>
      <c r="D99">
        <v>3.95</v>
      </c>
      <c r="E99" s="1">
        <v>134746</v>
      </c>
      <c r="F99">
        <v>2276</v>
      </c>
    </row>
    <row r="100" spans="1:6" x14ac:dyDescent="0.25">
      <c r="A100">
        <v>99</v>
      </c>
      <c r="B100" t="s">
        <v>231</v>
      </c>
      <c r="C100" t="s">
        <v>232</v>
      </c>
      <c r="D100">
        <v>4.13</v>
      </c>
      <c r="E100" s="1">
        <v>79728</v>
      </c>
      <c r="F100">
        <v>2217</v>
      </c>
    </row>
    <row r="101" spans="1:6" x14ac:dyDescent="0.25">
      <c r="A101">
        <v>100</v>
      </c>
      <c r="B101" t="s">
        <v>233</v>
      </c>
      <c r="C101" t="s">
        <v>234</v>
      </c>
      <c r="D101">
        <v>3.8</v>
      </c>
      <c r="E101" s="1">
        <v>40203</v>
      </c>
      <c r="F101">
        <v>2209</v>
      </c>
    </row>
    <row r="102" spans="1:6" x14ac:dyDescent="0.25">
      <c r="A102">
        <v>101</v>
      </c>
      <c r="B102" t="s">
        <v>235</v>
      </c>
      <c r="C102" t="s">
        <v>236</v>
      </c>
      <c r="D102">
        <v>4.0999999999999996</v>
      </c>
      <c r="E102" s="1">
        <v>79990</v>
      </c>
      <c r="F102">
        <v>2104</v>
      </c>
    </row>
    <row r="103" spans="1:6" x14ac:dyDescent="0.25">
      <c r="A103">
        <v>102</v>
      </c>
      <c r="B103" t="s">
        <v>237</v>
      </c>
      <c r="C103" t="s">
        <v>238</v>
      </c>
      <c r="D103">
        <v>4.16</v>
      </c>
      <c r="E103" s="1">
        <v>130582</v>
      </c>
      <c r="F103">
        <v>2103</v>
      </c>
    </row>
    <row r="104" spans="1:6" x14ac:dyDescent="0.25">
      <c r="A104">
        <v>103</v>
      </c>
      <c r="B104" t="s">
        <v>239</v>
      </c>
      <c r="C104" t="s">
        <v>89</v>
      </c>
      <c r="D104">
        <v>4.63</v>
      </c>
      <c r="E104" s="1">
        <v>741401</v>
      </c>
      <c r="F104">
        <v>2034</v>
      </c>
    </row>
    <row r="105" spans="1:6" x14ac:dyDescent="0.25">
      <c r="A105">
        <v>104</v>
      </c>
      <c r="B105" t="s">
        <v>240</v>
      </c>
      <c r="C105" t="s">
        <v>241</v>
      </c>
      <c r="D105">
        <v>3.7</v>
      </c>
      <c r="E105" s="1">
        <v>183649</v>
      </c>
      <c r="F105">
        <v>2004</v>
      </c>
    </row>
    <row r="106" spans="1:6" x14ac:dyDescent="0.25">
      <c r="A106">
        <v>105</v>
      </c>
      <c r="B106" t="s">
        <v>242</v>
      </c>
      <c r="C106" t="s">
        <v>243</v>
      </c>
      <c r="D106">
        <v>4.32</v>
      </c>
      <c r="E106" s="1">
        <v>1601523</v>
      </c>
      <c r="F106">
        <v>1977</v>
      </c>
    </row>
    <row r="107" spans="1:6" x14ac:dyDescent="0.25">
      <c r="A107">
        <v>106</v>
      </c>
      <c r="B107" t="s">
        <v>244</v>
      </c>
      <c r="C107" t="s">
        <v>245</v>
      </c>
      <c r="D107">
        <v>4.0999999999999996</v>
      </c>
      <c r="E107" s="1">
        <v>229993</v>
      </c>
      <c r="F107">
        <v>1973</v>
      </c>
    </row>
    <row r="108" spans="1:6" x14ac:dyDescent="0.25">
      <c r="A108">
        <v>107</v>
      </c>
      <c r="B108" t="s">
        <v>246</v>
      </c>
      <c r="C108" t="s">
        <v>247</v>
      </c>
      <c r="D108">
        <v>4.3</v>
      </c>
      <c r="E108" s="1">
        <v>282139</v>
      </c>
      <c r="F108">
        <v>1956</v>
      </c>
    </row>
    <row r="109" spans="1:6" x14ac:dyDescent="0.25">
      <c r="A109">
        <v>108</v>
      </c>
      <c r="B109" t="s">
        <v>248</v>
      </c>
      <c r="C109" t="s">
        <v>249</v>
      </c>
      <c r="D109">
        <v>3.66</v>
      </c>
      <c r="E109" s="1">
        <v>101225</v>
      </c>
      <c r="F109">
        <v>1871</v>
      </c>
    </row>
    <row r="110" spans="1:6" x14ac:dyDescent="0.25">
      <c r="A110">
        <v>109</v>
      </c>
      <c r="B110" t="s">
        <v>250</v>
      </c>
      <c r="C110" t="s">
        <v>251</v>
      </c>
      <c r="D110">
        <v>4.1900000000000004</v>
      </c>
      <c r="E110" s="1">
        <v>228748</v>
      </c>
      <c r="F110">
        <v>1784</v>
      </c>
    </row>
    <row r="111" spans="1:6" x14ac:dyDescent="0.25">
      <c r="A111">
        <v>110</v>
      </c>
      <c r="B111" t="s">
        <v>252</v>
      </c>
      <c r="C111" t="s">
        <v>253</v>
      </c>
      <c r="D111">
        <v>4.16</v>
      </c>
      <c r="E111" s="1">
        <v>106743</v>
      </c>
      <c r="F111">
        <v>1772</v>
      </c>
    </row>
    <row r="112" spans="1:6" x14ac:dyDescent="0.25">
      <c r="A112">
        <v>111</v>
      </c>
      <c r="B112" t="s">
        <v>254</v>
      </c>
      <c r="C112" t="s">
        <v>255</v>
      </c>
      <c r="D112">
        <v>4.45</v>
      </c>
      <c r="E112" s="1">
        <v>127209</v>
      </c>
      <c r="F112">
        <v>1749</v>
      </c>
    </row>
    <row r="113" spans="1:6" x14ac:dyDescent="0.25">
      <c r="A113">
        <v>112</v>
      </c>
      <c r="B113" t="s">
        <v>256</v>
      </c>
      <c r="C113" t="s">
        <v>80</v>
      </c>
      <c r="D113">
        <v>3.91</v>
      </c>
      <c r="E113" s="1">
        <v>506015</v>
      </c>
      <c r="F113">
        <v>1749</v>
      </c>
    </row>
    <row r="114" spans="1:6" x14ac:dyDescent="0.25">
      <c r="A114">
        <v>113</v>
      </c>
      <c r="B114" t="s">
        <v>257</v>
      </c>
      <c r="C114" t="s">
        <v>258</v>
      </c>
      <c r="D114">
        <v>3.94</v>
      </c>
      <c r="E114" s="1">
        <v>38098</v>
      </c>
      <c r="F114">
        <v>1715</v>
      </c>
    </row>
    <row r="115" spans="1:6" x14ac:dyDescent="0.25">
      <c r="A115">
        <v>114</v>
      </c>
      <c r="B115" t="s">
        <v>259</v>
      </c>
      <c r="C115" t="s">
        <v>260</v>
      </c>
      <c r="D115">
        <v>4.2300000000000004</v>
      </c>
      <c r="E115" s="1">
        <v>276987</v>
      </c>
      <c r="F115">
        <v>1707</v>
      </c>
    </row>
    <row r="116" spans="1:6" x14ac:dyDescent="0.25">
      <c r="A116">
        <v>115</v>
      </c>
      <c r="B116" t="s">
        <v>261</v>
      </c>
      <c r="C116" t="s">
        <v>262</v>
      </c>
      <c r="D116">
        <v>4.54</v>
      </c>
      <c r="E116" s="1">
        <v>112898</v>
      </c>
      <c r="F116">
        <v>1671</v>
      </c>
    </row>
    <row r="117" spans="1:6" x14ac:dyDescent="0.25">
      <c r="A117">
        <v>116</v>
      </c>
      <c r="B117" t="s">
        <v>263</v>
      </c>
      <c r="C117" t="s">
        <v>264</v>
      </c>
      <c r="D117">
        <v>4.2</v>
      </c>
      <c r="E117" s="1">
        <v>40315</v>
      </c>
      <c r="F117">
        <v>1635</v>
      </c>
    </row>
    <row r="118" spans="1:6" x14ac:dyDescent="0.25">
      <c r="A118">
        <v>117</v>
      </c>
      <c r="B118" t="s">
        <v>265</v>
      </c>
      <c r="C118" t="s">
        <v>266</v>
      </c>
      <c r="D118">
        <v>3.96</v>
      </c>
      <c r="E118" s="1">
        <v>82440</v>
      </c>
      <c r="F118">
        <v>1635</v>
      </c>
    </row>
    <row r="119" spans="1:6" x14ac:dyDescent="0.25">
      <c r="A119">
        <v>118</v>
      </c>
      <c r="B119" t="s">
        <v>267</v>
      </c>
      <c r="C119" t="s">
        <v>162</v>
      </c>
      <c r="D119">
        <v>4.21</v>
      </c>
      <c r="E119" s="1">
        <v>421594</v>
      </c>
      <c r="F119">
        <v>1634</v>
      </c>
    </row>
    <row r="120" spans="1:6" x14ac:dyDescent="0.25">
      <c r="A120">
        <v>119</v>
      </c>
      <c r="B120" t="s">
        <v>268</v>
      </c>
      <c r="C120" t="s">
        <v>269</v>
      </c>
      <c r="D120">
        <v>3.53</v>
      </c>
      <c r="E120" s="1">
        <v>421651</v>
      </c>
      <c r="F120">
        <v>1609</v>
      </c>
    </row>
    <row r="121" spans="1:6" x14ac:dyDescent="0.25">
      <c r="A121">
        <v>120</v>
      </c>
      <c r="B121" t="s">
        <v>270</v>
      </c>
      <c r="C121" t="s">
        <v>271</v>
      </c>
      <c r="D121">
        <v>3.86</v>
      </c>
      <c r="E121" s="1">
        <v>474778</v>
      </c>
      <c r="F121">
        <v>1599</v>
      </c>
    </row>
    <row r="122" spans="1:6" x14ac:dyDescent="0.25">
      <c r="A122">
        <v>121</v>
      </c>
      <c r="B122" t="s">
        <v>272</v>
      </c>
      <c r="C122" t="s">
        <v>273</v>
      </c>
      <c r="D122">
        <v>3.8</v>
      </c>
      <c r="E122" s="1">
        <v>243285</v>
      </c>
      <c r="F122">
        <v>1567</v>
      </c>
    </row>
    <row r="123" spans="1:6" x14ac:dyDescent="0.25">
      <c r="A123">
        <v>122</v>
      </c>
      <c r="B123" t="s">
        <v>274</v>
      </c>
      <c r="C123" t="s">
        <v>275</v>
      </c>
      <c r="D123">
        <v>3.74</v>
      </c>
      <c r="E123" s="1">
        <v>73649</v>
      </c>
      <c r="F123">
        <v>1527</v>
      </c>
    </row>
    <row r="124" spans="1:6" x14ac:dyDescent="0.25">
      <c r="A124">
        <v>123</v>
      </c>
      <c r="B124" t="s">
        <v>276</v>
      </c>
      <c r="C124" t="s">
        <v>277</v>
      </c>
      <c r="D124">
        <v>3.82</v>
      </c>
      <c r="E124" s="1">
        <v>90856</v>
      </c>
      <c r="F124">
        <v>1495</v>
      </c>
    </row>
    <row r="125" spans="1:6" x14ac:dyDescent="0.25">
      <c r="A125">
        <v>124</v>
      </c>
      <c r="B125" t="s">
        <v>278</v>
      </c>
      <c r="C125" t="s">
        <v>190</v>
      </c>
      <c r="D125">
        <v>4.0999999999999996</v>
      </c>
      <c r="E125" s="1">
        <v>93564</v>
      </c>
      <c r="F125">
        <v>1491</v>
      </c>
    </row>
    <row r="126" spans="1:6" x14ac:dyDescent="0.25">
      <c r="A126">
        <v>125</v>
      </c>
      <c r="B126" t="s">
        <v>279</v>
      </c>
      <c r="C126" t="s">
        <v>280</v>
      </c>
      <c r="D126">
        <v>4.3899999999999997</v>
      </c>
      <c r="E126" s="1">
        <v>117395</v>
      </c>
      <c r="F126">
        <v>1471</v>
      </c>
    </row>
    <row r="127" spans="1:6" x14ac:dyDescent="0.25">
      <c r="A127">
        <v>126</v>
      </c>
      <c r="B127" t="s">
        <v>281</v>
      </c>
      <c r="C127" t="s">
        <v>282</v>
      </c>
      <c r="D127">
        <v>3.58</v>
      </c>
      <c r="E127" s="1">
        <v>230850</v>
      </c>
      <c r="F127">
        <v>1460</v>
      </c>
    </row>
    <row r="128" spans="1:6" x14ac:dyDescent="0.25">
      <c r="A128">
        <v>127</v>
      </c>
      <c r="B128" t="s">
        <v>283</v>
      </c>
      <c r="C128" t="s">
        <v>284</v>
      </c>
      <c r="D128">
        <v>4.2</v>
      </c>
      <c r="E128" s="1">
        <v>86158</v>
      </c>
      <c r="F128">
        <v>1424</v>
      </c>
    </row>
    <row r="129" spans="1:6" x14ac:dyDescent="0.25">
      <c r="A129">
        <v>128</v>
      </c>
      <c r="B129" t="s">
        <v>285</v>
      </c>
      <c r="C129" t="s">
        <v>286</v>
      </c>
      <c r="D129">
        <v>3.76</v>
      </c>
      <c r="E129" s="1">
        <v>389697</v>
      </c>
      <c r="F129">
        <v>1391</v>
      </c>
    </row>
    <row r="130" spans="1:6" x14ac:dyDescent="0.25">
      <c r="A130">
        <v>129</v>
      </c>
      <c r="B130" t="s">
        <v>287</v>
      </c>
      <c r="C130" t="s">
        <v>288</v>
      </c>
      <c r="D130">
        <v>3.8</v>
      </c>
      <c r="E130" s="1">
        <v>62547</v>
      </c>
      <c r="F130">
        <v>1371</v>
      </c>
    </row>
    <row r="131" spans="1:6" x14ac:dyDescent="0.25">
      <c r="A131">
        <v>130</v>
      </c>
      <c r="B131" t="s">
        <v>289</v>
      </c>
      <c r="C131" t="s">
        <v>205</v>
      </c>
      <c r="D131">
        <v>4.0999999999999996</v>
      </c>
      <c r="E131" s="1">
        <v>273621</v>
      </c>
      <c r="F131">
        <v>1341</v>
      </c>
    </row>
    <row r="132" spans="1:6" x14ac:dyDescent="0.25">
      <c r="A132">
        <v>131</v>
      </c>
      <c r="B132" t="s">
        <v>290</v>
      </c>
      <c r="C132" t="s">
        <v>291</v>
      </c>
      <c r="D132">
        <v>4.0599999999999996</v>
      </c>
      <c r="E132" s="1">
        <v>90950</v>
      </c>
      <c r="F132">
        <v>1320</v>
      </c>
    </row>
    <row r="133" spans="1:6" x14ac:dyDescent="0.25">
      <c r="A133">
        <v>132</v>
      </c>
      <c r="B133" t="s">
        <v>292</v>
      </c>
      <c r="C133" t="s">
        <v>293</v>
      </c>
      <c r="D133">
        <v>4.29</v>
      </c>
      <c r="E133" s="1">
        <v>73530</v>
      </c>
      <c r="F133">
        <v>1303</v>
      </c>
    </row>
    <row r="134" spans="1:6" x14ac:dyDescent="0.25">
      <c r="A134">
        <v>133</v>
      </c>
      <c r="B134" t="s">
        <v>294</v>
      </c>
      <c r="C134" t="s">
        <v>295</v>
      </c>
      <c r="D134">
        <v>4.21</v>
      </c>
      <c r="E134" s="1">
        <v>37278</v>
      </c>
      <c r="F134">
        <v>1287</v>
      </c>
    </row>
    <row r="135" spans="1:6" x14ac:dyDescent="0.25">
      <c r="A135">
        <v>134</v>
      </c>
      <c r="B135" t="s">
        <v>296</v>
      </c>
      <c r="C135" t="s">
        <v>297</v>
      </c>
      <c r="D135">
        <v>4.1500000000000004</v>
      </c>
      <c r="E135" s="1">
        <v>889408</v>
      </c>
      <c r="F135">
        <v>1268</v>
      </c>
    </row>
    <row r="136" spans="1:6" x14ac:dyDescent="0.25">
      <c r="A136">
        <v>135</v>
      </c>
      <c r="B136" t="s">
        <v>298</v>
      </c>
      <c r="C136" t="s">
        <v>299</v>
      </c>
      <c r="D136">
        <v>4.1900000000000004</v>
      </c>
      <c r="E136" s="1">
        <v>47693</v>
      </c>
      <c r="F136">
        <v>1262</v>
      </c>
    </row>
    <row r="137" spans="1:6" x14ac:dyDescent="0.25">
      <c r="A137">
        <v>136</v>
      </c>
      <c r="B137" t="s">
        <v>300</v>
      </c>
      <c r="C137" t="s">
        <v>301</v>
      </c>
      <c r="D137">
        <v>3.75</v>
      </c>
      <c r="E137" s="1">
        <v>405378</v>
      </c>
      <c r="F137">
        <v>1244</v>
      </c>
    </row>
    <row r="138" spans="1:6" x14ac:dyDescent="0.25">
      <c r="A138">
        <v>137</v>
      </c>
      <c r="B138" t="s">
        <v>302</v>
      </c>
      <c r="C138" t="s">
        <v>80</v>
      </c>
      <c r="D138">
        <v>4.0999999999999996</v>
      </c>
      <c r="E138" s="1">
        <v>471595</v>
      </c>
      <c r="F138">
        <v>1227</v>
      </c>
    </row>
    <row r="139" spans="1:6" x14ac:dyDescent="0.25">
      <c r="A139">
        <v>138</v>
      </c>
      <c r="B139" t="s">
        <v>303</v>
      </c>
      <c r="C139" t="s">
        <v>304</v>
      </c>
      <c r="D139">
        <v>3.99</v>
      </c>
      <c r="E139" s="1">
        <v>71887</v>
      </c>
      <c r="F139">
        <v>1215</v>
      </c>
    </row>
    <row r="140" spans="1:6" x14ac:dyDescent="0.25">
      <c r="A140">
        <v>139</v>
      </c>
      <c r="B140" t="s">
        <v>305</v>
      </c>
      <c r="C140" t="s">
        <v>103</v>
      </c>
      <c r="D140">
        <v>4.37</v>
      </c>
      <c r="E140" s="1">
        <v>259900</v>
      </c>
      <c r="F140">
        <v>1199</v>
      </c>
    </row>
    <row r="141" spans="1:6" x14ac:dyDescent="0.25">
      <c r="A141">
        <v>140</v>
      </c>
      <c r="B141" t="s">
        <v>306</v>
      </c>
      <c r="C141" t="s">
        <v>307</v>
      </c>
      <c r="D141">
        <v>3.9</v>
      </c>
      <c r="E141">
        <v>786</v>
      </c>
      <c r="F141">
        <v>1180</v>
      </c>
    </row>
    <row r="142" spans="1:6" x14ac:dyDescent="0.25">
      <c r="A142">
        <v>141</v>
      </c>
      <c r="B142" t="s">
        <v>308</v>
      </c>
      <c r="C142" t="s">
        <v>309</v>
      </c>
      <c r="D142">
        <v>4.18</v>
      </c>
      <c r="E142" s="1">
        <v>195799</v>
      </c>
      <c r="F142">
        <v>1172</v>
      </c>
    </row>
    <row r="143" spans="1:6" x14ac:dyDescent="0.25">
      <c r="A143">
        <v>142</v>
      </c>
      <c r="B143" t="s">
        <v>310</v>
      </c>
      <c r="C143" t="s">
        <v>311</v>
      </c>
      <c r="D143">
        <v>4.3600000000000003</v>
      </c>
      <c r="E143" s="1">
        <v>1334026</v>
      </c>
      <c r="F143">
        <v>1161</v>
      </c>
    </row>
    <row r="144" spans="1:6" x14ac:dyDescent="0.25">
      <c r="A144">
        <v>143</v>
      </c>
      <c r="B144" t="s">
        <v>312</v>
      </c>
      <c r="C144" t="s">
        <v>313</v>
      </c>
      <c r="D144">
        <v>3.73</v>
      </c>
      <c r="E144" s="1">
        <v>269311</v>
      </c>
      <c r="F144">
        <v>1153</v>
      </c>
    </row>
    <row r="145" spans="1:6" x14ac:dyDescent="0.25">
      <c r="A145">
        <v>144</v>
      </c>
      <c r="B145" t="s">
        <v>314</v>
      </c>
      <c r="C145" t="s">
        <v>315</v>
      </c>
      <c r="D145">
        <v>3.62</v>
      </c>
      <c r="E145" s="1">
        <v>369956</v>
      </c>
      <c r="F145">
        <v>1145</v>
      </c>
    </row>
    <row r="146" spans="1:6" x14ac:dyDescent="0.25">
      <c r="A146">
        <v>145</v>
      </c>
      <c r="B146" t="s">
        <v>316</v>
      </c>
      <c r="C146" t="s">
        <v>317</v>
      </c>
      <c r="D146">
        <v>3.86</v>
      </c>
      <c r="E146" s="1">
        <v>78185</v>
      </c>
      <c r="F146">
        <v>1142</v>
      </c>
    </row>
    <row r="147" spans="1:6" x14ac:dyDescent="0.25">
      <c r="A147">
        <v>146</v>
      </c>
      <c r="B147" t="s">
        <v>318</v>
      </c>
      <c r="C147" t="s">
        <v>98</v>
      </c>
      <c r="D147">
        <v>4.49</v>
      </c>
      <c r="E147" s="1">
        <v>149651</v>
      </c>
      <c r="F147">
        <v>1115</v>
      </c>
    </row>
    <row r="148" spans="1:6" x14ac:dyDescent="0.25">
      <c r="A148">
        <v>147</v>
      </c>
      <c r="B148" t="s">
        <v>319</v>
      </c>
      <c r="C148" t="s">
        <v>320</v>
      </c>
      <c r="D148">
        <v>4.05</v>
      </c>
      <c r="E148" s="1">
        <v>186169</v>
      </c>
      <c r="F148">
        <v>1102</v>
      </c>
    </row>
    <row r="149" spans="1:6" x14ac:dyDescent="0.25">
      <c r="A149">
        <v>148</v>
      </c>
      <c r="B149" t="s">
        <v>321</v>
      </c>
      <c r="C149" t="s">
        <v>236</v>
      </c>
      <c r="D149">
        <v>3.95</v>
      </c>
      <c r="E149" s="1">
        <v>73536</v>
      </c>
      <c r="F149">
        <v>1099</v>
      </c>
    </row>
    <row r="150" spans="1:6" x14ac:dyDescent="0.25">
      <c r="A150">
        <v>149</v>
      </c>
      <c r="B150" t="s">
        <v>322</v>
      </c>
      <c r="C150" t="s">
        <v>323</v>
      </c>
      <c r="D150">
        <v>4.12</v>
      </c>
      <c r="E150" s="1">
        <v>57191</v>
      </c>
      <c r="F150">
        <v>1075</v>
      </c>
    </row>
    <row r="151" spans="1:6" x14ac:dyDescent="0.25">
      <c r="A151">
        <v>150</v>
      </c>
      <c r="B151" t="s">
        <v>324</v>
      </c>
      <c r="C151" t="s">
        <v>325</v>
      </c>
      <c r="D151">
        <v>4.51</v>
      </c>
      <c r="E151" s="1">
        <v>290691</v>
      </c>
      <c r="F151">
        <v>1074</v>
      </c>
    </row>
    <row r="152" spans="1:6" x14ac:dyDescent="0.25">
      <c r="A152">
        <v>151</v>
      </c>
      <c r="B152" t="s">
        <v>326</v>
      </c>
      <c r="C152" t="s">
        <v>307</v>
      </c>
      <c r="D152">
        <v>3.64</v>
      </c>
      <c r="E152" s="1">
        <v>2302</v>
      </c>
      <c r="F152">
        <v>1065</v>
      </c>
    </row>
    <row r="153" spans="1:6" x14ac:dyDescent="0.25">
      <c r="A153">
        <v>152</v>
      </c>
      <c r="B153" t="s">
        <v>327</v>
      </c>
      <c r="C153" t="s">
        <v>328</v>
      </c>
      <c r="D153">
        <v>3.71</v>
      </c>
      <c r="E153" s="1">
        <v>101764</v>
      </c>
      <c r="F153">
        <v>1065</v>
      </c>
    </row>
    <row r="154" spans="1:6" x14ac:dyDescent="0.25">
      <c r="A154">
        <v>153</v>
      </c>
      <c r="B154" t="s">
        <v>329</v>
      </c>
      <c r="C154" t="s">
        <v>111</v>
      </c>
      <c r="D154">
        <v>4.04</v>
      </c>
      <c r="E154" s="1">
        <v>269404</v>
      </c>
      <c r="F154">
        <v>1061</v>
      </c>
    </row>
    <row r="155" spans="1:6" x14ac:dyDescent="0.25">
      <c r="A155">
        <v>154</v>
      </c>
      <c r="B155" t="s">
        <v>330</v>
      </c>
      <c r="C155" t="s">
        <v>86</v>
      </c>
      <c r="D155">
        <v>4.2</v>
      </c>
      <c r="E155" s="1">
        <v>484861</v>
      </c>
      <c r="F155">
        <v>1053</v>
      </c>
    </row>
    <row r="156" spans="1:6" x14ac:dyDescent="0.25">
      <c r="A156">
        <v>155</v>
      </c>
      <c r="B156" t="s">
        <v>331</v>
      </c>
      <c r="C156" t="s">
        <v>332</v>
      </c>
      <c r="D156">
        <v>4.3499999999999996</v>
      </c>
      <c r="E156" s="1">
        <v>55072</v>
      </c>
      <c r="F156">
        <v>1051</v>
      </c>
    </row>
    <row r="157" spans="1:6" x14ac:dyDescent="0.25">
      <c r="A157">
        <v>156</v>
      </c>
      <c r="B157" t="s">
        <v>333</v>
      </c>
      <c r="C157" t="s">
        <v>334</v>
      </c>
      <c r="D157">
        <v>3.64</v>
      </c>
      <c r="E157" s="1">
        <v>47965</v>
      </c>
      <c r="F157">
        <v>1042</v>
      </c>
    </row>
    <row r="158" spans="1:6" x14ac:dyDescent="0.25">
      <c r="A158">
        <v>157</v>
      </c>
      <c r="B158" t="s">
        <v>335</v>
      </c>
      <c r="C158" t="s">
        <v>336</v>
      </c>
      <c r="D158">
        <v>3.74</v>
      </c>
      <c r="E158" s="1">
        <v>59487</v>
      </c>
      <c r="F158">
        <v>1038</v>
      </c>
    </row>
    <row r="159" spans="1:6" x14ac:dyDescent="0.25">
      <c r="A159">
        <v>158</v>
      </c>
      <c r="B159" t="s">
        <v>337</v>
      </c>
      <c r="C159" t="s">
        <v>338</v>
      </c>
      <c r="D159">
        <v>3.8</v>
      </c>
      <c r="E159" s="1">
        <v>190096</v>
      </c>
      <c r="F159">
        <v>1019</v>
      </c>
    </row>
    <row r="160" spans="1:6" x14ac:dyDescent="0.25">
      <c r="A160">
        <v>159</v>
      </c>
      <c r="B160" t="s">
        <v>339</v>
      </c>
      <c r="C160" t="s">
        <v>340</v>
      </c>
      <c r="D160">
        <v>4.41</v>
      </c>
      <c r="E160" s="1">
        <v>51044</v>
      </c>
      <c r="F160">
        <v>1009</v>
      </c>
    </row>
    <row r="161" spans="1:6" x14ac:dyDescent="0.25">
      <c r="A161">
        <v>160</v>
      </c>
      <c r="B161" t="s">
        <v>341</v>
      </c>
      <c r="C161" t="s">
        <v>342</v>
      </c>
      <c r="D161">
        <v>4.13</v>
      </c>
      <c r="E161" s="1">
        <v>69720</v>
      </c>
      <c r="F161">
        <v>1001</v>
      </c>
    </row>
    <row r="162" spans="1:6" x14ac:dyDescent="0.25">
      <c r="A162">
        <v>161</v>
      </c>
      <c r="B162" t="s">
        <v>343</v>
      </c>
      <c r="C162" t="s">
        <v>344</v>
      </c>
      <c r="D162">
        <v>4.0999999999999996</v>
      </c>
      <c r="E162">
        <v>128</v>
      </c>
      <c r="F162">
        <v>997</v>
      </c>
    </row>
    <row r="163" spans="1:6" x14ac:dyDescent="0.25">
      <c r="A163">
        <v>162</v>
      </c>
      <c r="B163" t="s">
        <v>345</v>
      </c>
      <c r="C163" t="s">
        <v>346</v>
      </c>
      <c r="D163">
        <v>3.91</v>
      </c>
      <c r="E163" s="1">
        <v>27246</v>
      </c>
      <c r="F163">
        <v>979</v>
      </c>
    </row>
    <row r="164" spans="1:6" x14ac:dyDescent="0.25">
      <c r="A164">
        <v>163</v>
      </c>
      <c r="B164" t="s">
        <v>347</v>
      </c>
      <c r="C164" t="s">
        <v>348</v>
      </c>
      <c r="D164">
        <v>4.2300000000000004</v>
      </c>
      <c r="E164" s="1">
        <v>46288</v>
      </c>
      <c r="F164">
        <v>975</v>
      </c>
    </row>
    <row r="165" spans="1:6" x14ac:dyDescent="0.25">
      <c r="A165">
        <v>164</v>
      </c>
      <c r="B165" t="s">
        <v>349</v>
      </c>
      <c r="C165" t="s">
        <v>350</v>
      </c>
      <c r="D165">
        <v>3.83</v>
      </c>
      <c r="E165" s="1">
        <v>46307</v>
      </c>
      <c r="F165">
        <v>973</v>
      </c>
    </row>
    <row r="166" spans="1:6" x14ac:dyDescent="0.25">
      <c r="A166">
        <v>165</v>
      </c>
      <c r="B166" t="s">
        <v>351</v>
      </c>
      <c r="C166" t="s">
        <v>352</v>
      </c>
      <c r="D166">
        <v>4.01</v>
      </c>
      <c r="E166" s="1">
        <v>188061</v>
      </c>
      <c r="F166">
        <v>971</v>
      </c>
    </row>
    <row r="167" spans="1:6" x14ac:dyDescent="0.25">
      <c r="A167">
        <v>166</v>
      </c>
      <c r="B167" t="s">
        <v>353</v>
      </c>
      <c r="C167" t="s">
        <v>354</v>
      </c>
      <c r="D167">
        <v>4.26</v>
      </c>
      <c r="E167" s="1">
        <v>53099</v>
      </c>
      <c r="F167">
        <v>959</v>
      </c>
    </row>
    <row r="168" spans="1:6" x14ac:dyDescent="0.25">
      <c r="A168">
        <v>167</v>
      </c>
      <c r="B168" t="s">
        <v>355</v>
      </c>
      <c r="C168" t="s">
        <v>247</v>
      </c>
      <c r="D168">
        <v>4.43</v>
      </c>
      <c r="E168" s="1">
        <v>201327</v>
      </c>
      <c r="F168">
        <v>956</v>
      </c>
    </row>
    <row r="169" spans="1:6" x14ac:dyDescent="0.25">
      <c r="A169">
        <v>168</v>
      </c>
      <c r="B169" t="s">
        <v>356</v>
      </c>
      <c r="C169" t="s">
        <v>357</v>
      </c>
      <c r="D169">
        <v>3.96</v>
      </c>
      <c r="E169" s="1">
        <v>126237</v>
      </c>
      <c r="F169">
        <v>949</v>
      </c>
    </row>
    <row r="170" spans="1:6" x14ac:dyDescent="0.25">
      <c r="A170">
        <v>169</v>
      </c>
      <c r="B170" t="s">
        <v>358</v>
      </c>
      <c r="C170" t="s">
        <v>80</v>
      </c>
      <c r="D170">
        <v>4.03</v>
      </c>
      <c r="E170" s="1">
        <v>400737</v>
      </c>
      <c r="F170">
        <v>934</v>
      </c>
    </row>
    <row r="171" spans="1:6" x14ac:dyDescent="0.25">
      <c r="A171">
        <v>170</v>
      </c>
      <c r="B171" t="s">
        <v>359</v>
      </c>
      <c r="C171" t="s">
        <v>360</v>
      </c>
      <c r="D171">
        <v>3.94</v>
      </c>
      <c r="E171" s="1">
        <v>40293</v>
      </c>
      <c r="F171">
        <v>932</v>
      </c>
    </row>
    <row r="172" spans="1:6" x14ac:dyDescent="0.25">
      <c r="A172">
        <v>171</v>
      </c>
      <c r="B172" t="s">
        <v>361</v>
      </c>
      <c r="C172" t="s">
        <v>362</v>
      </c>
      <c r="D172">
        <v>3.61</v>
      </c>
      <c r="E172" s="1">
        <v>46972</v>
      </c>
      <c r="F172">
        <v>923</v>
      </c>
    </row>
    <row r="173" spans="1:6" x14ac:dyDescent="0.25">
      <c r="A173">
        <v>172</v>
      </c>
      <c r="B173" t="s">
        <v>363</v>
      </c>
      <c r="C173" t="s">
        <v>364</v>
      </c>
      <c r="D173">
        <v>4.2699999999999996</v>
      </c>
      <c r="E173" s="1">
        <v>155447</v>
      </c>
      <c r="F173">
        <v>923</v>
      </c>
    </row>
    <row r="174" spans="1:6" x14ac:dyDescent="0.25">
      <c r="A174">
        <v>173</v>
      </c>
      <c r="B174" t="s">
        <v>365</v>
      </c>
      <c r="C174" t="s">
        <v>366</v>
      </c>
      <c r="D174">
        <v>3.98</v>
      </c>
      <c r="E174" s="1">
        <v>221993</v>
      </c>
      <c r="F174">
        <v>912</v>
      </c>
    </row>
    <row r="175" spans="1:6" x14ac:dyDescent="0.25">
      <c r="A175">
        <v>174</v>
      </c>
      <c r="B175" t="s">
        <v>367</v>
      </c>
      <c r="C175" t="s">
        <v>368</v>
      </c>
      <c r="D175">
        <v>4.41</v>
      </c>
      <c r="E175" s="1">
        <v>41349</v>
      </c>
      <c r="F175">
        <v>908</v>
      </c>
    </row>
    <row r="176" spans="1:6" x14ac:dyDescent="0.25">
      <c r="A176">
        <v>175</v>
      </c>
      <c r="B176" t="s">
        <v>369</v>
      </c>
      <c r="C176" t="s">
        <v>370</v>
      </c>
      <c r="D176">
        <v>4.3899999999999997</v>
      </c>
      <c r="E176" s="1">
        <v>61891</v>
      </c>
      <c r="F176">
        <v>901</v>
      </c>
    </row>
    <row r="177" spans="1:6" x14ac:dyDescent="0.25">
      <c r="A177">
        <v>176</v>
      </c>
      <c r="B177" t="s">
        <v>371</v>
      </c>
      <c r="C177" t="s">
        <v>220</v>
      </c>
      <c r="D177">
        <v>4.18</v>
      </c>
      <c r="E177" s="1">
        <v>67965</v>
      </c>
      <c r="F177">
        <v>901</v>
      </c>
    </row>
    <row r="178" spans="1:6" x14ac:dyDescent="0.25">
      <c r="A178">
        <v>177</v>
      </c>
      <c r="B178" t="s">
        <v>372</v>
      </c>
      <c r="C178" t="s">
        <v>373</v>
      </c>
      <c r="D178">
        <v>4.0999999999999996</v>
      </c>
      <c r="E178" s="1">
        <v>37544</v>
      </c>
      <c r="F178">
        <v>898</v>
      </c>
    </row>
    <row r="179" spans="1:6" x14ac:dyDescent="0.25">
      <c r="A179">
        <v>178</v>
      </c>
      <c r="B179" t="s">
        <v>374</v>
      </c>
      <c r="C179" t="s">
        <v>375</v>
      </c>
      <c r="D179">
        <v>4.1500000000000004</v>
      </c>
      <c r="E179" s="1">
        <v>120626</v>
      </c>
      <c r="F179">
        <v>897</v>
      </c>
    </row>
    <row r="180" spans="1:6" x14ac:dyDescent="0.25">
      <c r="A180">
        <v>179</v>
      </c>
      <c r="B180" t="s">
        <v>376</v>
      </c>
      <c r="C180" t="s">
        <v>377</v>
      </c>
      <c r="D180">
        <v>4.07</v>
      </c>
      <c r="E180" s="1">
        <v>112151</v>
      </c>
      <c r="F180">
        <v>890</v>
      </c>
    </row>
    <row r="181" spans="1:6" x14ac:dyDescent="0.25">
      <c r="A181">
        <v>180</v>
      </c>
      <c r="B181" t="s">
        <v>378</v>
      </c>
      <c r="C181" t="s">
        <v>379</v>
      </c>
      <c r="D181">
        <v>4.01</v>
      </c>
      <c r="E181" s="1">
        <v>138486</v>
      </c>
      <c r="F181">
        <v>880</v>
      </c>
    </row>
    <row r="182" spans="1:6" x14ac:dyDescent="0.25">
      <c r="A182">
        <v>181</v>
      </c>
      <c r="B182" t="s">
        <v>380</v>
      </c>
      <c r="C182" t="s">
        <v>381</v>
      </c>
      <c r="D182">
        <v>3.92</v>
      </c>
      <c r="E182" s="1">
        <v>252775</v>
      </c>
      <c r="F182">
        <v>880</v>
      </c>
    </row>
    <row r="183" spans="1:6" x14ac:dyDescent="0.25">
      <c r="A183">
        <v>182</v>
      </c>
      <c r="B183" t="s">
        <v>382</v>
      </c>
      <c r="C183" t="s">
        <v>205</v>
      </c>
      <c r="D183">
        <v>3.98</v>
      </c>
      <c r="E183" s="1">
        <v>105591</v>
      </c>
      <c r="F183">
        <v>868</v>
      </c>
    </row>
    <row r="184" spans="1:6" x14ac:dyDescent="0.25">
      <c r="A184">
        <v>183</v>
      </c>
      <c r="B184" t="s">
        <v>383</v>
      </c>
      <c r="C184" t="s">
        <v>134</v>
      </c>
      <c r="D184">
        <v>4.3099999999999996</v>
      </c>
      <c r="E184" s="1">
        <v>63690</v>
      </c>
      <c r="F184">
        <v>850</v>
      </c>
    </row>
    <row r="185" spans="1:6" x14ac:dyDescent="0.25">
      <c r="A185">
        <v>184</v>
      </c>
      <c r="B185" t="s">
        <v>384</v>
      </c>
      <c r="C185" t="s">
        <v>385</v>
      </c>
      <c r="D185">
        <v>4.3099999999999996</v>
      </c>
      <c r="E185" s="1">
        <v>92474</v>
      </c>
      <c r="F185">
        <v>849</v>
      </c>
    </row>
    <row r="186" spans="1:6" x14ac:dyDescent="0.25">
      <c r="A186">
        <v>185</v>
      </c>
      <c r="B186" t="s">
        <v>386</v>
      </c>
      <c r="C186" t="s">
        <v>387</v>
      </c>
      <c r="D186">
        <v>4.07</v>
      </c>
      <c r="E186" s="1">
        <v>106086</v>
      </c>
      <c r="F186">
        <v>837</v>
      </c>
    </row>
    <row r="187" spans="1:6" x14ac:dyDescent="0.25">
      <c r="A187">
        <v>186</v>
      </c>
      <c r="B187" t="s">
        <v>388</v>
      </c>
      <c r="C187" t="s">
        <v>389</v>
      </c>
      <c r="D187">
        <v>4.21</v>
      </c>
      <c r="E187" s="1">
        <v>293714</v>
      </c>
      <c r="F187">
        <v>830</v>
      </c>
    </row>
    <row r="188" spans="1:6" x14ac:dyDescent="0.25">
      <c r="A188">
        <v>187</v>
      </c>
      <c r="B188" t="s">
        <v>390</v>
      </c>
      <c r="C188" t="s">
        <v>389</v>
      </c>
      <c r="D188">
        <v>3.93</v>
      </c>
      <c r="E188" s="1">
        <v>187627</v>
      </c>
      <c r="F188">
        <v>823</v>
      </c>
    </row>
    <row r="189" spans="1:6" x14ac:dyDescent="0.25">
      <c r="A189">
        <v>188</v>
      </c>
      <c r="B189" t="s">
        <v>391</v>
      </c>
      <c r="C189" t="s">
        <v>86</v>
      </c>
      <c r="D189">
        <v>4.12</v>
      </c>
      <c r="E189" s="1">
        <v>351436</v>
      </c>
      <c r="F189">
        <v>823</v>
      </c>
    </row>
    <row r="190" spans="1:6" x14ac:dyDescent="0.25">
      <c r="A190">
        <v>189</v>
      </c>
      <c r="B190" t="s">
        <v>392</v>
      </c>
      <c r="C190" t="s">
        <v>393</v>
      </c>
      <c r="D190">
        <v>3.94</v>
      </c>
      <c r="E190" s="1">
        <v>119904</v>
      </c>
      <c r="F190">
        <v>822</v>
      </c>
    </row>
    <row r="191" spans="1:6" x14ac:dyDescent="0.25">
      <c r="A191">
        <v>190</v>
      </c>
      <c r="B191" t="s">
        <v>394</v>
      </c>
      <c r="C191" t="s">
        <v>395</v>
      </c>
      <c r="D191">
        <v>4.33</v>
      </c>
      <c r="E191" s="1">
        <v>40688</v>
      </c>
      <c r="F191">
        <v>820</v>
      </c>
    </row>
    <row r="192" spans="1:6" x14ac:dyDescent="0.25">
      <c r="A192">
        <v>191</v>
      </c>
      <c r="B192" t="s">
        <v>396</v>
      </c>
      <c r="C192" t="s">
        <v>397</v>
      </c>
      <c r="D192">
        <v>4.2699999999999996</v>
      </c>
      <c r="E192" s="1">
        <v>55504</v>
      </c>
      <c r="F192">
        <v>813</v>
      </c>
    </row>
    <row r="193" spans="1:6" x14ac:dyDescent="0.25">
      <c r="A193">
        <v>192</v>
      </c>
      <c r="B193" t="s">
        <v>398</v>
      </c>
      <c r="C193" t="s">
        <v>399</v>
      </c>
      <c r="D193">
        <v>4.2</v>
      </c>
      <c r="E193" s="1">
        <v>31634</v>
      </c>
      <c r="F193">
        <v>812</v>
      </c>
    </row>
    <row r="194" spans="1:6" x14ac:dyDescent="0.25">
      <c r="A194">
        <v>193</v>
      </c>
      <c r="B194" t="s">
        <v>400</v>
      </c>
      <c r="C194" t="s">
        <v>401</v>
      </c>
      <c r="D194">
        <v>3.94</v>
      </c>
      <c r="E194" s="1">
        <v>616694</v>
      </c>
      <c r="F194">
        <v>812</v>
      </c>
    </row>
    <row r="195" spans="1:6" x14ac:dyDescent="0.25">
      <c r="A195">
        <v>194</v>
      </c>
      <c r="B195" t="s">
        <v>402</v>
      </c>
      <c r="C195" t="s">
        <v>403</v>
      </c>
      <c r="D195">
        <v>4.57</v>
      </c>
      <c r="E195" s="1">
        <v>5109</v>
      </c>
      <c r="F195">
        <v>794</v>
      </c>
    </row>
    <row r="196" spans="1:6" x14ac:dyDescent="0.25">
      <c r="A196">
        <v>195</v>
      </c>
      <c r="B196" t="s">
        <v>404</v>
      </c>
      <c r="C196" t="s">
        <v>405</v>
      </c>
      <c r="D196">
        <v>4.25</v>
      </c>
      <c r="E196" s="1">
        <v>35763</v>
      </c>
      <c r="F196">
        <v>785</v>
      </c>
    </row>
    <row r="197" spans="1:6" x14ac:dyDescent="0.25">
      <c r="A197">
        <v>196</v>
      </c>
      <c r="B197" t="s">
        <v>406</v>
      </c>
      <c r="C197" t="s">
        <v>407</v>
      </c>
      <c r="D197">
        <v>4.04</v>
      </c>
      <c r="E197" s="1">
        <v>90008</v>
      </c>
      <c r="F197">
        <v>778</v>
      </c>
    </row>
    <row r="198" spans="1:6" x14ac:dyDescent="0.25">
      <c r="A198">
        <v>197</v>
      </c>
      <c r="B198" t="s">
        <v>408</v>
      </c>
      <c r="C198" t="s">
        <v>409</v>
      </c>
      <c r="D198">
        <v>4.03</v>
      </c>
      <c r="E198" s="1">
        <v>85904</v>
      </c>
      <c r="F198">
        <v>778</v>
      </c>
    </row>
    <row r="199" spans="1:6" x14ac:dyDescent="0.25">
      <c r="A199">
        <v>198</v>
      </c>
      <c r="B199" t="s">
        <v>410</v>
      </c>
      <c r="C199" t="s">
        <v>411</v>
      </c>
      <c r="D199">
        <v>4.0999999999999996</v>
      </c>
      <c r="E199" s="1">
        <v>103430</v>
      </c>
      <c r="F199">
        <v>767</v>
      </c>
    </row>
    <row r="200" spans="1:6" x14ac:dyDescent="0.25">
      <c r="A200">
        <v>199</v>
      </c>
      <c r="B200" t="s">
        <v>412</v>
      </c>
      <c r="C200" t="s">
        <v>413</v>
      </c>
      <c r="D200">
        <v>3.73</v>
      </c>
      <c r="E200" s="1">
        <v>197999</v>
      </c>
      <c r="F200">
        <v>763</v>
      </c>
    </row>
    <row r="201" spans="1:6" x14ac:dyDescent="0.25">
      <c r="A201">
        <v>200</v>
      </c>
      <c r="B201" t="s">
        <v>414</v>
      </c>
      <c r="C201" t="s">
        <v>415</v>
      </c>
      <c r="D201">
        <v>4.41</v>
      </c>
      <c r="E201" s="1">
        <v>78352</v>
      </c>
      <c r="F201">
        <v>757</v>
      </c>
    </row>
    <row r="202" spans="1:6" x14ac:dyDescent="0.25">
      <c r="A202">
        <v>201</v>
      </c>
      <c r="B202" t="s">
        <v>416</v>
      </c>
      <c r="C202" t="s">
        <v>417</v>
      </c>
      <c r="D202">
        <v>4.17</v>
      </c>
      <c r="E202" s="1">
        <v>74733</v>
      </c>
      <c r="F202">
        <v>756</v>
      </c>
    </row>
    <row r="203" spans="1:6" x14ac:dyDescent="0.25">
      <c r="A203">
        <v>202</v>
      </c>
      <c r="B203" t="s">
        <v>418</v>
      </c>
      <c r="C203" t="s">
        <v>419</v>
      </c>
      <c r="D203">
        <v>3.7</v>
      </c>
      <c r="E203" s="1">
        <v>88834</v>
      </c>
      <c r="F203">
        <v>754</v>
      </c>
    </row>
    <row r="204" spans="1:6" x14ac:dyDescent="0.25">
      <c r="A204">
        <v>203</v>
      </c>
      <c r="B204" t="s">
        <v>420</v>
      </c>
      <c r="C204" t="s">
        <v>205</v>
      </c>
      <c r="D204">
        <v>3.97</v>
      </c>
      <c r="E204" s="1">
        <v>133194</v>
      </c>
      <c r="F204">
        <v>749</v>
      </c>
    </row>
    <row r="205" spans="1:6" x14ac:dyDescent="0.25">
      <c r="A205">
        <v>204</v>
      </c>
      <c r="B205" t="s">
        <v>421</v>
      </c>
      <c r="C205" t="s">
        <v>141</v>
      </c>
      <c r="D205">
        <v>4.41</v>
      </c>
      <c r="E205" s="1">
        <v>35228</v>
      </c>
      <c r="F205">
        <v>748</v>
      </c>
    </row>
    <row r="206" spans="1:6" x14ac:dyDescent="0.25">
      <c r="A206">
        <v>205</v>
      </c>
      <c r="B206" t="s">
        <v>422</v>
      </c>
      <c r="C206" t="s">
        <v>423</v>
      </c>
      <c r="D206">
        <v>3.63</v>
      </c>
      <c r="E206" s="1">
        <v>70230</v>
      </c>
      <c r="F206">
        <v>739</v>
      </c>
    </row>
    <row r="207" spans="1:6" x14ac:dyDescent="0.25">
      <c r="A207">
        <v>206</v>
      </c>
      <c r="B207" t="s">
        <v>424</v>
      </c>
      <c r="C207" t="s">
        <v>425</v>
      </c>
      <c r="D207">
        <v>4.37</v>
      </c>
      <c r="E207" s="1">
        <v>132940</v>
      </c>
      <c r="F207">
        <v>736</v>
      </c>
    </row>
    <row r="208" spans="1:6" x14ac:dyDescent="0.25">
      <c r="A208">
        <v>207</v>
      </c>
      <c r="B208" t="s">
        <v>426</v>
      </c>
      <c r="C208" t="s">
        <v>162</v>
      </c>
      <c r="D208">
        <v>4.07</v>
      </c>
      <c r="E208" s="1">
        <v>181754</v>
      </c>
      <c r="F208">
        <v>735</v>
      </c>
    </row>
    <row r="209" spans="1:6" x14ac:dyDescent="0.25">
      <c r="A209">
        <v>208</v>
      </c>
      <c r="B209" t="s">
        <v>427</v>
      </c>
      <c r="C209" t="s">
        <v>428</v>
      </c>
      <c r="D209">
        <v>3.7</v>
      </c>
      <c r="E209" s="1">
        <v>266353</v>
      </c>
      <c r="F209">
        <v>731</v>
      </c>
    </row>
    <row r="210" spans="1:6" x14ac:dyDescent="0.25">
      <c r="A210">
        <v>209</v>
      </c>
      <c r="B210" t="s">
        <v>429</v>
      </c>
      <c r="C210" t="s">
        <v>234</v>
      </c>
      <c r="D210">
        <v>4.09</v>
      </c>
      <c r="E210" s="1">
        <v>48236</v>
      </c>
      <c r="F210">
        <v>725</v>
      </c>
    </row>
    <row r="211" spans="1:6" x14ac:dyDescent="0.25">
      <c r="A211">
        <v>210</v>
      </c>
      <c r="B211" t="s">
        <v>430</v>
      </c>
      <c r="C211" t="s">
        <v>232</v>
      </c>
      <c r="D211">
        <v>4.0999999999999996</v>
      </c>
      <c r="E211" s="1">
        <v>92265</v>
      </c>
      <c r="F211">
        <v>725</v>
      </c>
    </row>
    <row r="212" spans="1:6" x14ac:dyDescent="0.25">
      <c r="A212">
        <v>211</v>
      </c>
      <c r="B212" t="s">
        <v>431</v>
      </c>
      <c r="C212" t="s">
        <v>432</v>
      </c>
      <c r="D212">
        <v>3.99</v>
      </c>
      <c r="E212" s="1">
        <v>460105</v>
      </c>
      <c r="F212">
        <v>723</v>
      </c>
    </row>
    <row r="213" spans="1:6" x14ac:dyDescent="0.25">
      <c r="A213">
        <v>212</v>
      </c>
      <c r="B213" t="s">
        <v>433</v>
      </c>
      <c r="C213" t="s">
        <v>434</v>
      </c>
      <c r="D213">
        <v>4.08</v>
      </c>
      <c r="E213" s="1">
        <v>96718</v>
      </c>
      <c r="F213">
        <v>717</v>
      </c>
    </row>
    <row r="214" spans="1:6" x14ac:dyDescent="0.25">
      <c r="A214">
        <v>213</v>
      </c>
      <c r="B214" t="s">
        <v>435</v>
      </c>
      <c r="C214" t="s">
        <v>103</v>
      </c>
      <c r="D214">
        <v>4.37</v>
      </c>
      <c r="E214" s="1">
        <v>199015</v>
      </c>
      <c r="F214">
        <v>707</v>
      </c>
    </row>
    <row r="215" spans="1:6" x14ac:dyDescent="0.25">
      <c r="A215">
        <v>214</v>
      </c>
      <c r="B215" t="s">
        <v>436</v>
      </c>
      <c r="C215" t="s">
        <v>437</v>
      </c>
      <c r="D215">
        <v>4.55</v>
      </c>
      <c r="E215" s="1">
        <v>137045</v>
      </c>
      <c r="F215">
        <v>704</v>
      </c>
    </row>
    <row r="216" spans="1:6" x14ac:dyDescent="0.25">
      <c r="A216">
        <v>215</v>
      </c>
      <c r="B216" t="s">
        <v>438</v>
      </c>
      <c r="C216" t="s">
        <v>249</v>
      </c>
      <c r="D216">
        <v>4.08</v>
      </c>
      <c r="E216" s="1">
        <v>467575</v>
      </c>
      <c r="F216">
        <v>704</v>
      </c>
    </row>
    <row r="217" spans="1:6" x14ac:dyDescent="0.25">
      <c r="A217">
        <v>216</v>
      </c>
      <c r="B217" t="s">
        <v>439</v>
      </c>
      <c r="C217" t="s">
        <v>210</v>
      </c>
      <c r="D217">
        <v>4.1399999999999997</v>
      </c>
      <c r="E217" s="1">
        <v>351979</v>
      </c>
      <c r="F217">
        <v>701</v>
      </c>
    </row>
    <row r="218" spans="1:6" x14ac:dyDescent="0.25">
      <c r="A218">
        <v>217</v>
      </c>
      <c r="B218" t="s">
        <v>440</v>
      </c>
      <c r="C218" t="s">
        <v>441</v>
      </c>
      <c r="D218">
        <v>3.91</v>
      </c>
      <c r="E218" s="1">
        <v>49922</v>
      </c>
      <c r="F218">
        <v>694</v>
      </c>
    </row>
    <row r="219" spans="1:6" x14ac:dyDescent="0.25">
      <c r="A219">
        <v>218</v>
      </c>
      <c r="B219" t="s">
        <v>442</v>
      </c>
      <c r="C219" t="s">
        <v>443</v>
      </c>
      <c r="D219">
        <v>4.32</v>
      </c>
      <c r="E219" s="1">
        <v>488051</v>
      </c>
      <c r="F219">
        <v>692</v>
      </c>
    </row>
    <row r="220" spans="1:6" x14ac:dyDescent="0.25">
      <c r="A220">
        <v>219</v>
      </c>
      <c r="B220" t="s">
        <v>444</v>
      </c>
      <c r="C220" t="s">
        <v>445</v>
      </c>
      <c r="D220">
        <v>3.4</v>
      </c>
      <c r="E220" s="1">
        <v>10302</v>
      </c>
      <c r="F220">
        <v>690</v>
      </c>
    </row>
    <row r="221" spans="1:6" x14ac:dyDescent="0.25">
      <c r="A221">
        <v>220</v>
      </c>
      <c r="B221" t="s">
        <v>446</v>
      </c>
      <c r="C221" t="s">
        <v>447</v>
      </c>
      <c r="D221">
        <v>3.85</v>
      </c>
      <c r="E221" s="1">
        <v>384546</v>
      </c>
      <c r="F221">
        <v>682</v>
      </c>
    </row>
    <row r="222" spans="1:6" x14ac:dyDescent="0.25">
      <c r="A222">
        <v>221</v>
      </c>
      <c r="B222" t="s">
        <v>448</v>
      </c>
      <c r="C222" t="s">
        <v>449</v>
      </c>
      <c r="D222">
        <v>4.3499999999999996</v>
      </c>
      <c r="E222" s="1">
        <v>33416</v>
      </c>
      <c r="F222">
        <v>681</v>
      </c>
    </row>
    <row r="223" spans="1:6" x14ac:dyDescent="0.25">
      <c r="A223">
        <v>222</v>
      </c>
      <c r="B223" t="s">
        <v>450</v>
      </c>
      <c r="C223" t="s">
        <v>451</v>
      </c>
      <c r="D223">
        <v>3.7</v>
      </c>
      <c r="E223" s="1">
        <v>16942</v>
      </c>
      <c r="F223">
        <v>679</v>
      </c>
    </row>
    <row r="224" spans="1:6" x14ac:dyDescent="0.25">
      <c r="A224">
        <v>223</v>
      </c>
      <c r="B224" t="s">
        <v>452</v>
      </c>
      <c r="C224" t="s">
        <v>127</v>
      </c>
      <c r="D224">
        <v>4.17</v>
      </c>
      <c r="E224" s="1">
        <v>349236</v>
      </c>
      <c r="F224">
        <v>678</v>
      </c>
    </row>
    <row r="225" spans="1:6" x14ac:dyDescent="0.25">
      <c r="A225">
        <v>224</v>
      </c>
      <c r="B225" t="s">
        <v>453</v>
      </c>
      <c r="C225" t="s">
        <v>454</v>
      </c>
      <c r="D225">
        <v>3.97</v>
      </c>
      <c r="E225" s="1">
        <v>29720</v>
      </c>
      <c r="F225">
        <v>676</v>
      </c>
    </row>
    <row r="226" spans="1:6" x14ac:dyDescent="0.25">
      <c r="A226">
        <v>225</v>
      </c>
      <c r="B226" t="s">
        <v>455</v>
      </c>
      <c r="C226" t="s">
        <v>456</v>
      </c>
      <c r="D226">
        <v>3.92</v>
      </c>
      <c r="E226" s="1">
        <v>309986</v>
      </c>
      <c r="F226">
        <v>674</v>
      </c>
    </row>
    <row r="227" spans="1:6" x14ac:dyDescent="0.25">
      <c r="A227">
        <v>226</v>
      </c>
      <c r="B227" t="s">
        <v>457</v>
      </c>
      <c r="C227" t="s">
        <v>458</v>
      </c>
      <c r="D227">
        <v>3.99</v>
      </c>
      <c r="E227" s="1">
        <v>363629</v>
      </c>
      <c r="F227">
        <v>674</v>
      </c>
    </row>
    <row r="228" spans="1:6" x14ac:dyDescent="0.25">
      <c r="A228">
        <v>227</v>
      </c>
      <c r="B228" t="s">
        <v>459</v>
      </c>
      <c r="C228" t="s">
        <v>156</v>
      </c>
      <c r="D228">
        <v>4.3</v>
      </c>
      <c r="E228" s="1">
        <v>69516</v>
      </c>
      <c r="F228">
        <v>670</v>
      </c>
    </row>
    <row r="229" spans="1:6" x14ac:dyDescent="0.25">
      <c r="A229">
        <v>228</v>
      </c>
      <c r="B229" t="s">
        <v>460</v>
      </c>
      <c r="C229" t="s">
        <v>461</v>
      </c>
      <c r="D229">
        <v>4.05</v>
      </c>
      <c r="E229" s="1">
        <v>53989</v>
      </c>
      <c r="F229">
        <v>660</v>
      </c>
    </row>
    <row r="230" spans="1:6" x14ac:dyDescent="0.25">
      <c r="A230">
        <v>229</v>
      </c>
      <c r="B230" t="s">
        <v>462</v>
      </c>
      <c r="C230" t="s">
        <v>463</v>
      </c>
      <c r="D230">
        <v>4.32</v>
      </c>
      <c r="E230" s="1">
        <v>30763</v>
      </c>
      <c r="F230">
        <v>657</v>
      </c>
    </row>
    <row r="231" spans="1:6" x14ac:dyDescent="0.25">
      <c r="A231">
        <v>230</v>
      </c>
      <c r="B231" t="s">
        <v>464</v>
      </c>
      <c r="C231" t="s">
        <v>465</v>
      </c>
      <c r="D231">
        <v>4.3</v>
      </c>
      <c r="E231" s="1">
        <v>107376</v>
      </c>
      <c r="F231">
        <v>655</v>
      </c>
    </row>
    <row r="232" spans="1:6" x14ac:dyDescent="0.25">
      <c r="A232">
        <v>231</v>
      </c>
      <c r="B232" t="s">
        <v>466</v>
      </c>
      <c r="C232" t="s">
        <v>46</v>
      </c>
      <c r="D232">
        <v>3.92</v>
      </c>
      <c r="E232" s="1">
        <v>76949</v>
      </c>
      <c r="F232">
        <v>655</v>
      </c>
    </row>
    <row r="233" spans="1:6" x14ac:dyDescent="0.25">
      <c r="A233">
        <v>232</v>
      </c>
      <c r="B233" t="s">
        <v>467</v>
      </c>
      <c r="C233" t="s">
        <v>146</v>
      </c>
      <c r="D233">
        <v>3.94</v>
      </c>
      <c r="E233" s="1">
        <v>24409</v>
      </c>
      <c r="F233">
        <v>653</v>
      </c>
    </row>
    <row r="234" spans="1:6" x14ac:dyDescent="0.25">
      <c r="A234">
        <v>233</v>
      </c>
      <c r="B234" t="s">
        <v>468</v>
      </c>
      <c r="C234" t="s">
        <v>469</v>
      </c>
      <c r="D234">
        <v>4.62</v>
      </c>
      <c r="E234" s="1">
        <v>91666</v>
      </c>
      <c r="F234">
        <v>651</v>
      </c>
    </row>
    <row r="235" spans="1:6" x14ac:dyDescent="0.25">
      <c r="A235">
        <v>234</v>
      </c>
      <c r="B235" t="s">
        <v>470</v>
      </c>
      <c r="C235" t="s">
        <v>471</v>
      </c>
      <c r="D235">
        <v>4.01</v>
      </c>
      <c r="E235" s="1">
        <v>95606</v>
      </c>
      <c r="F235">
        <v>650</v>
      </c>
    </row>
    <row r="236" spans="1:6" x14ac:dyDescent="0.25">
      <c r="A236">
        <v>235</v>
      </c>
      <c r="B236" t="s">
        <v>472</v>
      </c>
      <c r="C236" t="s">
        <v>411</v>
      </c>
      <c r="D236">
        <v>4.08</v>
      </c>
      <c r="E236" s="1">
        <v>44077</v>
      </c>
      <c r="F236">
        <v>649</v>
      </c>
    </row>
    <row r="237" spans="1:6" x14ac:dyDescent="0.25">
      <c r="A237">
        <v>236</v>
      </c>
      <c r="B237" t="s">
        <v>473</v>
      </c>
      <c r="C237" t="s">
        <v>474</v>
      </c>
      <c r="D237">
        <v>4.21</v>
      </c>
      <c r="E237" s="1">
        <v>423623</v>
      </c>
      <c r="F237">
        <v>644</v>
      </c>
    </row>
    <row r="238" spans="1:6" x14ac:dyDescent="0.25">
      <c r="A238">
        <v>237</v>
      </c>
      <c r="B238" t="s">
        <v>475</v>
      </c>
      <c r="C238" t="s">
        <v>273</v>
      </c>
      <c r="D238">
        <v>3.52</v>
      </c>
      <c r="E238" s="1">
        <v>151313</v>
      </c>
      <c r="F238">
        <v>643</v>
      </c>
    </row>
    <row r="239" spans="1:6" x14ac:dyDescent="0.25">
      <c r="A239">
        <v>238</v>
      </c>
      <c r="B239" t="s">
        <v>476</v>
      </c>
      <c r="C239" t="s">
        <v>477</v>
      </c>
      <c r="D239">
        <v>4.18</v>
      </c>
      <c r="E239" s="1">
        <v>136554</v>
      </c>
      <c r="F239">
        <v>643</v>
      </c>
    </row>
    <row r="240" spans="1:6" x14ac:dyDescent="0.25">
      <c r="A240">
        <v>239</v>
      </c>
      <c r="B240" t="s">
        <v>478</v>
      </c>
      <c r="C240" t="s">
        <v>479</v>
      </c>
      <c r="D240">
        <v>4.4400000000000004</v>
      </c>
      <c r="E240" s="1">
        <v>213803</v>
      </c>
      <c r="F240">
        <v>643</v>
      </c>
    </row>
    <row r="241" spans="1:6" x14ac:dyDescent="0.25">
      <c r="A241">
        <v>240</v>
      </c>
      <c r="B241" t="s">
        <v>480</v>
      </c>
      <c r="C241" t="s">
        <v>273</v>
      </c>
      <c r="D241">
        <v>3.67</v>
      </c>
      <c r="E241" s="1">
        <v>120137</v>
      </c>
      <c r="F241">
        <v>641</v>
      </c>
    </row>
    <row r="242" spans="1:6" x14ac:dyDescent="0.25">
      <c r="A242">
        <v>241</v>
      </c>
      <c r="B242" t="s">
        <v>481</v>
      </c>
      <c r="C242" t="s">
        <v>482</v>
      </c>
      <c r="D242">
        <v>4.0999999999999996</v>
      </c>
      <c r="E242" s="1">
        <v>207665</v>
      </c>
      <c r="F242">
        <v>641</v>
      </c>
    </row>
    <row r="243" spans="1:6" x14ac:dyDescent="0.25">
      <c r="A243">
        <v>242</v>
      </c>
      <c r="B243" t="s">
        <v>483</v>
      </c>
      <c r="C243" t="s">
        <v>311</v>
      </c>
      <c r="D243">
        <v>3.86</v>
      </c>
      <c r="E243" s="1">
        <v>1750185</v>
      </c>
      <c r="F243">
        <v>639</v>
      </c>
    </row>
    <row r="244" spans="1:6" x14ac:dyDescent="0.25">
      <c r="A244">
        <v>243</v>
      </c>
      <c r="B244" t="s">
        <v>484</v>
      </c>
      <c r="C244" t="s">
        <v>385</v>
      </c>
      <c r="D244">
        <v>4.2300000000000004</v>
      </c>
      <c r="E244" s="1">
        <v>42440</v>
      </c>
      <c r="F244">
        <v>630</v>
      </c>
    </row>
    <row r="245" spans="1:6" x14ac:dyDescent="0.25">
      <c r="A245">
        <v>244</v>
      </c>
      <c r="B245" t="s">
        <v>485</v>
      </c>
      <c r="C245" t="s">
        <v>486</v>
      </c>
      <c r="D245">
        <v>3.97</v>
      </c>
      <c r="E245" s="1">
        <v>291639</v>
      </c>
      <c r="F245">
        <v>627</v>
      </c>
    </row>
    <row r="246" spans="1:6" x14ac:dyDescent="0.25">
      <c r="A246">
        <v>245</v>
      </c>
      <c r="B246" t="s">
        <v>487</v>
      </c>
      <c r="C246" t="s">
        <v>488</v>
      </c>
      <c r="D246">
        <v>3.94</v>
      </c>
      <c r="E246" s="1">
        <v>82275</v>
      </c>
      <c r="F246">
        <v>622</v>
      </c>
    </row>
    <row r="247" spans="1:6" x14ac:dyDescent="0.25">
      <c r="A247">
        <v>246</v>
      </c>
      <c r="B247" t="s">
        <v>489</v>
      </c>
      <c r="C247" t="s">
        <v>490</v>
      </c>
      <c r="D247">
        <v>3.68</v>
      </c>
      <c r="E247" s="1">
        <v>60656</v>
      </c>
      <c r="F247">
        <v>618</v>
      </c>
    </row>
    <row r="248" spans="1:6" x14ac:dyDescent="0.25">
      <c r="A248">
        <v>247</v>
      </c>
      <c r="B248" t="s">
        <v>491</v>
      </c>
      <c r="C248" t="s">
        <v>492</v>
      </c>
      <c r="D248">
        <v>4.07</v>
      </c>
      <c r="E248" s="1">
        <v>8543</v>
      </c>
      <c r="F248">
        <v>613</v>
      </c>
    </row>
    <row r="249" spans="1:6" x14ac:dyDescent="0.25">
      <c r="A249">
        <v>248</v>
      </c>
      <c r="B249" t="s">
        <v>493</v>
      </c>
      <c r="C249" t="s">
        <v>103</v>
      </c>
      <c r="D249">
        <v>4.49</v>
      </c>
      <c r="E249" s="1">
        <v>155145</v>
      </c>
      <c r="F249">
        <v>610</v>
      </c>
    </row>
    <row r="250" spans="1:6" x14ac:dyDescent="0.25">
      <c r="A250">
        <v>249</v>
      </c>
      <c r="B250" t="s">
        <v>494</v>
      </c>
      <c r="C250" t="s">
        <v>495</v>
      </c>
      <c r="D250">
        <v>4.13</v>
      </c>
      <c r="E250" s="1">
        <v>43868</v>
      </c>
      <c r="F250">
        <v>607</v>
      </c>
    </row>
    <row r="251" spans="1:6" x14ac:dyDescent="0.25">
      <c r="A251">
        <v>250</v>
      </c>
      <c r="B251" t="s">
        <v>496</v>
      </c>
      <c r="C251" t="s">
        <v>234</v>
      </c>
      <c r="D251">
        <v>4.12</v>
      </c>
      <c r="E251" s="1">
        <v>25341</v>
      </c>
      <c r="F251">
        <v>603</v>
      </c>
    </row>
    <row r="252" spans="1:6" x14ac:dyDescent="0.25">
      <c r="A252">
        <v>251</v>
      </c>
      <c r="B252" t="s">
        <v>497</v>
      </c>
      <c r="C252" t="s">
        <v>498</v>
      </c>
      <c r="D252">
        <v>4.0599999999999996</v>
      </c>
      <c r="E252" s="1">
        <v>102451</v>
      </c>
      <c r="F252">
        <v>587</v>
      </c>
    </row>
    <row r="253" spans="1:6" x14ac:dyDescent="0.25">
      <c r="A253">
        <v>252</v>
      </c>
      <c r="B253" t="s">
        <v>499</v>
      </c>
      <c r="C253" t="s">
        <v>500</v>
      </c>
      <c r="D253">
        <v>3.8</v>
      </c>
      <c r="E253" s="1">
        <v>139575</v>
      </c>
      <c r="F253">
        <v>583</v>
      </c>
    </row>
    <row r="254" spans="1:6" x14ac:dyDescent="0.25">
      <c r="A254">
        <v>253</v>
      </c>
      <c r="B254" t="s">
        <v>501</v>
      </c>
      <c r="C254" t="s">
        <v>502</v>
      </c>
      <c r="D254">
        <v>4.0999999999999996</v>
      </c>
      <c r="E254" s="1">
        <v>97943</v>
      </c>
      <c r="F254">
        <v>578</v>
      </c>
    </row>
    <row r="255" spans="1:6" x14ac:dyDescent="0.25">
      <c r="A255">
        <v>254</v>
      </c>
      <c r="B255" t="s">
        <v>503</v>
      </c>
      <c r="C255" t="s">
        <v>504</v>
      </c>
      <c r="D255">
        <v>4.1399999999999997</v>
      </c>
      <c r="E255" s="1">
        <v>95155</v>
      </c>
      <c r="F255">
        <v>577</v>
      </c>
    </row>
    <row r="256" spans="1:6" x14ac:dyDescent="0.25">
      <c r="A256">
        <v>255</v>
      </c>
      <c r="B256" t="s">
        <v>505</v>
      </c>
      <c r="C256" t="s">
        <v>506</v>
      </c>
      <c r="D256">
        <v>4.1500000000000004</v>
      </c>
      <c r="E256" s="1">
        <v>115678</v>
      </c>
      <c r="F256">
        <v>574</v>
      </c>
    </row>
    <row r="257" spans="1:6" x14ac:dyDescent="0.25">
      <c r="A257">
        <v>256</v>
      </c>
      <c r="B257" t="s">
        <v>507</v>
      </c>
      <c r="C257" t="s">
        <v>325</v>
      </c>
      <c r="D257">
        <v>4.0599999999999996</v>
      </c>
      <c r="E257" s="1">
        <v>402975</v>
      </c>
      <c r="F257">
        <v>571</v>
      </c>
    </row>
    <row r="258" spans="1:6" x14ac:dyDescent="0.25">
      <c r="A258">
        <v>257</v>
      </c>
      <c r="B258" t="s">
        <v>508</v>
      </c>
      <c r="C258" t="s">
        <v>509</v>
      </c>
      <c r="D258">
        <v>3.74</v>
      </c>
      <c r="E258" s="1">
        <v>1136</v>
      </c>
      <c r="F258">
        <v>568</v>
      </c>
    </row>
    <row r="259" spans="1:6" x14ac:dyDescent="0.25">
      <c r="A259">
        <v>258</v>
      </c>
      <c r="B259" t="s">
        <v>510</v>
      </c>
      <c r="C259" t="s">
        <v>511</v>
      </c>
      <c r="D259">
        <v>3.55</v>
      </c>
      <c r="E259" s="1">
        <v>50469</v>
      </c>
      <c r="F259">
        <v>567</v>
      </c>
    </row>
    <row r="260" spans="1:6" x14ac:dyDescent="0.25">
      <c r="A260">
        <v>259</v>
      </c>
      <c r="B260" t="s">
        <v>512</v>
      </c>
      <c r="C260" t="s">
        <v>43</v>
      </c>
      <c r="D260">
        <v>3.71</v>
      </c>
      <c r="E260" s="1">
        <v>122997</v>
      </c>
      <c r="F260">
        <v>565</v>
      </c>
    </row>
    <row r="261" spans="1:6" x14ac:dyDescent="0.25">
      <c r="A261">
        <v>260</v>
      </c>
      <c r="B261" t="s">
        <v>513</v>
      </c>
      <c r="C261" t="s">
        <v>514</v>
      </c>
      <c r="D261">
        <v>4.71</v>
      </c>
      <c r="E261" s="1">
        <v>35119</v>
      </c>
      <c r="F261">
        <v>564</v>
      </c>
    </row>
    <row r="262" spans="1:6" x14ac:dyDescent="0.25">
      <c r="A262">
        <v>261</v>
      </c>
      <c r="B262" t="s">
        <v>515</v>
      </c>
      <c r="C262" t="s">
        <v>516</v>
      </c>
      <c r="D262">
        <v>3.81</v>
      </c>
      <c r="E262" s="1">
        <v>66811</v>
      </c>
      <c r="F262">
        <v>554</v>
      </c>
    </row>
    <row r="263" spans="1:6" x14ac:dyDescent="0.25">
      <c r="A263">
        <v>262</v>
      </c>
      <c r="B263" t="s">
        <v>517</v>
      </c>
      <c r="C263" t="s">
        <v>518</v>
      </c>
      <c r="D263">
        <v>3.66</v>
      </c>
      <c r="E263" s="1">
        <v>33907</v>
      </c>
      <c r="F263">
        <v>554</v>
      </c>
    </row>
    <row r="264" spans="1:6" x14ac:dyDescent="0.25">
      <c r="A264">
        <v>263</v>
      </c>
      <c r="B264" t="s">
        <v>519</v>
      </c>
      <c r="C264" t="s">
        <v>520</v>
      </c>
      <c r="D264">
        <v>4.24</v>
      </c>
      <c r="E264" s="1">
        <v>51257</v>
      </c>
      <c r="F264">
        <v>552</v>
      </c>
    </row>
    <row r="265" spans="1:6" x14ac:dyDescent="0.25">
      <c r="A265">
        <v>264</v>
      </c>
      <c r="B265" t="s">
        <v>521</v>
      </c>
      <c r="C265" t="s">
        <v>522</v>
      </c>
      <c r="D265">
        <v>4.12</v>
      </c>
      <c r="E265" s="1">
        <v>14679</v>
      </c>
      <c r="F265">
        <v>551</v>
      </c>
    </row>
    <row r="266" spans="1:6" x14ac:dyDescent="0.25">
      <c r="A266">
        <v>265</v>
      </c>
      <c r="B266" t="s">
        <v>523</v>
      </c>
      <c r="C266" t="s">
        <v>425</v>
      </c>
      <c r="D266">
        <v>4.12</v>
      </c>
      <c r="E266" s="1">
        <v>99593</v>
      </c>
      <c r="F266">
        <v>549</v>
      </c>
    </row>
    <row r="267" spans="1:6" x14ac:dyDescent="0.25">
      <c r="A267">
        <v>266</v>
      </c>
      <c r="B267" t="s">
        <v>524</v>
      </c>
      <c r="C267" t="s">
        <v>138</v>
      </c>
      <c r="D267">
        <v>4.4800000000000004</v>
      </c>
      <c r="E267" s="1">
        <v>79578</v>
      </c>
      <c r="F267">
        <v>547</v>
      </c>
    </row>
    <row r="268" spans="1:6" x14ac:dyDescent="0.25">
      <c r="A268">
        <v>267</v>
      </c>
      <c r="B268" t="s">
        <v>525</v>
      </c>
      <c r="C268" t="s">
        <v>526</v>
      </c>
      <c r="D268">
        <v>3.59</v>
      </c>
      <c r="E268" s="1">
        <v>21292</v>
      </c>
      <c r="F268">
        <v>543</v>
      </c>
    </row>
    <row r="269" spans="1:6" x14ac:dyDescent="0.25">
      <c r="A269">
        <v>268</v>
      </c>
      <c r="B269" t="s">
        <v>527</v>
      </c>
      <c r="C269" t="s">
        <v>528</v>
      </c>
      <c r="D269">
        <v>4.4800000000000004</v>
      </c>
      <c r="E269" s="1">
        <v>24890</v>
      </c>
      <c r="F269">
        <v>543</v>
      </c>
    </row>
    <row r="270" spans="1:6" x14ac:dyDescent="0.25">
      <c r="A270">
        <v>269</v>
      </c>
      <c r="B270" t="s">
        <v>529</v>
      </c>
      <c r="C270" t="s">
        <v>129</v>
      </c>
      <c r="D270">
        <v>4.3099999999999996</v>
      </c>
      <c r="E270" s="1">
        <v>76534</v>
      </c>
      <c r="F270">
        <v>543</v>
      </c>
    </row>
    <row r="271" spans="1:6" x14ac:dyDescent="0.25">
      <c r="A271">
        <v>270</v>
      </c>
      <c r="B271" t="s">
        <v>530</v>
      </c>
      <c r="C271" t="s">
        <v>531</v>
      </c>
      <c r="D271">
        <v>3.73</v>
      </c>
      <c r="E271" s="1">
        <v>164593</v>
      </c>
      <c r="F271">
        <v>542</v>
      </c>
    </row>
    <row r="272" spans="1:6" x14ac:dyDescent="0.25">
      <c r="A272">
        <v>271</v>
      </c>
      <c r="B272" t="s">
        <v>532</v>
      </c>
      <c r="C272" t="s">
        <v>533</v>
      </c>
      <c r="D272">
        <v>3.77</v>
      </c>
      <c r="E272" s="1">
        <v>85107</v>
      </c>
      <c r="F272">
        <v>540</v>
      </c>
    </row>
    <row r="273" spans="1:6" x14ac:dyDescent="0.25">
      <c r="A273">
        <v>272</v>
      </c>
      <c r="B273" t="s">
        <v>534</v>
      </c>
      <c r="C273" t="s">
        <v>443</v>
      </c>
      <c r="D273">
        <v>4.29</v>
      </c>
      <c r="E273" s="1">
        <v>435364</v>
      </c>
      <c r="F273">
        <v>540</v>
      </c>
    </row>
    <row r="274" spans="1:6" x14ac:dyDescent="0.25">
      <c r="A274">
        <v>273</v>
      </c>
      <c r="B274" t="s">
        <v>535</v>
      </c>
      <c r="C274" t="s">
        <v>536</v>
      </c>
      <c r="D274">
        <v>4.01</v>
      </c>
      <c r="E274" s="1">
        <v>152656</v>
      </c>
      <c r="F274">
        <v>539</v>
      </c>
    </row>
    <row r="275" spans="1:6" x14ac:dyDescent="0.25">
      <c r="A275">
        <v>274</v>
      </c>
      <c r="B275" t="s">
        <v>537</v>
      </c>
      <c r="C275" t="s">
        <v>538</v>
      </c>
      <c r="D275">
        <v>4.0199999999999996</v>
      </c>
      <c r="E275" s="1">
        <v>176125</v>
      </c>
      <c r="F275">
        <v>537</v>
      </c>
    </row>
    <row r="276" spans="1:6" x14ac:dyDescent="0.25">
      <c r="A276">
        <v>275</v>
      </c>
      <c r="B276" t="s">
        <v>539</v>
      </c>
      <c r="C276" t="s">
        <v>486</v>
      </c>
      <c r="D276">
        <v>3.78</v>
      </c>
      <c r="E276" s="1">
        <v>58694</v>
      </c>
      <c r="F276">
        <v>527</v>
      </c>
    </row>
    <row r="277" spans="1:6" x14ac:dyDescent="0.25">
      <c r="A277">
        <v>276</v>
      </c>
      <c r="B277" t="s">
        <v>540</v>
      </c>
      <c r="C277" t="s">
        <v>541</v>
      </c>
      <c r="D277">
        <v>4.32</v>
      </c>
      <c r="E277" s="1">
        <v>49423</v>
      </c>
      <c r="F277">
        <v>526</v>
      </c>
    </row>
    <row r="278" spans="1:6" x14ac:dyDescent="0.25">
      <c r="A278">
        <v>277</v>
      </c>
      <c r="B278" t="s">
        <v>542</v>
      </c>
      <c r="C278" t="s">
        <v>543</v>
      </c>
      <c r="D278">
        <v>3.86</v>
      </c>
      <c r="E278" s="1">
        <v>98346</v>
      </c>
      <c r="F278">
        <v>523</v>
      </c>
    </row>
    <row r="279" spans="1:6" x14ac:dyDescent="0.25">
      <c r="A279">
        <v>278</v>
      </c>
      <c r="B279" t="s">
        <v>544</v>
      </c>
      <c r="C279" t="s">
        <v>545</v>
      </c>
      <c r="D279">
        <v>3.42</v>
      </c>
      <c r="E279" s="1">
        <v>64910</v>
      </c>
      <c r="F279">
        <v>522</v>
      </c>
    </row>
    <row r="280" spans="1:6" x14ac:dyDescent="0.25">
      <c r="A280">
        <v>279</v>
      </c>
      <c r="B280" t="s">
        <v>546</v>
      </c>
      <c r="C280" t="s">
        <v>320</v>
      </c>
      <c r="D280">
        <v>3.74</v>
      </c>
      <c r="E280" s="1">
        <v>42995</v>
      </c>
      <c r="F280">
        <v>515</v>
      </c>
    </row>
    <row r="281" spans="1:6" x14ac:dyDescent="0.25">
      <c r="A281">
        <v>280</v>
      </c>
      <c r="B281" t="s">
        <v>547</v>
      </c>
      <c r="C281" t="s">
        <v>548</v>
      </c>
      <c r="D281">
        <v>4.43</v>
      </c>
      <c r="E281" s="1">
        <v>73566</v>
      </c>
      <c r="F281">
        <v>511</v>
      </c>
    </row>
    <row r="282" spans="1:6" x14ac:dyDescent="0.25">
      <c r="A282">
        <v>281</v>
      </c>
      <c r="B282" t="s">
        <v>549</v>
      </c>
      <c r="C282" t="s">
        <v>346</v>
      </c>
      <c r="D282">
        <v>3.8</v>
      </c>
      <c r="E282" s="1">
        <v>21584</v>
      </c>
      <c r="F282">
        <v>507</v>
      </c>
    </row>
    <row r="283" spans="1:6" x14ac:dyDescent="0.25">
      <c r="A283">
        <v>282</v>
      </c>
      <c r="B283" t="s">
        <v>550</v>
      </c>
      <c r="C283" t="s">
        <v>551</v>
      </c>
      <c r="D283">
        <v>4.08</v>
      </c>
      <c r="E283" s="1">
        <v>71693</v>
      </c>
      <c r="F283">
        <v>501</v>
      </c>
    </row>
    <row r="284" spans="1:6" x14ac:dyDescent="0.25">
      <c r="A284">
        <v>283</v>
      </c>
      <c r="B284" t="s">
        <v>552</v>
      </c>
      <c r="C284" t="s">
        <v>553</v>
      </c>
      <c r="D284">
        <v>3.98</v>
      </c>
      <c r="E284" s="1">
        <v>68150</v>
      </c>
      <c r="F284">
        <v>500</v>
      </c>
    </row>
    <row r="285" spans="1:6" x14ac:dyDescent="0.25">
      <c r="A285">
        <v>284</v>
      </c>
      <c r="B285" t="s">
        <v>554</v>
      </c>
      <c r="C285" t="s">
        <v>555</v>
      </c>
      <c r="D285">
        <v>3.9</v>
      </c>
      <c r="E285" s="1">
        <v>82519</v>
      </c>
      <c r="F285">
        <v>498</v>
      </c>
    </row>
    <row r="286" spans="1:6" x14ac:dyDescent="0.25">
      <c r="A286">
        <v>285</v>
      </c>
      <c r="B286" t="s">
        <v>556</v>
      </c>
      <c r="C286" t="s">
        <v>557</v>
      </c>
      <c r="D286">
        <v>4.37</v>
      </c>
      <c r="E286" s="1">
        <v>88538</v>
      </c>
      <c r="F286">
        <v>491</v>
      </c>
    </row>
    <row r="287" spans="1:6" x14ac:dyDescent="0.25">
      <c r="A287">
        <v>286</v>
      </c>
      <c r="B287" t="s">
        <v>558</v>
      </c>
      <c r="C287" t="s">
        <v>559</v>
      </c>
      <c r="D287">
        <v>4.5599999999999996</v>
      </c>
      <c r="E287" s="1">
        <v>10350</v>
      </c>
      <c r="F287">
        <v>490</v>
      </c>
    </row>
    <row r="288" spans="1:6" x14ac:dyDescent="0.25">
      <c r="A288">
        <v>287</v>
      </c>
      <c r="B288" t="s">
        <v>560</v>
      </c>
      <c r="C288" t="s">
        <v>561</v>
      </c>
      <c r="D288">
        <v>4.25</v>
      </c>
      <c r="E288" s="1">
        <v>33918</v>
      </c>
      <c r="F288">
        <v>486</v>
      </c>
    </row>
    <row r="289" spans="1:6" x14ac:dyDescent="0.25">
      <c r="A289">
        <v>288</v>
      </c>
      <c r="B289" t="s">
        <v>562</v>
      </c>
      <c r="C289" t="s">
        <v>563</v>
      </c>
      <c r="D289">
        <v>4.37</v>
      </c>
      <c r="E289" s="1">
        <v>31764</v>
      </c>
      <c r="F289">
        <v>485</v>
      </c>
    </row>
    <row r="290" spans="1:6" x14ac:dyDescent="0.25">
      <c r="A290">
        <v>289</v>
      </c>
      <c r="B290" t="s">
        <v>564</v>
      </c>
      <c r="C290" t="s">
        <v>565</v>
      </c>
      <c r="D290">
        <v>3.77</v>
      </c>
      <c r="E290" s="1">
        <v>27050</v>
      </c>
      <c r="F290">
        <v>485</v>
      </c>
    </row>
    <row r="291" spans="1:6" x14ac:dyDescent="0.25">
      <c r="A291">
        <v>290</v>
      </c>
      <c r="B291" t="s">
        <v>566</v>
      </c>
      <c r="C291" t="s">
        <v>567</v>
      </c>
      <c r="D291">
        <v>4.16</v>
      </c>
      <c r="E291" s="1">
        <v>11857</v>
      </c>
      <c r="F291">
        <v>480</v>
      </c>
    </row>
    <row r="292" spans="1:6" x14ac:dyDescent="0.25">
      <c r="A292">
        <v>291</v>
      </c>
      <c r="B292" t="s">
        <v>568</v>
      </c>
      <c r="C292" t="s">
        <v>146</v>
      </c>
      <c r="D292">
        <v>4.13</v>
      </c>
      <c r="E292" s="1">
        <v>140793</v>
      </c>
      <c r="F292">
        <v>477</v>
      </c>
    </row>
    <row r="293" spans="1:6" x14ac:dyDescent="0.25">
      <c r="A293">
        <v>292</v>
      </c>
      <c r="B293" t="s">
        <v>569</v>
      </c>
      <c r="C293" t="s">
        <v>570</v>
      </c>
      <c r="D293">
        <v>3.49</v>
      </c>
      <c r="E293" s="1">
        <v>101226</v>
      </c>
      <c r="F293">
        <v>476</v>
      </c>
    </row>
    <row r="294" spans="1:6" x14ac:dyDescent="0.25">
      <c r="A294">
        <v>293</v>
      </c>
      <c r="B294" t="s">
        <v>571</v>
      </c>
      <c r="C294" t="s">
        <v>572</v>
      </c>
      <c r="D294">
        <v>3.99</v>
      </c>
      <c r="E294" s="1">
        <v>24914</v>
      </c>
      <c r="F294">
        <v>475</v>
      </c>
    </row>
    <row r="295" spans="1:6" x14ac:dyDescent="0.25">
      <c r="A295">
        <v>294</v>
      </c>
      <c r="B295" t="s">
        <v>573</v>
      </c>
      <c r="C295" t="s">
        <v>574</v>
      </c>
      <c r="D295">
        <v>4.01</v>
      </c>
      <c r="E295" s="1">
        <v>46412</v>
      </c>
      <c r="F295">
        <v>472</v>
      </c>
    </row>
    <row r="296" spans="1:6" x14ac:dyDescent="0.25">
      <c r="A296">
        <v>295</v>
      </c>
      <c r="B296" t="s">
        <v>575</v>
      </c>
      <c r="C296" t="s">
        <v>576</v>
      </c>
      <c r="D296">
        <v>4.0999999999999996</v>
      </c>
      <c r="E296" s="1">
        <v>95198</v>
      </c>
      <c r="F296">
        <v>471</v>
      </c>
    </row>
    <row r="297" spans="1:6" x14ac:dyDescent="0.25">
      <c r="A297">
        <v>296</v>
      </c>
      <c r="B297" t="s">
        <v>577</v>
      </c>
      <c r="C297" t="s">
        <v>578</v>
      </c>
      <c r="D297">
        <v>3.81</v>
      </c>
      <c r="E297" s="1">
        <v>56076</v>
      </c>
      <c r="F297">
        <v>470</v>
      </c>
    </row>
    <row r="298" spans="1:6" x14ac:dyDescent="0.25">
      <c r="A298">
        <v>297</v>
      </c>
      <c r="B298" t="s">
        <v>579</v>
      </c>
      <c r="C298" t="s">
        <v>580</v>
      </c>
      <c r="D298">
        <v>4.3</v>
      </c>
      <c r="E298" s="1">
        <v>9133</v>
      </c>
      <c r="F298">
        <v>470</v>
      </c>
    </row>
    <row r="299" spans="1:6" x14ac:dyDescent="0.25">
      <c r="A299">
        <v>298</v>
      </c>
      <c r="B299" t="s">
        <v>581</v>
      </c>
      <c r="C299" t="s">
        <v>582</v>
      </c>
      <c r="D299">
        <v>4.0599999999999996</v>
      </c>
      <c r="E299" s="1">
        <v>21243</v>
      </c>
      <c r="F299">
        <v>469</v>
      </c>
    </row>
    <row r="300" spans="1:6" x14ac:dyDescent="0.25">
      <c r="A300">
        <v>299</v>
      </c>
      <c r="B300" t="s">
        <v>583</v>
      </c>
      <c r="C300" t="s">
        <v>138</v>
      </c>
      <c r="D300">
        <v>4.41</v>
      </c>
      <c r="E300" s="1">
        <v>87757</v>
      </c>
      <c r="F300">
        <v>466</v>
      </c>
    </row>
    <row r="301" spans="1:6" x14ac:dyDescent="0.25">
      <c r="A301">
        <v>300</v>
      </c>
      <c r="B301" t="s">
        <v>584</v>
      </c>
      <c r="C301" t="s">
        <v>585</v>
      </c>
      <c r="D301">
        <v>3.82</v>
      </c>
      <c r="E301" s="1">
        <v>120874</v>
      </c>
      <c r="F301">
        <v>465</v>
      </c>
    </row>
    <row r="302" spans="1:6" x14ac:dyDescent="0.25">
      <c r="A302">
        <v>301</v>
      </c>
      <c r="B302" t="s">
        <v>586</v>
      </c>
      <c r="C302" t="s">
        <v>216</v>
      </c>
      <c r="D302">
        <v>4.1500000000000004</v>
      </c>
      <c r="E302" s="1">
        <v>389552</v>
      </c>
      <c r="F302">
        <v>464</v>
      </c>
    </row>
    <row r="303" spans="1:6" x14ac:dyDescent="0.25">
      <c r="A303">
        <v>302</v>
      </c>
      <c r="B303" t="s">
        <v>587</v>
      </c>
      <c r="C303" t="s">
        <v>588</v>
      </c>
      <c r="D303">
        <v>4.0199999999999996</v>
      </c>
      <c r="E303" s="1">
        <v>26507</v>
      </c>
      <c r="F303">
        <v>461</v>
      </c>
    </row>
    <row r="304" spans="1:6" x14ac:dyDescent="0.25">
      <c r="A304">
        <v>303</v>
      </c>
      <c r="B304" t="s">
        <v>589</v>
      </c>
      <c r="C304" t="s">
        <v>68</v>
      </c>
      <c r="D304">
        <v>4.21</v>
      </c>
      <c r="E304" s="1">
        <v>428495</v>
      </c>
      <c r="F304">
        <v>461</v>
      </c>
    </row>
    <row r="305" spans="1:6" x14ac:dyDescent="0.25">
      <c r="A305">
        <v>304</v>
      </c>
      <c r="B305" t="s">
        <v>590</v>
      </c>
      <c r="C305" t="s">
        <v>591</v>
      </c>
      <c r="D305">
        <v>3.76</v>
      </c>
      <c r="E305" s="1">
        <v>42423</v>
      </c>
      <c r="F305">
        <v>460</v>
      </c>
    </row>
    <row r="306" spans="1:6" x14ac:dyDescent="0.25">
      <c r="A306">
        <v>305</v>
      </c>
      <c r="B306" t="s">
        <v>592</v>
      </c>
      <c r="C306" t="s">
        <v>593</v>
      </c>
      <c r="D306">
        <v>4.03</v>
      </c>
      <c r="E306" s="1">
        <v>24870</v>
      </c>
      <c r="F306">
        <v>458</v>
      </c>
    </row>
    <row r="307" spans="1:6" x14ac:dyDescent="0.25">
      <c r="A307">
        <v>306</v>
      </c>
      <c r="B307" t="s">
        <v>594</v>
      </c>
      <c r="C307" t="s">
        <v>595</v>
      </c>
      <c r="D307">
        <v>3.82</v>
      </c>
      <c r="E307" s="1">
        <v>946697</v>
      </c>
      <c r="F307">
        <v>457</v>
      </c>
    </row>
    <row r="308" spans="1:6" x14ac:dyDescent="0.25">
      <c r="A308">
        <v>307</v>
      </c>
      <c r="B308" t="s">
        <v>596</v>
      </c>
      <c r="C308" t="s">
        <v>597</v>
      </c>
      <c r="D308">
        <v>3.61</v>
      </c>
      <c r="E308" s="1">
        <v>34686</v>
      </c>
      <c r="F308">
        <v>455</v>
      </c>
    </row>
    <row r="309" spans="1:6" x14ac:dyDescent="0.25">
      <c r="A309">
        <v>308</v>
      </c>
      <c r="B309" t="s">
        <v>598</v>
      </c>
      <c r="C309" t="s">
        <v>599</v>
      </c>
      <c r="D309">
        <v>3.8</v>
      </c>
      <c r="E309" s="1">
        <v>348662</v>
      </c>
      <c r="F309">
        <v>451</v>
      </c>
    </row>
    <row r="310" spans="1:6" x14ac:dyDescent="0.25">
      <c r="A310">
        <v>309</v>
      </c>
      <c r="B310" t="s">
        <v>600</v>
      </c>
      <c r="C310" t="s">
        <v>601</v>
      </c>
      <c r="D310">
        <v>4.1500000000000004</v>
      </c>
      <c r="E310" s="1">
        <v>32582</v>
      </c>
      <c r="F310">
        <v>450</v>
      </c>
    </row>
    <row r="311" spans="1:6" x14ac:dyDescent="0.25">
      <c r="A311">
        <v>310</v>
      </c>
      <c r="B311" t="s">
        <v>602</v>
      </c>
      <c r="C311" t="s">
        <v>138</v>
      </c>
      <c r="D311">
        <v>4.17</v>
      </c>
      <c r="E311" s="1">
        <v>19360</v>
      </c>
      <c r="F311">
        <v>450</v>
      </c>
    </row>
    <row r="312" spans="1:6" x14ac:dyDescent="0.25">
      <c r="A312">
        <v>311</v>
      </c>
      <c r="B312" t="s">
        <v>603</v>
      </c>
      <c r="C312" t="s">
        <v>604</v>
      </c>
      <c r="D312">
        <v>4.29</v>
      </c>
      <c r="E312" s="1">
        <v>476912</v>
      </c>
      <c r="F312">
        <v>449</v>
      </c>
    </row>
    <row r="313" spans="1:6" x14ac:dyDescent="0.25">
      <c r="A313">
        <v>312</v>
      </c>
      <c r="B313" t="s">
        <v>605</v>
      </c>
      <c r="C313" t="s">
        <v>606</v>
      </c>
      <c r="D313">
        <v>3.92</v>
      </c>
      <c r="E313" s="1">
        <v>38563</v>
      </c>
      <c r="F313">
        <v>447</v>
      </c>
    </row>
    <row r="314" spans="1:6" x14ac:dyDescent="0.25">
      <c r="A314">
        <v>313</v>
      </c>
      <c r="B314" t="s">
        <v>607</v>
      </c>
      <c r="C314" t="s">
        <v>608</v>
      </c>
      <c r="D314">
        <v>3.73</v>
      </c>
      <c r="E314" s="1">
        <v>27213</v>
      </c>
      <c r="F314">
        <v>442</v>
      </c>
    </row>
    <row r="315" spans="1:6" x14ac:dyDescent="0.25">
      <c r="A315">
        <v>314</v>
      </c>
      <c r="B315" t="s">
        <v>609</v>
      </c>
      <c r="C315" t="s">
        <v>610</v>
      </c>
      <c r="D315">
        <v>3.73</v>
      </c>
      <c r="E315" s="1">
        <v>50904</v>
      </c>
      <c r="F315">
        <v>440</v>
      </c>
    </row>
    <row r="316" spans="1:6" x14ac:dyDescent="0.25">
      <c r="A316">
        <v>315</v>
      </c>
      <c r="B316" t="s">
        <v>611</v>
      </c>
      <c r="C316" t="s">
        <v>385</v>
      </c>
      <c r="D316">
        <v>4.49</v>
      </c>
      <c r="E316" s="1">
        <v>72399</v>
      </c>
      <c r="F316">
        <v>439</v>
      </c>
    </row>
    <row r="317" spans="1:6" x14ac:dyDescent="0.25">
      <c r="A317">
        <v>316</v>
      </c>
      <c r="B317" t="s">
        <v>612</v>
      </c>
      <c r="C317" t="s">
        <v>613</v>
      </c>
      <c r="D317">
        <v>3.91</v>
      </c>
      <c r="E317" s="1">
        <v>68749</v>
      </c>
      <c r="F317">
        <v>438</v>
      </c>
    </row>
    <row r="318" spans="1:6" x14ac:dyDescent="0.25">
      <c r="A318">
        <v>317</v>
      </c>
      <c r="B318" t="s">
        <v>614</v>
      </c>
      <c r="C318" t="s">
        <v>615</v>
      </c>
      <c r="D318">
        <v>3.59</v>
      </c>
      <c r="E318" s="1">
        <v>143362</v>
      </c>
      <c r="F318">
        <v>438</v>
      </c>
    </row>
    <row r="319" spans="1:6" x14ac:dyDescent="0.25">
      <c r="A319">
        <v>318</v>
      </c>
      <c r="B319" t="s">
        <v>616</v>
      </c>
      <c r="C319" t="s">
        <v>617</v>
      </c>
      <c r="D319">
        <v>4.01</v>
      </c>
      <c r="E319" s="1">
        <v>121239</v>
      </c>
      <c r="F319">
        <v>438</v>
      </c>
    </row>
    <row r="320" spans="1:6" x14ac:dyDescent="0.25">
      <c r="A320">
        <v>319</v>
      </c>
      <c r="B320" t="s">
        <v>618</v>
      </c>
      <c r="C320" t="s">
        <v>619</v>
      </c>
      <c r="D320">
        <v>4.5999999999999996</v>
      </c>
      <c r="E320" s="1">
        <v>13920</v>
      </c>
      <c r="F320">
        <v>437</v>
      </c>
    </row>
    <row r="321" spans="1:6" x14ac:dyDescent="0.25">
      <c r="A321">
        <v>320</v>
      </c>
      <c r="B321" t="s">
        <v>620</v>
      </c>
      <c r="C321" t="s">
        <v>621</v>
      </c>
      <c r="D321">
        <v>3.73</v>
      </c>
      <c r="E321" s="1">
        <v>149368</v>
      </c>
      <c r="F321">
        <v>437</v>
      </c>
    </row>
    <row r="322" spans="1:6" x14ac:dyDescent="0.25">
      <c r="A322">
        <v>321</v>
      </c>
      <c r="B322" t="s">
        <v>622</v>
      </c>
      <c r="C322" t="s">
        <v>623</v>
      </c>
      <c r="D322">
        <v>4.29</v>
      </c>
      <c r="E322" s="1">
        <v>127158</v>
      </c>
      <c r="F322">
        <v>436</v>
      </c>
    </row>
    <row r="323" spans="1:6" x14ac:dyDescent="0.25">
      <c r="A323">
        <v>322</v>
      </c>
      <c r="B323" t="s">
        <v>624</v>
      </c>
      <c r="C323" t="s">
        <v>625</v>
      </c>
      <c r="D323">
        <v>3.79</v>
      </c>
      <c r="E323" s="1">
        <v>10686</v>
      </c>
      <c r="F323">
        <v>432</v>
      </c>
    </row>
    <row r="324" spans="1:6" x14ac:dyDescent="0.25">
      <c r="A324">
        <v>323</v>
      </c>
      <c r="B324" t="s">
        <v>626</v>
      </c>
      <c r="C324" t="s">
        <v>627</v>
      </c>
      <c r="D324">
        <v>4.13</v>
      </c>
      <c r="E324" s="1">
        <v>83526</v>
      </c>
      <c r="F324">
        <v>429</v>
      </c>
    </row>
    <row r="325" spans="1:6" x14ac:dyDescent="0.25">
      <c r="A325">
        <v>324</v>
      </c>
      <c r="B325" t="s">
        <v>628</v>
      </c>
      <c r="C325" t="s">
        <v>629</v>
      </c>
      <c r="D325">
        <v>4.53</v>
      </c>
      <c r="E325" s="1">
        <v>86313</v>
      </c>
      <c r="F325">
        <v>428</v>
      </c>
    </row>
    <row r="326" spans="1:6" x14ac:dyDescent="0.25">
      <c r="A326">
        <v>325</v>
      </c>
      <c r="B326" t="s">
        <v>630</v>
      </c>
      <c r="C326" t="s">
        <v>158</v>
      </c>
      <c r="D326">
        <v>4.38</v>
      </c>
      <c r="E326" s="1">
        <v>67559</v>
      </c>
      <c r="F326">
        <v>426</v>
      </c>
    </row>
    <row r="327" spans="1:6" x14ac:dyDescent="0.25">
      <c r="A327">
        <v>326</v>
      </c>
      <c r="B327" t="s">
        <v>631</v>
      </c>
      <c r="C327" t="s">
        <v>234</v>
      </c>
      <c r="D327">
        <v>4.13</v>
      </c>
      <c r="E327" s="1">
        <v>93511</v>
      </c>
      <c r="F327">
        <v>424</v>
      </c>
    </row>
    <row r="328" spans="1:6" x14ac:dyDescent="0.25">
      <c r="A328">
        <v>327</v>
      </c>
      <c r="B328" t="s">
        <v>632</v>
      </c>
      <c r="C328" t="s">
        <v>633</v>
      </c>
      <c r="D328">
        <v>3.85</v>
      </c>
      <c r="E328" s="1">
        <v>17576</v>
      </c>
      <c r="F328">
        <v>422</v>
      </c>
    </row>
    <row r="329" spans="1:6" x14ac:dyDescent="0.25">
      <c r="A329">
        <v>328</v>
      </c>
      <c r="B329" t="s">
        <v>634</v>
      </c>
      <c r="C329" t="s">
        <v>635</v>
      </c>
      <c r="D329">
        <v>3.82</v>
      </c>
      <c r="E329" s="1">
        <v>31087</v>
      </c>
      <c r="F329">
        <v>421</v>
      </c>
    </row>
    <row r="330" spans="1:6" x14ac:dyDescent="0.25">
      <c r="A330">
        <v>329</v>
      </c>
      <c r="B330" t="s">
        <v>636</v>
      </c>
      <c r="C330" t="s">
        <v>637</v>
      </c>
      <c r="D330">
        <v>4.4800000000000004</v>
      </c>
      <c r="E330" s="1">
        <v>52408</v>
      </c>
      <c r="F330">
        <v>418</v>
      </c>
    </row>
    <row r="331" spans="1:6" x14ac:dyDescent="0.25">
      <c r="A331">
        <v>330</v>
      </c>
      <c r="B331" t="s">
        <v>638</v>
      </c>
      <c r="C331" t="s">
        <v>320</v>
      </c>
      <c r="D331">
        <v>3.84</v>
      </c>
      <c r="E331" s="1">
        <v>29152</v>
      </c>
      <c r="F331">
        <v>417</v>
      </c>
    </row>
    <row r="332" spans="1:6" x14ac:dyDescent="0.25">
      <c r="A332">
        <v>331</v>
      </c>
      <c r="B332" t="s">
        <v>639</v>
      </c>
      <c r="C332" t="s">
        <v>640</v>
      </c>
      <c r="D332">
        <v>4.3499999999999996</v>
      </c>
      <c r="E332" s="1">
        <v>129061</v>
      </c>
      <c r="F332">
        <v>416</v>
      </c>
    </row>
    <row r="333" spans="1:6" x14ac:dyDescent="0.25">
      <c r="A333">
        <v>332</v>
      </c>
      <c r="B333" t="s">
        <v>641</v>
      </c>
      <c r="C333" t="s">
        <v>642</v>
      </c>
      <c r="D333">
        <v>4.2699999999999996</v>
      </c>
      <c r="E333" s="1">
        <v>44703</v>
      </c>
      <c r="F333">
        <v>409</v>
      </c>
    </row>
    <row r="334" spans="1:6" x14ac:dyDescent="0.25">
      <c r="A334">
        <v>333</v>
      </c>
      <c r="B334" t="s">
        <v>643</v>
      </c>
      <c r="C334" t="s">
        <v>644</v>
      </c>
      <c r="D334">
        <v>4.34</v>
      </c>
      <c r="E334" s="1">
        <v>40311</v>
      </c>
      <c r="F334">
        <v>404</v>
      </c>
    </row>
    <row r="335" spans="1:6" x14ac:dyDescent="0.25">
      <c r="A335">
        <v>334</v>
      </c>
      <c r="B335" t="s">
        <v>645</v>
      </c>
      <c r="C335" t="s">
        <v>114</v>
      </c>
      <c r="D335">
        <v>4.25</v>
      </c>
      <c r="E335" s="1">
        <v>110188</v>
      </c>
      <c r="F335">
        <v>402</v>
      </c>
    </row>
    <row r="336" spans="1:6" x14ac:dyDescent="0.25">
      <c r="A336">
        <v>335</v>
      </c>
      <c r="B336" t="s">
        <v>646</v>
      </c>
      <c r="C336" t="s">
        <v>647</v>
      </c>
      <c r="D336">
        <v>4.1399999999999997</v>
      </c>
      <c r="E336" s="1">
        <v>59433</v>
      </c>
      <c r="F336">
        <v>400</v>
      </c>
    </row>
    <row r="337" spans="1:6" x14ac:dyDescent="0.25">
      <c r="A337">
        <v>336</v>
      </c>
      <c r="B337" t="s">
        <v>648</v>
      </c>
      <c r="C337" t="s">
        <v>649</v>
      </c>
      <c r="D337">
        <v>3.47</v>
      </c>
      <c r="E337" s="1">
        <v>3026</v>
      </c>
      <c r="F337">
        <v>399</v>
      </c>
    </row>
    <row r="338" spans="1:6" x14ac:dyDescent="0.25">
      <c r="A338">
        <v>337</v>
      </c>
      <c r="B338" t="s">
        <v>650</v>
      </c>
      <c r="C338" t="s">
        <v>651</v>
      </c>
      <c r="D338">
        <v>3.92</v>
      </c>
      <c r="E338" s="1">
        <v>33962</v>
      </c>
      <c r="F338">
        <v>397</v>
      </c>
    </row>
    <row r="339" spans="1:6" x14ac:dyDescent="0.25">
      <c r="A339">
        <v>338</v>
      </c>
      <c r="B339" t="s">
        <v>652</v>
      </c>
      <c r="C339" t="s">
        <v>653</v>
      </c>
      <c r="D339">
        <v>4.25</v>
      </c>
      <c r="E339" s="1">
        <v>5360</v>
      </c>
      <c r="F339">
        <v>394</v>
      </c>
    </row>
    <row r="340" spans="1:6" x14ac:dyDescent="0.25">
      <c r="A340">
        <v>339</v>
      </c>
      <c r="B340" t="s">
        <v>654</v>
      </c>
      <c r="C340" t="s">
        <v>655</v>
      </c>
      <c r="D340">
        <v>4.07</v>
      </c>
      <c r="E340" s="1">
        <v>129968</v>
      </c>
      <c r="F340">
        <v>392</v>
      </c>
    </row>
    <row r="341" spans="1:6" x14ac:dyDescent="0.25">
      <c r="A341">
        <v>340</v>
      </c>
      <c r="B341" t="s">
        <v>656</v>
      </c>
      <c r="C341" t="s">
        <v>357</v>
      </c>
      <c r="D341">
        <v>4.17</v>
      </c>
      <c r="E341" s="1">
        <v>216069</v>
      </c>
      <c r="F341">
        <v>388</v>
      </c>
    </row>
    <row r="342" spans="1:6" x14ac:dyDescent="0.25">
      <c r="A342">
        <v>341</v>
      </c>
      <c r="B342" t="s">
        <v>657</v>
      </c>
      <c r="C342" t="s">
        <v>658</v>
      </c>
      <c r="D342">
        <v>4.26</v>
      </c>
      <c r="E342" s="1">
        <v>132687</v>
      </c>
      <c r="F342">
        <v>385</v>
      </c>
    </row>
    <row r="343" spans="1:6" x14ac:dyDescent="0.25">
      <c r="A343">
        <v>342</v>
      </c>
      <c r="B343" t="s">
        <v>659</v>
      </c>
      <c r="C343" t="s">
        <v>660</v>
      </c>
      <c r="D343">
        <v>3.84</v>
      </c>
      <c r="E343" s="1">
        <v>19716</v>
      </c>
      <c r="F343">
        <v>384</v>
      </c>
    </row>
    <row r="344" spans="1:6" x14ac:dyDescent="0.25">
      <c r="A344">
        <v>343</v>
      </c>
      <c r="B344" t="s">
        <v>661</v>
      </c>
      <c r="C344" t="s">
        <v>662</v>
      </c>
      <c r="D344">
        <v>3.87</v>
      </c>
      <c r="E344" s="1">
        <v>27176</v>
      </c>
      <c r="F344">
        <v>382</v>
      </c>
    </row>
    <row r="345" spans="1:6" x14ac:dyDescent="0.25">
      <c r="A345">
        <v>344</v>
      </c>
      <c r="B345" t="s">
        <v>663</v>
      </c>
      <c r="C345" t="s">
        <v>664</v>
      </c>
      <c r="D345">
        <v>4.03</v>
      </c>
      <c r="E345" s="1">
        <v>17184</v>
      </c>
      <c r="F345">
        <v>382</v>
      </c>
    </row>
    <row r="346" spans="1:6" x14ac:dyDescent="0.25">
      <c r="A346">
        <v>345</v>
      </c>
      <c r="B346" t="s">
        <v>665</v>
      </c>
      <c r="C346" t="s">
        <v>666</v>
      </c>
      <c r="D346">
        <v>3.98</v>
      </c>
      <c r="E346" s="1">
        <v>357372</v>
      </c>
      <c r="F346">
        <v>381</v>
      </c>
    </row>
    <row r="347" spans="1:6" x14ac:dyDescent="0.25">
      <c r="A347">
        <v>346</v>
      </c>
      <c r="B347" t="s">
        <v>667</v>
      </c>
      <c r="C347" t="s">
        <v>668</v>
      </c>
      <c r="D347">
        <v>3.61</v>
      </c>
      <c r="E347" s="1">
        <v>12716</v>
      </c>
      <c r="F347">
        <v>377</v>
      </c>
    </row>
    <row r="348" spans="1:6" x14ac:dyDescent="0.25">
      <c r="A348">
        <v>347</v>
      </c>
      <c r="B348" t="s">
        <v>669</v>
      </c>
      <c r="C348" t="s">
        <v>138</v>
      </c>
      <c r="D348">
        <v>4.33</v>
      </c>
      <c r="E348" s="1">
        <v>26614</v>
      </c>
      <c r="F348">
        <v>377</v>
      </c>
    </row>
    <row r="349" spans="1:6" x14ac:dyDescent="0.25">
      <c r="A349">
        <v>348</v>
      </c>
      <c r="B349" t="s">
        <v>670</v>
      </c>
      <c r="C349" t="s">
        <v>671</v>
      </c>
      <c r="D349">
        <v>4.1900000000000004</v>
      </c>
      <c r="E349" s="1">
        <v>3442</v>
      </c>
      <c r="F349">
        <v>376</v>
      </c>
    </row>
    <row r="350" spans="1:6" x14ac:dyDescent="0.25">
      <c r="A350">
        <v>349</v>
      </c>
      <c r="B350" t="s">
        <v>672</v>
      </c>
      <c r="C350" t="s">
        <v>673</v>
      </c>
      <c r="D350">
        <v>4.26</v>
      </c>
      <c r="E350" s="1">
        <v>23768</v>
      </c>
      <c r="F350">
        <v>376</v>
      </c>
    </row>
    <row r="351" spans="1:6" x14ac:dyDescent="0.25">
      <c r="A351">
        <v>350</v>
      </c>
      <c r="B351" t="s">
        <v>674</v>
      </c>
      <c r="C351" t="s">
        <v>675</v>
      </c>
      <c r="D351">
        <v>3.69</v>
      </c>
      <c r="E351">
        <v>338</v>
      </c>
      <c r="F351">
        <v>375</v>
      </c>
    </row>
    <row r="352" spans="1:6" x14ac:dyDescent="0.25">
      <c r="A352">
        <v>351</v>
      </c>
      <c r="B352" t="s">
        <v>676</v>
      </c>
      <c r="C352" t="s">
        <v>677</v>
      </c>
      <c r="D352">
        <v>4.1100000000000003</v>
      </c>
      <c r="E352" s="1">
        <v>10492</v>
      </c>
      <c r="F352">
        <v>375</v>
      </c>
    </row>
    <row r="353" spans="1:6" x14ac:dyDescent="0.25">
      <c r="A353">
        <v>352</v>
      </c>
      <c r="B353" t="s">
        <v>678</v>
      </c>
      <c r="C353" t="s">
        <v>443</v>
      </c>
      <c r="D353">
        <v>4.16</v>
      </c>
      <c r="E353" s="1">
        <v>166463</v>
      </c>
      <c r="F353">
        <v>374</v>
      </c>
    </row>
    <row r="354" spans="1:6" x14ac:dyDescent="0.25">
      <c r="A354">
        <v>353</v>
      </c>
      <c r="B354" t="s">
        <v>679</v>
      </c>
      <c r="C354" t="s">
        <v>680</v>
      </c>
      <c r="D354">
        <v>3.71</v>
      </c>
      <c r="E354" s="1">
        <v>12746</v>
      </c>
      <c r="F354">
        <v>372</v>
      </c>
    </row>
    <row r="355" spans="1:6" x14ac:dyDescent="0.25">
      <c r="A355">
        <v>354</v>
      </c>
      <c r="B355" t="s">
        <v>681</v>
      </c>
      <c r="C355" t="s">
        <v>682</v>
      </c>
      <c r="D355">
        <v>3.9</v>
      </c>
      <c r="E355" s="1">
        <v>45985</v>
      </c>
      <c r="F355">
        <v>372</v>
      </c>
    </row>
    <row r="356" spans="1:6" x14ac:dyDescent="0.25">
      <c r="A356">
        <v>355</v>
      </c>
      <c r="B356" t="s">
        <v>683</v>
      </c>
      <c r="C356" t="s">
        <v>684</v>
      </c>
      <c r="D356">
        <v>4.28</v>
      </c>
      <c r="E356" s="1">
        <v>109979</v>
      </c>
      <c r="F356">
        <v>371</v>
      </c>
    </row>
    <row r="357" spans="1:6" x14ac:dyDescent="0.25">
      <c r="A357">
        <v>356</v>
      </c>
      <c r="B357" t="s">
        <v>685</v>
      </c>
      <c r="C357" t="s">
        <v>686</v>
      </c>
      <c r="D357">
        <v>4.0199999999999996</v>
      </c>
      <c r="E357" s="1">
        <v>44560</v>
      </c>
      <c r="F357">
        <v>369</v>
      </c>
    </row>
    <row r="358" spans="1:6" x14ac:dyDescent="0.25">
      <c r="A358">
        <v>357</v>
      </c>
      <c r="B358" t="s">
        <v>687</v>
      </c>
      <c r="C358" t="s">
        <v>688</v>
      </c>
      <c r="D358">
        <v>4.03</v>
      </c>
      <c r="E358" s="1">
        <v>55732</v>
      </c>
      <c r="F358">
        <v>368</v>
      </c>
    </row>
    <row r="359" spans="1:6" x14ac:dyDescent="0.25">
      <c r="A359">
        <v>358</v>
      </c>
      <c r="B359" t="s">
        <v>689</v>
      </c>
      <c r="C359" t="s">
        <v>690</v>
      </c>
      <c r="D359">
        <v>3.59</v>
      </c>
      <c r="E359" s="1">
        <v>246868</v>
      </c>
      <c r="F359">
        <v>367</v>
      </c>
    </row>
    <row r="360" spans="1:6" x14ac:dyDescent="0.25">
      <c r="A360">
        <v>359</v>
      </c>
      <c r="B360" t="s">
        <v>691</v>
      </c>
      <c r="C360" t="s">
        <v>692</v>
      </c>
      <c r="D360">
        <v>4.09</v>
      </c>
      <c r="E360" s="1">
        <v>33536</v>
      </c>
      <c r="F360">
        <v>367</v>
      </c>
    </row>
    <row r="361" spans="1:6" x14ac:dyDescent="0.25">
      <c r="A361">
        <v>360</v>
      </c>
      <c r="B361" t="s">
        <v>693</v>
      </c>
      <c r="C361" t="s">
        <v>694</v>
      </c>
      <c r="D361">
        <v>4.33</v>
      </c>
      <c r="E361" s="1">
        <v>7283</v>
      </c>
      <c r="F361">
        <v>365</v>
      </c>
    </row>
    <row r="362" spans="1:6" x14ac:dyDescent="0.25">
      <c r="A362">
        <v>361</v>
      </c>
      <c r="B362" t="s">
        <v>695</v>
      </c>
      <c r="C362" t="s">
        <v>696</v>
      </c>
      <c r="D362">
        <v>4.3099999999999996</v>
      </c>
      <c r="E362" s="1">
        <v>24806</v>
      </c>
      <c r="F362">
        <v>365</v>
      </c>
    </row>
    <row r="363" spans="1:6" x14ac:dyDescent="0.25">
      <c r="A363">
        <v>362</v>
      </c>
      <c r="B363" t="s">
        <v>697</v>
      </c>
      <c r="C363" t="s">
        <v>258</v>
      </c>
      <c r="D363">
        <v>3.55</v>
      </c>
      <c r="E363" s="1">
        <v>17409</v>
      </c>
      <c r="F363">
        <v>364</v>
      </c>
    </row>
    <row r="364" spans="1:6" x14ac:dyDescent="0.25">
      <c r="A364">
        <v>363</v>
      </c>
      <c r="B364" t="s">
        <v>698</v>
      </c>
      <c r="C364" t="s">
        <v>699</v>
      </c>
      <c r="D364">
        <v>3.65</v>
      </c>
      <c r="E364" s="1">
        <v>10999</v>
      </c>
      <c r="F364">
        <v>364</v>
      </c>
    </row>
    <row r="365" spans="1:6" x14ac:dyDescent="0.25">
      <c r="A365">
        <v>364</v>
      </c>
      <c r="B365" t="s">
        <v>700</v>
      </c>
      <c r="C365" t="s">
        <v>701</v>
      </c>
      <c r="D365">
        <v>3.72</v>
      </c>
      <c r="E365" s="1">
        <v>103324</v>
      </c>
      <c r="F365">
        <v>364</v>
      </c>
    </row>
    <row r="366" spans="1:6" x14ac:dyDescent="0.25">
      <c r="A366">
        <v>365</v>
      </c>
      <c r="B366" t="s">
        <v>702</v>
      </c>
      <c r="C366" t="s">
        <v>703</v>
      </c>
      <c r="D366">
        <v>4.62</v>
      </c>
      <c r="E366" s="1">
        <v>59001</v>
      </c>
      <c r="F366">
        <v>364</v>
      </c>
    </row>
    <row r="367" spans="1:6" x14ac:dyDescent="0.25">
      <c r="A367">
        <v>366</v>
      </c>
      <c r="B367" t="s">
        <v>704</v>
      </c>
      <c r="C367" t="s">
        <v>705</v>
      </c>
      <c r="D367">
        <v>3.89</v>
      </c>
      <c r="E367" s="1">
        <v>80033</v>
      </c>
      <c r="F367">
        <v>361</v>
      </c>
    </row>
    <row r="368" spans="1:6" x14ac:dyDescent="0.25">
      <c r="A368">
        <v>367</v>
      </c>
      <c r="B368" t="s">
        <v>706</v>
      </c>
      <c r="C368" t="s">
        <v>707</v>
      </c>
      <c r="D368">
        <v>4.0999999999999996</v>
      </c>
      <c r="E368" s="1">
        <v>749768</v>
      </c>
      <c r="F368">
        <v>361</v>
      </c>
    </row>
    <row r="369" spans="1:6" x14ac:dyDescent="0.25">
      <c r="A369">
        <v>368</v>
      </c>
      <c r="B369" t="s">
        <v>708</v>
      </c>
      <c r="C369" t="s">
        <v>709</v>
      </c>
      <c r="D369">
        <v>3.96</v>
      </c>
      <c r="E369" s="1">
        <v>69706</v>
      </c>
      <c r="F369">
        <v>361</v>
      </c>
    </row>
    <row r="370" spans="1:6" x14ac:dyDescent="0.25">
      <c r="A370">
        <v>369</v>
      </c>
      <c r="B370" t="s">
        <v>710</v>
      </c>
      <c r="C370" t="s">
        <v>711</v>
      </c>
      <c r="D370">
        <v>3.93</v>
      </c>
      <c r="E370" s="1">
        <v>37825</v>
      </c>
      <c r="F370">
        <v>360</v>
      </c>
    </row>
    <row r="371" spans="1:6" x14ac:dyDescent="0.25">
      <c r="A371">
        <v>370</v>
      </c>
      <c r="B371" t="s">
        <v>712</v>
      </c>
      <c r="C371" t="s">
        <v>713</v>
      </c>
      <c r="D371">
        <v>4.1500000000000004</v>
      </c>
      <c r="E371" s="1">
        <v>14843</v>
      </c>
      <c r="F371">
        <v>357</v>
      </c>
    </row>
    <row r="372" spans="1:6" x14ac:dyDescent="0.25">
      <c r="A372">
        <v>371</v>
      </c>
      <c r="B372" t="s">
        <v>714</v>
      </c>
      <c r="C372" t="s">
        <v>715</v>
      </c>
      <c r="D372">
        <v>3.95</v>
      </c>
      <c r="E372" s="1">
        <v>20404</v>
      </c>
      <c r="F372">
        <v>356</v>
      </c>
    </row>
    <row r="373" spans="1:6" x14ac:dyDescent="0.25">
      <c r="A373">
        <v>372</v>
      </c>
      <c r="B373" t="s">
        <v>716</v>
      </c>
      <c r="C373" t="s">
        <v>717</v>
      </c>
      <c r="D373">
        <v>4.13</v>
      </c>
      <c r="E373" s="1">
        <v>14421</v>
      </c>
      <c r="F373">
        <v>356</v>
      </c>
    </row>
    <row r="374" spans="1:6" x14ac:dyDescent="0.25">
      <c r="A374">
        <v>373</v>
      </c>
      <c r="B374" t="s">
        <v>718</v>
      </c>
      <c r="C374" t="s">
        <v>719</v>
      </c>
      <c r="D374">
        <v>3.28</v>
      </c>
      <c r="E374" s="1">
        <v>2902</v>
      </c>
      <c r="F374">
        <v>354</v>
      </c>
    </row>
    <row r="375" spans="1:6" x14ac:dyDescent="0.25">
      <c r="A375">
        <v>374</v>
      </c>
      <c r="B375" t="s">
        <v>720</v>
      </c>
      <c r="C375" t="s">
        <v>721</v>
      </c>
      <c r="D375">
        <v>4.0999999999999996</v>
      </c>
      <c r="E375" s="1">
        <v>18515</v>
      </c>
      <c r="F375">
        <v>352</v>
      </c>
    </row>
    <row r="376" spans="1:6" x14ac:dyDescent="0.25">
      <c r="A376">
        <v>375</v>
      </c>
      <c r="B376" t="s">
        <v>722</v>
      </c>
      <c r="C376" t="s">
        <v>366</v>
      </c>
      <c r="D376">
        <v>4.17</v>
      </c>
      <c r="E376" s="1">
        <v>72668</v>
      </c>
      <c r="F376">
        <v>351</v>
      </c>
    </row>
    <row r="377" spans="1:6" x14ac:dyDescent="0.25">
      <c r="A377">
        <v>376</v>
      </c>
      <c r="B377" t="s">
        <v>723</v>
      </c>
      <c r="C377" t="s">
        <v>724</v>
      </c>
      <c r="D377">
        <v>3.86</v>
      </c>
      <c r="E377" s="1">
        <v>45092</v>
      </c>
      <c r="F377">
        <v>351</v>
      </c>
    </row>
    <row r="378" spans="1:6" x14ac:dyDescent="0.25">
      <c r="A378">
        <v>377</v>
      </c>
      <c r="B378" t="s">
        <v>725</v>
      </c>
      <c r="C378" t="s">
        <v>432</v>
      </c>
      <c r="D378">
        <v>4.0599999999999996</v>
      </c>
      <c r="E378" s="1">
        <v>214344</v>
      </c>
      <c r="F378">
        <v>351</v>
      </c>
    </row>
    <row r="379" spans="1:6" x14ac:dyDescent="0.25">
      <c r="A379">
        <v>378</v>
      </c>
      <c r="B379" t="s">
        <v>726</v>
      </c>
      <c r="C379" t="s">
        <v>727</v>
      </c>
      <c r="D379">
        <v>4.17</v>
      </c>
      <c r="E379" s="1">
        <v>44132</v>
      </c>
      <c r="F379">
        <v>350</v>
      </c>
    </row>
    <row r="380" spans="1:6" x14ac:dyDescent="0.25">
      <c r="A380">
        <v>379</v>
      </c>
      <c r="B380" t="s">
        <v>728</v>
      </c>
      <c r="C380" t="s">
        <v>131</v>
      </c>
      <c r="D380">
        <v>3.77</v>
      </c>
      <c r="E380" s="1">
        <v>125578</v>
      </c>
      <c r="F380">
        <v>346</v>
      </c>
    </row>
    <row r="381" spans="1:6" x14ac:dyDescent="0.25">
      <c r="A381">
        <v>380</v>
      </c>
      <c r="B381" t="s">
        <v>729</v>
      </c>
      <c r="C381" t="s">
        <v>730</v>
      </c>
      <c r="D381">
        <v>3.68</v>
      </c>
      <c r="E381" s="1">
        <v>94276</v>
      </c>
      <c r="F381">
        <v>345</v>
      </c>
    </row>
    <row r="382" spans="1:6" x14ac:dyDescent="0.25">
      <c r="A382">
        <v>381</v>
      </c>
      <c r="B382" t="s">
        <v>731</v>
      </c>
      <c r="C382" t="s">
        <v>732</v>
      </c>
      <c r="D382">
        <v>3.7</v>
      </c>
      <c r="E382" s="1">
        <v>14660</v>
      </c>
      <c r="F382">
        <v>344</v>
      </c>
    </row>
    <row r="383" spans="1:6" x14ac:dyDescent="0.25">
      <c r="A383">
        <v>382</v>
      </c>
      <c r="B383" t="s">
        <v>733</v>
      </c>
      <c r="C383" t="s">
        <v>734</v>
      </c>
      <c r="D383">
        <v>4.6399999999999997</v>
      </c>
      <c r="E383" s="1">
        <v>30354</v>
      </c>
      <c r="F383">
        <v>343</v>
      </c>
    </row>
    <row r="384" spans="1:6" x14ac:dyDescent="0.25">
      <c r="A384">
        <v>383</v>
      </c>
      <c r="B384" t="s">
        <v>735</v>
      </c>
      <c r="C384" t="s">
        <v>536</v>
      </c>
      <c r="D384">
        <v>3.72</v>
      </c>
      <c r="E384" s="1">
        <v>276481</v>
      </c>
      <c r="F384">
        <v>343</v>
      </c>
    </row>
    <row r="385" spans="1:6" x14ac:dyDescent="0.25">
      <c r="A385">
        <v>384</v>
      </c>
      <c r="B385" t="s">
        <v>736</v>
      </c>
      <c r="C385" t="s">
        <v>737</v>
      </c>
      <c r="D385">
        <v>4.4400000000000004</v>
      </c>
      <c r="E385" s="1">
        <v>89865</v>
      </c>
      <c r="F385">
        <v>343</v>
      </c>
    </row>
    <row r="386" spans="1:6" x14ac:dyDescent="0.25">
      <c r="A386">
        <v>385</v>
      </c>
      <c r="B386" t="s">
        <v>738</v>
      </c>
      <c r="C386" t="s">
        <v>739</v>
      </c>
      <c r="D386">
        <v>4.54</v>
      </c>
      <c r="E386" s="1">
        <v>58550</v>
      </c>
      <c r="F386">
        <v>342</v>
      </c>
    </row>
    <row r="387" spans="1:6" x14ac:dyDescent="0.25">
      <c r="A387">
        <v>386</v>
      </c>
      <c r="B387" t="s">
        <v>740</v>
      </c>
      <c r="C387" t="s">
        <v>741</v>
      </c>
      <c r="D387">
        <v>3.91</v>
      </c>
      <c r="E387" s="1">
        <v>2540</v>
      </c>
      <c r="F387">
        <v>341</v>
      </c>
    </row>
    <row r="388" spans="1:6" x14ac:dyDescent="0.25">
      <c r="A388">
        <v>387</v>
      </c>
      <c r="B388" t="s">
        <v>742</v>
      </c>
      <c r="C388" t="s">
        <v>234</v>
      </c>
      <c r="D388">
        <v>3.89</v>
      </c>
      <c r="E388" s="1">
        <v>86311</v>
      </c>
      <c r="F388">
        <v>340</v>
      </c>
    </row>
    <row r="389" spans="1:6" x14ac:dyDescent="0.25">
      <c r="A389">
        <v>388</v>
      </c>
      <c r="B389" t="s">
        <v>743</v>
      </c>
      <c r="C389" t="s">
        <v>744</v>
      </c>
      <c r="D389">
        <v>4.51</v>
      </c>
      <c r="E389" s="1">
        <v>7038</v>
      </c>
      <c r="F389">
        <v>339</v>
      </c>
    </row>
    <row r="390" spans="1:6" x14ac:dyDescent="0.25">
      <c r="A390">
        <v>389</v>
      </c>
      <c r="B390" t="s">
        <v>745</v>
      </c>
      <c r="C390" t="s">
        <v>746</v>
      </c>
      <c r="D390">
        <v>3.64</v>
      </c>
      <c r="E390">
        <v>622</v>
      </c>
      <c r="F390">
        <v>338</v>
      </c>
    </row>
    <row r="391" spans="1:6" x14ac:dyDescent="0.25">
      <c r="A391">
        <v>390</v>
      </c>
      <c r="B391" t="s">
        <v>747</v>
      </c>
      <c r="C391" t="s">
        <v>748</v>
      </c>
      <c r="D391">
        <v>4.18</v>
      </c>
      <c r="E391" s="1">
        <v>100977</v>
      </c>
      <c r="F391">
        <v>334</v>
      </c>
    </row>
    <row r="392" spans="1:6" x14ac:dyDescent="0.25">
      <c r="A392">
        <v>391</v>
      </c>
      <c r="B392" t="s">
        <v>749</v>
      </c>
      <c r="C392" t="s">
        <v>146</v>
      </c>
      <c r="D392">
        <v>4.1100000000000003</v>
      </c>
      <c r="E392" s="1">
        <v>43887</v>
      </c>
      <c r="F392">
        <v>333</v>
      </c>
    </row>
    <row r="393" spans="1:6" x14ac:dyDescent="0.25">
      <c r="A393">
        <v>392</v>
      </c>
      <c r="B393" t="s">
        <v>750</v>
      </c>
      <c r="C393" t="s">
        <v>346</v>
      </c>
      <c r="D393">
        <v>4.32</v>
      </c>
      <c r="E393" s="1">
        <v>14013</v>
      </c>
      <c r="F393">
        <v>333</v>
      </c>
    </row>
    <row r="394" spans="1:6" x14ac:dyDescent="0.25">
      <c r="A394">
        <v>393</v>
      </c>
      <c r="B394" t="s">
        <v>751</v>
      </c>
      <c r="C394" t="s">
        <v>752</v>
      </c>
      <c r="D394">
        <v>4.43</v>
      </c>
      <c r="E394" s="1">
        <v>3721</v>
      </c>
      <c r="F394">
        <v>332</v>
      </c>
    </row>
    <row r="395" spans="1:6" x14ac:dyDescent="0.25">
      <c r="A395">
        <v>394</v>
      </c>
      <c r="B395" t="s">
        <v>753</v>
      </c>
      <c r="C395" t="s">
        <v>754</v>
      </c>
      <c r="D395">
        <v>4</v>
      </c>
      <c r="E395" s="1">
        <v>32158</v>
      </c>
      <c r="F395">
        <v>332</v>
      </c>
    </row>
    <row r="396" spans="1:6" x14ac:dyDescent="0.25">
      <c r="A396">
        <v>395</v>
      </c>
      <c r="B396" t="s">
        <v>755</v>
      </c>
      <c r="C396" t="s">
        <v>756</v>
      </c>
      <c r="D396">
        <v>3.3</v>
      </c>
      <c r="E396" s="1">
        <v>6467</v>
      </c>
      <c r="F396">
        <v>331</v>
      </c>
    </row>
    <row r="397" spans="1:6" x14ac:dyDescent="0.25">
      <c r="A397">
        <v>396</v>
      </c>
      <c r="B397" t="s">
        <v>757</v>
      </c>
      <c r="C397" t="s">
        <v>80</v>
      </c>
      <c r="D397">
        <v>3.96</v>
      </c>
      <c r="E397" s="1">
        <v>245222</v>
      </c>
      <c r="F397">
        <v>331</v>
      </c>
    </row>
    <row r="398" spans="1:6" x14ac:dyDescent="0.25">
      <c r="A398">
        <v>397</v>
      </c>
      <c r="B398" t="s">
        <v>758</v>
      </c>
      <c r="C398" t="s">
        <v>759</v>
      </c>
      <c r="D398">
        <v>4.32</v>
      </c>
      <c r="E398" s="1">
        <v>24637</v>
      </c>
      <c r="F398">
        <v>331</v>
      </c>
    </row>
    <row r="399" spans="1:6" x14ac:dyDescent="0.25">
      <c r="A399">
        <v>398</v>
      </c>
      <c r="B399" t="s">
        <v>760</v>
      </c>
      <c r="C399" t="s">
        <v>761</v>
      </c>
      <c r="D399">
        <v>4.0599999999999996</v>
      </c>
      <c r="E399" s="1">
        <v>136935</v>
      </c>
      <c r="F399">
        <v>328</v>
      </c>
    </row>
    <row r="400" spans="1:6" x14ac:dyDescent="0.25">
      <c r="A400">
        <v>399</v>
      </c>
      <c r="B400" t="s">
        <v>762</v>
      </c>
      <c r="C400" t="s">
        <v>763</v>
      </c>
      <c r="D400">
        <v>3.55</v>
      </c>
      <c r="E400" s="1">
        <v>37321</v>
      </c>
      <c r="F400">
        <v>327</v>
      </c>
    </row>
    <row r="401" spans="1:6" x14ac:dyDescent="0.25">
      <c r="A401">
        <v>400</v>
      </c>
      <c r="B401" t="s">
        <v>764</v>
      </c>
      <c r="C401" t="s">
        <v>765</v>
      </c>
      <c r="D401">
        <v>3.88</v>
      </c>
      <c r="E401" s="1">
        <v>20136</v>
      </c>
      <c r="F401">
        <v>327</v>
      </c>
    </row>
    <row r="402" spans="1:6" x14ac:dyDescent="0.25">
      <c r="A402">
        <v>401</v>
      </c>
      <c r="B402" t="s">
        <v>766</v>
      </c>
      <c r="C402" t="s">
        <v>114</v>
      </c>
      <c r="D402">
        <v>4.13</v>
      </c>
      <c r="E402" s="1">
        <v>83794</v>
      </c>
      <c r="F402">
        <v>327</v>
      </c>
    </row>
    <row r="403" spans="1:6" x14ac:dyDescent="0.25">
      <c r="A403">
        <v>402</v>
      </c>
      <c r="B403" t="s">
        <v>767</v>
      </c>
      <c r="C403" t="s">
        <v>768</v>
      </c>
      <c r="D403">
        <v>3.95</v>
      </c>
      <c r="E403" s="1">
        <v>15154</v>
      </c>
      <c r="F403">
        <v>326</v>
      </c>
    </row>
    <row r="404" spans="1:6" x14ac:dyDescent="0.25">
      <c r="A404">
        <v>403</v>
      </c>
      <c r="B404" t="s">
        <v>769</v>
      </c>
      <c r="C404" t="s">
        <v>770</v>
      </c>
      <c r="D404">
        <v>4.3499999999999996</v>
      </c>
      <c r="E404" s="1">
        <v>16847</v>
      </c>
      <c r="F404">
        <v>326</v>
      </c>
    </row>
    <row r="405" spans="1:6" x14ac:dyDescent="0.25">
      <c r="A405">
        <v>404</v>
      </c>
      <c r="B405" t="s">
        <v>771</v>
      </c>
      <c r="C405" t="s">
        <v>772</v>
      </c>
      <c r="D405">
        <v>4.04</v>
      </c>
      <c r="E405" s="1">
        <v>24269</v>
      </c>
      <c r="F405">
        <v>326</v>
      </c>
    </row>
    <row r="406" spans="1:6" x14ac:dyDescent="0.25">
      <c r="A406">
        <v>405</v>
      </c>
      <c r="B406" t="s">
        <v>773</v>
      </c>
      <c r="C406" t="s">
        <v>111</v>
      </c>
      <c r="D406">
        <v>4.09</v>
      </c>
      <c r="E406" s="1">
        <v>67098</v>
      </c>
      <c r="F406">
        <v>325</v>
      </c>
    </row>
    <row r="407" spans="1:6" x14ac:dyDescent="0.25">
      <c r="A407">
        <v>406</v>
      </c>
      <c r="B407" t="s">
        <v>774</v>
      </c>
      <c r="C407" t="s">
        <v>775</v>
      </c>
      <c r="D407">
        <v>4.07</v>
      </c>
      <c r="E407" s="1">
        <v>247571</v>
      </c>
      <c r="F407">
        <v>324</v>
      </c>
    </row>
    <row r="408" spans="1:6" x14ac:dyDescent="0.25">
      <c r="A408">
        <v>407</v>
      </c>
      <c r="B408" t="s">
        <v>776</v>
      </c>
      <c r="C408" t="s">
        <v>777</v>
      </c>
      <c r="D408">
        <v>3.97</v>
      </c>
      <c r="E408" s="1">
        <v>53144</v>
      </c>
      <c r="F408">
        <v>323</v>
      </c>
    </row>
    <row r="409" spans="1:6" x14ac:dyDescent="0.25">
      <c r="A409">
        <v>408</v>
      </c>
      <c r="B409" t="s">
        <v>778</v>
      </c>
      <c r="C409" t="s">
        <v>80</v>
      </c>
      <c r="D409">
        <v>3.66</v>
      </c>
      <c r="E409" s="1">
        <v>173463</v>
      </c>
      <c r="F409">
        <v>318</v>
      </c>
    </row>
    <row r="410" spans="1:6" x14ac:dyDescent="0.25">
      <c r="A410">
        <v>409</v>
      </c>
      <c r="B410" t="s">
        <v>779</v>
      </c>
      <c r="C410" t="s">
        <v>80</v>
      </c>
      <c r="D410">
        <v>3.58</v>
      </c>
      <c r="E410" s="1">
        <v>129323</v>
      </c>
      <c r="F410">
        <v>316</v>
      </c>
    </row>
    <row r="411" spans="1:6" x14ac:dyDescent="0.25">
      <c r="A411">
        <v>410</v>
      </c>
      <c r="B411" t="s">
        <v>780</v>
      </c>
      <c r="C411" t="s">
        <v>781</v>
      </c>
      <c r="D411">
        <v>4.05</v>
      </c>
      <c r="E411" s="1">
        <v>6304</v>
      </c>
      <c r="F411">
        <v>315</v>
      </c>
    </row>
    <row r="412" spans="1:6" x14ac:dyDescent="0.25">
      <c r="A412">
        <v>411</v>
      </c>
      <c r="B412" t="s">
        <v>782</v>
      </c>
      <c r="C412" t="s">
        <v>783</v>
      </c>
      <c r="D412">
        <v>4.12</v>
      </c>
      <c r="E412" s="1">
        <v>27692</v>
      </c>
      <c r="F412">
        <v>313</v>
      </c>
    </row>
    <row r="413" spans="1:6" x14ac:dyDescent="0.25">
      <c r="A413">
        <v>412</v>
      </c>
      <c r="B413" t="s">
        <v>784</v>
      </c>
      <c r="C413" t="s">
        <v>785</v>
      </c>
      <c r="D413">
        <v>3.91</v>
      </c>
      <c r="E413" s="1">
        <v>42598</v>
      </c>
      <c r="F413">
        <v>310</v>
      </c>
    </row>
    <row r="414" spans="1:6" x14ac:dyDescent="0.25">
      <c r="A414">
        <v>413</v>
      </c>
      <c r="B414" t="s">
        <v>786</v>
      </c>
      <c r="C414" t="s">
        <v>787</v>
      </c>
      <c r="D414">
        <v>4.38</v>
      </c>
      <c r="E414" s="1">
        <v>130336</v>
      </c>
      <c r="F414">
        <v>309</v>
      </c>
    </row>
    <row r="415" spans="1:6" x14ac:dyDescent="0.25">
      <c r="A415">
        <v>414</v>
      </c>
      <c r="B415" t="s">
        <v>788</v>
      </c>
      <c r="C415" t="s">
        <v>789</v>
      </c>
      <c r="D415">
        <v>4.0999999999999996</v>
      </c>
      <c r="E415" s="1">
        <v>75075</v>
      </c>
      <c r="F415">
        <v>309</v>
      </c>
    </row>
    <row r="416" spans="1:6" x14ac:dyDescent="0.25">
      <c r="A416">
        <v>415</v>
      </c>
      <c r="B416" t="s">
        <v>790</v>
      </c>
      <c r="C416" t="s">
        <v>80</v>
      </c>
      <c r="D416">
        <v>3.57</v>
      </c>
      <c r="E416" s="1">
        <v>137205</v>
      </c>
      <c r="F416">
        <v>307</v>
      </c>
    </row>
    <row r="417" spans="1:6" x14ac:dyDescent="0.25">
      <c r="A417">
        <v>416</v>
      </c>
      <c r="B417" t="s">
        <v>791</v>
      </c>
      <c r="C417" t="s">
        <v>792</v>
      </c>
      <c r="D417">
        <v>4.2699999999999996</v>
      </c>
      <c r="E417" s="1">
        <v>70822</v>
      </c>
      <c r="F417">
        <v>306</v>
      </c>
    </row>
    <row r="418" spans="1:6" x14ac:dyDescent="0.25">
      <c r="A418">
        <v>417</v>
      </c>
      <c r="B418" t="s">
        <v>793</v>
      </c>
      <c r="C418" t="s">
        <v>794</v>
      </c>
      <c r="D418">
        <v>3.76</v>
      </c>
      <c r="E418" s="1">
        <v>75183</v>
      </c>
      <c r="F418">
        <v>304</v>
      </c>
    </row>
    <row r="419" spans="1:6" x14ac:dyDescent="0.25">
      <c r="A419">
        <v>418</v>
      </c>
      <c r="B419" t="s">
        <v>795</v>
      </c>
      <c r="C419" t="s">
        <v>666</v>
      </c>
      <c r="D419">
        <v>4.43</v>
      </c>
      <c r="E419" s="1">
        <v>40337</v>
      </c>
      <c r="F419">
        <v>303</v>
      </c>
    </row>
    <row r="420" spans="1:6" x14ac:dyDescent="0.25">
      <c r="A420">
        <v>419</v>
      </c>
      <c r="B420" t="s">
        <v>796</v>
      </c>
      <c r="C420" t="s">
        <v>797</v>
      </c>
      <c r="D420">
        <v>3.52</v>
      </c>
      <c r="E420" s="1">
        <v>1113</v>
      </c>
      <c r="F420">
        <v>301</v>
      </c>
    </row>
    <row r="421" spans="1:6" x14ac:dyDescent="0.25">
      <c r="A421">
        <v>420</v>
      </c>
      <c r="B421" t="s">
        <v>798</v>
      </c>
      <c r="C421" t="s">
        <v>799</v>
      </c>
      <c r="D421">
        <v>3.72</v>
      </c>
      <c r="E421" s="1">
        <v>11277</v>
      </c>
      <c r="F421">
        <v>301</v>
      </c>
    </row>
    <row r="422" spans="1:6" x14ac:dyDescent="0.25">
      <c r="A422">
        <v>421</v>
      </c>
      <c r="B422" t="s">
        <v>800</v>
      </c>
      <c r="C422" t="s">
        <v>801</v>
      </c>
      <c r="D422">
        <v>3.88</v>
      </c>
      <c r="E422">
        <v>26</v>
      </c>
      <c r="F422">
        <v>300</v>
      </c>
    </row>
    <row r="423" spans="1:6" x14ac:dyDescent="0.25">
      <c r="A423">
        <v>422</v>
      </c>
      <c r="B423" t="s">
        <v>802</v>
      </c>
      <c r="C423" t="s">
        <v>803</v>
      </c>
      <c r="D423">
        <v>3.68</v>
      </c>
      <c r="E423">
        <v>349</v>
      </c>
      <c r="F423">
        <v>300</v>
      </c>
    </row>
    <row r="424" spans="1:6" x14ac:dyDescent="0.25">
      <c r="A424">
        <v>423</v>
      </c>
      <c r="B424" t="s">
        <v>804</v>
      </c>
      <c r="C424" t="s">
        <v>805</v>
      </c>
      <c r="D424">
        <v>4.93</v>
      </c>
      <c r="E424">
        <v>15</v>
      </c>
      <c r="F424">
        <v>300</v>
      </c>
    </row>
    <row r="425" spans="1:6" x14ac:dyDescent="0.25">
      <c r="A425">
        <v>424</v>
      </c>
      <c r="B425" t="s">
        <v>806</v>
      </c>
      <c r="C425" t="s">
        <v>787</v>
      </c>
      <c r="D425">
        <v>4.16</v>
      </c>
      <c r="E425" s="1">
        <v>142868</v>
      </c>
      <c r="F425">
        <v>300</v>
      </c>
    </row>
    <row r="426" spans="1:6" x14ac:dyDescent="0.25">
      <c r="A426">
        <v>425</v>
      </c>
      <c r="B426" t="s">
        <v>807</v>
      </c>
      <c r="C426" t="s">
        <v>808</v>
      </c>
      <c r="D426">
        <v>5</v>
      </c>
      <c r="E426">
        <v>15</v>
      </c>
      <c r="F426">
        <v>300</v>
      </c>
    </row>
    <row r="427" spans="1:6" x14ac:dyDescent="0.25">
      <c r="A427">
        <v>426</v>
      </c>
      <c r="B427" t="s">
        <v>809</v>
      </c>
      <c r="C427" t="s">
        <v>810</v>
      </c>
      <c r="D427">
        <v>3.96</v>
      </c>
      <c r="E427">
        <v>293</v>
      </c>
      <c r="F427">
        <v>300</v>
      </c>
    </row>
    <row r="428" spans="1:6" x14ac:dyDescent="0.25">
      <c r="A428">
        <v>427</v>
      </c>
      <c r="B428" t="s">
        <v>811</v>
      </c>
      <c r="C428" t="s">
        <v>812</v>
      </c>
      <c r="D428">
        <v>3.91</v>
      </c>
      <c r="E428" s="1">
        <v>62999</v>
      </c>
      <c r="F428">
        <v>299</v>
      </c>
    </row>
    <row r="429" spans="1:6" x14ac:dyDescent="0.25">
      <c r="A429">
        <v>428</v>
      </c>
      <c r="B429" t="s">
        <v>813</v>
      </c>
      <c r="C429" t="s">
        <v>814</v>
      </c>
      <c r="D429">
        <v>4.13</v>
      </c>
      <c r="E429" s="1">
        <v>48028</v>
      </c>
      <c r="F429">
        <v>299</v>
      </c>
    </row>
    <row r="430" spans="1:6" x14ac:dyDescent="0.25">
      <c r="A430">
        <v>429</v>
      </c>
      <c r="B430" t="s">
        <v>815</v>
      </c>
      <c r="C430" t="s">
        <v>816</v>
      </c>
      <c r="D430">
        <v>3.75</v>
      </c>
      <c r="E430" s="1">
        <v>128561</v>
      </c>
      <c r="F430">
        <v>299</v>
      </c>
    </row>
    <row r="431" spans="1:6" x14ac:dyDescent="0.25">
      <c r="A431">
        <v>430</v>
      </c>
      <c r="B431" t="s">
        <v>817</v>
      </c>
      <c r="C431" t="s">
        <v>818</v>
      </c>
      <c r="D431">
        <v>3.92</v>
      </c>
      <c r="E431" s="1">
        <v>47243</v>
      </c>
      <c r="F431">
        <v>297</v>
      </c>
    </row>
    <row r="432" spans="1:6" x14ac:dyDescent="0.25">
      <c r="A432">
        <v>431</v>
      </c>
      <c r="B432" t="s">
        <v>819</v>
      </c>
      <c r="C432" t="s">
        <v>129</v>
      </c>
      <c r="D432">
        <v>4.2300000000000004</v>
      </c>
      <c r="E432" s="1">
        <v>46661</v>
      </c>
      <c r="F432">
        <v>296</v>
      </c>
    </row>
    <row r="433" spans="1:6" x14ac:dyDescent="0.25">
      <c r="A433">
        <v>432</v>
      </c>
      <c r="B433" t="s">
        <v>820</v>
      </c>
      <c r="C433" t="s">
        <v>821</v>
      </c>
      <c r="D433">
        <v>3.75</v>
      </c>
      <c r="E433" s="1">
        <v>13622</v>
      </c>
      <c r="F433">
        <v>295</v>
      </c>
    </row>
    <row r="434" spans="1:6" x14ac:dyDescent="0.25">
      <c r="A434">
        <v>433</v>
      </c>
      <c r="B434" t="s">
        <v>822</v>
      </c>
      <c r="C434" t="s">
        <v>823</v>
      </c>
      <c r="D434">
        <v>3.52</v>
      </c>
      <c r="E434" s="1">
        <v>30715</v>
      </c>
      <c r="F434">
        <v>294</v>
      </c>
    </row>
    <row r="435" spans="1:6" x14ac:dyDescent="0.25">
      <c r="A435">
        <v>434</v>
      </c>
      <c r="B435" t="s">
        <v>824</v>
      </c>
      <c r="C435" t="s">
        <v>825</v>
      </c>
      <c r="D435">
        <v>4.5</v>
      </c>
      <c r="E435" s="1">
        <v>53537</v>
      </c>
      <c r="F435">
        <v>293</v>
      </c>
    </row>
    <row r="436" spans="1:6" x14ac:dyDescent="0.25">
      <c r="A436">
        <v>435</v>
      </c>
      <c r="B436" t="s">
        <v>826</v>
      </c>
      <c r="C436" t="s">
        <v>827</v>
      </c>
      <c r="D436">
        <v>3.88</v>
      </c>
      <c r="E436" s="1">
        <v>17870</v>
      </c>
      <c r="F436">
        <v>292</v>
      </c>
    </row>
    <row r="437" spans="1:6" x14ac:dyDescent="0.25">
      <c r="A437">
        <v>436</v>
      </c>
      <c r="B437" t="s">
        <v>828</v>
      </c>
      <c r="C437" t="s">
        <v>829</v>
      </c>
      <c r="D437">
        <v>3.81</v>
      </c>
      <c r="E437" s="1">
        <v>11230</v>
      </c>
      <c r="F437">
        <v>292</v>
      </c>
    </row>
    <row r="438" spans="1:6" x14ac:dyDescent="0.25">
      <c r="A438">
        <v>437</v>
      </c>
      <c r="B438" t="s">
        <v>830</v>
      </c>
      <c r="C438" t="s">
        <v>162</v>
      </c>
      <c r="D438">
        <v>4.12</v>
      </c>
      <c r="E438" s="1">
        <v>101641</v>
      </c>
      <c r="F438">
        <v>292</v>
      </c>
    </row>
    <row r="439" spans="1:6" x14ac:dyDescent="0.25">
      <c r="A439">
        <v>438</v>
      </c>
      <c r="B439" t="s">
        <v>831</v>
      </c>
      <c r="C439" t="s">
        <v>832</v>
      </c>
      <c r="D439">
        <v>3.83</v>
      </c>
      <c r="E439" s="1">
        <v>1013619</v>
      </c>
      <c r="F439">
        <v>291</v>
      </c>
    </row>
    <row r="440" spans="1:6" x14ac:dyDescent="0.25">
      <c r="A440">
        <v>439</v>
      </c>
      <c r="B440" t="s">
        <v>833</v>
      </c>
      <c r="C440" t="s">
        <v>834</v>
      </c>
      <c r="D440">
        <v>3.97</v>
      </c>
      <c r="E440" s="1">
        <v>61962</v>
      </c>
      <c r="F440">
        <v>290</v>
      </c>
    </row>
    <row r="441" spans="1:6" x14ac:dyDescent="0.25">
      <c r="A441">
        <v>440</v>
      </c>
      <c r="B441" t="s">
        <v>835</v>
      </c>
      <c r="C441" t="s">
        <v>836</v>
      </c>
      <c r="D441">
        <v>4.01</v>
      </c>
      <c r="E441" s="1">
        <v>24369</v>
      </c>
      <c r="F441">
        <v>290</v>
      </c>
    </row>
    <row r="442" spans="1:6" x14ac:dyDescent="0.25">
      <c r="A442">
        <v>441</v>
      </c>
      <c r="B442" t="s">
        <v>837</v>
      </c>
      <c r="C442" t="s">
        <v>838</v>
      </c>
      <c r="D442">
        <v>3.81</v>
      </c>
      <c r="E442" s="1">
        <v>102047</v>
      </c>
      <c r="F442">
        <v>289</v>
      </c>
    </row>
    <row r="443" spans="1:6" x14ac:dyDescent="0.25">
      <c r="A443">
        <v>442</v>
      </c>
      <c r="B443" t="s">
        <v>839</v>
      </c>
      <c r="C443" t="s">
        <v>840</v>
      </c>
      <c r="D443">
        <v>4.58</v>
      </c>
      <c r="E443" s="1">
        <v>13753</v>
      </c>
      <c r="F443">
        <v>289</v>
      </c>
    </row>
    <row r="444" spans="1:6" x14ac:dyDescent="0.25">
      <c r="A444">
        <v>443</v>
      </c>
      <c r="B444" t="s">
        <v>841</v>
      </c>
      <c r="C444" t="s">
        <v>842</v>
      </c>
      <c r="D444">
        <v>3.63</v>
      </c>
      <c r="E444">
        <v>963</v>
      </c>
      <c r="F444">
        <v>288</v>
      </c>
    </row>
    <row r="445" spans="1:6" x14ac:dyDescent="0.25">
      <c r="A445">
        <v>444</v>
      </c>
      <c r="B445" t="s">
        <v>843</v>
      </c>
      <c r="C445" t="s">
        <v>844</v>
      </c>
      <c r="D445">
        <v>3.11</v>
      </c>
      <c r="E445" s="1">
        <v>21358</v>
      </c>
      <c r="F445">
        <v>288</v>
      </c>
    </row>
    <row r="446" spans="1:6" x14ac:dyDescent="0.25">
      <c r="A446">
        <v>445</v>
      </c>
      <c r="B446" t="s">
        <v>845</v>
      </c>
      <c r="C446" t="s">
        <v>846</v>
      </c>
      <c r="D446">
        <v>4.24</v>
      </c>
      <c r="E446" s="1">
        <v>51534</v>
      </c>
      <c r="F446">
        <v>288</v>
      </c>
    </row>
    <row r="447" spans="1:6" x14ac:dyDescent="0.25">
      <c r="A447">
        <v>446</v>
      </c>
      <c r="B447" t="s">
        <v>847</v>
      </c>
      <c r="C447" t="s">
        <v>848</v>
      </c>
      <c r="D447">
        <v>4.18</v>
      </c>
      <c r="E447" s="1">
        <v>34488</v>
      </c>
      <c r="F447">
        <v>288</v>
      </c>
    </row>
    <row r="448" spans="1:6" x14ac:dyDescent="0.25">
      <c r="A448">
        <v>447</v>
      </c>
      <c r="B448" t="s">
        <v>849</v>
      </c>
      <c r="C448" t="s">
        <v>138</v>
      </c>
      <c r="D448">
        <v>4.47</v>
      </c>
      <c r="E448" s="1">
        <v>65862</v>
      </c>
      <c r="F448">
        <v>287</v>
      </c>
    </row>
    <row r="449" spans="1:6" x14ac:dyDescent="0.25">
      <c r="A449">
        <v>448</v>
      </c>
      <c r="B449" t="s">
        <v>850</v>
      </c>
      <c r="C449" t="s">
        <v>851</v>
      </c>
      <c r="D449">
        <v>4.1500000000000004</v>
      </c>
      <c r="E449" s="1">
        <v>59396</v>
      </c>
      <c r="F449">
        <v>286</v>
      </c>
    </row>
    <row r="450" spans="1:6" x14ac:dyDescent="0.25">
      <c r="A450">
        <v>449</v>
      </c>
      <c r="B450" t="s">
        <v>852</v>
      </c>
      <c r="C450" t="s">
        <v>853</v>
      </c>
      <c r="D450">
        <v>4.1399999999999997</v>
      </c>
      <c r="E450" s="1">
        <v>93590</v>
      </c>
      <c r="F450">
        <v>286</v>
      </c>
    </row>
    <row r="451" spans="1:6" x14ac:dyDescent="0.25">
      <c r="A451">
        <v>450</v>
      </c>
      <c r="B451" t="s">
        <v>854</v>
      </c>
      <c r="C451" t="s">
        <v>334</v>
      </c>
      <c r="D451">
        <v>3.86</v>
      </c>
      <c r="E451" s="1">
        <v>24060</v>
      </c>
      <c r="F451">
        <v>285</v>
      </c>
    </row>
    <row r="452" spans="1:6" x14ac:dyDescent="0.25">
      <c r="A452">
        <v>451</v>
      </c>
      <c r="B452" t="s">
        <v>855</v>
      </c>
      <c r="C452" t="s">
        <v>548</v>
      </c>
      <c r="D452">
        <v>4.1900000000000004</v>
      </c>
      <c r="E452" s="1">
        <v>70731</v>
      </c>
      <c r="F452">
        <v>285</v>
      </c>
    </row>
    <row r="453" spans="1:6" x14ac:dyDescent="0.25">
      <c r="A453">
        <v>452</v>
      </c>
      <c r="B453" t="s">
        <v>856</v>
      </c>
      <c r="C453" t="s">
        <v>857</v>
      </c>
      <c r="D453">
        <v>4.4000000000000004</v>
      </c>
      <c r="E453" s="1">
        <v>13996</v>
      </c>
      <c r="F453">
        <v>284</v>
      </c>
    </row>
    <row r="454" spans="1:6" x14ac:dyDescent="0.25">
      <c r="A454">
        <v>453</v>
      </c>
      <c r="B454" t="s">
        <v>858</v>
      </c>
      <c r="C454" t="s">
        <v>859</v>
      </c>
      <c r="D454">
        <v>3.9</v>
      </c>
      <c r="E454" s="1">
        <v>232789</v>
      </c>
      <c r="F454">
        <v>283</v>
      </c>
    </row>
    <row r="455" spans="1:6" x14ac:dyDescent="0.25">
      <c r="A455">
        <v>454</v>
      </c>
      <c r="B455" t="s">
        <v>860</v>
      </c>
      <c r="C455" t="s">
        <v>861</v>
      </c>
      <c r="D455">
        <v>4.01</v>
      </c>
      <c r="E455" s="1">
        <v>11547</v>
      </c>
      <c r="F455">
        <v>281</v>
      </c>
    </row>
    <row r="456" spans="1:6" x14ac:dyDescent="0.25">
      <c r="A456">
        <v>455</v>
      </c>
      <c r="B456" t="s">
        <v>862</v>
      </c>
      <c r="C456" t="s">
        <v>863</v>
      </c>
      <c r="D456">
        <v>4.75</v>
      </c>
      <c r="E456" s="1">
        <v>50908</v>
      </c>
      <c r="F456">
        <v>280</v>
      </c>
    </row>
    <row r="457" spans="1:6" x14ac:dyDescent="0.25">
      <c r="A457">
        <v>456</v>
      </c>
      <c r="B457" t="s">
        <v>864</v>
      </c>
      <c r="C457" t="s">
        <v>865</v>
      </c>
      <c r="D457">
        <v>4.1399999999999997</v>
      </c>
      <c r="E457" s="1">
        <v>11995</v>
      </c>
      <c r="F457">
        <v>278</v>
      </c>
    </row>
    <row r="458" spans="1:6" x14ac:dyDescent="0.25">
      <c r="A458">
        <v>457</v>
      </c>
      <c r="B458" t="s">
        <v>866</v>
      </c>
      <c r="C458" t="s">
        <v>867</v>
      </c>
      <c r="D458">
        <v>4.49</v>
      </c>
      <c r="E458" s="1">
        <v>33725</v>
      </c>
      <c r="F458">
        <v>278</v>
      </c>
    </row>
    <row r="459" spans="1:6" x14ac:dyDescent="0.25">
      <c r="A459">
        <v>458</v>
      </c>
      <c r="B459" t="s">
        <v>868</v>
      </c>
      <c r="C459" t="s">
        <v>869</v>
      </c>
      <c r="D459">
        <v>3.82</v>
      </c>
      <c r="E459" s="1">
        <v>9048</v>
      </c>
      <c r="F459">
        <v>277</v>
      </c>
    </row>
    <row r="460" spans="1:6" x14ac:dyDescent="0.25">
      <c r="A460">
        <v>459</v>
      </c>
      <c r="B460" t="s">
        <v>870</v>
      </c>
      <c r="C460" t="s">
        <v>871</v>
      </c>
      <c r="D460">
        <v>3.91</v>
      </c>
      <c r="E460" s="1">
        <v>14753</v>
      </c>
      <c r="F460">
        <v>277</v>
      </c>
    </row>
    <row r="461" spans="1:6" x14ac:dyDescent="0.25">
      <c r="A461">
        <v>460</v>
      </c>
      <c r="B461" t="s">
        <v>872</v>
      </c>
      <c r="C461" t="s">
        <v>789</v>
      </c>
      <c r="D461">
        <v>3.82</v>
      </c>
      <c r="E461" s="1">
        <v>37209</v>
      </c>
      <c r="F461">
        <v>277</v>
      </c>
    </row>
    <row r="462" spans="1:6" x14ac:dyDescent="0.25">
      <c r="A462">
        <v>461</v>
      </c>
      <c r="B462" t="s">
        <v>873</v>
      </c>
      <c r="C462" t="s">
        <v>288</v>
      </c>
      <c r="D462">
        <v>4.16</v>
      </c>
      <c r="E462" s="1">
        <v>30593</v>
      </c>
      <c r="F462">
        <v>277</v>
      </c>
    </row>
    <row r="463" spans="1:6" x14ac:dyDescent="0.25">
      <c r="A463">
        <v>462</v>
      </c>
      <c r="B463" t="s">
        <v>874</v>
      </c>
      <c r="C463" t="s">
        <v>875</v>
      </c>
      <c r="D463">
        <v>3.67</v>
      </c>
      <c r="E463" s="1">
        <v>43537</v>
      </c>
      <c r="F463">
        <v>275</v>
      </c>
    </row>
    <row r="464" spans="1:6" x14ac:dyDescent="0.25">
      <c r="A464">
        <v>463</v>
      </c>
      <c r="B464" t="s">
        <v>876</v>
      </c>
      <c r="C464" t="s">
        <v>877</v>
      </c>
      <c r="D464">
        <v>4.5199999999999996</v>
      </c>
      <c r="E464" s="1">
        <v>53364</v>
      </c>
      <c r="F464">
        <v>274</v>
      </c>
    </row>
    <row r="465" spans="1:6" x14ac:dyDescent="0.25">
      <c r="A465">
        <v>464</v>
      </c>
      <c r="B465" t="s">
        <v>878</v>
      </c>
      <c r="C465" t="s">
        <v>879</v>
      </c>
      <c r="D465">
        <v>4.22</v>
      </c>
      <c r="E465" s="1">
        <v>155403</v>
      </c>
      <c r="F465">
        <v>273</v>
      </c>
    </row>
    <row r="466" spans="1:6" x14ac:dyDescent="0.25">
      <c r="A466">
        <v>465</v>
      </c>
      <c r="B466" t="s">
        <v>880</v>
      </c>
      <c r="C466" t="s">
        <v>881</v>
      </c>
      <c r="D466">
        <v>4.4800000000000004</v>
      </c>
      <c r="E466" s="1">
        <v>51223</v>
      </c>
      <c r="F466">
        <v>271</v>
      </c>
    </row>
    <row r="467" spans="1:6" x14ac:dyDescent="0.25">
      <c r="A467">
        <v>466</v>
      </c>
      <c r="B467" t="s">
        <v>882</v>
      </c>
      <c r="C467" t="s">
        <v>407</v>
      </c>
      <c r="D467">
        <v>3.82</v>
      </c>
      <c r="E467" s="1">
        <v>101689</v>
      </c>
      <c r="F467">
        <v>270</v>
      </c>
    </row>
    <row r="468" spans="1:6" x14ac:dyDescent="0.25">
      <c r="A468">
        <v>467</v>
      </c>
      <c r="B468" t="s">
        <v>883</v>
      </c>
      <c r="C468" t="s">
        <v>884</v>
      </c>
      <c r="D468">
        <v>2.94</v>
      </c>
      <c r="E468" s="1">
        <v>1576</v>
      </c>
      <c r="F468">
        <v>269</v>
      </c>
    </row>
    <row r="469" spans="1:6" x14ac:dyDescent="0.25">
      <c r="A469">
        <v>468</v>
      </c>
      <c r="B469" t="s">
        <v>885</v>
      </c>
      <c r="C469" t="s">
        <v>869</v>
      </c>
      <c r="D469">
        <v>3.95</v>
      </c>
      <c r="E469" s="1">
        <v>9324</v>
      </c>
      <c r="F469">
        <v>269</v>
      </c>
    </row>
    <row r="470" spans="1:6" x14ac:dyDescent="0.25">
      <c r="A470">
        <v>469</v>
      </c>
      <c r="B470" t="s">
        <v>886</v>
      </c>
      <c r="C470" t="s">
        <v>887</v>
      </c>
      <c r="D470">
        <v>4.2</v>
      </c>
      <c r="E470" s="1">
        <v>5009</v>
      </c>
      <c r="F470">
        <v>269</v>
      </c>
    </row>
    <row r="471" spans="1:6" x14ac:dyDescent="0.25">
      <c r="A471">
        <v>470</v>
      </c>
      <c r="B471" t="s">
        <v>888</v>
      </c>
      <c r="C471" t="s">
        <v>889</v>
      </c>
      <c r="D471">
        <v>4.1100000000000003</v>
      </c>
      <c r="E471" s="1">
        <v>3061</v>
      </c>
      <c r="F471">
        <v>267</v>
      </c>
    </row>
    <row r="472" spans="1:6" x14ac:dyDescent="0.25">
      <c r="A472">
        <v>471</v>
      </c>
      <c r="B472" t="s">
        <v>890</v>
      </c>
      <c r="C472" t="s">
        <v>891</v>
      </c>
      <c r="D472">
        <v>3.8</v>
      </c>
      <c r="E472" s="1">
        <v>126902</v>
      </c>
      <c r="F472">
        <v>266</v>
      </c>
    </row>
    <row r="473" spans="1:6" x14ac:dyDescent="0.25">
      <c r="A473">
        <v>472</v>
      </c>
      <c r="B473" t="s">
        <v>892</v>
      </c>
      <c r="C473" t="s">
        <v>893</v>
      </c>
      <c r="D473">
        <v>4.1500000000000004</v>
      </c>
      <c r="E473" s="1">
        <v>7670</v>
      </c>
      <c r="F473">
        <v>266</v>
      </c>
    </row>
    <row r="474" spans="1:6" x14ac:dyDescent="0.25">
      <c r="A474">
        <v>473</v>
      </c>
      <c r="B474" t="s">
        <v>894</v>
      </c>
      <c r="C474" t="s">
        <v>895</v>
      </c>
      <c r="D474">
        <v>4.16</v>
      </c>
      <c r="E474" s="1">
        <v>88445</v>
      </c>
      <c r="F474">
        <v>266</v>
      </c>
    </row>
    <row r="475" spans="1:6" x14ac:dyDescent="0.25">
      <c r="A475">
        <v>474</v>
      </c>
      <c r="B475" t="s">
        <v>896</v>
      </c>
      <c r="C475" t="s">
        <v>897</v>
      </c>
      <c r="D475">
        <v>3.85</v>
      </c>
      <c r="E475" s="1">
        <v>110832</v>
      </c>
      <c r="F475">
        <v>265</v>
      </c>
    </row>
    <row r="476" spans="1:6" x14ac:dyDescent="0.25">
      <c r="A476">
        <v>475</v>
      </c>
      <c r="B476" t="s">
        <v>898</v>
      </c>
      <c r="C476" t="s">
        <v>899</v>
      </c>
      <c r="D476">
        <v>4.32</v>
      </c>
      <c r="E476" s="1">
        <v>82811</v>
      </c>
      <c r="F476">
        <v>265</v>
      </c>
    </row>
    <row r="477" spans="1:6" x14ac:dyDescent="0.25">
      <c r="A477">
        <v>476</v>
      </c>
      <c r="B477" t="s">
        <v>900</v>
      </c>
      <c r="C477" t="s">
        <v>901</v>
      </c>
      <c r="D477">
        <v>3.61</v>
      </c>
      <c r="E477" s="1">
        <v>16568</v>
      </c>
      <c r="F477">
        <v>264</v>
      </c>
    </row>
    <row r="478" spans="1:6" x14ac:dyDescent="0.25">
      <c r="A478">
        <v>477</v>
      </c>
      <c r="B478" t="s">
        <v>902</v>
      </c>
      <c r="C478" t="s">
        <v>903</v>
      </c>
      <c r="D478">
        <v>3.85</v>
      </c>
      <c r="E478" s="1">
        <v>3086</v>
      </c>
      <c r="F478">
        <v>264</v>
      </c>
    </row>
    <row r="479" spans="1:6" x14ac:dyDescent="0.25">
      <c r="A479">
        <v>478</v>
      </c>
      <c r="B479" t="s">
        <v>904</v>
      </c>
      <c r="C479" t="s">
        <v>905</v>
      </c>
      <c r="D479">
        <v>4.1900000000000004</v>
      </c>
      <c r="E479" s="1">
        <v>31669</v>
      </c>
      <c r="F479">
        <v>264</v>
      </c>
    </row>
    <row r="480" spans="1:6" x14ac:dyDescent="0.25">
      <c r="A480">
        <v>479</v>
      </c>
      <c r="B480" t="s">
        <v>906</v>
      </c>
      <c r="C480" t="s">
        <v>907</v>
      </c>
      <c r="D480">
        <v>4.07</v>
      </c>
      <c r="E480" s="1">
        <v>9571</v>
      </c>
      <c r="F480">
        <v>263</v>
      </c>
    </row>
    <row r="481" spans="1:6" x14ac:dyDescent="0.25">
      <c r="A481">
        <v>480</v>
      </c>
      <c r="B481" t="s">
        <v>908</v>
      </c>
      <c r="C481" t="s">
        <v>909</v>
      </c>
      <c r="D481">
        <v>3.76</v>
      </c>
      <c r="E481" s="1">
        <v>14834</v>
      </c>
      <c r="F481">
        <v>263</v>
      </c>
    </row>
    <row r="482" spans="1:6" x14ac:dyDescent="0.25">
      <c r="A482">
        <v>481</v>
      </c>
      <c r="B482" t="s">
        <v>910</v>
      </c>
      <c r="C482" t="s">
        <v>401</v>
      </c>
      <c r="D482">
        <v>3.91</v>
      </c>
      <c r="E482" s="1">
        <v>388925</v>
      </c>
      <c r="F482">
        <v>263</v>
      </c>
    </row>
    <row r="483" spans="1:6" x14ac:dyDescent="0.25">
      <c r="A483">
        <v>482</v>
      </c>
      <c r="B483" t="s">
        <v>911</v>
      </c>
      <c r="C483" t="s">
        <v>912</v>
      </c>
      <c r="D483">
        <v>4.51</v>
      </c>
      <c r="E483" s="1">
        <v>22210</v>
      </c>
      <c r="F483">
        <v>263</v>
      </c>
    </row>
    <row r="484" spans="1:6" x14ac:dyDescent="0.25">
      <c r="A484">
        <v>483</v>
      </c>
      <c r="B484" t="s">
        <v>913</v>
      </c>
      <c r="C484" t="s">
        <v>914</v>
      </c>
      <c r="D484">
        <v>3.84</v>
      </c>
      <c r="E484" s="1">
        <v>89245</v>
      </c>
      <c r="F484">
        <v>263</v>
      </c>
    </row>
    <row r="485" spans="1:6" x14ac:dyDescent="0.25">
      <c r="A485">
        <v>484</v>
      </c>
      <c r="B485" t="s">
        <v>915</v>
      </c>
      <c r="C485" t="s">
        <v>916</v>
      </c>
      <c r="D485">
        <v>3.77</v>
      </c>
      <c r="E485" s="1">
        <v>3717</v>
      </c>
      <c r="F485">
        <v>261</v>
      </c>
    </row>
    <row r="486" spans="1:6" x14ac:dyDescent="0.25">
      <c r="A486">
        <v>485</v>
      </c>
      <c r="B486" t="s">
        <v>917</v>
      </c>
      <c r="C486" t="s">
        <v>918</v>
      </c>
      <c r="D486">
        <v>3.83</v>
      </c>
      <c r="E486" s="1">
        <v>72817</v>
      </c>
      <c r="F486">
        <v>261</v>
      </c>
    </row>
    <row r="487" spans="1:6" x14ac:dyDescent="0.25">
      <c r="A487">
        <v>486</v>
      </c>
      <c r="B487" t="s">
        <v>919</v>
      </c>
      <c r="C487" t="s">
        <v>920</v>
      </c>
      <c r="D487">
        <v>3.95</v>
      </c>
      <c r="E487" s="1">
        <v>32187</v>
      </c>
      <c r="F487">
        <v>260</v>
      </c>
    </row>
    <row r="488" spans="1:6" x14ac:dyDescent="0.25">
      <c r="A488">
        <v>487</v>
      </c>
      <c r="B488" t="s">
        <v>921</v>
      </c>
      <c r="C488" t="s">
        <v>922</v>
      </c>
      <c r="D488">
        <v>4.4000000000000004</v>
      </c>
      <c r="E488" s="1">
        <v>18059</v>
      </c>
      <c r="F488">
        <v>260</v>
      </c>
    </row>
    <row r="489" spans="1:6" x14ac:dyDescent="0.25">
      <c r="A489">
        <v>488</v>
      </c>
      <c r="B489" t="s">
        <v>923</v>
      </c>
      <c r="C489" t="s">
        <v>924</v>
      </c>
      <c r="D489">
        <v>4.12</v>
      </c>
      <c r="E489" s="1">
        <v>58609</v>
      </c>
      <c r="F489">
        <v>259</v>
      </c>
    </row>
    <row r="490" spans="1:6" x14ac:dyDescent="0.25">
      <c r="A490">
        <v>489</v>
      </c>
      <c r="B490" t="s">
        <v>925</v>
      </c>
      <c r="C490" t="s">
        <v>926</v>
      </c>
      <c r="D490">
        <v>4.16</v>
      </c>
      <c r="E490" s="1">
        <v>15054</v>
      </c>
      <c r="F490">
        <v>258</v>
      </c>
    </row>
    <row r="491" spans="1:6" x14ac:dyDescent="0.25">
      <c r="A491">
        <v>490</v>
      </c>
      <c r="B491" t="s">
        <v>927</v>
      </c>
      <c r="C491" t="s">
        <v>928</v>
      </c>
      <c r="D491">
        <v>4.16</v>
      </c>
      <c r="E491" s="1">
        <v>44020</v>
      </c>
      <c r="F491">
        <v>258</v>
      </c>
    </row>
    <row r="492" spans="1:6" x14ac:dyDescent="0.25">
      <c r="A492">
        <v>491</v>
      </c>
      <c r="B492" t="s">
        <v>929</v>
      </c>
      <c r="C492" t="s">
        <v>608</v>
      </c>
      <c r="D492">
        <v>4.2300000000000004</v>
      </c>
      <c r="E492" s="1">
        <v>23685</v>
      </c>
      <c r="F492">
        <v>258</v>
      </c>
    </row>
    <row r="493" spans="1:6" x14ac:dyDescent="0.25">
      <c r="A493">
        <v>492</v>
      </c>
      <c r="B493" t="s">
        <v>930</v>
      </c>
      <c r="C493" t="s">
        <v>931</v>
      </c>
      <c r="D493">
        <v>4.1100000000000003</v>
      </c>
      <c r="E493" s="1">
        <v>72348</v>
      </c>
      <c r="F493">
        <v>258</v>
      </c>
    </row>
    <row r="494" spans="1:6" x14ac:dyDescent="0.25">
      <c r="A494">
        <v>493</v>
      </c>
      <c r="B494" t="s">
        <v>932</v>
      </c>
      <c r="C494" t="s">
        <v>933</v>
      </c>
      <c r="D494">
        <v>4.22</v>
      </c>
      <c r="E494" s="1">
        <v>37617</v>
      </c>
      <c r="F494">
        <v>256</v>
      </c>
    </row>
    <row r="495" spans="1:6" x14ac:dyDescent="0.25">
      <c r="A495">
        <v>494</v>
      </c>
      <c r="B495" t="s">
        <v>934</v>
      </c>
      <c r="C495" t="s">
        <v>935</v>
      </c>
      <c r="D495">
        <v>4.2300000000000004</v>
      </c>
      <c r="E495" s="1">
        <v>72311</v>
      </c>
      <c r="F495">
        <v>256</v>
      </c>
    </row>
    <row r="496" spans="1:6" x14ac:dyDescent="0.25">
      <c r="A496">
        <v>495</v>
      </c>
      <c r="B496" t="s">
        <v>936</v>
      </c>
      <c r="C496" t="s">
        <v>937</v>
      </c>
      <c r="D496">
        <v>4.12</v>
      </c>
      <c r="E496">
        <v>684</v>
      </c>
      <c r="F496">
        <v>255</v>
      </c>
    </row>
    <row r="497" spans="1:6" x14ac:dyDescent="0.25">
      <c r="A497">
        <v>496</v>
      </c>
      <c r="B497" t="s">
        <v>938</v>
      </c>
      <c r="C497" t="s">
        <v>939</v>
      </c>
      <c r="D497">
        <v>4.1900000000000004</v>
      </c>
      <c r="E497" s="1">
        <v>7011</v>
      </c>
      <c r="F497">
        <v>255</v>
      </c>
    </row>
    <row r="498" spans="1:6" x14ac:dyDescent="0.25">
      <c r="A498">
        <v>497</v>
      </c>
      <c r="B498" t="s">
        <v>940</v>
      </c>
      <c r="C498" t="s">
        <v>941</v>
      </c>
      <c r="D498">
        <v>3.54</v>
      </c>
      <c r="E498" s="1">
        <v>70350</v>
      </c>
      <c r="F498">
        <v>255</v>
      </c>
    </row>
    <row r="499" spans="1:6" x14ac:dyDescent="0.25">
      <c r="A499">
        <v>498</v>
      </c>
      <c r="B499" t="s">
        <v>942</v>
      </c>
      <c r="C499" t="s">
        <v>943</v>
      </c>
      <c r="D499">
        <v>4.12</v>
      </c>
      <c r="E499" s="1">
        <v>22060</v>
      </c>
      <c r="F499">
        <v>254</v>
      </c>
    </row>
    <row r="500" spans="1:6" x14ac:dyDescent="0.25">
      <c r="A500">
        <v>499</v>
      </c>
      <c r="B500" t="s">
        <v>944</v>
      </c>
      <c r="C500" t="s">
        <v>127</v>
      </c>
      <c r="D500">
        <v>4.47</v>
      </c>
      <c r="E500" s="1">
        <v>179560</v>
      </c>
      <c r="F500">
        <v>253</v>
      </c>
    </row>
    <row r="501" spans="1:6" x14ac:dyDescent="0.25">
      <c r="A501">
        <v>500</v>
      </c>
      <c r="B501" t="s">
        <v>945</v>
      </c>
      <c r="C501" t="s">
        <v>946</v>
      </c>
      <c r="D501">
        <v>3.94</v>
      </c>
      <c r="E501" s="1">
        <v>6029</v>
      </c>
      <c r="F501">
        <v>253</v>
      </c>
    </row>
    <row r="502" spans="1:6" x14ac:dyDescent="0.25">
      <c r="A502">
        <v>501</v>
      </c>
      <c r="B502" t="s">
        <v>947</v>
      </c>
      <c r="C502" t="s">
        <v>948</v>
      </c>
      <c r="D502">
        <v>3.79</v>
      </c>
      <c r="E502" s="1">
        <v>7778</v>
      </c>
      <c r="F502">
        <v>248</v>
      </c>
    </row>
    <row r="503" spans="1:6" x14ac:dyDescent="0.25">
      <c r="A503">
        <v>502</v>
      </c>
      <c r="B503" t="s">
        <v>949</v>
      </c>
      <c r="C503" t="s">
        <v>950</v>
      </c>
      <c r="D503">
        <v>3.97</v>
      </c>
      <c r="E503" s="1">
        <v>40177</v>
      </c>
      <c r="F503">
        <v>247</v>
      </c>
    </row>
    <row r="504" spans="1:6" x14ac:dyDescent="0.25">
      <c r="A504">
        <v>503</v>
      </c>
      <c r="B504" t="s">
        <v>951</v>
      </c>
      <c r="C504" t="s">
        <v>411</v>
      </c>
      <c r="D504">
        <v>4.2300000000000004</v>
      </c>
      <c r="E504" s="1">
        <v>67890</v>
      </c>
      <c r="F504">
        <v>246</v>
      </c>
    </row>
    <row r="505" spans="1:6" x14ac:dyDescent="0.25">
      <c r="A505">
        <v>504</v>
      </c>
      <c r="B505" t="s">
        <v>952</v>
      </c>
      <c r="C505" t="s">
        <v>953</v>
      </c>
      <c r="D505">
        <v>4.03</v>
      </c>
      <c r="E505" s="1">
        <v>89582</v>
      </c>
      <c r="F505">
        <v>246</v>
      </c>
    </row>
    <row r="506" spans="1:6" x14ac:dyDescent="0.25">
      <c r="A506">
        <v>505</v>
      </c>
      <c r="B506" t="s">
        <v>954</v>
      </c>
      <c r="C506" t="s">
        <v>955</v>
      </c>
      <c r="D506">
        <v>3.91</v>
      </c>
      <c r="E506" s="1">
        <v>118604</v>
      </c>
      <c r="F506">
        <v>245</v>
      </c>
    </row>
    <row r="507" spans="1:6" x14ac:dyDescent="0.25">
      <c r="A507">
        <v>506</v>
      </c>
      <c r="B507" t="s">
        <v>956</v>
      </c>
      <c r="C507" t="s">
        <v>957</v>
      </c>
      <c r="D507">
        <v>3.77</v>
      </c>
      <c r="E507" s="1">
        <v>36789</v>
      </c>
      <c r="F507">
        <v>244</v>
      </c>
    </row>
    <row r="508" spans="1:6" x14ac:dyDescent="0.25">
      <c r="A508">
        <v>507</v>
      </c>
      <c r="B508" t="s">
        <v>958</v>
      </c>
      <c r="C508" t="s">
        <v>959</v>
      </c>
      <c r="D508">
        <v>3.91</v>
      </c>
      <c r="E508" s="1">
        <v>70517</v>
      </c>
      <c r="F508">
        <v>244</v>
      </c>
    </row>
    <row r="509" spans="1:6" x14ac:dyDescent="0.25">
      <c r="A509">
        <v>508</v>
      </c>
      <c r="B509" t="s">
        <v>960</v>
      </c>
      <c r="C509" t="s">
        <v>186</v>
      </c>
      <c r="D509">
        <v>3.81</v>
      </c>
      <c r="E509" s="1">
        <v>232712</v>
      </c>
      <c r="F509">
        <v>244</v>
      </c>
    </row>
    <row r="510" spans="1:6" x14ac:dyDescent="0.25">
      <c r="A510">
        <v>509</v>
      </c>
      <c r="B510" t="s">
        <v>961</v>
      </c>
      <c r="C510" t="s">
        <v>597</v>
      </c>
      <c r="D510">
        <v>3.61</v>
      </c>
      <c r="E510" s="1">
        <v>21778</v>
      </c>
      <c r="F510">
        <v>243</v>
      </c>
    </row>
    <row r="511" spans="1:6" x14ac:dyDescent="0.25">
      <c r="A511">
        <v>510</v>
      </c>
      <c r="B511" t="s">
        <v>962</v>
      </c>
      <c r="C511" t="s">
        <v>963</v>
      </c>
      <c r="D511">
        <v>4.0999999999999996</v>
      </c>
      <c r="E511" s="1">
        <v>62931</v>
      </c>
      <c r="F511">
        <v>243</v>
      </c>
    </row>
    <row r="512" spans="1:6" x14ac:dyDescent="0.25">
      <c r="A512">
        <v>511</v>
      </c>
      <c r="B512" t="s">
        <v>964</v>
      </c>
      <c r="C512" t="s">
        <v>965</v>
      </c>
      <c r="D512">
        <v>4.43</v>
      </c>
      <c r="E512" s="1">
        <v>3788</v>
      </c>
      <c r="F512">
        <v>243</v>
      </c>
    </row>
    <row r="513" spans="1:6" x14ac:dyDescent="0.25">
      <c r="A513">
        <v>512</v>
      </c>
      <c r="B513" t="s">
        <v>966</v>
      </c>
      <c r="C513" t="s">
        <v>967</v>
      </c>
      <c r="D513">
        <v>3.92</v>
      </c>
      <c r="E513" s="1">
        <v>21011</v>
      </c>
      <c r="F513">
        <v>242</v>
      </c>
    </row>
    <row r="514" spans="1:6" x14ac:dyDescent="0.25">
      <c r="A514">
        <v>513</v>
      </c>
      <c r="B514" t="s">
        <v>968</v>
      </c>
      <c r="C514" t="s">
        <v>218</v>
      </c>
      <c r="D514">
        <v>4.26</v>
      </c>
      <c r="E514" s="1">
        <v>77866</v>
      </c>
      <c r="F514">
        <v>238</v>
      </c>
    </row>
    <row r="515" spans="1:6" x14ac:dyDescent="0.25">
      <c r="A515">
        <v>514</v>
      </c>
      <c r="B515" t="s">
        <v>969</v>
      </c>
      <c r="C515" t="s">
        <v>249</v>
      </c>
      <c r="D515">
        <v>3.92</v>
      </c>
      <c r="E515" s="1">
        <v>254842</v>
      </c>
      <c r="F515">
        <v>236</v>
      </c>
    </row>
    <row r="516" spans="1:6" x14ac:dyDescent="0.25">
      <c r="A516">
        <v>515</v>
      </c>
      <c r="B516" t="s">
        <v>970</v>
      </c>
      <c r="C516" t="s">
        <v>971</v>
      </c>
      <c r="D516">
        <v>3.64</v>
      </c>
      <c r="E516" s="1">
        <v>17066</v>
      </c>
      <c r="F516">
        <v>236</v>
      </c>
    </row>
    <row r="517" spans="1:6" x14ac:dyDescent="0.25">
      <c r="A517">
        <v>516</v>
      </c>
      <c r="B517" t="s">
        <v>972</v>
      </c>
      <c r="C517" t="s">
        <v>973</v>
      </c>
      <c r="D517">
        <v>4.66</v>
      </c>
      <c r="E517">
        <v>35</v>
      </c>
      <c r="F517">
        <v>235</v>
      </c>
    </row>
    <row r="518" spans="1:6" x14ac:dyDescent="0.25">
      <c r="A518">
        <v>517</v>
      </c>
      <c r="B518" t="s">
        <v>974</v>
      </c>
      <c r="C518" t="s">
        <v>975</v>
      </c>
      <c r="D518">
        <v>4.51</v>
      </c>
      <c r="E518" s="1">
        <v>10707</v>
      </c>
      <c r="F518">
        <v>232</v>
      </c>
    </row>
    <row r="519" spans="1:6" x14ac:dyDescent="0.25">
      <c r="A519">
        <v>518</v>
      </c>
      <c r="B519" t="s">
        <v>976</v>
      </c>
      <c r="C519" t="s">
        <v>977</v>
      </c>
      <c r="D519">
        <v>4.1100000000000003</v>
      </c>
      <c r="E519" s="1">
        <v>6126</v>
      </c>
      <c r="F519">
        <v>232</v>
      </c>
    </row>
    <row r="520" spans="1:6" x14ac:dyDescent="0.25">
      <c r="A520">
        <v>519</v>
      </c>
      <c r="B520" t="s">
        <v>978</v>
      </c>
      <c r="C520" t="s">
        <v>979</v>
      </c>
      <c r="D520">
        <v>3.83</v>
      </c>
      <c r="E520" s="1">
        <v>60627</v>
      </c>
      <c r="F520">
        <v>232</v>
      </c>
    </row>
    <row r="521" spans="1:6" x14ac:dyDescent="0.25">
      <c r="A521">
        <v>520</v>
      </c>
      <c r="B521" t="s">
        <v>980</v>
      </c>
      <c r="C521" t="s">
        <v>783</v>
      </c>
      <c r="D521">
        <v>3.68</v>
      </c>
      <c r="E521" s="1">
        <v>79779</v>
      </c>
      <c r="F521">
        <v>231</v>
      </c>
    </row>
    <row r="522" spans="1:6" x14ac:dyDescent="0.25">
      <c r="A522">
        <v>521</v>
      </c>
      <c r="B522" t="s">
        <v>981</v>
      </c>
      <c r="C522" t="s">
        <v>982</v>
      </c>
      <c r="D522">
        <v>4.2</v>
      </c>
      <c r="E522" s="1">
        <v>12505</v>
      </c>
      <c r="F522">
        <v>230</v>
      </c>
    </row>
    <row r="523" spans="1:6" x14ac:dyDescent="0.25">
      <c r="A523">
        <v>522</v>
      </c>
      <c r="B523" t="s">
        <v>983</v>
      </c>
      <c r="C523" t="s">
        <v>984</v>
      </c>
      <c r="D523">
        <v>4.51</v>
      </c>
      <c r="E523" s="1">
        <v>39519</v>
      </c>
      <c r="F523">
        <v>228</v>
      </c>
    </row>
    <row r="524" spans="1:6" x14ac:dyDescent="0.25">
      <c r="A524">
        <v>523</v>
      </c>
      <c r="B524" t="s">
        <v>985</v>
      </c>
      <c r="C524" t="s">
        <v>986</v>
      </c>
      <c r="D524">
        <v>4.16</v>
      </c>
      <c r="E524" s="1">
        <v>14115</v>
      </c>
      <c r="F524">
        <v>227</v>
      </c>
    </row>
    <row r="525" spans="1:6" x14ac:dyDescent="0.25">
      <c r="A525">
        <v>524</v>
      </c>
      <c r="B525" t="s">
        <v>987</v>
      </c>
      <c r="C525" t="s">
        <v>988</v>
      </c>
      <c r="D525">
        <v>3.76</v>
      </c>
      <c r="E525" s="1">
        <v>100025</v>
      </c>
      <c r="F525">
        <v>226</v>
      </c>
    </row>
    <row r="526" spans="1:6" x14ac:dyDescent="0.25">
      <c r="A526">
        <v>525</v>
      </c>
      <c r="B526" t="s">
        <v>989</v>
      </c>
      <c r="C526" t="s">
        <v>990</v>
      </c>
      <c r="D526">
        <v>4.66</v>
      </c>
      <c r="E526">
        <v>937</v>
      </c>
      <c r="F526">
        <v>225</v>
      </c>
    </row>
    <row r="527" spans="1:6" x14ac:dyDescent="0.25">
      <c r="A527">
        <v>526</v>
      </c>
      <c r="B527" t="s">
        <v>991</v>
      </c>
      <c r="C527" t="s">
        <v>823</v>
      </c>
      <c r="D527">
        <v>3.85</v>
      </c>
      <c r="E527" s="1">
        <v>26850</v>
      </c>
      <c r="F527">
        <v>225</v>
      </c>
    </row>
    <row r="528" spans="1:6" x14ac:dyDescent="0.25">
      <c r="A528">
        <v>527</v>
      </c>
      <c r="B528" t="s">
        <v>992</v>
      </c>
      <c r="C528" t="s">
        <v>993</v>
      </c>
      <c r="D528">
        <v>3.73</v>
      </c>
      <c r="E528" s="1">
        <v>42676</v>
      </c>
      <c r="F528">
        <v>224</v>
      </c>
    </row>
    <row r="529" spans="1:6" x14ac:dyDescent="0.25">
      <c r="A529">
        <v>528</v>
      </c>
      <c r="B529" t="s">
        <v>994</v>
      </c>
      <c r="C529" t="s">
        <v>995</v>
      </c>
      <c r="D529">
        <v>4.08</v>
      </c>
      <c r="E529" s="1">
        <v>25846</v>
      </c>
      <c r="F529">
        <v>224</v>
      </c>
    </row>
    <row r="530" spans="1:6" x14ac:dyDescent="0.25">
      <c r="A530">
        <v>529</v>
      </c>
      <c r="B530" t="s">
        <v>996</v>
      </c>
      <c r="C530" t="s">
        <v>997</v>
      </c>
      <c r="D530">
        <v>4.18</v>
      </c>
      <c r="E530" s="1">
        <v>10792</v>
      </c>
      <c r="F530">
        <v>222</v>
      </c>
    </row>
    <row r="531" spans="1:6" x14ac:dyDescent="0.25">
      <c r="A531">
        <v>530</v>
      </c>
      <c r="B531" t="s">
        <v>998</v>
      </c>
      <c r="C531" t="s">
        <v>999</v>
      </c>
      <c r="D531">
        <v>4.2</v>
      </c>
      <c r="E531" s="1">
        <v>20780</v>
      </c>
      <c r="F531">
        <v>221</v>
      </c>
    </row>
    <row r="532" spans="1:6" x14ac:dyDescent="0.25">
      <c r="A532">
        <v>531</v>
      </c>
      <c r="B532" t="s">
        <v>1000</v>
      </c>
      <c r="C532" t="s">
        <v>230</v>
      </c>
      <c r="D532">
        <v>3.57</v>
      </c>
      <c r="E532" s="1">
        <v>101726</v>
      </c>
      <c r="F532">
        <v>220</v>
      </c>
    </row>
    <row r="533" spans="1:6" x14ac:dyDescent="0.25">
      <c r="A533">
        <v>532</v>
      </c>
      <c r="B533" t="s">
        <v>1001</v>
      </c>
      <c r="C533" t="s">
        <v>1002</v>
      </c>
      <c r="D533">
        <v>3.62</v>
      </c>
      <c r="E533" s="1">
        <v>45644</v>
      </c>
      <c r="F533">
        <v>219</v>
      </c>
    </row>
    <row r="534" spans="1:6" x14ac:dyDescent="0.25">
      <c r="A534">
        <v>533</v>
      </c>
      <c r="B534" t="s">
        <v>1003</v>
      </c>
      <c r="C534" t="s">
        <v>1004</v>
      </c>
      <c r="D534">
        <v>4.4800000000000004</v>
      </c>
      <c r="E534" s="1">
        <v>15452</v>
      </c>
      <c r="F534">
        <v>217</v>
      </c>
    </row>
    <row r="535" spans="1:6" x14ac:dyDescent="0.25">
      <c r="A535">
        <v>534</v>
      </c>
      <c r="B535" t="s">
        <v>1005</v>
      </c>
      <c r="C535" t="s">
        <v>1006</v>
      </c>
      <c r="D535">
        <v>4.1500000000000004</v>
      </c>
      <c r="E535" s="1">
        <v>93846</v>
      </c>
      <c r="F535">
        <v>217</v>
      </c>
    </row>
    <row r="536" spans="1:6" x14ac:dyDescent="0.25">
      <c r="A536">
        <v>535</v>
      </c>
      <c r="B536" t="s">
        <v>1007</v>
      </c>
      <c r="C536" t="s">
        <v>713</v>
      </c>
      <c r="D536">
        <v>4.0599999999999996</v>
      </c>
      <c r="E536" s="1">
        <v>22835</v>
      </c>
      <c r="F536">
        <v>216</v>
      </c>
    </row>
    <row r="537" spans="1:6" x14ac:dyDescent="0.25">
      <c r="A537">
        <v>536</v>
      </c>
      <c r="B537" t="s">
        <v>1008</v>
      </c>
      <c r="C537" t="s">
        <v>671</v>
      </c>
      <c r="D537">
        <v>3.7</v>
      </c>
      <c r="E537" s="1">
        <v>29349</v>
      </c>
      <c r="F537">
        <v>216</v>
      </c>
    </row>
    <row r="538" spans="1:6" x14ac:dyDescent="0.25">
      <c r="A538">
        <v>537</v>
      </c>
      <c r="B538" t="s">
        <v>1009</v>
      </c>
      <c r="C538" t="s">
        <v>299</v>
      </c>
      <c r="D538">
        <v>4.0999999999999996</v>
      </c>
      <c r="E538" s="1">
        <v>17752</v>
      </c>
      <c r="F538">
        <v>215</v>
      </c>
    </row>
    <row r="539" spans="1:6" x14ac:dyDescent="0.25">
      <c r="A539">
        <v>538</v>
      </c>
      <c r="B539" t="s">
        <v>1010</v>
      </c>
      <c r="C539" t="s">
        <v>1011</v>
      </c>
      <c r="D539">
        <v>4.0199999999999996</v>
      </c>
      <c r="E539" s="1">
        <v>17048</v>
      </c>
      <c r="F539">
        <v>215</v>
      </c>
    </row>
    <row r="540" spans="1:6" x14ac:dyDescent="0.25">
      <c r="A540">
        <v>539</v>
      </c>
      <c r="B540" t="s">
        <v>1012</v>
      </c>
      <c r="C540" t="s">
        <v>1013</v>
      </c>
      <c r="D540">
        <v>4.32</v>
      </c>
      <c r="E540" s="1">
        <v>10635</v>
      </c>
      <c r="F540">
        <v>215</v>
      </c>
    </row>
    <row r="541" spans="1:6" x14ac:dyDescent="0.25">
      <c r="A541">
        <v>540</v>
      </c>
      <c r="B541" t="s">
        <v>1014</v>
      </c>
      <c r="C541" t="s">
        <v>1015</v>
      </c>
      <c r="D541">
        <v>4.21</v>
      </c>
      <c r="E541" s="1">
        <v>41324</v>
      </c>
      <c r="F541">
        <v>215</v>
      </c>
    </row>
    <row r="542" spans="1:6" x14ac:dyDescent="0.25">
      <c r="A542">
        <v>541</v>
      </c>
      <c r="B542" t="s">
        <v>1016</v>
      </c>
      <c r="C542" t="s">
        <v>1017</v>
      </c>
      <c r="D542">
        <v>4.24</v>
      </c>
      <c r="E542" s="1">
        <v>41916</v>
      </c>
      <c r="F542">
        <v>213</v>
      </c>
    </row>
    <row r="543" spans="1:6" x14ac:dyDescent="0.25">
      <c r="A543">
        <v>542</v>
      </c>
      <c r="B543" t="s">
        <v>1018</v>
      </c>
      <c r="C543" t="s">
        <v>1019</v>
      </c>
      <c r="D543">
        <v>4.47</v>
      </c>
      <c r="E543" s="1">
        <v>26980</v>
      </c>
      <c r="F543">
        <v>211</v>
      </c>
    </row>
    <row r="544" spans="1:6" x14ac:dyDescent="0.25">
      <c r="A544">
        <v>543</v>
      </c>
      <c r="B544" t="s">
        <v>1020</v>
      </c>
      <c r="C544" t="s">
        <v>1021</v>
      </c>
      <c r="D544">
        <v>4.38</v>
      </c>
      <c r="E544" s="1">
        <v>32597</v>
      </c>
      <c r="F544">
        <v>210</v>
      </c>
    </row>
    <row r="545" spans="1:6" x14ac:dyDescent="0.25">
      <c r="A545">
        <v>544</v>
      </c>
      <c r="B545" t="s">
        <v>1022</v>
      </c>
      <c r="C545" t="s">
        <v>867</v>
      </c>
      <c r="D545">
        <v>4.25</v>
      </c>
      <c r="E545" s="1">
        <v>147027</v>
      </c>
      <c r="F545">
        <v>210</v>
      </c>
    </row>
    <row r="546" spans="1:6" x14ac:dyDescent="0.25">
      <c r="A546">
        <v>545</v>
      </c>
      <c r="B546" t="s">
        <v>1023</v>
      </c>
      <c r="C546" t="s">
        <v>1024</v>
      </c>
      <c r="D546">
        <v>3.56</v>
      </c>
      <c r="E546" s="1">
        <v>27030</v>
      </c>
      <c r="F546">
        <v>209</v>
      </c>
    </row>
    <row r="547" spans="1:6" x14ac:dyDescent="0.25">
      <c r="A547">
        <v>546</v>
      </c>
      <c r="B547" t="s">
        <v>1025</v>
      </c>
      <c r="C547" t="s">
        <v>1026</v>
      </c>
      <c r="D547">
        <v>4.0599999999999996</v>
      </c>
      <c r="E547" s="1">
        <v>33019</v>
      </c>
      <c r="F547">
        <v>209</v>
      </c>
    </row>
    <row r="548" spans="1:6" x14ac:dyDescent="0.25">
      <c r="A548">
        <v>547</v>
      </c>
      <c r="B548" t="s">
        <v>1027</v>
      </c>
      <c r="C548" t="s">
        <v>707</v>
      </c>
      <c r="D548">
        <v>3.72</v>
      </c>
      <c r="E548" s="1">
        <v>1113175</v>
      </c>
      <c r="F548">
        <v>209</v>
      </c>
    </row>
    <row r="549" spans="1:6" x14ac:dyDescent="0.25">
      <c r="A549">
        <v>548</v>
      </c>
      <c r="B549" t="s">
        <v>1028</v>
      </c>
      <c r="C549" t="s">
        <v>1029</v>
      </c>
      <c r="D549">
        <v>3.74</v>
      </c>
      <c r="E549" s="1">
        <v>8465</v>
      </c>
      <c r="F549">
        <v>208</v>
      </c>
    </row>
    <row r="550" spans="1:6" x14ac:dyDescent="0.25">
      <c r="A550">
        <v>549</v>
      </c>
      <c r="B550" t="s">
        <v>1030</v>
      </c>
      <c r="C550" t="s">
        <v>867</v>
      </c>
      <c r="D550">
        <v>4.4800000000000004</v>
      </c>
      <c r="E550" s="1">
        <v>46210</v>
      </c>
      <c r="F550">
        <v>207</v>
      </c>
    </row>
    <row r="551" spans="1:6" x14ac:dyDescent="0.25">
      <c r="A551">
        <v>550</v>
      </c>
      <c r="B551" t="s">
        <v>1031</v>
      </c>
      <c r="C551" t="s">
        <v>1032</v>
      </c>
      <c r="D551">
        <v>4.13</v>
      </c>
      <c r="E551">
        <v>307</v>
      </c>
      <c r="F551">
        <v>203</v>
      </c>
    </row>
    <row r="552" spans="1:6" x14ac:dyDescent="0.25">
      <c r="A552">
        <v>551</v>
      </c>
      <c r="B552" t="s">
        <v>1033</v>
      </c>
      <c r="C552" t="s">
        <v>1034</v>
      </c>
      <c r="D552">
        <v>4.0999999999999996</v>
      </c>
      <c r="E552" s="1">
        <v>26359</v>
      </c>
      <c r="F552">
        <v>203</v>
      </c>
    </row>
    <row r="553" spans="1:6" x14ac:dyDescent="0.25">
      <c r="A553">
        <v>552</v>
      </c>
      <c r="B553" t="s">
        <v>1035</v>
      </c>
      <c r="C553" t="s">
        <v>1036</v>
      </c>
      <c r="D553">
        <v>4.0999999999999996</v>
      </c>
      <c r="E553" s="1">
        <v>12178</v>
      </c>
      <c r="F553">
        <v>201</v>
      </c>
    </row>
    <row r="554" spans="1:6" x14ac:dyDescent="0.25">
      <c r="A554">
        <v>553</v>
      </c>
      <c r="B554" t="s">
        <v>1037</v>
      </c>
      <c r="C554" t="s">
        <v>1038</v>
      </c>
      <c r="D554">
        <v>3.78</v>
      </c>
      <c r="E554">
        <v>277</v>
      </c>
      <c r="F554">
        <v>200</v>
      </c>
    </row>
    <row r="555" spans="1:6" x14ac:dyDescent="0.25">
      <c r="A555">
        <v>554</v>
      </c>
      <c r="B555" t="s">
        <v>1039</v>
      </c>
      <c r="C555" t="s">
        <v>1040</v>
      </c>
      <c r="D555">
        <v>4.4000000000000004</v>
      </c>
      <c r="E555" s="1">
        <v>25004</v>
      </c>
      <c r="F555">
        <v>200</v>
      </c>
    </row>
    <row r="556" spans="1:6" x14ac:dyDescent="0.25">
      <c r="A556">
        <v>555</v>
      </c>
      <c r="B556" t="s">
        <v>1041</v>
      </c>
      <c r="C556" t="s">
        <v>1042</v>
      </c>
      <c r="D556">
        <v>3.89</v>
      </c>
      <c r="E556" s="1">
        <v>5388</v>
      </c>
      <c r="F556">
        <v>200</v>
      </c>
    </row>
    <row r="557" spans="1:6" x14ac:dyDescent="0.25">
      <c r="A557">
        <v>556</v>
      </c>
      <c r="B557" t="s">
        <v>1043</v>
      </c>
      <c r="C557" t="s">
        <v>1044</v>
      </c>
      <c r="D557">
        <v>4.3099999999999996</v>
      </c>
      <c r="E557">
        <v>903</v>
      </c>
      <c r="F557">
        <v>200</v>
      </c>
    </row>
    <row r="558" spans="1:6" x14ac:dyDescent="0.25">
      <c r="A558">
        <v>557</v>
      </c>
      <c r="B558" t="s">
        <v>1045</v>
      </c>
      <c r="C558" t="s">
        <v>1046</v>
      </c>
      <c r="D558">
        <v>3.85</v>
      </c>
      <c r="E558" s="1">
        <v>37263</v>
      </c>
      <c r="F558">
        <v>200</v>
      </c>
    </row>
    <row r="559" spans="1:6" x14ac:dyDescent="0.25">
      <c r="A559">
        <v>558</v>
      </c>
      <c r="B559" t="s">
        <v>1047</v>
      </c>
      <c r="C559" t="s">
        <v>1048</v>
      </c>
      <c r="D559">
        <v>4.0999999999999996</v>
      </c>
      <c r="E559">
        <v>588</v>
      </c>
      <c r="F559">
        <v>199</v>
      </c>
    </row>
    <row r="560" spans="1:6" x14ac:dyDescent="0.25">
      <c r="A560">
        <v>559</v>
      </c>
      <c r="B560" t="s">
        <v>1049</v>
      </c>
      <c r="C560" t="s">
        <v>1050</v>
      </c>
      <c r="D560">
        <v>3.58</v>
      </c>
      <c r="E560">
        <v>621</v>
      </c>
      <c r="F560">
        <v>199</v>
      </c>
    </row>
    <row r="561" spans="1:6" x14ac:dyDescent="0.25">
      <c r="A561">
        <v>560</v>
      </c>
      <c r="B561" t="s">
        <v>1051</v>
      </c>
      <c r="C561" t="s">
        <v>1052</v>
      </c>
      <c r="D561">
        <v>3.65</v>
      </c>
      <c r="E561">
        <v>625</v>
      </c>
      <c r="F561">
        <v>199</v>
      </c>
    </row>
    <row r="562" spans="1:6" x14ac:dyDescent="0.25">
      <c r="A562">
        <v>561</v>
      </c>
      <c r="B562" t="s">
        <v>1053</v>
      </c>
      <c r="C562" t="s">
        <v>1054</v>
      </c>
      <c r="D562">
        <v>3.71</v>
      </c>
      <c r="E562">
        <v>392</v>
      </c>
      <c r="F562">
        <v>199</v>
      </c>
    </row>
    <row r="563" spans="1:6" x14ac:dyDescent="0.25">
      <c r="A563">
        <v>562</v>
      </c>
      <c r="B563" t="s">
        <v>1055</v>
      </c>
      <c r="C563" t="s">
        <v>1056</v>
      </c>
      <c r="D563">
        <v>4.1399999999999997</v>
      </c>
      <c r="E563" s="1">
        <v>56621</v>
      </c>
      <c r="F563">
        <v>199</v>
      </c>
    </row>
    <row r="564" spans="1:6" x14ac:dyDescent="0.25">
      <c r="A564">
        <v>563</v>
      </c>
      <c r="B564" t="s">
        <v>1057</v>
      </c>
      <c r="C564" t="s">
        <v>1058</v>
      </c>
      <c r="D564">
        <v>4.41</v>
      </c>
      <c r="E564" s="1">
        <v>16085</v>
      </c>
      <c r="F564">
        <v>198</v>
      </c>
    </row>
    <row r="565" spans="1:6" x14ac:dyDescent="0.25">
      <c r="A565">
        <v>564</v>
      </c>
      <c r="B565" t="s">
        <v>1059</v>
      </c>
      <c r="C565" t="s">
        <v>1060</v>
      </c>
      <c r="D565">
        <v>3.77</v>
      </c>
      <c r="E565" s="1">
        <v>154102</v>
      </c>
      <c r="F565">
        <v>198</v>
      </c>
    </row>
    <row r="566" spans="1:6" x14ac:dyDescent="0.25">
      <c r="A566">
        <v>565</v>
      </c>
      <c r="B566" t="s">
        <v>1061</v>
      </c>
      <c r="C566" t="s">
        <v>1062</v>
      </c>
      <c r="D566">
        <v>3.81</v>
      </c>
      <c r="E566" s="1">
        <v>6393</v>
      </c>
      <c r="F566">
        <v>197</v>
      </c>
    </row>
    <row r="567" spans="1:6" x14ac:dyDescent="0.25">
      <c r="A567">
        <v>566</v>
      </c>
      <c r="B567" t="s">
        <v>1063</v>
      </c>
      <c r="C567" t="s">
        <v>1064</v>
      </c>
      <c r="D567">
        <v>4.5199999999999996</v>
      </c>
      <c r="E567" s="1">
        <v>8776</v>
      </c>
      <c r="F567">
        <v>197</v>
      </c>
    </row>
    <row r="568" spans="1:6" x14ac:dyDescent="0.25">
      <c r="A568">
        <v>567</v>
      </c>
      <c r="B568" t="s">
        <v>1065</v>
      </c>
      <c r="C568" t="s">
        <v>613</v>
      </c>
      <c r="D568">
        <v>3.93</v>
      </c>
      <c r="E568" s="1">
        <v>48246</v>
      </c>
      <c r="F568">
        <v>197</v>
      </c>
    </row>
    <row r="569" spans="1:6" x14ac:dyDescent="0.25">
      <c r="A569">
        <v>568</v>
      </c>
      <c r="B569" t="s">
        <v>1066</v>
      </c>
      <c r="C569" t="s">
        <v>1067</v>
      </c>
      <c r="D569">
        <v>4.2</v>
      </c>
      <c r="E569" s="1">
        <v>31079</v>
      </c>
      <c r="F569">
        <v>197</v>
      </c>
    </row>
    <row r="570" spans="1:6" x14ac:dyDescent="0.25">
      <c r="A570">
        <v>569</v>
      </c>
      <c r="B570" t="s">
        <v>1068</v>
      </c>
      <c r="C570" t="s">
        <v>1069</v>
      </c>
      <c r="D570">
        <v>4.21</v>
      </c>
      <c r="E570" s="1">
        <v>57047</v>
      </c>
      <c r="F570">
        <v>197</v>
      </c>
    </row>
    <row r="571" spans="1:6" x14ac:dyDescent="0.25">
      <c r="A571">
        <v>570</v>
      </c>
      <c r="B571" t="s">
        <v>1070</v>
      </c>
      <c r="C571" t="s">
        <v>1071</v>
      </c>
      <c r="D571">
        <v>3.73</v>
      </c>
      <c r="E571" s="1">
        <v>77595</v>
      </c>
      <c r="F571">
        <v>197</v>
      </c>
    </row>
    <row r="572" spans="1:6" x14ac:dyDescent="0.25">
      <c r="A572">
        <v>571</v>
      </c>
      <c r="B572" t="s">
        <v>1072</v>
      </c>
      <c r="C572" t="s">
        <v>1073</v>
      </c>
      <c r="D572">
        <v>3.99</v>
      </c>
      <c r="E572" s="1">
        <v>54048</v>
      </c>
      <c r="F572">
        <v>197</v>
      </c>
    </row>
    <row r="573" spans="1:6" x14ac:dyDescent="0.25">
      <c r="A573">
        <v>572</v>
      </c>
      <c r="B573" t="s">
        <v>1074</v>
      </c>
      <c r="C573" t="s">
        <v>1075</v>
      </c>
      <c r="D573">
        <v>3.62</v>
      </c>
      <c r="E573" s="1">
        <v>18401</v>
      </c>
      <c r="F573">
        <v>196</v>
      </c>
    </row>
    <row r="574" spans="1:6" x14ac:dyDescent="0.25">
      <c r="A574">
        <v>573</v>
      </c>
      <c r="B574" t="s">
        <v>1076</v>
      </c>
      <c r="C574" t="s">
        <v>1077</v>
      </c>
      <c r="D574">
        <v>3.63</v>
      </c>
      <c r="E574">
        <v>628</v>
      </c>
      <c r="F574">
        <v>196</v>
      </c>
    </row>
    <row r="575" spans="1:6" x14ac:dyDescent="0.25">
      <c r="A575">
        <v>574</v>
      </c>
      <c r="B575" t="s">
        <v>1078</v>
      </c>
      <c r="C575" t="s">
        <v>1079</v>
      </c>
      <c r="D575">
        <v>4.1100000000000003</v>
      </c>
      <c r="E575" s="1">
        <v>105197</v>
      </c>
      <c r="F575">
        <v>196</v>
      </c>
    </row>
    <row r="576" spans="1:6" x14ac:dyDescent="0.25">
      <c r="A576">
        <v>575</v>
      </c>
      <c r="B576" t="s">
        <v>1080</v>
      </c>
      <c r="C576" t="s">
        <v>1081</v>
      </c>
      <c r="D576">
        <v>4.25</v>
      </c>
      <c r="E576" s="1">
        <v>4682</v>
      </c>
      <c r="F576">
        <v>196</v>
      </c>
    </row>
    <row r="577" spans="1:6" x14ac:dyDescent="0.25">
      <c r="A577">
        <v>576</v>
      </c>
      <c r="B577" t="s">
        <v>1082</v>
      </c>
      <c r="C577" t="s">
        <v>1083</v>
      </c>
      <c r="D577">
        <v>3.7</v>
      </c>
      <c r="E577" s="1">
        <v>5178</v>
      </c>
      <c r="F577">
        <v>196</v>
      </c>
    </row>
    <row r="578" spans="1:6" x14ac:dyDescent="0.25">
      <c r="A578">
        <v>577</v>
      </c>
      <c r="B578" t="s">
        <v>1084</v>
      </c>
      <c r="C578" t="s">
        <v>1085</v>
      </c>
      <c r="D578">
        <v>4.28</v>
      </c>
      <c r="E578" s="1">
        <v>6300</v>
      </c>
      <c r="F578">
        <v>196</v>
      </c>
    </row>
    <row r="579" spans="1:6" x14ac:dyDescent="0.25">
      <c r="A579">
        <v>578</v>
      </c>
      <c r="B579" t="s">
        <v>1086</v>
      </c>
      <c r="C579" t="s">
        <v>1087</v>
      </c>
      <c r="D579">
        <v>4.28</v>
      </c>
      <c r="E579" s="1">
        <v>71034</v>
      </c>
      <c r="F579">
        <v>196</v>
      </c>
    </row>
    <row r="580" spans="1:6" x14ac:dyDescent="0.25">
      <c r="A580">
        <v>579</v>
      </c>
      <c r="B580" t="s">
        <v>1088</v>
      </c>
      <c r="C580" t="s">
        <v>1089</v>
      </c>
      <c r="D580">
        <v>4.1399999999999997</v>
      </c>
      <c r="E580" s="1">
        <v>11319</v>
      </c>
      <c r="F580">
        <v>196</v>
      </c>
    </row>
    <row r="581" spans="1:6" x14ac:dyDescent="0.25">
      <c r="A581">
        <v>580</v>
      </c>
      <c r="B581" t="s">
        <v>1090</v>
      </c>
      <c r="C581" t="s">
        <v>1091</v>
      </c>
      <c r="D581">
        <v>4</v>
      </c>
      <c r="E581" s="1">
        <v>221942</v>
      </c>
      <c r="F581">
        <v>196</v>
      </c>
    </row>
    <row r="582" spans="1:6" x14ac:dyDescent="0.25">
      <c r="A582">
        <v>581</v>
      </c>
      <c r="B582" t="s">
        <v>1092</v>
      </c>
      <c r="C582" t="s">
        <v>1093</v>
      </c>
      <c r="D582">
        <v>4.5</v>
      </c>
      <c r="E582">
        <v>850</v>
      </c>
      <c r="F582">
        <v>195</v>
      </c>
    </row>
    <row r="583" spans="1:6" x14ac:dyDescent="0.25">
      <c r="A583">
        <v>582</v>
      </c>
      <c r="B583" t="s">
        <v>1094</v>
      </c>
      <c r="C583" t="s">
        <v>1095</v>
      </c>
      <c r="D583">
        <v>4.1100000000000003</v>
      </c>
      <c r="E583">
        <v>653</v>
      </c>
      <c r="F583">
        <v>195</v>
      </c>
    </row>
    <row r="584" spans="1:6" x14ac:dyDescent="0.25">
      <c r="A584">
        <v>583</v>
      </c>
      <c r="B584" t="s">
        <v>1096</v>
      </c>
      <c r="C584" t="s">
        <v>251</v>
      </c>
      <c r="D584">
        <v>4.0599999999999996</v>
      </c>
      <c r="E584" s="1">
        <v>264291</v>
      </c>
      <c r="F584">
        <v>195</v>
      </c>
    </row>
    <row r="585" spans="1:6" x14ac:dyDescent="0.25">
      <c r="A585">
        <v>584</v>
      </c>
      <c r="B585" t="s">
        <v>1097</v>
      </c>
      <c r="C585" t="s">
        <v>138</v>
      </c>
      <c r="D585">
        <v>4.33</v>
      </c>
      <c r="E585" s="1">
        <v>44342</v>
      </c>
      <c r="F585">
        <v>195</v>
      </c>
    </row>
    <row r="586" spans="1:6" x14ac:dyDescent="0.25">
      <c r="A586">
        <v>585</v>
      </c>
      <c r="B586" t="s">
        <v>1098</v>
      </c>
      <c r="C586" t="s">
        <v>1099</v>
      </c>
      <c r="D586">
        <v>4</v>
      </c>
      <c r="E586" s="1">
        <v>20632</v>
      </c>
      <c r="F586">
        <v>195</v>
      </c>
    </row>
    <row r="587" spans="1:6" x14ac:dyDescent="0.25">
      <c r="A587">
        <v>586</v>
      </c>
      <c r="B587" t="s">
        <v>1100</v>
      </c>
      <c r="C587" t="s">
        <v>1101</v>
      </c>
      <c r="D587">
        <v>3.77</v>
      </c>
      <c r="E587" s="1">
        <v>10005</v>
      </c>
      <c r="F587">
        <v>194</v>
      </c>
    </row>
    <row r="588" spans="1:6" x14ac:dyDescent="0.25">
      <c r="A588">
        <v>587</v>
      </c>
      <c r="B588" t="s">
        <v>1102</v>
      </c>
      <c r="C588" t="s">
        <v>1103</v>
      </c>
      <c r="D588">
        <v>4.24</v>
      </c>
      <c r="E588" s="1">
        <v>1149</v>
      </c>
      <c r="F588">
        <v>194</v>
      </c>
    </row>
    <row r="589" spans="1:6" x14ac:dyDescent="0.25">
      <c r="A589">
        <v>588</v>
      </c>
      <c r="B589" t="s">
        <v>1104</v>
      </c>
      <c r="C589" t="s">
        <v>1105</v>
      </c>
      <c r="D589">
        <v>3.93</v>
      </c>
      <c r="E589" s="1">
        <v>61574</v>
      </c>
      <c r="F589">
        <v>194</v>
      </c>
    </row>
    <row r="590" spans="1:6" x14ac:dyDescent="0.25">
      <c r="A590">
        <v>589</v>
      </c>
      <c r="B590" t="s">
        <v>1106</v>
      </c>
      <c r="C590" t="s">
        <v>1107</v>
      </c>
      <c r="D590">
        <v>3.84</v>
      </c>
      <c r="E590" s="1">
        <v>56475</v>
      </c>
      <c r="F590">
        <v>194</v>
      </c>
    </row>
    <row r="591" spans="1:6" x14ac:dyDescent="0.25">
      <c r="A591">
        <v>590</v>
      </c>
      <c r="B591" t="s">
        <v>1108</v>
      </c>
      <c r="C591" t="s">
        <v>1109</v>
      </c>
      <c r="D591">
        <v>3.92</v>
      </c>
      <c r="E591" s="1">
        <v>14384</v>
      </c>
      <c r="F591">
        <v>194</v>
      </c>
    </row>
    <row r="592" spans="1:6" x14ac:dyDescent="0.25">
      <c r="A592">
        <v>591</v>
      </c>
      <c r="B592" t="s">
        <v>1110</v>
      </c>
      <c r="C592" t="s">
        <v>280</v>
      </c>
      <c r="D592">
        <v>4.09</v>
      </c>
      <c r="E592" s="1">
        <v>62504</v>
      </c>
      <c r="F592">
        <v>194</v>
      </c>
    </row>
    <row r="593" spans="1:6" x14ac:dyDescent="0.25">
      <c r="A593">
        <v>592</v>
      </c>
      <c r="B593" t="s">
        <v>1111</v>
      </c>
      <c r="C593" t="s">
        <v>1112</v>
      </c>
      <c r="D593">
        <v>4.51</v>
      </c>
      <c r="E593" s="1">
        <v>30712</v>
      </c>
      <c r="F593">
        <v>194</v>
      </c>
    </row>
    <row r="594" spans="1:6" x14ac:dyDescent="0.25">
      <c r="A594">
        <v>593</v>
      </c>
      <c r="B594" t="s">
        <v>1113</v>
      </c>
      <c r="C594" t="s">
        <v>43</v>
      </c>
      <c r="D594">
        <v>4.3</v>
      </c>
      <c r="E594" s="1">
        <v>32745</v>
      </c>
      <c r="F594">
        <v>194</v>
      </c>
    </row>
    <row r="595" spans="1:6" x14ac:dyDescent="0.25">
      <c r="A595">
        <v>594</v>
      </c>
      <c r="B595" t="s">
        <v>1114</v>
      </c>
      <c r="C595" t="s">
        <v>1091</v>
      </c>
      <c r="D595">
        <v>4.1399999999999997</v>
      </c>
      <c r="E595" s="1">
        <v>126254</v>
      </c>
      <c r="F595">
        <v>194</v>
      </c>
    </row>
    <row r="596" spans="1:6" x14ac:dyDescent="0.25">
      <c r="A596">
        <v>595</v>
      </c>
      <c r="B596" t="s">
        <v>1115</v>
      </c>
      <c r="C596" t="s">
        <v>1116</v>
      </c>
      <c r="D596">
        <v>3.64</v>
      </c>
      <c r="E596" s="1">
        <v>2821</v>
      </c>
      <c r="F596">
        <v>193</v>
      </c>
    </row>
    <row r="597" spans="1:6" x14ac:dyDescent="0.25">
      <c r="A597">
        <v>596</v>
      </c>
      <c r="B597" t="s">
        <v>1117</v>
      </c>
      <c r="C597" t="s">
        <v>1118</v>
      </c>
      <c r="D597">
        <v>3.96</v>
      </c>
      <c r="E597" s="1">
        <v>4552</v>
      </c>
      <c r="F597">
        <v>193</v>
      </c>
    </row>
    <row r="598" spans="1:6" x14ac:dyDescent="0.25">
      <c r="A598">
        <v>597</v>
      </c>
      <c r="B598" t="s">
        <v>1119</v>
      </c>
      <c r="C598" t="s">
        <v>1120</v>
      </c>
      <c r="D598">
        <v>3.73</v>
      </c>
      <c r="E598" s="1">
        <v>10754</v>
      </c>
      <c r="F598">
        <v>193</v>
      </c>
    </row>
    <row r="599" spans="1:6" x14ac:dyDescent="0.25">
      <c r="A599">
        <v>598</v>
      </c>
      <c r="B599" t="s">
        <v>1121</v>
      </c>
      <c r="C599" t="s">
        <v>988</v>
      </c>
      <c r="D599">
        <v>4.04</v>
      </c>
      <c r="E599" s="1">
        <v>64108</v>
      </c>
      <c r="F599">
        <v>193</v>
      </c>
    </row>
    <row r="600" spans="1:6" x14ac:dyDescent="0.25">
      <c r="A600">
        <v>599</v>
      </c>
      <c r="B600" t="s">
        <v>1122</v>
      </c>
      <c r="C600" t="s">
        <v>1123</v>
      </c>
      <c r="D600">
        <v>3.92</v>
      </c>
      <c r="E600" s="1">
        <v>10933</v>
      </c>
      <c r="F600">
        <v>193</v>
      </c>
    </row>
    <row r="601" spans="1:6" x14ac:dyDescent="0.25">
      <c r="A601">
        <v>600</v>
      </c>
      <c r="B601" t="s">
        <v>1124</v>
      </c>
      <c r="C601" t="s">
        <v>1125</v>
      </c>
      <c r="D601">
        <v>3.64</v>
      </c>
      <c r="E601" s="1">
        <v>61736</v>
      </c>
      <c r="F601">
        <v>193</v>
      </c>
    </row>
    <row r="602" spans="1:6" x14ac:dyDescent="0.25">
      <c r="A602">
        <v>601</v>
      </c>
      <c r="B602" t="s">
        <v>1126</v>
      </c>
      <c r="C602" t="s">
        <v>1127</v>
      </c>
      <c r="D602">
        <v>3.5</v>
      </c>
      <c r="E602">
        <v>359</v>
      </c>
      <c r="F602">
        <v>192</v>
      </c>
    </row>
    <row r="603" spans="1:6" x14ac:dyDescent="0.25">
      <c r="A603">
        <v>602</v>
      </c>
      <c r="B603" t="s">
        <v>1128</v>
      </c>
      <c r="C603" t="s">
        <v>1129</v>
      </c>
      <c r="D603">
        <v>4.7</v>
      </c>
      <c r="E603" s="1">
        <v>12484</v>
      </c>
      <c r="F603">
        <v>192</v>
      </c>
    </row>
    <row r="604" spans="1:6" x14ac:dyDescent="0.25">
      <c r="A604">
        <v>603</v>
      </c>
      <c r="B604" t="s">
        <v>1130</v>
      </c>
      <c r="C604" t="s">
        <v>1131</v>
      </c>
      <c r="D604">
        <v>4.13</v>
      </c>
      <c r="E604" s="1">
        <v>9458</v>
      </c>
      <c r="F604">
        <v>192</v>
      </c>
    </row>
    <row r="605" spans="1:6" x14ac:dyDescent="0.25">
      <c r="A605">
        <v>604</v>
      </c>
      <c r="B605" t="s">
        <v>1132</v>
      </c>
      <c r="C605" t="s">
        <v>1133</v>
      </c>
      <c r="D605">
        <v>3.88</v>
      </c>
      <c r="E605" s="1">
        <v>146397</v>
      </c>
      <c r="F605">
        <v>192</v>
      </c>
    </row>
    <row r="606" spans="1:6" x14ac:dyDescent="0.25">
      <c r="A606">
        <v>605</v>
      </c>
      <c r="B606" t="s">
        <v>1134</v>
      </c>
      <c r="C606" t="s">
        <v>1135</v>
      </c>
      <c r="D606">
        <v>3.74</v>
      </c>
      <c r="E606">
        <v>459</v>
      </c>
      <c r="F606">
        <v>191</v>
      </c>
    </row>
    <row r="607" spans="1:6" x14ac:dyDescent="0.25">
      <c r="A607">
        <v>606</v>
      </c>
      <c r="B607" t="s">
        <v>1136</v>
      </c>
      <c r="C607" t="s">
        <v>1137</v>
      </c>
      <c r="D607">
        <v>4.3099999999999996</v>
      </c>
      <c r="E607" s="1">
        <v>35562</v>
      </c>
      <c r="F607">
        <v>191</v>
      </c>
    </row>
    <row r="608" spans="1:6" x14ac:dyDescent="0.25">
      <c r="A608">
        <v>607</v>
      </c>
      <c r="B608" t="s">
        <v>1138</v>
      </c>
      <c r="C608" t="s">
        <v>1139</v>
      </c>
      <c r="D608">
        <v>4.0199999999999996</v>
      </c>
      <c r="E608" s="1">
        <v>1281</v>
      </c>
      <c r="F608">
        <v>191</v>
      </c>
    </row>
    <row r="609" spans="1:6" x14ac:dyDescent="0.25">
      <c r="A609">
        <v>608</v>
      </c>
      <c r="B609" t="s">
        <v>1140</v>
      </c>
      <c r="C609" t="s">
        <v>1141</v>
      </c>
      <c r="D609">
        <v>3.84</v>
      </c>
      <c r="E609" s="1">
        <v>6073</v>
      </c>
      <c r="F609">
        <v>191</v>
      </c>
    </row>
    <row r="610" spans="1:6" x14ac:dyDescent="0.25">
      <c r="A610">
        <v>609</v>
      </c>
      <c r="B610" t="s">
        <v>1142</v>
      </c>
      <c r="C610" t="s">
        <v>1143</v>
      </c>
      <c r="D610">
        <v>4.25</v>
      </c>
      <c r="E610" s="1">
        <v>21731</v>
      </c>
      <c r="F610">
        <v>191</v>
      </c>
    </row>
    <row r="611" spans="1:6" x14ac:dyDescent="0.25">
      <c r="A611">
        <v>610</v>
      </c>
      <c r="B611" t="s">
        <v>1144</v>
      </c>
      <c r="C611" t="s">
        <v>474</v>
      </c>
      <c r="D611">
        <v>4.08</v>
      </c>
      <c r="E611" s="1">
        <v>209027</v>
      </c>
      <c r="F611">
        <v>191</v>
      </c>
    </row>
    <row r="612" spans="1:6" x14ac:dyDescent="0.25">
      <c r="A612">
        <v>611</v>
      </c>
      <c r="B612" t="s">
        <v>1145</v>
      </c>
      <c r="C612" t="s">
        <v>1146</v>
      </c>
      <c r="D612">
        <v>3.74</v>
      </c>
      <c r="E612">
        <v>618</v>
      </c>
      <c r="F612">
        <v>190</v>
      </c>
    </row>
    <row r="613" spans="1:6" x14ac:dyDescent="0.25">
      <c r="A613">
        <v>612</v>
      </c>
      <c r="B613" t="s">
        <v>1147</v>
      </c>
      <c r="C613" t="s">
        <v>1148</v>
      </c>
      <c r="D613">
        <v>2.66</v>
      </c>
      <c r="E613" s="1">
        <v>43798</v>
      </c>
      <c r="F613">
        <v>190</v>
      </c>
    </row>
    <row r="614" spans="1:6" x14ac:dyDescent="0.25">
      <c r="A614">
        <v>613</v>
      </c>
      <c r="B614" t="s">
        <v>1149</v>
      </c>
      <c r="C614" t="s">
        <v>379</v>
      </c>
      <c r="D614">
        <v>3.89</v>
      </c>
      <c r="E614" s="1">
        <v>13503</v>
      </c>
      <c r="F614">
        <v>190</v>
      </c>
    </row>
    <row r="615" spans="1:6" x14ac:dyDescent="0.25">
      <c r="A615">
        <v>614</v>
      </c>
      <c r="B615" t="s">
        <v>1150</v>
      </c>
      <c r="C615" t="s">
        <v>1129</v>
      </c>
      <c r="D615">
        <v>4.5199999999999996</v>
      </c>
      <c r="E615" s="1">
        <v>15235</v>
      </c>
      <c r="F615">
        <v>190</v>
      </c>
    </row>
    <row r="616" spans="1:6" x14ac:dyDescent="0.25">
      <c r="A616">
        <v>615</v>
      </c>
      <c r="B616" t="s">
        <v>1151</v>
      </c>
      <c r="C616" t="s">
        <v>1152</v>
      </c>
      <c r="D616">
        <v>3.92</v>
      </c>
      <c r="E616" s="1">
        <v>161748</v>
      </c>
      <c r="F616">
        <v>190</v>
      </c>
    </row>
    <row r="617" spans="1:6" x14ac:dyDescent="0.25">
      <c r="A617">
        <v>616</v>
      </c>
      <c r="B617" t="s">
        <v>1153</v>
      </c>
      <c r="C617" t="s">
        <v>60</v>
      </c>
      <c r="D617">
        <v>4.82</v>
      </c>
      <c r="E617">
        <v>367</v>
      </c>
      <c r="F617">
        <v>190</v>
      </c>
    </row>
    <row r="618" spans="1:6" x14ac:dyDescent="0.25">
      <c r="A618">
        <v>617</v>
      </c>
      <c r="B618" t="s">
        <v>1154</v>
      </c>
      <c r="C618" t="s">
        <v>1155</v>
      </c>
      <c r="D618">
        <v>3.76</v>
      </c>
      <c r="E618" s="1">
        <v>58934</v>
      </c>
      <c r="F618">
        <v>189</v>
      </c>
    </row>
    <row r="619" spans="1:6" x14ac:dyDescent="0.25">
      <c r="A619">
        <v>618</v>
      </c>
      <c r="B619" t="s">
        <v>1156</v>
      </c>
      <c r="C619" t="s">
        <v>1157</v>
      </c>
      <c r="D619">
        <v>4.45</v>
      </c>
      <c r="E619" s="1">
        <v>6159</v>
      </c>
      <c r="F619">
        <v>189</v>
      </c>
    </row>
    <row r="620" spans="1:6" x14ac:dyDescent="0.25">
      <c r="A620">
        <v>619</v>
      </c>
      <c r="B620" t="s">
        <v>1158</v>
      </c>
      <c r="C620" t="s">
        <v>1159</v>
      </c>
      <c r="D620">
        <v>4.32</v>
      </c>
      <c r="E620" s="1">
        <v>12584</v>
      </c>
      <c r="F620">
        <v>189</v>
      </c>
    </row>
    <row r="621" spans="1:6" x14ac:dyDescent="0.25">
      <c r="A621">
        <v>620</v>
      </c>
      <c r="B621" t="s">
        <v>1160</v>
      </c>
      <c r="C621" t="s">
        <v>1161</v>
      </c>
      <c r="D621">
        <v>3.85</v>
      </c>
      <c r="E621" s="1">
        <v>50749</v>
      </c>
      <c r="F621">
        <v>189</v>
      </c>
    </row>
    <row r="622" spans="1:6" x14ac:dyDescent="0.25">
      <c r="A622">
        <v>621</v>
      </c>
      <c r="B622" t="s">
        <v>1162</v>
      </c>
      <c r="C622" t="s">
        <v>1163</v>
      </c>
      <c r="D622">
        <v>4.16</v>
      </c>
      <c r="E622" s="1">
        <v>73521</v>
      </c>
      <c r="F622">
        <v>189</v>
      </c>
    </row>
    <row r="623" spans="1:6" x14ac:dyDescent="0.25">
      <c r="A623">
        <v>622</v>
      </c>
      <c r="B623" t="s">
        <v>1164</v>
      </c>
      <c r="C623" t="s">
        <v>1165</v>
      </c>
      <c r="D623">
        <v>4.3600000000000003</v>
      </c>
      <c r="E623" s="1">
        <v>32200</v>
      </c>
      <c r="F623">
        <v>189</v>
      </c>
    </row>
    <row r="624" spans="1:6" x14ac:dyDescent="0.25">
      <c r="A624">
        <v>623</v>
      </c>
      <c r="B624" t="s">
        <v>1166</v>
      </c>
      <c r="C624" t="s">
        <v>1167</v>
      </c>
      <c r="D624">
        <v>3.82</v>
      </c>
      <c r="E624" s="1">
        <v>55920</v>
      </c>
      <c r="F624">
        <v>189</v>
      </c>
    </row>
    <row r="625" spans="1:6" x14ac:dyDescent="0.25">
      <c r="A625">
        <v>624</v>
      </c>
      <c r="B625" t="s">
        <v>1168</v>
      </c>
      <c r="C625" t="s">
        <v>1169</v>
      </c>
      <c r="D625">
        <v>3.77</v>
      </c>
      <c r="E625" s="1">
        <v>59981</v>
      </c>
      <c r="F625">
        <v>189</v>
      </c>
    </row>
    <row r="626" spans="1:6" x14ac:dyDescent="0.25">
      <c r="A626">
        <v>625</v>
      </c>
      <c r="B626" t="s">
        <v>1170</v>
      </c>
      <c r="C626" t="s">
        <v>1171</v>
      </c>
      <c r="D626">
        <v>3.98</v>
      </c>
      <c r="E626" s="1">
        <v>13139</v>
      </c>
      <c r="F626">
        <v>189</v>
      </c>
    </row>
    <row r="627" spans="1:6" x14ac:dyDescent="0.25">
      <c r="A627">
        <v>626</v>
      </c>
      <c r="B627" t="s">
        <v>1172</v>
      </c>
      <c r="C627" t="s">
        <v>1173</v>
      </c>
      <c r="D627">
        <v>3.72</v>
      </c>
      <c r="E627" s="1">
        <v>6037</v>
      </c>
      <c r="F627">
        <v>188</v>
      </c>
    </row>
    <row r="628" spans="1:6" x14ac:dyDescent="0.25">
      <c r="A628">
        <v>627</v>
      </c>
      <c r="B628" t="s">
        <v>1174</v>
      </c>
      <c r="C628" t="s">
        <v>1175</v>
      </c>
      <c r="D628">
        <v>4.2699999999999996</v>
      </c>
      <c r="E628" s="1">
        <v>6032</v>
      </c>
      <c r="F628">
        <v>187</v>
      </c>
    </row>
    <row r="629" spans="1:6" x14ac:dyDescent="0.25">
      <c r="A629">
        <v>628</v>
      </c>
      <c r="B629" t="s">
        <v>1176</v>
      </c>
      <c r="C629" t="s">
        <v>1177</v>
      </c>
      <c r="D629">
        <v>4.28</v>
      </c>
      <c r="E629" s="1">
        <v>3642</v>
      </c>
      <c r="F629">
        <v>187</v>
      </c>
    </row>
    <row r="630" spans="1:6" x14ac:dyDescent="0.25">
      <c r="A630">
        <v>629</v>
      </c>
      <c r="B630" t="s">
        <v>1178</v>
      </c>
      <c r="C630" t="s">
        <v>1129</v>
      </c>
      <c r="D630">
        <v>4.51</v>
      </c>
      <c r="E630" s="1">
        <v>15374</v>
      </c>
      <c r="F630">
        <v>187</v>
      </c>
    </row>
    <row r="631" spans="1:6" x14ac:dyDescent="0.25">
      <c r="A631">
        <v>630</v>
      </c>
      <c r="B631" t="s">
        <v>1179</v>
      </c>
      <c r="C631" t="s">
        <v>385</v>
      </c>
      <c r="D631">
        <v>4.21</v>
      </c>
      <c r="E631" s="1">
        <v>27939</v>
      </c>
      <c r="F631">
        <v>186</v>
      </c>
    </row>
    <row r="632" spans="1:6" x14ac:dyDescent="0.25">
      <c r="A632">
        <v>631</v>
      </c>
      <c r="B632" t="s">
        <v>1180</v>
      </c>
      <c r="C632" t="s">
        <v>1181</v>
      </c>
      <c r="D632">
        <v>3.57</v>
      </c>
      <c r="E632" s="1">
        <v>65347</v>
      </c>
      <c r="F632">
        <v>186</v>
      </c>
    </row>
    <row r="633" spans="1:6" x14ac:dyDescent="0.25">
      <c r="A633">
        <v>632</v>
      </c>
      <c r="B633" t="s">
        <v>1182</v>
      </c>
      <c r="C633" t="s">
        <v>1183</v>
      </c>
      <c r="D633">
        <v>4.63</v>
      </c>
      <c r="E633" s="1">
        <v>18989</v>
      </c>
      <c r="F633">
        <v>185</v>
      </c>
    </row>
    <row r="634" spans="1:6" x14ac:dyDescent="0.25">
      <c r="A634">
        <v>633</v>
      </c>
      <c r="B634" t="s">
        <v>1184</v>
      </c>
      <c r="C634" t="s">
        <v>1185</v>
      </c>
      <c r="D634">
        <v>4.0199999999999996</v>
      </c>
      <c r="E634" s="1">
        <v>1085</v>
      </c>
      <c r="F634">
        <v>184</v>
      </c>
    </row>
    <row r="635" spans="1:6" x14ac:dyDescent="0.25">
      <c r="A635">
        <v>634</v>
      </c>
      <c r="B635" t="s">
        <v>1186</v>
      </c>
      <c r="C635" t="s">
        <v>1187</v>
      </c>
      <c r="D635">
        <v>4.3899999999999997</v>
      </c>
      <c r="E635" s="1">
        <v>24072</v>
      </c>
      <c r="F635">
        <v>184</v>
      </c>
    </row>
    <row r="636" spans="1:6" x14ac:dyDescent="0.25">
      <c r="A636">
        <v>635</v>
      </c>
      <c r="B636" t="s">
        <v>1188</v>
      </c>
      <c r="C636" t="s">
        <v>282</v>
      </c>
      <c r="D636">
        <v>3.54</v>
      </c>
      <c r="E636" s="1">
        <v>63188</v>
      </c>
      <c r="F636">
        <v>184</v>
      </c>
    </row>
    <row r="637" spans="1:6" x14ac:dyDescent="0.25">
      <c r="A637">
        <v>636</v>
      </c>
      <c r="B637" t="s">
        <v>1189</v>
      </c>
      <c r="C637" t="s">
        <v>1190</v>
      </c>
      <c r="D637">
        <v>4.1500000000000004</v>
      </c>
      <c r="E637" s="1">
        <v>1494</v>
      </c>
      <c r="F637">
        <v>183</v>
      </c>
    </row>
    <row r="638" spans="1:6" x14ac:dyDescent="0.25">
      <c r="A638">
        <v>637</v>
      </c>
      <c r="B638" t="s">
        <v>1191</v>
      </c>
      <c r="C638" t="s">
        <v>619</v>
      </c>
      <c r="D638">
        <v>4.43</v>
      </c>
      <c r="E638" s="1">
        <v>5839</v>
      </c>
      <c r="F638">
        <v>183</v>
      </c>
    </row>
    <row r="639" spans="1:6" x14ac:dyDescent="0.25">
      <c r="A639">
        <v>638</v>
      </c>
      <c r="B639" t="s">
        <v>1192</v>
      </c>
      <c r="C639" t="s">
        <v>1193</v>
      </c>
      <c r="D639">
        <v>4.12</v>
      </c>
      <c r="E639" s="1">
        <v>29734</v>
      </c>
      <c r="F639">
        <v>183</v>
      </c>
    </row>
    <row r="640" spans="1:6" x14ac:dyDescent="0.25">
      <c r="A640">
        <v>639</v>
      </c>
      <c r="B640" t="s">
        <v>1194</v>
      </c>
      <c r="C640" t="s">
        <v>1129</v>
      </c>
      <c r="D640">
        <v>4.43</v>
      </c>
      <c r="E640" s="1">
        <v>17621</v>
      </c>
      <c r="F640">
        <v>183</v>
      </c>
    </row>
    <row r="641" spans="1:6" x14ac:dyDescent="0.25">
      <c r="A641">
        <v>640</v>
      </c>
      <c r="B641" t="s">
        <v>1195</v>
      </c>
      <c r="C641" t="s">
        <v>1196</v>
      </c>
      <c r="D641">
        <v>3.77</v>
      </c>
      <c r="E641" s="1">
        <v>11916</v>
      </c>
      <c r="F641">
        <v>182</v>
      </c>
    </row>
    <row r="642" spans="1:6" x14ac:dyDescent="0.25">
      <c r="A642">
        <v>641</v>
      </c>
      <c r="B642" t="s">
        <v>1197</v>
      </c>
      <c r="C642" t="s">
        <v>1198</v>
      </c>
      <c r="D642">
        <v>3.29</v>
      </c>
      <c r="E642" s="1">
        <v>89174</v>
      </c>
      <c r="F642">
        <v>182</v>
      </c>
    </row>
    <row r="643" spans="1:6" x14ac:dyDescent="0.25">
      <c r="A643">
        <v>642</v>
      </c>
      <c r="B643" t="s">
        <v>1199</v>
      </c>
      <c r="C643" t="s">
        <v>543</v>
      </c>
      <c r="D643">
        <v>4.1399999999999997</v>
      </c>
      <c r="E643" s="1">
        <v>18261</v>
      </c>
      <c r="F643">
        <v>181</v>
      </c>
    </row>
    <row r="644" spans="1:6" x14ac:dyDescent="0.25">
      <c r="A644">
        <v>643</v>
      </c>
      <c r="B644" t="s">
        <v>1200</v>
      </c>
      <c r="C644" t="s">
        <v>127</v>
      </c>
      <c r="D644">
        <v>4.08</v>
      </c>
      <c r="E644" s="1">
        <v>229212</v>
      </c>
      <c r="F644">
        <v>181</v>
      </c>
    </row>
    <row r="645" spans="1:6" x14ac:dyDescent="0.25">
      <c r="A645">
        <v>644</v>
      </c>
      <c r="B645" t="s">
        <v>1201</v>
      </c>
      <c r="C645" t="s">
        <v>1202</v>
      </c>
      <c r="D645">
        <v>3.76</v>
      </c>
      <c r="E645">
        <v>34</v>
      </c>
      <c r="F645">
        <v>181</v>
      </c>
    </row>
    <row r="646" spans="1:6" x14ac:dyDescent="0.25">
      <c r="A646">
        <v>645</v>
      </c>
      <c r="B646" t="s">
        <v>1203</v>
      </c>
      <c r="C646" t="s">
        <v>1204</v>
      </c>
      <c r="D646">
        <v>3.86</v>
      </c>
      <c r="E646" s="1">
        <v>56645</v>
      </c>
      <c r="F646">
        <v>181</v>
      </c>
    </row>
    <row r="647" spans="1:6" x14ac:dyDescent="0.25">
      <c r="A647">
        <v>646</v>
      </c>
      <c r="B647" t="s">
        <v>1205</v>
      </c>
      <c r="C647" t="s">
        <v>1165</v>
      </c>
      <c r="D647">
        <v>4.38</v>
      </c>
      <c r="E647" s="1">
        <v>27654</v>
      </c>
      <c r="F647">
        <v>181</v>
      </c>
    </row>
    <row r="648" spans="1:6" x14ac:dyDescent="0.25">
      <c r="A648">
        <v>647</v>
      </c>
      <c r="B648" t="s">
        <v>1206</v>
      </c>
      <c r="C648" t="s">
        <v>425</v>
      </c>
      <c r="D648">
        <v>4.5999999999999996</v>
      </c>
      <c r="E648" s="1">
        <v>84800</v>
      </c>
      <c r="F648">
        <v>181</v>
      </c>
    </row>
    <row r="649" spans="1:6" x14ac:dyDescent="0.25">
      <c r="A649">
        <v>648</v>
      </c>
      <c r="B649" t="s">
        <v>1207</v>
      </c>
      <c r="C649" t="s">
        <v>275</v>
      </c>
      <c r="D649">
        <v>3.88</v>
      </c>
      <c r="E649" s="1">
        <v>16431</v>
      </c>
      <c r="F649">
        <v>181</v>
      </c>
    </row>
    <row r="650" spans="1:6" x14ac:dyDescent="0.25">
      <c r="A650">
        <v>649</v>
      </c>
      <c r="B650" t="s">
        <v>1208</v>
      </c>
      <c r="C650" t="s">
        <v>1209</v>
      </c>
      <c r="D650">
        <v>4.18</v>
      </c>
      <c r="E650" s="1">
        <v>6836</v>
      </c>
      <c r="F650">
        <v>180</v>
      </c>
    </row>
    <row r="651" spans="1:6" x14ac:dyDescent="0.25">
      <c r="A651">
        <v>650</v>
      </c>
      <c r="B651" t="s">
        <v>1210</v>
      </c>
      <c r="C651" t="s">
        <v>1211</v>
      </c>
      <c r="D651">
        <v>4.0999999999999996</v>
      </c>
      <c r="E651" s="1">
        <v>12422</v>
      </c>
      <c r="F651">
        <v>180</v>
      </c>
    </row>
    <row r="652" spans="1:6" x14ac:dyDescent="0.25">
      <c r="A652">
        <v>651</v>
      </c>
      <c r="B652" t="s">
        <v>1212</v>
      </c>
      <c r="C652" t="s">
        <v>1213</v>
      </c>
      <c r="D652">
        <v>3.72</v>
      </c>
      <c r="E652" s="1">
        <v>25819</v>
      </c>
      <c r="F652">
        <v>180</v>
      </c>
    </row>
    <row r="653" spans="1:6" x14ac:dyDescent="0.25">
      <c r="A653">
        <v>652</v>
      </c>
      <c r="B653" t="s">
        <v>1214</v>
      </c>
      <c r="C653" t="s">
        <v>1215</v>
      </c>
      <c r="D653">
        <v>4.47</v>
      </c>
      <c r="E653" s="1">
        <v>15134</v>
      </c>
      <c r="F653">
        <v>180</v>
      </c>
    </row>
    <row r="654" spans="1:6" x14ac:dyDescent="0.25">
      <c r="A654">
        <v>653</v>
      </c>
      <c r="B654" t="s">
        <v>1216</v>
      </c>
      <c r="C654" t="s">
        <v>1217</v>
      </c>
      <c r="D654">
        <v>3.72</v>
      </c>
      <c r="E654" s="1">
        <v>33672</v>
      </c>
      <c r="F654">
        <v>180</v>
      </c>
    </row>
    <row r="655" spans="1:6" x14ac:dyDescent="0.25">
      <c r="A655">
        <v>654</v>
      </c>
      <c r="B655" t="s">
        <v>1218</v>
      </c>
      <c r="C655" t="s">
        <v>1219</v>
      </c>
      <c r="D655">
        <v>3.73</v>
      </c>
      <c r="E655" s="1">
        <v>24660</v>
      </c>
      <c r="F655">
        <v>180</v>
      </c>
    </row>
    <row r="656" spans="1:6" x14ac:dyDescent="0.25">
      <c r="A656">
        <v>655</v>
      </c>
      <c r="B656" t="s">
        <v>1220</v>
      </c>
      <c r="C656" t="s">
        <v>1221</v>
      </c>
      <c r="D656">
        <v>4.1399999999999997</v>
      </c>
      <c r="E656" s="1">
        <v>18299</v>
      </c>
      <c r="F656">
        <v>180</v>
      </c>
    </row>
    <row r="657" spans="1:6" x14ac:dyDescent="0.25">
      <c r="A657">
        <v>656</v>
      </c>
      <c r="B657" t="s">
        <v>1222</v>
      </c>
      <c r="C657" t="s">
        <v>1223</v>
      </c>
      <c r="D657">
        <v>3.86</v>
      </c>
      <c r="E657" s="1">
        <v>1386</v>
      </c>
      <c r="F657">
        <v>180</v>
      </c>
    </row>
    <row r="658" spans="1:6" x14ac:dyDescent="0.25">
      <c r="A658">
        <v>657</v>
      </c>
      <c r="B658" t="s">
        <v>1224</v>
      </c>
      <c r="C658" t="s">
        <v>1225</v>
      </c>
      <c r="D658">
        <v>4.3499999999999996</v>
      </c>
      <c r="E658" s="1">
        <v>4196</v>
      </c>
      <c r="F658">
        <v>180</v>
      </c>
    </row>
    <row r="659" spans="1:6" x14ac:dyDescent="0.25">
      <c r="A659">
        <v>658</v>
      </c>
      <c r="B659" t="s">
        <v>1226</v>
      </c>
      <c r="C659" t="s">
        <v>1227</v>
      </c>
      <c r="D659">
        <v>4.03</v>
      </c>
      <c r="E659" s="1">
        <v>43477</v>
      </c>
      <c r="F659">
        <v>179</v>
      </c>
    </row>
    <row r="660" spans="1:6" x14ac:dyDescent="0.25">
      <c r="A660">
        <v>659</v>
      </c>
      <c r="B660" t="s">
        <v>1228</v>
      </c>
      <c r="C660" t="s">
        <v>1229</v>
      </c>
      <c r="D660">
        <v>4.3499999999999996</v>
      </c>
      <c r="E660" s="1">
        <v>8780</v>
      </c>
      <c r="F660">
        <v>179</v>
      </c>
    </row>
    <row r="661" spans="1:6" x14ac:dyDescent="0.25">
      <c r="A661">
        <v>660</v>
      </c>
      <c r="B661" t="s">
        <v>1230</v>
      </c>
      <c r="C661" t="s">
        <v>1231</v>
      </c>
      <c r="D661">
        <v>4.21</v>
      </c>
      <c r="E661">
        <v>670</v>
      </c>
      <c r="F661">
        <v>179</v>
      </c>
    </row>
    <row r="662" spans="1:6" x14ac:dyDescent="0.25">
      <c r="A662">
        <v>661</v>
      </c>
      <c r="B662" t="s">
        <v>1232</v>
      </c>
      <c r="C662" t="s">
        <v>1233</v>
      </c>
      <c r="D662">
        <v>4.3600000000000003</v>
      </c>
      <c r="E662" s="1">
        <v>13348</v>
      </c>
      <c r="F662">
        <v>178</v>
      </c>
    </row>
    <row r="663" spans="1:6" x14ac:dyDescent="0.25">
      <c r="A663">
        <v>662</v>
      </c>
      <c r="B663" t="s">
        <v>1234</v>
      </c>
      <c r="C663" t="s">
        <v>1235</v>
      </c>
      <c r="D663">
        <v>3.8</v>
      </c>
      <c r="E663" s="1">
        <v>20615</v>
      </c>
      <c r="F663">
        <v>178</v>
      </c>
    </row>
    <row r="664" spans="1:6" x14ac:dyDescent="0.25">
      <c r="A664">
        <v>663</v>
      </c>
      <c r="B664" t="s">
        <v>1236</v>
      </c>
      <c r="C664" t="s">
        <v>1237</v>
      </c>
      <c r="D664">
        <v>3.63</v>
      </c>
      <c r="E664" s="1">
        <v>44886</v>
      </c>
      <c r="F664">
        <v>177</v>
      </c>
    </row>
    <row r="665" spans="1:6" x14ac:dyDescent="0.25">
      <c r="A665">
        <v>664</v>
      </c>
      <c r="B665" t="s">
        <v>1238</v>
      </c>
      <c r="C665" t="s">
        <v>1239</v>
      </c>
      <c r="D665">
        <v>4.3099999999999996</v>
      </c>
      <c r="E665" s="1">
        <v>5760</v>
      </c>
      <c r="F665">
        <v>177</v>
      </c>
    </row>
    <row r="666" spans="1:6" x14ac:dyDescent="0.25">
      <c r="A666">
        <v>665</v>
      </c>
      <c r="B666" t="s">
        <v>1240</v>
      </c>
      <c r="C666" t="s">
        <v>1241</v>
      </c>
      <c r="D666">
        <v>4</v>
      </c>
      <c r="E666" s="1">
        <v>26069</v>
      </c>
      <c r="F666">
        <v>177</v>
      </c>
    </row>
    <row r="667" spans="1:6" x14ac:dyDescent="0.25">
      <c r="A667">
        <v>666</v>
      </c>
      <c r="B667" t="s">
        <v>1242</v>
      </c>
      <c r="C667" t="s">
        <v>1129</v>
      </c>
      <c r="D667">
        <v>4.45</v>
      </c>
      <c r="E667" s="1">
        <v>25766</v>
      </c>
      <c r="F667">
        <v>177</v>
      </c>
    </row>
    <row r="668" spans="1:6" x14ac:dyDescent="0.25">
      <c r="A668">
        <v>667</v>
      </c>
      <c r="B668" t="s">
        <v>1243</v>
      </c>
      <c r="C668" t="s">
        <v>1244</v>
      </c>
      <c r="D668">
        <v>4.3600000000000003</v>
      </c>
      <c r="E668" s="1">
        <v>62162</v>
      </c>
      <c r="F668">
        <v>177</v>
      </c>
    </row>
    <row r="669" spans="1:6" x14ac:dyDescent="0.25">
      <c r="A669">
        <v>668</v>
      </c>
      <c r="B669" t="s">
        <v>1245</v>
      </c>
      <c r="C669" t="s">
        <v>1246</v>
      </c>
      <c r="D669">
        <v>3.92</v>
      </c>
      <c r="E669" s="1">
        <v>7867</v>
      </c>
      <c r="F669">
        <v>176</v>
      </c>
    </row>
    <row r="670" spans="1:6" x14ac:dyDescent="0.25">
      <c r="A670">
        <v>669</v>
      </c>
      <c r="B670" t="s">
        <v>1247</v>
      </c>
      <c r="C670" t="s">
        <v>1248</v>
      </c>
      <c r="D670">
        <v>4.1900000000000004</v>
      </c>
      <c r="E670" s="1">
        <v>8790</v>
      </c>
      <c r="F670">
        <v>176</v>
      </c>
    </row>
    <row r="671" spans="1:6" x14ac:dyDescent="0.25">
      <c r="A671">
        <v>670</v>
      </c>
      <c r="B671" t="s">
        <v>1249</v>
      </c>
      <c r="C671" t="s">
        <v>1250</v>
      </c>
      <c r="D671">
        <v>3.82</v>
      </c>
      <c r="E671" s="1">
        <v>12376</v>
      </c>
      <c r="F671">
        <v>176</v>
      </c>
    </row>
    <row r="672" spans="1:6" x14ac:dyDescent="0.25">
      <c r="A672">
        <v>671</v>
      </c>
      <c r="B672" t="s">
        <v>1251</v>
      </c>
      <c r="C672" t="s">
        <v>1252</v>
      </c>
      <c r="D672">
        <v>4.21</v>
      </c>
      <c r="E672" s="1">
        <v>5054</v>
      </c>
      <c r="F672">
        <v>176</v>
      </c>
    </row>
    <row r="673" spans="1:6" x14ac:dyDescent="0.25">
      <c r="A673">
        <v>672</v>
      </c>
      <c r="B673" t="s">
        <v>1253</v>
      </c>
      <c r="C673" t="s">
        <v>1254</v>
      </c>
      <c r="D673">
        <v>3.75</v>
      </c>
      <c r="E673" s="1">
        <v>97762</v>
      </c>
      <c r="F673">
        <v>176</v>
      </c>
    </row>
    <row r="674" spans="1:6" x14ac:dyDescent="0.25">
      <c r="A674">
        <v>673</v>
      </c>
      <c r="B674" t="s">
        <v>1255</v>
      </c>
      <c r="C674" t="s">
        <v>1256</v>
      </c>
      <c r="D674">
        <v>3.79</v>
      </c>
      <c r="E674" s="1">
        <v>9035</v>
      </c>
      <c r="F674">
        <v>176</v>
      </c>
    </row>
    <row r="675" spans="1:6" x14ac:dyDescent="0.25">
      <c r="A675">
        <v>674</v>
      </c>
      <c r="B675" t="s">
        <v>1257</v>
      </c>
      <c r="C675" t="s">
        <v>500</v>
      </c>
      <c r="D675">
        <v>4.1100000000000003</v>
      </c>
      <c r="E675" s="1">
        <v>40812</v>
      </c>
      <c r="F675">
        <v>176</v>
      </c>
    </row>
    <row r="676" spans="1:6" x14ac:dyDescent="0.25">
      <c r="A676">
        <v>675</v>
      </c>
      <c r="B676" t="s">
        <v>1258</v>
      </c>
      <c r="C676" t="s">
        <v>1259</v>
      </c>
      <c r="D676">
        <v>3.97</v>
      </c>
      <c r="E676" s="1">
        <v>22573</v>
      </c>
      <c r="F676">
        <v>175</v>
      </c>
    </row>
    <row r="677" spans="1:6" x14ac:dyDescent="0.25">
      <c r="A677">
        <v>676</v>
      </c>
      <c r="B677" t="s">
        <v>1260</v>
      </c>
      <c r="C677" t="s">
        <v>243</v>
      </c>
      <c r="D677">
        <v>4.09</v>
      </c>
      <c r="E677" s="1">
        <v>817211</v>
      </c>
      <c r="F677">
        <v>175</v>
      </c>
    </row>
    <row r="678" spans="1:6" x14ac:dyDescent="0.25">
      <c r="A678">
        <v>677</v>
      </c>
      <c r="B678" t="s">
        <v>1261</v>
      </c>
      <c r="C678" t="s">
        <v>1262</v>
      </c>
      <c r="D678">
        <v>3.83</v>
      </c>
      <c r="E678" s="1">
        <v>38275</v>
      </c>
      <c r="F678">
        <v>174</v>
      </c>
    </row>
    <row r="679" spans="1:6" x14ac:dyDescent="0.25">
      <c r="A679">
        <v>678</v>
      </c>
      <c r="B679" t="s">
        <v>1263</v>
      </c>
      <c r="C679" t="s">
        <v>245</v>
      </c>
      <c r="D679">
        <v>4.0999999999999996</v>
      </c>
      <c r="E679" s="1">
        <v>80997</v>
      </c>
      <c r="F679">
        <v>174</v>
      </c>
    </row>
    <row r="680" spans="1:6" x14ac:dyDescent="0.25">
      <c r="A680">
        <v>679</v>
      </c>
      <c r="B680" t="s">
        <v>1264</v>
      </c>
      <c r="C680" t="s">
        <v>241</v>
      </c>
      <c r="D680">
        <v>3.66</v>
      </c>
      <c r="E680" s="1">
        <v>126646</v>
      </c>
      <c r="F680">
        <v>174</v>
      </c>
    </row>
    <row r="681" spans="1:6" x14ac:dyDescent="0.25">
      <c r="A681">
        <v>680</v>
      </c>
      <c r="B681" t="s">
        <v>1265</v>
      </c>
      <c r="C681" t="s">
        <v>867</v>
      </c>
      <c r="D681">
        <v>4.47</v>
      </c>
      <c r="E681" s="1">
        <v>22973</v>
      </c>
      <c r="F681">
        <v>174</v>
      </c>
    </row>
    <row r="682" spans="1:6" x14ac:dyDescent="0.25">
      <c r="A682">
        <v>681</v>
      </c>
      <c r="B682" t="s">
        <v>1266</v>
      </c>
      <c r="C682" t="s">
        <v>531</v>
      </c>
      <c r="D682">
        <v>4.1100000000000003</v>
      </c>
      <c r="E682" s="1">
        <v>81067</v>
      </c>
      <c r="F682">
        <v>174</v>
      </c>
    </row>
    <row r="683" spans="1:6" x14ac:dyDescent="0.25">
      <c r="A683">
        <v>682</v>
      </c>
      <c r="B683" t="s">
        <v>1267</v>
      </c>
      <c r="C683" t="s">
        <v>1268</v>
      </c>
      <c r="D683">
        <v>4.1900000000000004</v>
      </c>
      <c r="E683" s="1">
        <v>97084</v>
      </c>
      <c r="F683">
        <v>174</v>
      </c>
    </row>
    <row r="684" spans="1:6" x14ac:dyDescent="0.25">
      <c r="A684">
        <v>683</v>
      </c>
      <c r="B684" t="s">
        <v>1269</v>
      </c>
      <c r="C684" t="s">
        <v>1270</v>
      </c>
      <c r="D684">
        <v>4.04</v>
      </c>
      <c r="E684" s="1">
        <v>13161</v>
      </c>
      <c r="F684">
        <v>174</v>
      </c>
    </row>
    <row r="685" spans="1:6" x14ac:dyDescent="0.25">
      <c r="A685">
        <v>684</v>
      </c>
      <c r="B685" t="s">
        <v>1271</v>
      </c>
      <c r="C685" t="s">
        <v>1272</v>
      </c>
      <c r="D685">
        <v>4.26</v>
      </c>
      <c r="E685" s="1">
        <v>3267</v>
      </c>
      <c r="F685">
        <v>173</v>
      </c>
    </row>
    <row r="686" spans="1:6" x14ac:dyDescent="0.25">
      <c r="A686">
        <v>685</v>
      </c>
      <c r="B686" t="s">
        <v>1273</v>
      </c>
      <c r="C686" t="s">
        <v>1274</v>
      </c>
      <c r="D686">
        <v>4.0199999999999996</v>
      </c>
      <c r="E686" s="1">
        <v>24161</v>
      </c>
      <c r="F686">
        <v>173</v>
      </c>
    </row>
    <row r="687" spans="1:6" x14ac:dyDescent="0.25">
      <c r="A687">
        <v>686</v>
      </c>
      <c r="B687" t="s">
        <v>1275</v>
      </c>
      <c r="C687" t="s">
        <v>1276</v>
      </c>
      <c r="D687">
        <v>4.08</v>
      </c>
      <c r="E687" s="1">
        <v>52857</v>
      </c>
      <c r="F687">
        <v>173</v>
      </c>
    </row>
    <row r="688" spans="1:6" x14ac:dyDescent="0.25">
      <c r="A688">
        <v>687</v>
      </c>
      <c r="B688" t="s">
        <v>1277</v>
      </c>
      <c r="C688" t="s">
        <v>1278</v>
      </c>
      <c r="D688">
        <v>3.86</v>
      </c>
      <c r="E688" s="1">
        <v>19112</v>
      </c>
      <c r="F688">
        <v>173</v>
      </c>
    </row>
    <row r="689" spans="1:6" x14ac:dyDescent="0.25">
      <c r="A689">
        <v>688</v>
      </c>
      <c r="B689" t="s">
        <v>1279</v>
      </c>
      <c r="C689" t="s">
        <v>1280</v>
      </c>
      <c r="D689">
        <v>3.91</v>
      </c>
      <c r="E689" s="1">
        <v>495987</v>
      </c>
      <c r="F689">
        <v>172</v>
      </c>
    </row>
    <row r="690" spans="1:6" x14ac:dyDescent="0.25">
      <c r="A690">
        <v>689</v>
      </c>
      <c r="B690" t="s">
        <v>1281</v>
      </c>
      <c r="C690" t="s">
        <v>1282</v>
      </c>
      <c r="D690">
        <v>4.51</v>
      </c>
      <c r="E690" s="1">
        <v>8392</v>
      </c>
      <c r="F690">
        <v>171</v>
      </c>
    </row>
    <row r="691" spans="1:6" x14ac:dyDescent="0.25">
      <c r="A691">
        <v>690</v>
      </c>
      <c r="B691" t="s">
        <v>1283</v>
      </c>
      <c r="C691" t="s">
        <v>1284</v>
      </c>
      <c r="D691">
        <v>4.09</v>
      </c>
      <c r="E691" s="1">
        <v>35800</v>
      </c>
      <c r="F691">
        <v>171</v>
      </c>
    </row>
    <row r="692" spans="1:6" x14ac:dyDescent="0.25">
      <c r="A692">
        <v>691</v>
      </c>
      <c r="B692" t="s">
        <v>1285</v>
      </c>
      <c r="C692" t="s">
        <v>1286</v>
      </c>
      <c r="D692">
        <v>3.31</v>
      </c>
      <c r="E692" s="1">
        <v>10792</v>
      </c>
      <c r="F692">
        <v>171</v>
      </c>
    </row>
    <row r="693" spans="1:6" x14ac:dyDescent="0.25">
      <c r="A693">
        <v>692</v>
      </c>
      <c r="B693" t="s">
        <v>1287</v>
      </c>
      <c r="C693" t="s">
        <v>1165</v>
      </c>
      <c r="D693">
        <v>4.0999999999999996</v>
      </c>
      <c r="E693" s="1">
        <v>34078</v>
      </c>
      <c r="F693">
        <v>171</v>
      </c>
    </row>
    <row r="694" spans="1:6" x14ac:dyDescent="0.25">
      <c r="A694">
        <v>693</v>
      </c>
      <c r="B694" t="s">
        <v>1288</v>
      </c>
      <c r="C694" t="s">
        <v>1289</v>
      </c>
      <c r="D694">
        <v>4.4000000000000004</v>
      </c>
      <c r="E694" s="1">
        <v>5113</v>
      </c>
      <c r="F694">
        <v>171</v>
      </c>
    </row>
    <row r="695" spans="1:6" x14ac:dyDescent="0.25">
      <c r="A695">
        <v>694</v>
      </c>
      <c r="B695" t="s">
        <v>1290</v>
      </c>
      <c r="C695" t="s">
        <v>136</v>
      </c>
      <c r="D695">
        <v>3.8</v>
      </c>
      <c r="E695" s="1">
        <v>30864</v>
      </c>
      <c r="F695">
        <v>171</v>
      </c>
    </row>
    <row r="696" spans="1:6" x14ac:dyDescent="0.25">
      <c r="A696">
        <v>695</v>
      </c>
      <c r="B696" t="s">
        <v>1291</v>
      </c>
      <c r="C696" t="s">
        <v>1292</v>
      </c>
      <c r="D696">
        <v>3.75</v>
      </c>
      <c r="E696" s="1">
        <v>24143</v>
      </c>
      <c r="F696">
        <v>170</v>
      </c>
    </row>
    <row r="697" spans="1:6" x14ac:dyDescent="0.25">
      <c r="A697">
        <v>696</v>
      </c>
      <c r="B697" t="s">
        <v>1293</v>
      </c>
      <c r="C697" t="s">
        <v>1294</v>
      </c>
      <c r="D697">
        <v>3.88</v>
      </c>
      <c r="E697" s="1">
        <v>305439</v>
      </c>
      <c r="F697">
        <v>170</v>
      </c>
    </row>
    <row r="698" spans="1:6" x14ac:dyDescent="0.25">
      <c r="A698">
        <v>697</v>
      </c>
      <c r="B698" t="s">
        <v>1295</v>
      </c>
      <c r="C698" t="s">
        <v>311</v>
      </c>
      <c r="D698">
        <v>4.2300000000000004</v>
      </c>
      <c r="E698" s="1">
        <v>579596</v>
      </c>
      <c r="F698">
        <v>170</v>
      </c>
    </row>
    <row r="699" spans="1:6" x14ac:dyDescent="0.25">
      <c r="A699">
        <v>698</v>
      </c>
      <c r="B699" t="s">
        <v>1296</v>
      </c>
      <c r="C699" t="s">
        <v>146</v>
      </c>
      <c r="D699">
        <v>3.81</v>
      </c>
      <c r="E699" s="1">
        <v>70676</v>
      </c>
      <c r="F699">
        <v>170</v>
      </c>
    </row>
    <row r="700" spans="1:6" x14ac:dyDescent="0.25">
      <c r="A700">
        <v>699</v>
      </c>
      <c r="B700" t="s">
        <v>1297</v>
      </c>
      <c r="C700" t="s">
        <v>1298</v>
      </c>
      <c r="D700">
        <v>4.5599999999999996</v>
      </c>
      <c r="E700">
        <v>820</v>
      </c>
      <c r="F700">
        <v>169</v>
      </c>
    </row>
    <row r="701" spans="1:6" x14ac:dyDescent="0.25">
      <c r="A701">
        <v>700</v>
      </c>
      <c r="B701" t="s">
        <v>1299</v>
      </c>
      <c r="C701" t="s">
        <v>1300</v>
      </c>
      <c r="D701">
        <v>4.1399999999999997</v>
      </c>
      <c r="E701" s="1">
        <v>4833</v>
      </c>
      <c r="F701">
        <v>169</v>
      </c>
    </row>
    <row r="702" spans="1:6" x14ac:dyDescent="0.25">
      <c r="A702">
        <v>701</v>
      </c>
      <c r="B702" t="s">
        <v>1301</v>
      </c>
      <c r="C702" t="s">
        <v>1302</v>
      </c>
      <c r="D702">
        <v>3.88</v>
      </c>
      <c r="E702" s="1">
        <v>17830</v>
      </c>
      <c r="F702">
        <v>169</v>
      </c>
    </row>
    <row r="703" spans="1:6" x14ac:dyDescent="0.25">
      <c r="A703">
        <v>702</v>
      </c>
      <c r="B703" t="s">
        <v>1303</v>
      </c>
      <c r="C703" t="s">
        <v>1304</v>
      </c>
      <c r="D703">
        <v>4.3600000000000003</v>
      </c>
      <c r="E703" s="1">
        <v>2029</v>
      </c>
      <c r="F703">
        <v>168</v>
      </c>
    </row>
    <row r="704" spans="1:6" x14ac:dyDescent="0.25">
      <c r="A704">
        <v>703</v>
      </c>
      <c r="B704" t="s">
        <v>1305</v>
      </c>
      <c r="C704" t="s">
        <v>1306</v>
      </c>
      <c r="D704">
        <v>4.09</v>
      </c>
      <c r="E704" s="1">
        <v>19237</v>
      </c>
      <c r="F704">
        <v>168</v>
      </c>
    </row>
    <row r="705" spans="1:6" x14ac:dyDescent="0.25">
      <c r="A705">
        <v>704</v>
      </c>
      <c r="B705" t="s">
        <v>1307</v>
      </c>
      <c r="C705" t="s">
        <v>1308</v>
      </c>
      <c r="D705">
        <v>4.2</v>
      </c>
      <c r="E705" s="1">
        <v>3511</v>
      </c>
      <c r="F705">
        <v>168</v>
      </c>
    </row>
    <row r="706" spans="1:6" x14ac:dyDescent="0.25">
      <c r="A706">
        <v>705</v>
      </c>
      <c r="B706" t="s">
        <v>1309</v>
      </c>
      <c r="C706" t="s">
        <v>1310</v>
      </c>
      <c r="D706">
        <v>4.25</v>
      </c>
      <c r="E706" s="1">
        <v>23797</v>
      </c>
      <c r="F706">
        <v>168</v>
      </c>
    </row>
    <row r="707" spans="1:6" x14ac:dyDescent="0.25">
      <c r="A707">
        <v>706</v>
      </c>
      <c r="B707" t="s">
        <v>1311</v>
      </c>
      <c r="C707" t="s">
        <v>1312</v>
      </c>
      <c r="D707">
        <v>4.37</v>
      </c>
      <c r="E707" s="1">
        <v>75858</v>
      </c>
      <c r="F707">
        <v>168</v>
      </c>
    </row>
    <row r="708" spans="1:6" x14ac:dyDescent="0.25">
      <c r="A708">
        <v>707</v>
      </c>
      <c r="B708" t="s">
        <v>1313</v>
      </c>
      <c r="C708" t="s">
        <v>1314</v>
      </c>
      <c r="D708">
        <v>4.37</v>
      </c>
      <c r="E708" s="1">
        <v>62118</v>
      </c>
      <c r="F708">
        <v>168</v>
      </c>
    </row>
    <row r="709" spans="1:6" x14ac:dyDescent="0.25">
      <c r="A709">
        <v>708</v>
      </c>
      <c r="B709" t="s">
        <v>1315</v>
      </c>
      <c r="C709" t="s">
        <v>1316</v>
      </c>
      <c r="D709">
        <v>4.3499999999999996</v>
      </c>
      <c r="E709" s="1">
        <v>97148</v>
      </c>
      <c r="F709">
        <v>167</v>
      </c>
    </row>
    <row r="710" spans="1:6" x14ac:dyDescent="0.25">
      <c r="A710">
        <v>709</v>
      </c>
      <c r="B710" t="s">
        <v>1317</v>
      </c>
      <c r="C710" t="s">
        <v>752</v>
      </c>
      <c r="D710">
        <v>4.3499999999999996</v>
      </c>
      <c r="E710" s="1">
        <v>3186</v>
      </c>
      <c r="F710">
        <v>167</v>
      </c>
    </row>
    <row r="711" spans="1:6" x14ac:dyDescent="0.25">
      <c r="A711">
        <v>710</v>
      </c>
      <c r="B711" t="s">
        <v>1318</v>
      </c>
      <c r="C711" t="s">
        <v>1284</v>
      </c>
      <c r="D711">
        <v>3.96</v>
      </c>
      <c r="E711" s="1">
        <v>1434</v>
      </c>
      <c r="F711">
        <v>167</v>
      </c>
    </row>
    <row r="712" spans="1:6" x14ac:dyDescent="0.25">
      <c r="A712">
        <v>711</v>
      </c>
      <c r="B712" t="s">
        <v>1319</v>
      </c>
      <c r="C712" t="s">
        <v>1320</v>
      </c>
      <c r="D712">
        <v>3.83</v>
      </c>
      <c r="E712" s="1">
        <v>4079</v>
      </c>
      <c r="F712">
        <v>166</v>
      </c>
    </row>
    <row r="713" spans="1:6" x14ac:dyDescent="0.25">
      <c r="A713">
        <v>712</v>
      </c>
      <c r="B713" t="s">
        <v>1321</v>
      </c>
      <c r="C713" t="s">
        <v>1322</v>
      </c>
      <c r="D713">
        <v>3.52</v>
      </c>
      <c r="E713" s="1">
        <v>125654</v>
      </c>
      <c r="F713">
        <v>166</v>
      </c>
    </row>
    <row r="714" spans="1:6" x14ac:dyDescent="0.25">
      <c r="A714">
        <v>713</v>
      </c>
      <c r="B714" t="s">
        <v>1323</v>
      </c>
      <c r="C714" t="s">
        <v>1324</v>
      </c>
      <c r="D714">
        <v>3.58</v>
      </c>
      <c r="E714" s="1">
        <v>61205</v>
      </c>
      <c r="F714">
        <v>166</v>
      </c>
    </row>
    <row r="715" spans="1:6" x14ac:dyDescent="0.25">
      <c r="A715">
        <v>714</v>
      </c>
      <c r="B715" t="s">
        <v>1325</v>
      </c>
      <c r="C715" t="s">
        <v>156</v>
      </c>
      <c r="D715">
        <v>4.3499999999999996</v>
      </c>
      <c r="E715" s="1">
        <v>10739</v>
      </c>
      <c r="F715">
        <v>166</v>
      </c>
    </row>
    <row r="716" spans="1:6" x14ac:dyDescent="0.25">
      <c r="A716">
        <v>715</v>
      </c>
      <c r="B716" t="s">
        <v>1326</v>
      </c>
      <c r="C716" t="s">
        <v>1327</v>
      </c>
      <c r="D716">
        <v>3.15</v>
      </c>
      <c r="E716" s="1">
        <v>94482</v>
      </c>
      <c r="F716">
        <v>165</v>
      </c>
    </row>
    <row r="717" spans="1:6" x14ac:dyDescent="0.25">
      <c r="A717">
        <v>716</v>
      </c>
      <c r="B717" t="s">
        <v>1328</v>
      </c>
      <c r="C717" t="s">
        <v>1165</v>
      </c>
      <c r="D717">
        <v>4.17</v>
      </c>
      <c r="E717" s="1">
        <v>37491</v>
      </c>
      <c r="F717">
        <v>165</v>
      </c>
    </row>
    <row r="718" spans="1:6" x14ac:dyDescent="0.25">
      <c r="A718">
        <v>717</v>
      </c>
      <c r="B718" t="s">
        <v>1329</v>
      </c>
      <c r="C718" t="s">
        <v>1330</v>
      </c>
      <c r="D718">
        <v>3.81</v>
      </c>
      <c r="E718" s="1">
        <v>1421</v>
      </c>
      <c r="F718">
        <v>164</v>
      </c>
    </row>
    <row r="719" spans="1:6" x14ac:dyDescent="0.25">
      <c r="A719">
        <v>718</v>
      </c>
      <c r="B719" t="s">
        <v>1331</v>
      </c>
      <c r="C719" t="s">
        <v>1294</v>
      </c>
      <c r="D719">
        <v>4.1100000000000003</v>
      </c>
      <c r="E719" s="1">
        <v>183210</v>
      </c>
      <c r="F719">
        <v>164</v>
      </c>
    </row>
    <row r="720" spans="1:6" x14ac:dyDescent="0.25">
      <c r="A720">
        <v>719</v>
      </c>
      <c r="B720" t="s">
        <v>1332</v>
      </c>
      <c r="C720" t="s">
        <v>1333</v>
      </c>
      <c r="D720">
        <v>4.0599999999999996</v>
      </c>
      <c r="E720" s="1">
        <v>83881</v>
      </c>
      <c r="F720">
        <v>164</v>
      </c>
    </row>
    <row r="721" spans="1:6" x14ac:dyDescent="0.25">
      <c r="A721">
        <v>720</v>
      </c>
      <c r="B721" t="s">
        <v>1334</v>
      </c>
      <c r="C721" t="s">
        <v>98</v>
      </c>
      <c r="D721">
        <v>4.4000000000000004</v>
      </c>
      <c r="E721" s="1">
        <v>27720</v>
      </c>
      <c r="F721">
        <v>164</v>
      </c>
    </row>
    <row r="722" spans="1:6" x14ac:dyDescent="0.25">
      <c r="A722">
        <v>721</v>
      </c>
      <c r="B722" t="s">
        <v>1335</v>
      </c>
      <c r="C722" t="s">
        <v>1336</v>
      </c>
      <c r="D722">
        <v>4.3099999999999996</v>
      </c>
      <c r="E722" s="1">
        <v>11922</v>
      </c>
      <c r="F722">
        <v>164</v>
      </c>
    </row>
    <row r="723" spans="1:6" x14ac:dyDescent="0.25">
      <c r="A723">
        <v>722</v>
      </c>
      <c r="B723" t="s">
        <v>1337</v>
      </c>
      <c r="C723" t="s">
        <v>775</v>
      </c>
      <c r="D723">
        <v>4.38</v>
      </c>
      <c r="E723" s="1">
        <v>228338</v>
      </c>
      <c r="F723">
        <v>164</v>
      </c>
    </row>
    <row r="724" spans="1:6" x14ac:dyDescent="0.25">
      <c r="A724">
        <v>723</v>
      </c>
      <c r="B724" t="s">
        <v>1338</v>
      </c>
      <c r="C724" t="s">
        <v>156</v>
      </c>
      <c r="D724">
        <v>4.2300000000000004</v>
      </c>
      <c r="E724" s="1">
        <v>27199</v>
      </c>
      <c r="F724">
        <v>164</v>
      </c>
    </row>
    <row r="725" spans="1:6" x14ac:dyDescent="0.25">
      <c r="A725">
        <v>724</v>
      </c>
      <c r="B725" t="s">
        <v>1339</v>
      </c>
      <c r="C725" t="s">
        <v>1340</v>
      </c>
      <c r="D725">
        <v>4.33</v>
      </c>
      <c r="E725" s="1">
        <v>8827</v>
      </c>
      <c r="F725">
        <v>163</v>
      </c>
    </row>
    <row r="726" spans="1:6" x14ac:dyDescent="0.25">
      <c r="A726">
        <v>725</v>
      </c>
      <c r="B726" t="s">
        <v>1341</v>
      </c>
      <c r="C726" t="s">
        <v>1342</v>
      </c>
      <c r="D726">
        <v>3.77</v>
      </c>
      <c r="E726" s="1">
        <v>28251</v>
      </c>
      <c r="F726">
        <v>162</v>
      </c>
    </row>
    <row r="727" spans="1:6" x14ac:dyDescent="0.25">
      <c r="A727">
        <v>726</v>
      </c>
      <c r="B727" t="s">
        <v>1343</v>
      </c>
      <c r="C727" t="s">
        <v>1344</v>
      </c>
      <c r="D727">
        <v>4.38</v>
      </c>
      <c r="E727" s="1">
        <v>40767</v>
      </c>
      <c r="F727">
        <v>162</v>
      </c>
    </row>
    <row r="728" spans="1:6" x14ac:dyDescent="0.25">
      <c r="A728">
        <v>727</v>
      </c>
      <c r="B728" t="s">
        <v>1345</v>
      </c>
      <c r="C728" t="s">
        <v>1346</v>
      </c>
      <c r="D728">
        <v>4.3499999999999996</v>
      </c>
      <c r="E728" s="1">
        <v>29810</v>
      </c>
      <c r="F728">
        <v>162</v>
      </c>
    </row>
    <row r="729" spans="1:6" x14ac:dyDescent="0.25">
      <c r="A729">
        <v>728</v>
      </c>
      <c r="B729" t="s">
        <v>1347</v>
      </c>
      <c r="C729" t="s">
        <v>266</v>
      </c>
      <c r="D729">
        <v>3.42</v>
      </c>
      <c r="E729" s="1">
        <v>10150</v>
      </c>
      <c r="F729">
        <v>162</v>
      </c>
    </row>
    <row r="730" spans="1:6" x14ac:dyDescent="0.25">
      <c r="A730">
        <v>729</v>
      </c>
      <c r="B730" t="s">
        <v>1348</v>
      </c>
      <c r="C730" t="s">
        <v>373</v>
      </c>
      <c r="D730">
        <v>4.12</v>
      </c>
      <c r="E730" s="1">
        <v>13144</v>
      </c>
      <c r="F730">
        <v>162</v>
      </c>
    </row>
    <row r="731" spans="1:6" x14ac:dyDescent="0.25">
      <c r="A731">
        <v>730</v>
      </c>
      <c r="B731" t="s">
        <v>1349</v>
      </c>
      <c r="C731" t="s">
        <v>1350</v>
      </c>
      <c r="D731">
        <v>4.26</v>
      </c>
      <c r="E731" s="1">
        <v>3388</v>
      </c>
      <c r="F731">
        <v>161</v>
      </c>
    </row>
    <row r="732" spans="1:6" x14ac:dyDescent="0.25">
      <c r="A732">
        <v>731</v>
      </c>
      <c r="B732" t="s">
        <v>1351</v>
      </c>
      <c r="C732" t="s">
        <v>1352</v>
      </c>
      <c r="D732">
        <v>4.01</v>
      </c>
      <c r="E732" s="1">
        <v>2334</v>
      </c>
      <c r="F732">
        <v>161</v>
      </c>
    </row>
    <row r="733" spans="1:6" x14ac:dyDescent="0.25">
      <c r="A733">
        <v>732</v>
      </c>
      <c r="B733" t="s">
        <v>1353</v>
      </c>
      <c r="C733" t="s">
        <v>1354</v>
      </c>
      <c r="D733">
        <v>4.29</v>
      </c>
      <c r="E733" s="1">
        <v>26120</v>
      </c>
      <c r="F733">
        <v>161</v>
      </c>
    </row>
    <row r="734" spans="1:6" x14ac:dyDescent="0.25">
      <c r="A734">
        <v>733</v>
      </c>
      <c r="B734" t="s">
        <v>1355</v>
      </c>
      <c r="C734" t="s">
        <v>604</v>
      </c>
      <c r="D734">
        <v>4.0999999999999996</v>
      </c>
      <c r="E734" s="1">
        <v>77596</v>
      </c>
      <c r="F734">
        <v>161</v>
      </c>
    </row>
    <row r="735" spans="1:6" x14ac:dyDescent="0.25">
      <c r="A735">
        <v>734</v>
      </c>
      <c r="B735" t="s">
        <v>1356</v>
      </c>
      <c r="C735" t="s">
        <v>1357</v>
      </c>
      <c r="D735">
        <v>3.94</v>
      </c>
      <c r="E735">
        <v>492</v>
      </c>
      <c r="F735">
        <v>160</v>
      </c>
    </row>
    <row r="736" spans="1:6" x14ac:dyDescent="0.25">
      <c r="A736">
        <v>735</v>
      </c>
      <c r="B736" t="s">
        <v>1358</v>
      </c>
      <c r="C736" t="s">
        <v>1359</v>
      </c>
      <c r="D736">
        <v>4.2699999999999996</v>
      </c>
      <c r="E736" s="1">
        <v>12904</v>
      </c>
      <c r="F736">
        <v>160</v>
      </c>
    </row>
    <row r="737" spans="1:6" x14ac:dyDescent="0.25">
      <c r="A737">
        <v>736</v>
      </c>
      <c r="B737" t="s">
        <v>1360</v>
      </c>
      <c r="C737" t="s">
        <v>1361</v>
      </c>
      <c r="D737">
        <v>3.9</v>
      </c>
      <c r="E737" s="1">
        <v>10082</v>
      </c>
      <c r="F737">
        <v>160</v>
      </c>
    </row>
    <row r="738" spans="1:6" x14ac:dyDescent="0.25">
      <c r="A738">
        <v>737</v>
      </c>
      <c r="B738" t="s">
        <v>1362</v>
      </c>
      <c r="C738" t="s">
        <v>1165</v>
      </c>
      <c r="D738">
        <v>4.07</v>
      </c>
      <c r="E738" s="1">
        <v>32450</v>
      </c>
      <c r="F738">
        <v>160</v>
      </c>
    </row>
    <row r="739" spans="1:6" x14ac:dyDescent="0.25">
      <c r="A739">
        <v>738</v>
      </c>
      <c r="B739" t="s">
        <v>1363</v>
      </c>
      <c r="C739" t="s">
        <v>1364</v>
      </c>
      <c r="D739">
        <v>3.8</v>
      </c>
      <c r="E739" s="1">
        <v>27446</v>
      </c>
      <c r="F739">
        <v>160</v>
      </c>
    </row>
    <row r="740" spans="1:6" x14ac:dyDescent="0.25">
      <c r="A740">
        <v>739</v>
      </c>
      <c r="B740" t="s">
        <v>1365</v>
      </c>
      <c r="C740" t="s">
        <v>1366</v>
      </c>
      <c r="D740">
        <v>4.17</v>
      </c>
      <c r="E740" s="1">
        <v>26280</v>
      </c>
      <c r="F740">
        <v>159</v>
      </c>
    </row>
    <row r="741" spans="1:6" x14ac:dyDescent="0.25">
      <c r="A741">
        <v>740</v>
      </c>
      <c r="B741" t="s">
        <v>1367</v>
      </c>
      <c r="C741" t="s">
        <v>1368</v>
      </c>
      <c r="D741">
        <v>4.28</v>
      </c>
      <c r="E741" s="1">
        <v>12074</v>
      </c>
      <c r="F741">
        <v>159</v>
      </c>
    </row>
    <row r="742" spans="1:6" x14ac:dyDescent="0.25">
      <c r="A742">
        <v>741</v>
      </c>
      <c r="B742" t="s">
        <v>1369</v>
      </c>
      <c r="C742" t="s">
        <v>1370</v>
      </c>
      <c r="D742">
        <v>4.1900000000000004</v>
      </c>
      <c r="E742" s="1">
        <v>59091</v>
      </c>
      <c r="F742">
        <v>159</v>
      </c>
    </row>
    <row r="743" spans="1:6" x14ac:dyDescent="0.25">
      <c r="A743">
        <v>742</v>
      </c>
      <c r="B743" t="s">
        <v>1371</v>
      </c>
      <c r="C743" t="s">
        <v>1372</v>
      </c>
      <c r="D743">
        <v>3.7</v>
      </c>
      <c r="E743" s="1">
        <v>2738</v>
      </c>
      <c r="F743">
        <v>158</v>
      </c>
    </row>
    <row r="744" spans="1:6" x14ac:dyDescent="0.25">
      <c r="A744">
        <v>743</v>
      </c>
      <c r="B744" t="s">
        <v>1373</v>
      </c>
      <c r="C744" t="s">
        <v>1374</v>
      </c>
      <c r="D744">
        <v>4.07</v>
      </c>
      <c r="E744" s="1">
        <v>10986</v>
      </c>
      <c r="F744">
        <v>158</v>
      </c>
    </row>
    <row r="745" spans="1:6" x14ac:dyDescent="0.25">
      <c r="A745">
        <v>744</v>
      </c>
      <c r="B745" t="s">
        <v>1375</v>
      </c>
      <c r="C745" t="s">
        <v>428</v>
      </c>
      <c r="D745">
        <v>3.66</v>
      </c>
      <c r="E745" s="1">
        <v>40421</v>
      </c>
      <c r="F745">
        <v>158</v>
      </c>
    </row>
    <row r="746" spans="1:6" x14ac:dyDescent="0.25">
      <c r="A746">
        <v>745</v>
      </c>
      <c r="B746" t="s">
        <v>1376</v>
      </c>
      <c r="C746" t="s">
        <v>1377</v>
      </c>
      <c r="D746">
        <v>4.01</v>
      </c>
      <c r="E746" s="1">
        <v>1067</v>
      </c>
      <c r="F746">
        <v>157</v>
      </c>
    </row>
    <row r="747" spans="1:6" x14ac:dyDescent="0.25">
      <c r="A747">
        <v>746</v>
      </c>
      <c r="B747" t="s">
        <v>1378</v>
      </c>
      <c r="C747" t="s">
        <v>673</v>
      </c>
      <c r="D747">
        <v>4.18</v>
      </c>
      <c r="E747" s="1">
        <v>28927</v>
      </c>
      <c r="F747">
        <v>157</v>
      </c>
    </row>
    <row r="748" spans="1:6" x14ac:dyDescent="0.25">
      <c r="A748">
        <v>747</v>
      </c>
      <c r="B748" t="s">
        <v>1379</v>
      </c>
      <c r="C748" t="s">
        <v>401</v>
      </c>
      <c r="D748">
        <v>3.61</v>
      </c>
      <c r="E748" s="1">
        <v>128259</v>
      </c>
      <c r="F748">
        <v>157</v>
      </c>
    </row>
    <row r="749" spans="1:6" x14ac:dyDescent="0.25">
      <c r="A749">
        <v>748</v>
      </c>
      <c r="B749" t="s">
        <v>1380</v>
      </c>
      <c r="C749" t="s">
        <v>1381</v>
      </c>
      <c r="D749">
        <v>4.03</v>
      </c>
      <c r="E749" s="1">
        <v>33880</v>
      </c>
      <c r="F749">
        <v>157</v>
      </c>
    </row>
    <row r="750" spans="1:6" x14ac:dyDescent="0.25">
      <c r="A750">
        <v>749</v>
      </c>
      <c r="B750" t="s">
        <v>1382</v>
      </c>
      <c r="C750" t="s">
        <v>1383</v>
      </c>
      <c r="D750">
        <v>4.1500000000000004</v>
      </c>
      <c r="E750" s="1">
        <v>13053</v>
      </c>
      <c r="F750">
        <v>157</v>
      </c>
    </row>
    <row r="751" spans="1:6" x14ac:dyDescent="0.25">
      <c r="A751">
        <v>750</v>
      </c>
      <c r="B751" t="s">
        <v>1384</v>
      </c>
      <c r="C751" t="s">
        <v>1385</v>
      </c>
      <c r="D751">
        <v>4.1900000000000004</v>
      </c>
      <c r="E751" s="1">
        <v>43653</v>
      </c>
      <c r="F751">
        <v>157</v>
      </c>
    </row>
    <row r="752" spans="1:6" x14ac:dyDescent="0.25">
      <c r="A752">
        <v>751</v>
      </c>
      <c r="B752" t="s">
        <v>1386</v>
      </c>
      <c r="C752" t="s">
        <v>1387</v>
      </c>
      <c r="D752">
        <v>3.49</v>
      </c>
      <c r="E752" s="1">
        <v>7904</v>
      </c>
      <c r="F752">
        <v>157</v>
      </c>
    </row>
    <row r="753" spans="1:6" x14ac:dyDescent="0.25">
      <c r="A753">
        <v>752</v>
      </c>
      <c r="B753" t="s">
        <v>1388</v>
      </c>
      <c r="C753" t="s">
        <v>1389</v>
      </c>
      <c r="D753">
        <v>3.88</v>
      </c>
      <c r="E753" s="1">
        <v>20294</v>
      </c>
      <c r="F753">
        <v>157</v>
      </c>
    </row>
    <row r="754" spans="1:6" x14ac:dyDescent="0.25">
      <c r="A754">
        <v>753</v>
      </c>
      <c r="B754" t="s">
        <v>1390</v>
      </c>
      <c r="C754" t="s">
        <v>1391</v>
      </c>
      <c r="D754">
        <v>3.83</v>
      </c>
      <c r="E754" s="1">
        <v>1375</v>
      </c>
      <c r="F754">
        <v>156</v>
      </c>
    </row>
    <row r="755" spans="1:6" x14ac:dyDescent="0.25">
      <c r="A755">
        <v>754</v>
      </c>
      <c r="B755" t="s">
        <v>1392</v>
      </c>
      <c r="C755" t="s">
        <v>1393</v>
      </c>
      <c r="D755">
        <v>3.85</v>
      </c>
      <c r="E755" s="1">
        <v>58113</v>
      </c>
      <c r="F755">
        <v>156</v>
      </c>
    </row>
    <row r="756" spans="1:6" x14ac:dyDescent="0.25">
      <c r="A756">
        <v>755</v>
      </c>
      <c r="B756" t="s">
        <v>1394</v>
      </c>
      <c r="C756" t="s">
        <v>1395</v>
      </c>
      <c r="D756">
        <v>4.3</v>
      </c>
      <c r="E756" s="1">
        <v>1281</v>
      </c>
      <c r="F756">
        <v>156</v>
      </c>
    </row>
    <row r="757" spans="1:6" x14ac:dyDescent="0.25">
      <c r="A757">
        <v>756</v>
      </c>
      <c r="B757" t="s">
        <v>1396</v>
      </c>
      <c r="C757" t="s">
        <v>1397</v>
      </c>
      <c r="D757">
        <v>3.72</v>
      </c>
      <c r="E757" s="1">
        <v>86477</v>
      </c>
      <c r="F757">
        <v>156</v>
      </c>
    </row>
    <row r="758" spans="1:6" x14ac:dyDescent="0.25">
      <c r="A758">
        <v>757</v>
      </c>
      <c r="B758" t="s">
        <v>1398</v>
      </c>
      <c r="C758" t="s">
        <v>105</v>
      </c>
      <c r="D758">
        <v>3.65</v>
      </c>
      <c r="E758" s="1">
        <v>587147</v>
      </c>
      <c r="F758">
        <v>156</v>
      </c>
    </row>
    <row r="759" spans="1:6" x14ac:dyDescent="0.25">
      <c r="A759">
        <v>758</v>
      </c>
      <c r="B759" t="s">
        <v>1399</v>
      </c>
      <c r="C759" t="s">
        <v>1400</v>
      </c>
      <c r="D759">
        <v>3.85</v>
      </c>
      <c r="E759" s="1">
        <v>2398</v>
      </c>
      <c r="F759">
        <v>155</v>
      </c>
    </row>
    <row r="760" spans="1:6" x14ac:dyDescent="0.25">
      <c r="A760">
        <v>759</v>
      </c>
      <c r="B760" t="s">
        <v>1401</v>
      </c>
      <c r="C760" t="s">
        <v>536</v>
      </c>
      <c r="D760">
        <v>3.9</v>
      </c>
      <c r="E760" s="1">
        <v>139021</v>
      </c>
      <c r="F760">
        <v>155</v>
      </c>
    </row>
    <row r="761" spans="1:6" x14ac:dyDescent="0.25">
      <c r="A761">
        <v>760</v>
      </c>
      <c r="B761" t="s">
        <v>1402</v>
      </c>
      <c r="C761" t="s">
        <v>1403</v>
      </c>
      <c r="D761">
        <v>4.03</v>
      </c>
      <c r="E761" s="1">
        <v>3894</v>
      </c>
      <c r="F761">
        <v>154</v>
      </c>
    </row>
    <row r="762" spans="1:6" x14ac:dyDescent="0.25">
      <c r="A762">
        <v>761</v>
      </c>
      <c r="B762" t="s">
        <v>1404</v>
      </c>
      <c r="C762" t="s">
        <v>179</v>
      </c>
      <c r="D762">
        <v>3.78</v>
      </c>
      <c r="E762" s="1">
        <v>118177</v>
      </c>
      <c r="F762">
        <v>154</v>
      </c>
    </row>
    <row r="763" spans="1:6" x14ac:dyDescent="0.25">
      <c r="A763">
        <v>762</v>
      </c>
      <c r="B763" t="s">
        <v>1405</v>
      </c>
      <c r="C763" t="s">
        <v>200</v>
      </c>
      <c r="D763">
        <v>4.29</v>
      </c>
      <c r="E763" s="1">
        <v>9288</v>
      </c>
      <c r="F763">
        <v>154</v>
      </c>
    </row>
    <row r="764" spans="1:6" x14ac:dyDescent="0.25">
      <c r="A764">
        <v>763</v>
      </c>
      <c r="B764" t="s">
        <v>1406</v>
      </c>
      <c r="C764" t="s">
        <v>1407</v>
      </c>
      <c r="D764">
        <v>3.2</v>
      </c>
      <c r="E764" s="1">
        <v>2446</v>
      </c>
      <c r="F764">
        <v>153</v>
      </c>
    </row>
    <row r="765" spans="1:6" x14ac:dyDescent="0.25">
      <c r="A765">
        <v>764</v>
      </c>
      <c r="B765" t="s">
        <v>1408</v>
      </c>
      <c r="C765" t="s">
        <v>1409</v>
      </c>
      <c r="D765">
        <v>3.81</v>
      </c>
      <c r="E765" s="1">
        <v>40073</v>
      </c>
      <c r="F765">
        <v>153</v>
      </c>
    </row>
    <row r="766" spans="1:6" x14ac:dyDescent="0.25">
      <c r="A766">
        <v>765</v>
      </c>
      <c r="B766" t="s">
        <v>1410</v>
      </c>
      <c r="C766" t="s">
        <v>1411</v>
      </c>
      <c r="D766">
        <v>3.84</v>
      </c>
      <c r="E766" s="1">
        <v>12529</v>
      </c>
      <c r="F766">
        <v>153</v>
      </c>
    </row>
    <row r="767" spans="1:6" x14ac:dyDescent="0.25">
      <c r="A767">
        <v>766</v>
      </c>
      <c r="B767" t="s">
        <v>1412</v>
      </c>
      <c r="C767" t="s">
        <v>1344</v>
      </c>
      <c r="D767">
        <v>4.3499999999999996</v>
      </c>
      <c r="E767" s="1">
        <v>46795</v>
      </c>
      <c r="F767">
        <v>152</v>
      </c>
    </row>
    <row r="768" spans="1:6" x14ac:dyDescent="0.25">
      <c r="A768">
        <v>767</v>
      </c>
      <c r="B768" t="s">
        <v>1413</v>
      </c>
      <c r="C768" t="s">
        <v>1414</v>
      </c>
      <c r="D768">
        <v>3.36</v>
      </c>
      <c r="E768" s="1">
        <v>79801</v>
      </c>
      <c r="F768">
        <v>152</v>
      </c>
    </row>
    <row r="769" spans="1:6" x14ac:dyDescent="0.25">
      <c r="A769">
        <v>768</v>
      </c>
      <c r="B769" t="s">
        <v>1415</v>
      </c>
      <c r="C769" t="s">
        <v>1416</v>
      </c>
      <c r="D769">
        <v>4.3099999999999996</v>
      </c>
      <c r="E769" s="1">
        <v>6459</v>
      </c>
      <c r="F769">
        <v>152</v>
      </c>
    </row>
    <row r="770" spans="1:6" x14ac:dyDescent="0.25">
      <c r="A770">
        <v>769</v>
      </c>
      <c r="B770" t="s">
        <v>1417</v>
      </c>
      <c r="C770" t="s">
        <v>1418</v>
      </c>
      <c r="D770">
        <v>4.43</v>
      </c>
      <c r="E770" s="1">
        <v>33279</v>
      </c>
      <c r="F770">
        <v>152</v>
      </c>
    </row>
    <row r="771" spans="1:6" x14ac:dyDescent="0.25">
      <c r="A771">
        <v>770</v>
      </c>
      <c r="B771" t="s">
        <v>1419</v>
      </c>
      <c r="C771" t="s">
        <v>1420</v>
      </c>
      <c r="D771">
        <v>3.81</v>
      </c>
      <c r="E771" s="1">
        <v>52450</v>
      </c>
      <c r="F771">
        <v>152</v>
      </c>
    </row>
    <row r="772" spans="1:6" x14ac:dyDescent="0.25">
      <c r="A772">
        <v>771</v>
      </c>
      <c r="B772" t="s">
        <v>1421</v>
      </c>
      <c r="C772" t="s">
        <v>1422</v>
      </c>
      <c r="D772">
        <v>3.79</v>
      </c>
      <c r="E772" s="1">
        <v>1238</v>
      </c>
      <c r="F772">
        <v>151</v>
      </c>
    </row>
    <row r="773" spans="1:6" x14ac:dyDescent="0.25">
      <c r="A773">
        <v>772</v>
      </c>
      <c r="B773" t="s">
        <v>1423</v>
      </c>
      <c r="C773" t="s">
        <v>1424</v>
      </c>
      <c r="D773">
        <v>4.3499999999999996</v>
      </c>
      <c r="E773" s="1">
        <v>23011</v>
      </c>
      <c r="F773">
        <v>151</v>
      </c>
    </row>
    <row r="774" spans="1:6" x14ac:dyDescent="0.25">
      <c r="A774">
        <v>773</v>
      </c>
      <c r="B774" t="s">
        <v>1425</v>
      </c>
      <c r="C774" t="s">
        <v>1426</v>
      </c>
      <c r="D774">
        <v>3.36</v>
      </c>
      <c r="E774" s="1">
        <v>23221</v>
      </c>
      <c r="F774">
        <v>150</v>
      </c>
    </row>
    <row r="775" spans="1:6" x14ac:dyDescent="0.25">
      <c r="A775">
        <v>774</v>
      </c>
      <c r="B775" t="s">
        <v>1427</v>
      </c>
      <c r="C775" t="s">
        <v>1428</v>
      </c>
      <c r="D775">
        <v>4.03</v>
      </c>
      <c r="E775" s="1">
        <v>120146</v>
      </c>
      <c r="F775">
        <v>150</v>
      </c>
    </row>
    <row r="776" spans="1:6" x14ac:dyDescent="0.25">
      <c r="A776">
        <v>775</v>
      </c>
      <c r="B776" t="s">
        <v>1429</v>
      </c>
      <c r="C776" t="s">
        <v>1344</v>
      </c>
      <c r="D776">
        <v>4.37</v>
      </c>
      <c r="E776" s="1">
        <v>43639</v>
      </c>
      <c r="F776">
        <v>149</v>
      </c>
    </row>
    <row r="777" spans="1:6" x14ac:dyDescent="0.25">
      <c r="A777">
        <v>776</v>
      </c>
      <c r="B777" t="s">
        <v>1430</v>
      </c>
      <c r="C777" t="s">
        <v>1431</v>
      </c>
      <c r="D777">
        <v>3.8</v>
      </c>
      <c r="E777" s="1">
        <v>33693</v>
      </c>
      <c r="F777">
        <v>149</v>
      </c>
    </row>
    <row r="778" spans="1:6" x14ac:dyDescent="0.25">
      <c r="A778">
        <v>777</v>
      </c>
      <c r="B778" t="s">
        <v>1432</v>
      </c>
      <c r="C778" t="s">
        <v>1433</v>
      </c>
      <c r="D778">
        <v>4.67</v>
      </c>
      <c r="E778">
        <v>51</v>
      </c>
      <c r="F778">
        <v>148</v>
      </c>
    </row>
    <row r="779" spans="1:6" x14ac:dyDescent="0.25">
      <c r="A779">
        <v>778</v>
      </c>
      <c r="B779" t="s">
        <v>1434</v>
      </c>
      <c r="C779" t="s">
        <v>595</v>
      </c>
      <c r="D779">
        <v>3.86</v>
      </c>
      <c r="E779" s="1">
        <v>319869</v>
      </c>
      <c r="F779">
        <v>148</v>
      </c>
    </row>
    <row r="780" spans="1:6" x14ac:dyDescent="0.25">
      <c r="A780">
        <v>779</v>
      </c>
      <c r="B780" t="s">
        <v>1435</v>
      </c>
      <c r="C780" t="s">
        <v>1436</v>
      </c>
      <c r="D780">
        <v>3.96</v>
      </c>
      <c r="E780" s="1">
        <v>204768</v>
      </c>
      <c r="F780">
        <v>148</v>
      </c>
    </row>
    <row r="781" spans="1:6" x14ac:dyDescent="0.25">
      <c r="A781">
        <v>780</v>
      </c>
      <c r="B781" t="s">
        <v>1437</v>
      </c>
      <c r="C781" t="s">
        <v>241</v>
      </c>
      <c r="D781">
        <v>4.0999999999999996</v>
      </c>
      <c r="E781" s="1">
        <v>150669</v>
      </c>
      <c r="F781">
        <v>147</v>
      </c>
    </row>
    <row r="782" spans="1:6" x14ac:dyDescent="0.25">
      <c r="A782">
        <v>781</v>
      </c>
      <c r="B782" t="s">
        <v>1438</v>
      </c>
      <c r="C782" t="s">
        <v>1439</v>
      </c>
      <c r="D782">
        <v>3.84</v>
      </c>
      <c r="E782" s="1">
        <v>26378</v>
      </c>
      <c r="F782">
        <v>147</v>
      </c>
    </row>
    <row r="783" spans="1:6" x14ac:dyDescent="0.25">
      <c r="A783">
        <v>782</v>
      </c>
      <c r="B783" t="s">
        <v>1440</v>
      </c>
      <c r="C783" t="s">
        <v>1420</v>
      </c>
      <c r="D783">
        <v>3.66</v>
      </c>
      <c r="E783" s="1">
        <v>64818</v>
      </c>
      <c r="F783">
        <v>147</v>
      </c>
    </row>
    <row r="784" spans="1:6" x14ac:dyDescent="0.25">
      <c r="A784">
        <v>783</v>
      </c>
      <c r="B784" t="s">
        <v>1441</v>
      </c>
      <c r="C784" t="s">
        <v>1442</v>
      </c>
      <c r="D784">
        <v>3.77</v>
      </c>
      <c r="E784" s="1">
        <v>7212</v>
      </c>
      <c r="F784">
        <v>146</v>
      </c>
    </row>
    <row r="785" spans="1:6" ht="45" x14ac:dyDescent="0.25">
      <c r="A785">
        <v>784</v>
      </c>
      <c r="B785" t="s">
        <v>1443</v>
      </c>
      <c r="C785" t="s">
        <v>1444</v>
      </c>
      <c r="D785" s="2" t="s">
        <v>4182</v>
      </c>
      <c r="E785" s="1">
        <v>2063</v>
      </c>
      <c r="F785">
        <v>146</v>
      </c>
    </row>
    <row r="786" spans="1:6" x14ac:dyDescent="0.25">
      <c r="A786">
        <v>785</v>
      </c>
      <c r="B786" t="s">
        <v>1445</v>
      </c>
      <c r="C786" t="s">
        <v>1446</v>
      </c>
      <c r="D786">
        <v>4.28</v>
      </c>
      <c r="E786" s="1">
        <v>43929</v>
      </c>
      <c r="F786">
        <v>146</v>
      </c>
    </row>
    <row r="787" spans="1:6" x14ac:dyDescent="0.25">
      <c r="A787">
        <v>786</v>
      </c>
      <c r="B787" t="s">
        <v>1447</v>
      </c>
      <c r="C787" t="s">
        <v>1448</v>
      </c>
      <c r="D787">
        <v>4.24</v>
      </c>
      <c r="E787" s="1">
        <v>2700</v>
      </c>
      <c r="F787">
        <v>146</v>
      </c>
    </row>
    <row r="788" spans="1:6" x14ac:dyDescent="0.25">
      <c r="A788">
        <v>787</v>
      </c>
      <c r="B788" t="s">
        <v>1449</v>
      </c>
      <c r="C788" t="s">
        <v>230</v>
      </c>
      <c r="D788">
        <v>3.57</v>
      </c>
      <c r="E788" s="1">
        <v>36703</v>
      </c>
      <c r="F788">
        <v>146</v>
      </c>
    </row>
    <row r="789" spans="1:6" x14ac:dyDescent="0.25">
      <c r="A789">
        <v>788</v>
      </c>
      <c r="B789" t="s">
        <v>1450</v>
      </c>
      <c r="C789" t="s">
        <v>1451</v>
      </c>
      <c r="D789">
        <v>4.3499999999999996</v>
      </c>
      <c r="E789" s="1">
        <v>27657</v>
      </c>
      <c r="F789">
        <v>146</v>
      </c>
    </row>
    <row r="790" spans="1:6" x14ac:dyDescent="0.25">
      <c r="A790">
        <v>789</v>
      </c>
      <c r="B790" t="s">
        <v>1452</v>
      </c>
      <c r="C790" t="s">
        <v>1428</v>
      </c>
      <c r="D790">
        <v>4.16</v>
      </c>
      <c r="E790" s="1">
        <v>198290</v>
      </c>
      <c r="F790">
        <v>145</v>
      </c>
    </row>
    <row r="791" spans="1:6" x14ac:dyDescent="0.25">
      <c r="A791">
        <v>790</v>
      </c>
      <c r="B791" t="s">
        <v>1453</v>
      </c>
      <c r="C791" t="s">
        <v>1344</v>
      </c>
      <c r="D791">
        <v>4.2</v>
      </c>
      <c r="E791" s="1">
        <v>54417</v>
      </c>
      <c r="F791">
        <v>145</v>
      </c>
    </row>
    <row r="792" spans="1:6" x14ac:dyDescent="0.25">
      <c r="A792">
        <v>791</v>
      </c>
      <c r="B792" t="s">
        <v>1454</v>
      </c>
      <c r="C792" t="s">
        <v>1455</v>
      </c>
      <c r="D792">
        <v>3.79</v>
      </c>
      <c r="E792" s="1">
        <v>14090</v>
      </c>
      <c r="F792">
        <v>144</v>
      </c>
    </row>
    <row r="793" spans="1:6" x14ac:dyDescent="0.25">
      <c r="A793">
        <v>792</v>
      </c>
      <c r="B793" t="s">
        <v>1456</v>
      </c>
      <c r="C793" t="s">
        <v>1457</v>
      </c>
      <c r="D793">
        <v>3.76</v>
      </c>
      <c r="E793" s="1">
        <v>47463</v>
      </c>
      <c r="F793">
        <v>144</v>
      </c>
    </row>
    <row r="794" spans="1:6" x14ac:dyDescent="0.25">
      <c r="A794">
        <v>793</v>
      </c>
      <c r="B794" t="s">
        <v>1458</v>
      </c>
      <c r="C794" t="s">
        <v>1459</v>
      </c>
      <c r="D794">
        <v>4.0199999999999996</v>
      </c>
      <c r="E794" s="1">
        <v>24297</v>
      </c>
      <c r="F794">
        <v>144</v>
      </c>
    </row>
    <row r="795" spans="1:6" x14ac:dyDescent="0.25">
      <c r="A795">
        <v>794</v>
      </c>
      <c r="B795" t="s">
        <v>1460</v>
      </c>
      <c r="C795" t="s">
        <v>1461</v>
      </c>
      <c r="D795">
        <v>4.2</v>
      </c>
      <c r="E795" s="1">
        <v>614038</v>
      </c>
      <c r="F795">
        <v>144</v>
      </c>
    </row>
    <row r="796" spans="1:6" x14ac:dyDescent="0.25">
      <c r="A796">
        <v>795</v>
      </c>
      <c r="B796" t="s">
        <v>1462</v>
      </c>
      <c r="C796" t="s">
        <v>78</v>
      </c>
      <c r="D796">
        <v>4.25</v>
      </c>
      <c r="E796" s="1">
        <v>645422</v>
      </c>
      <c r="F796">
        <v>144</v>
      </c>
    </row>
    <row r="797" spans="1:6" x14ac:dyDescent="0.25">
      <c r="A797">
        <v>796</v>
      </c>
      <c r="B797" t="s">
        <v>1463</v>
      </c>
      <c r="C797" t="s">
        <v>1464</v>
      </c>
      <c r="D797">
        <v>3.99</v>
      </c>
      <c r="E797" s="1">
        <v>13538</v>
      </c>
      <c r="F797">
        <v>144</v>
      </c>
    </row>
    <row r="798" spans="1:6" x14ac:dyDescent="0.25">
      <c r="A798">
        <v>797</v>
      </c>
      <c r="B798" t="s">
        <v>1465</v>
      </c>
      <c r="C798" t="s">
        <v>1466</v>
      </c>
      <c r="D798">
        <v>4.2300000000000004</v>
      </c>
      <c r="E798" s="1">
        <v>4415</v>
      </c>
      <c r="F798">
        <v>143</v>
      </c>
    </row>
    <row r="799" spans="1:6" x14ac:dyDescent="0.25">
      <c r="A799">
        <v>798</v>
      </c>
      <c r="B799" t="s">
        <v>1467</v>
      </c>
      <c r="C799" t="s">
        <v>1468</v>
      </c>
      <c r="D799">
        <v>4.13</v>
      </c>
      <c r="E799" s="1">
        <v>2905</v>
      </c>
      <c r="F799">
        <v>143</v>
      </c>
    </row>
    <row r="800" spans="1:6" x14ac:dyDescent="0.25">
      <c r="A800">
        <v>799</v>
      </c>
      <c r="B800" t="s">
        <v>1469</v>
      </c>
      <c r="C800" t="s">
        <v>1470</v>
      </c>
      <c r="D800">
        <v>3.9</v>
      </c>
      <c r="E800" s="1">
        <v>57886</v>
      </c>
      <c r="F800">
        <v>143</v>
      </c>
    </row>
    <row r="801" spans="1:6" x14ac:dyDescent="0.25">
      <c r="A801">
        <v>800</v>
      </c>
      <c r="B801" t="s">
        <v>1471</v>
      </c>
      <c r="C801" t="s">
        <v>1472</v>
      </c>
      <c r="D801">
        <v>3.32</v>
      </c>
      <c r="E801" s="1">
        <v>5507</v>
      </c>
      <c r="F801">
        <v>143</v>
      </c>
    </row>
    <row r="802" spans="1:6" x14ac:dyDescent="0.25">
      <c r="A802">
        <v>801</v>
      </c>
      <c r="B802" t="s">
        <v>1473</v>
      </c>
      <c r="C802" t="s">
        <v>1474</v>
      </c>
      <c r="D802">
        <v>4.33</v>
      </c>
      <c r="E802">
        <v>33</v>
      </c>
      <c r="F802">
        <v>143</v>
      </c>
    </row>
    <row r="803" spans="1:6" x14ac:dyDescent="0.25">
      <c r="A803">
        <v>802</v>
      </c>
      <c r="B803" t="s">
        <v>1475</v>
      </c>
      <c r="C803" t="s">
        <v>1476</v>
      </c>
      <c r="D803">
        <v>4.04</v>
      </c>
      <c r="E803" s="1">
        <v>12485</v>
      </c>
      <c r="F803">
        <v>143</v>
      </c>
    </row>
    <row r="804" spans="1:6" x14ac:dyDescent="0.25">
      <c r="A804">
        <v>803</v>
      </c>
      <c r="B804" t="s">
        <v>1477</v>
      </c>
      <c r="C804" t="s">
        <v>1344</v>
      </c>
      <c r="D804">
        <v>4.46</v>
      </c>
      <c r="E804" s="1">
        <v>9578</v>
      </c>
      <c r="F804">
        <v>143</v>
      </c>
    </row>
    <row r="805" spans="1:6" x14ac:dyDescent="0.25">
      <c r="A805">
        <v>804</v>
      </c>
      <c r="B805" t="s">
        <v>1478</v>
      </c>
      <c r="C805" t="s">
        <v>1479</v>
      </c>
      <c r="D805">
        <v>3.24</v>
      </c>
      <c r="E805" s="1">
        <v>45571</v>
      </c>
      <c r="F805">
        <v>142</v>
      </c>
    </row>
    <row r="806" spans="1:6" x14ac:dyDescent="0.25">
      <c r="A806">
        <v>805</v>
      </c>
      <c r="B806" t="s">
        <v>1480</v>
      </c>
      <c r="C806" t="s">
        <v>1481</v>
      </c>
      <c r="D806">
        <v>4.3</v>
      </c>
      <c r="E806" s="1">
        <v>4180</v>
      </c>
      <c r="F806">
        <v>142</v>
      </c>
    </row>
    <row r="807" spans="1:6" x14ac:dyDescent="0.25">
      <c r="A807">
        <v>806</v>
      </c>
      <c r="B807" t="s">
        <v>1482</v>
      </c>
      <c r="C807" t="s">
        <v>1483</v>
      </c>
      <c r="D807">
        <v>3.71</v>
      </c>
      <c r="E807" s="1">
        <v>18808</v>
      </c>
      <c r="F807">
        <v>142</v>
      </c>
    </row>
    <row r="808" spans="1:6" x14ac:dyDescent="0.25">
      <c r="A808">
        <v>807</v>
      </c>
      <c r="B808" t="s">
        <v>1484</v>
      </c>
      <c r="C808" t="s">
        <v>1165</v>
      </c>
      <c r="D808">
        <v>3.9</v>
      </c>
      <c r="E808" s="1">
        <v>12506</v>
      </c>
      <c r="F808">
        <v>141</v>
      </c>
    </row>
    <row r="809" spans="1:6" x14ac:dyDescent="0.25">
      <c r="A809">
        <v>808</v>
      </c>
      <c r="B809" t="s">
        <v>1485</v>
      </c>
      <c r="C809" t="s">
        <v>673</v>
      </c>
      <c r="D809">
        <v>4.0199999999999996</v>
      </c>
      <c r="E809" s="1">
        <v>38202</v>
      </c>
      <c r="F809">
        <v>141</v>
      </c>
    </row>
    <row r="810" spans="1:6" x14ac:dyDescent="0.25">
      <c r="A810">
        <v>809</v>
      </c>
      <c r="B810" t="s">
        <v>1486</v>
      </c>
      <c r="C810" t="s">
        <v>1487</v>
      </c>
      <c r="D810">
        <v>3.42</v>
      </c>
      <c r="E810" s="1">
        <v>3348</v>
      </c>
      <c r="F810">
        <v>141</v>
      </c>
    </row>
    <row r="811" spans="1:6" x14ac:dyDescent="0.25">
      <c r="A811">
        <v>810</v>
      </c>
      <c r="B811" t="s">
        <v>1488</v>
      </c>
      <c r="C811" t="s">
        <v>1489</v>
      </c>
      <c r="D811">
        <v>4.33</v>
      </c>
      <c r="E811" s="1">
        <v>2364</v>
      </c>
      <c r="F811">
        <v>141</v>
      </c>
    </row>
    <row r="812" spans="1:6" x14ac:dyDescent="0.25">
      <c r="A812">
        <v>811</v>
      </c>
      <c r="B812" t="s">
        <v>1490</v>
      </c>
      <c r="C812" t="s">
        <v>953</v>
      </c>
      <c r="D812">
        <v>4.0199999999999996</v>
      </c>
      <c r="E812" s="1">
        <v>44359</v>
      </c>
      <c r="F812">
        <v>140</v>
      </c>
    </row>
    <row r="813" spans="1:6" x14ac:dyDescent="0.25">
      <c r="A813">
        <v>812</v>
      </c>
      <c r="B813" t="s">
        <v>1491</v>
      </c>
      <c r="C813" t="s">
        <v>1344</v>
      </c>
      <c r="D813">
        <v>4.4800000000000004</v>
      </c>
      <c r="E813" s="1">
        <v>10841</v>
      </c>
      <c r="F813">
        <v>139</v>
      </c>
    </row>
    <row r="814" spans="1:6" x14ac:dyDescent="0.25">
      <c r="A814">
        <v>813</v>
      </c>
      <c r="B814" t="s">
        <v>1492</v>
      </c>
      <c r="C814" t="s">
        <v>1493</v>
      </c>
      <c r="D814">
        <v>3.81</v>
      </c>
      <c r="E814" s="1">
        <v>14221</v>
      </c>
      <c r="F814">
        <v>139</v>
      </c>
    </row>
    <row r="815" spans="1:6" x14ac:dyDescent="0.25">
      <c r="A815">
        <v>814</v>
      </c>
      <c r="B815" t="s">
        <v>1494</v>
      </c>
      <c r="C815" t="s">
        <v>1495</v>
      </c>
      <c r="D815">
        <v>4.18</v>
      </c>
      <c r="E815" s="1">
        <v>26912</v>
      </c>
      <c r="F815">
        <v>137</v>
      </c>
    </row>
    <row r="816" spans="1:6" x14ac:dyDescent="0.25">
      <c r="A816">
        <v>815</v>
      </c>
      <c r="B816" t="s">
        <v>1496</v>
      </c>
      <c r="C816" t="s">
        <v>1497</v>
      </c>
      <c r="D816">
        <v>3.95</v>
      </c>
      <c r="E816" s="1">
        <v>21866</v>
      </c>
      <c r="F816">
        <v>137</v>
      </c>
    </row>
    <row r="817" spans="1:6" x14ac:dyDescent="0.25">
      <c r="A817">
        <v>816</v>
      </c>
      <c r="B817" t="s">
        <v>1498</v>
      </c>
      <c r="C817" t="s">
        <v>1499</v>
      </c>
      <c r="D817">
        <v>3.8</v>
      </c>
      <c r="E817" s="1">
        <v>57388</v>
      </c>
      <c r="F817">
        <v>136</v>
      </c>
    </row>
    <row r="818" spans="1:6" x14ac:dyDescent="0.25">
      <c r="A818">
        <v>817</v>
      </c>
      <c r="B818" t="s">
        <v>1500</v>
      </c>
      <c r="C818" t="s">
        <v>1501</v>
      </c>
      <c r="D818">
        <v>4.0199999999999996</v>
      </c>
      <c r="E818" s="1">
        <v>7054</v>
      </c>
      <c r="F818">
        <v>135</v>
      </c>
    </row>
    <row r="819" spans="1:6" x14ac:dyDescent="0.25">
      <c r="A819">
        <v>818</v>
      </c>
      <c r="B819" t="s">
        <v>1502</v>
      </c>
      <c r="C819" t="s">
        <v>282</v>
      </c>
      <c r="D819">
        <v>3.81</v>
      </c>
      <c r="E819" s="1">
        <v>88980</v>
      </c>
      <c r="F819">
        <v>135</v>
      </c>
    </row>
    <row r="820" spans="1:6" x14ac:dyDescent="0.25">
      <c r="A820">
        <v>819</v>
      </c>
      <c r="B820" t="s">
        <v>1503</v>
      </c>
      <c r="C820" t="s">
        <v>1087</v>
      </c>
      <c r="D820">
        <v>4.2699999999999996</v>
      </c>
      <c r="E820" s="1">
        <v>26940</v>
      </c>
      <c r="F820">
        <v>135</v>
      </c>
    </row>
    <row r="821" spans="1:6" x14ac:dyDescent="0.25">
      <c r="A821">
        <v>820</v>
      </c>
      <c r="B821" t="s">
        <v>1504</v>
      </c>
      <c r="C821" t="s">
        <v>1505</v>
      </c>
      <c r="D821">
        <v>3.73</v>
      </c>
      <c r="E821" s="1">
        <v>3690</v>
      </c>
      <c r="F821">
        <v>134</v>
      </c>
    </row>
    <row r="822" spans="1:6" x14ac:dyDescent="0.25">
      <c r="A822">
        <v>821</v>
      </c>
      <c r="B822" t="s">
        <v>1506</v>
      </c>
      <c r="C822" t="s">
        <v>1507</v>
      </c>
      <c r="D822">
        <v>4.09</v>
      </c>
      <c r="E822" s="1">
        <v>108336</v>
      </c>
      <c r="F822">
        <v>134</v>
      </c>
    </row>
    <row r="823" spans="1:6" x14ac:dyDescent="0.25">
      <c r="A823">
        <v>822</v>
      </c>
      <c r="B823" t="s">
        <v>1508</v>
      </c>
      <c r="C823" t="s">
        <v>727</v>
      </c>
      <c r="D823">
        <v>4.21</v>
      </c>
      <c r="E823" s="1">
        <v>23925</v>
      </c>
      <c r="F823">
        <v>134</v>
      </c>
    </row>
    <row r="824" spans="1:6" x14ac:dyDescent="0.25">
      <c r="A824">
        <v>823</v>
      </c>
      <c r="B824" t="s">
        <v>1509</v>
      </c>
      <c r="C824" t="s">
        <v>1510</v>
      </c>
      <c r="D824">
        <v>4.0999999999999996</v>
      </c>
      <c r="E824" s="1">
        <v>39561</v>
      </c>
      <c r="F824">
        <v>133</v>
      </c>
    </row>
    <row r="825" spans="1:6" x14ac:dyDescent="0.25">
      <c r="A825">
        <v>824</v>
      </c>
      <c r="B825" t="s">
        <v>1511</v>
      </c>
      <c r="C825" t="s">
        <v>1512</v>
      </c>
      <c r="D825">
        <v>4.13</v>
      </c>
      <c r="E825" s="1">
        <v>22486</v>
      </c>
      <c r="F825">
        <v>132</v>
      </c>
    </row>
    <row r="826" spans="1:6" x14ac:dyDescent="0.25">
      <c r="A826">
        <v>825</v>
      </c>
      <c r="B826" t="s">
        <v>1513</v>
      </c>
      <c r="C826" t="s">
        <v>1514</v>
      </c>
      <c r="D826">
        <v>4.17</v>
      </c>
      <c r="E826" s="1">
        <v>6202</v>
      </c>
      <c r="F826">
        <v>132</v>
      </c>
    </row>
    <row r="827" spans="1:6" x14ac:dyDescent="0.25">
      <c r="A827">
        <v>826</v>
      </c>
      <c r="B827" t="s">
        <v>1515</v>
      </c>
      <c r="C827" t="s">
        <v>1516</v>
      </c>
      <c r="D827">
        <v>3.64</v>
      </c>
      <c r="E827" s="1">
        <v>34001</v>
      </c>
      <c r="F827">
        <v>131</v>
      </c>
    </row>
    <row r="828" spans="1:6" x14ac:dyDescent="0.25">
      <c r="A828">
        <v>827</v>
      </c>
      <c r="B828" t="s">
        <v>1517</v>
      </c>
      <c r="C828" t="s">
        <v>787</v>
      </c>
      <c r="D828">
        <v>4.16</v>
      </c>
      <c r="E828" s="1">
        <v>84235</v>
      </c>
      <c r="F828">
        <v>131</v>
      </c>
    </row>
    <row r="829" spans="1:6" x14ac:dyDescent="0.25">
      <c r="A829">
        <v>828</v>
      </c>
      <c r="B829" t="s">
        <v>1518</v>
      </c>
      <c r="C829" t="s">
        <v>1519</v>
      </c>
      <c r="D829">
        <v>4.55</v>
      </c>
      <c r="E829">
        <v>494</v>
      </c>
      <c r="F829">
        <v>130</v>
      </c>
    </row>
    <row r="830" spans="1:6" x14ac:dyDescent="0.25">
      <c r="A830">
        <v>829</v>
      </c>
      <c r="B830" t="s">
        <v>1520</v>
      </c>
      <c r="C830" t="s">
        <v>251</v>
      </c>
      <c r="D830">
        <v>4.16</v>
      </c>
      <c r="E830" s="1">
        <v>155415</v>
      </c>
      <c r="F830">
        <v>129</v>
      </c>
    </row>
    <row r="831" spans="1:6" x14ac:dyDescent="0.25">
      <c r="A831">
        <v>830</v>
      </c>
      <c r="B831" t="s">
        <v>1521</v>
      </c>
      <c r="C831" t="s">
        <v>1522</v>
      </c>
      <c r="D831">
        <v>4.03</v>
      </c>
      <c r="E831" s="1">
        <v>5611</v>
      </c>
      <c r="F831">
        <v>128</v>
      </c>
    </row>
    <row r="832" spans="1:6" x14ac:dyDescent="0.25">
      <c r="A832">
        <v>831</v>
      </c>
      <c r="B832" t="s">
        <v>1523</v>
      </c>
      <c r="C832" t="s">
        <v>701</v>
      </c>
      <c r="D832">
        <v>3.85</v>
      </c>
      <c r="E832" s="1">
        <v>31993</v>
      </c>
      <c r="F832">
        <v>127</v>
      </c>
    </row>
    <row r="833" spans="1:6" x14ac:dyDescent="0.25">
      <c r="A833">
        <v>832</v>
      </c>
      <c r="B833" t="s">
        <v>1524</v>
      </c>
      <c r="C833" t="s">
        <v>1525</v>
      </c>
      <c r="D833">
        <v>4.28</v>
      </c>
      <c r="E833" s="1">
        <v>8067</v>
      </c>
      <c r="F833">
        <v>127</v>
      </c>
    </row>
    <row r="834" spans="1:6" x14ac:dyDescent="0.25">
      <c r="A834">
        <v>833</v>
      </c>
      <c r="B834" t="s">
        <v>1526</v>
      </c>
      <c r="C834" t="s">
        <v>1527</v>
      </c>
      <c r="D834">
        <v>4.53</v>
      </c>
      <c r="E834" s="1">
        <v>5020</v>
      </c>
      <c r="F834">
        <v>127</v>
      </c>
    </row>
    <row r="835" spans="1:6" x14ac:dyDescent="0.25">
      <c r="A835">
        <v>834</v>
      </c>
      <c r="B835" t="s">
        <v>1528</v>
      </c>
      <c r="C835" t="s">
        <v>1529</v>
      </c>
      <c r="D835">
        <v>4.2699999999999996</v>
      </c>
      <c r="E835" s="1">
        <v>15349</v>
      </c>
      <c r="F835">
        <v>127</v>
      </c>
    </row>
    <row r="836" spans="1:6" x14ac:dyDescent="0.25">
      <c r="A836">
        <v>835</v>
      </c>
      <c r="B836" t="s">
        <v>1530</v>
      </c>
      <c r="C836" t="s">
        <v>78</v>
      </c>
      <c r="D836">
        <v>4.53</v>
      </c>
      <c r="E836" s="1">
        <v>7011</v>
      </c>
      <c r="F836">
        <v>127</v>
      </c>
    </row>
    <row r="837" spans="1:6" x14ac:dyDescent="0.25">
      <c r="A837">
        <v>836</v>
      </c>
      <c r="B837" t="s">
        <v>1531</v>
      </c>
      <c r="C837" t="s">
        <v>541</v>
      </c>
      <c r="D837">
        <v>4.24</v>
      </c>
      <c r="E837" s="1">
        <v>13200</v>
      </c>
      <c r="F837">
        <v>127</v>
      </c>
    </row>
    <row r="838" spans="1:6" x14ac:dyDescent="0.25">
      <c r="A838">
        <v>837</v>
      </c>
      <c r="B838" t="s">
        <v>1532</v>
      </c>
      <c r="C838" t="s">
        <v>1223</v>
      </c>
      <c r="D838">
        <v>3.93</v>
      </c>
      <c r="E838">
        <v>535</v>
      </c>
      <c r="F838">
        <v>126</v>
      </c>
    </row>
    <row r="839" spans="1:6" x14ac:dyDescent="0.25">
      <c r="A839">
        <v>838</v>
      </c>
      <c r="B839" t="s">
        <v>1533</v>
      </c>
      <c r="C839" t="s">
        <v>1534</v>
      </c>
      <c r="D839">
        <v>3.82</v>
      </c>
      <c r="E839" s="1">
        <v>27473</v>
      </c>
      <c r="F839">
        <v>126</v>
      </c>
    </row>
    <row r="840" spans="1:6" x14ac:dyDescent="0.25">
      <c r="A840">
        <v>839</v>
      </c>
      <c r="B840" t="s">
        <v>1535</v>
      </c>
      <c r="C840" t="s">
        <v>1536</v>
      </c>
      <c r="D840">
        <v>3.7</v>
      </c>
      <c r="E840" s="1">
        <v>1255</v>
      </c>
      <c r="F840">
        <v>126</v>
      </c>
    </row>
    <row r="841" spans="1:6" x14ac:dyDescent="0.25">
      <c r="A841">
        <v>840</v>
      </c>
      <c r="B841" t="s">
        <v>1537</v>
      </c>
      <c r="C841" t="s">
        <v>1538</v>
      </c>
      <c r="D841">
        <v>4.07</v>
      </c>
      <c r="E841">
        <v>718</v>
      </c>
      <c r="F841">
        <v>126</v>
      </c>
    </row>
    <row r="842" spans="1:6" x14ac:dyDescent="0.25">
      <c r="A842">
        <v>841</v>
      </c>
      <c r="B842" t="s">
        <v>1539</v>
      </c>
      <c r="C842" t="s">
        <v>1540</v>
      </c>
      <c r="D842">
        <v>4.28</v>
      </c>
      <c r="E842" s="1">
        <v>8915</v>
      </c>
      <c r="F842">
        <v>126</v>
      </c>
    </row>
    <row r="843" spans="1:6" x14ac:dyDescent="0.25">
      <c r="A843">
        <v>842</v>
      </c>
      <c r="B843" t="s">
        <v>1541</v>
      </c>
      <c r="C843" t="s">
        <v>1542</v>
      </c>
      <c r="D843">
        <v>4.28</v>
      </c>
      <c r="E843" s="1">
        <v>2887</v>
      </c>
      <c r="F843">
        <v>125</v>
      </c>
    </row>
    <row r="844" spans="1:6" x14ac:dyDescent="0.25">
      <c r="A844">
        <v>843</v>
      </c>
      <c r="B844" t="s">
        <v>1543</v>
      </c>
      <c r="C844" t="s">
        <v>787</v>
      </c>
      <c r="D844">
        <v>3.59</v>
      </c>
      <c r="E844" s="1">
        <v>183875</v>
      </c>
      <c r="F844">
        <v>125</v>
      </c>
    </row>
    <row r="845" spans="1:6" x14ac:dyDescent="0.25">
      <c r="A845">
        <v>844</v>
      </c>
      <c r="B845" t="s">
        <v>1544</v>
      </c>
      <c r="C845" t="s">
        <v>1545</v>
      </c>
      <c r="D845">
        <v>4.13</v>
      </c>
      <c r="E845" s="1">
        <v>60737</v>
      </c>
      <c r="F845">
        <v>125</v>
      </c>
    </row>
    <row r="846" spans="1:6" x14ac:dyDescent="0.25">
      <c r="A846">
        <v>845</v>
      </c>
      <c r="B846" t="s">
        <v>1546</v>
      </c>
      <c r="C846" t="s">
        <v>1547</v>
      </c>
      <c r="D846">
        <v>3.84</v>
      </c>
      <c r="E846" s="1">
        <v>71233</v>
      </c>
      <c r="F846">
        <v>125</v>
      </c>
    </row>
    <row r="847" spans="1:6" x14ac:dyDescent="0.25">
      <c r="A847">
        <v>846</v>
      </c>
      <c r="B847" t="s">
        <v>1548</v>
      </c>
      <c r="C847" t="s">
        <v>1549</v>
      </c>
      <c r="D847">
        <v>4.09</v>
      </c>
      <c r="E847" s="1">
        <v>156171</v>
      </c>
      <c r="F847">
        <v>125</v>
      </c>
    </row>
    <row r="848" spans="1:6" x14ac:dyDescent="0.25">
      <c r="A848">
        <v>847</v>
      </c>
      <c r="B848" t="s">
        <v>1550</v>
      </c>
      <c r="C848" t="s">
        <v>1551</v>
      </c>
      <c r="D848">
        <v>3.72</v>
      </c>
      <c r="E848" s="1">
        <v>127041</v>
      </c>
      <c r="F848">
        <v>124</v>
      </c>
    </row>
    <row r="849" spans="1:6" x14ac:dyDescent="0.25">
      <c r="A849">
        <v>848</v>
      </c>
      <c r="B849" t="s">
        <v>1552</v>
      </c>
      <c r="C849" t="s">
        <v>1553</v>
      </c>
      <c r="D849">
        <v>4.4000000000000004</v>
      </c>
      <c r="E849" s="1">
        <v>19898</v>
      </c>
      <c r="F849">
        <v>124</v>
      </c>
    </row>
    <row r="850" spans="1:6" x14ac:dyDescent="0.25">
      <c r="A850">
        <v>849</v>
      </c>
      <c r="B850" t="s">
        <v>1554</v>
      </c>
      <c r="C850" t="s">
        <v>1555</v>
      </c>
      <c r="D850">
        <v>3.77</v>
      </c>
      <c r="E850" s="1">
        <v>5225</v>
      </c>
      <c r="F850">
        <v>123</v>
      </c>
    </row>
    <row r="851" spans="1:6" x14ac:dyDescent="0.25">
      <c r="A851">
        <v>850</v>
      </c>
      <c r="B851" t="s">
        <v>1556</v>
      </c>
      <c r="C851" t="s">
        <v>1557</v>
      </c>
      <c r="D851">
        <v>4.43</v>
      </c>
      <c r="E851" s="1">
        <v>100914</v>
      </c>
      <c r="F851">
        <v>123</v>
      </c>
    </row>
    <row r="852" spans="1:6" x14ac:dyDescent="0.25">
      <c r="A852">
        <v>851</v>
      </c>
      <c r="B852" t="s">
        <v>1558</v>
      </c>
      <c r="C852" t="s">
        <v>1559</v>
      </c>
      <c r="D852">
        <v>4.3499999999999996</v>
      </c>
      <c r="E852" s="1">
        <v>32527</v>
      </c>
      <c r="F852">
        <v>123</v>
      </c>
    </row>
    <row r="853" spans="1:6" x14ac:dyDescent="0.25">
      <c r="A853">
        <v>852</v>
      </c>
      <c r="B853" t="s">
        <v>1560</v>
      </c>
      <c r="C853" t="s">
        <v>1561</v>
      </c>
      <c r="D853">
        <v>3.88</v>
      </c>
      <c r="E853" s="1">
        <v>7567</v>
      </c>
      <c r="F853">
        <v>123</v>
      </c>
    </row>
    <row r="854" spans="1:6" x14ac:dyDescent="0.25">
      <c r="A854">
        <v>853</v>
      </c>
      <c r="B854" t="s">
        <v>1562</v>
      </c>
      <c r="C854" t="s">
        <v>1461</v>
      </c>
      <c r="D854">
        <v>3.69</v>
      </c>
      <c r="E854" s="1">
        <v>267135</v>
      </c>
      <c r="F854">
        <v>123</v>
      </c>
    </row>
    <row r="855" spans="1:6" x14ac:dyDescent="0.25">
      <c r="A855">
        <v>854</v>
      </c>
      <c r="B855" t="s">
        <v>1563</v>
      </c>
      <c r="C855" t="s">
        <v>1564</v>
      </c>
      <c r="D855">
        <v>3.93</v>
      </c>
      <c r="E855" s="1">
        <v>1642</v>
      </c>
      <c r="F855">
        <v>122</v>
      </c>
    </row>
    <row r="856" spans="1:6" x14ac:dyDescent="0.25">
      <c r="A856">
        <v>855</v>
      </c>
      <c r="B856" t="s">
        <v>1565</v>
      </c>
      <c r="C856" t="s">
        <v>1566</v>
      </c>
      <c r="D856">
        <v>3.69</v>
      </c>
      <c r="E856" s="1">
        <v>14820</v>
      </c>
      <c r="F856">
        <v>122</v>
      </c>
    </row>
    <row r="857" spans="1:6" x14ac:dyDescent="0.25">
      <c r="A857">
        <v>856</v>
      </c>
      <c r="B857" t="s">
        <v>1567</v>
      </c>
      <c r="C857" t="s">
        <v>357</v>
      </c>
      <c r="D857">
        <v>3.54</v>
      </c>
      <c r="E857" s="1">
        <v>72718</v>
      </c>
      <c r="F857">
        <v>121</v>
      </c>
    </row>
    <row r="858" spans="1:6" x14ac:dyDescent="0.25">
      <c r="A858">
        <v>857</v>
      </c>
      <c r="B858" t="s">
        <v>1568</v>
      </c>
      <c r="C858" t="s">
        <v>787</v>
      </c>
      <c r="D858">
        <v>4.0999999999999996</v>
      </c>
      <c r="E858" s="1">
        <v>41236</v>
      </c>
      <c r="F858">
        <v>120</v>
      </c>
    </row>
    <row r="859" spans="1:6" x14ac:dyDescent="0.25">
      <c r="A859">
        <v>858</v>
      </c>
      <c r="B859" t="s">
        <v>1569</v>
      </c>
      <c r="C859" t="s">
        <v>1570</v>
      </c>
      <c r="D859">
        <v>3.74</v>
      </c>
      <c r="E859" s="1">
        <v>27657</v>
      </c>
      <c r="F859">
        <v>120</v>
      </c>
    </row>
    <row r="860" spans="1:6" x14ac:dyDescent="0.25">
      <c r="A860">
        <v>859</v>
      </c>
      <c r="B860" t="s">
        <v>1571</v>
      </c>
      <c r="C860" t="s">
        <v>413</v>
      </c>
      <c r="D860">
        <v>3.85</v>
      </c>
      <c r="E860" s="1">
        <v>264295</v>
      </c>
      <c r="F860">
        <v>120</v>
      </c>
    </row>
    <row r="861" spans="1:6" x14ac:dyDescent="0.25">
      <c r="A861">
        <v>860</v>
      </c>
      <c r="B861" t="s">
        <v>1572</v>
      </c>
      <c r="C861" t="s">
        <v>1573</v>
      </c>
      <c r="D861">
        <v>4.32</v>
      </c>
      <c r="E861" s="1">
        <v>4775</v>
      </c>
      <c r="F861">
        <v>119</v>
      </c>
    </row>
    <row r="862" spans="1:6" x14ac:dyDescent="0.25">
      <c r="A862">
        <v>861</v>
      </c>
      <c r="B862" t="s">
        <v>1574</v>
      </c>
      <c r="C862" t="s">
        <v>912</v>
      </c>
      <c r="D862">
        <v>4.43</v>
      </c>
      <c r="E862" s="1">
        <v>33332</v>
      </c>
      <c r="F862">
        <v>119</v>
      </c>
    </row>
    <row r="863" spans="1:6" x14ac:dyDescent="0.25">
      <c r="A863">
        <v>862</v>
      </c>
      <c r="B863" t="s">
        <v>1575</v>
      </c>
      <c r="C863" t="s">
        <v>1576</v>
      </c>
      <c r="D863">
        <v>4.32</v>
      </c>
      <c r="E863" s="1">
        <v>6696</v>
      </c>
      <c r="F863">
        <v>118</v>
      </c>
    </row>
    <row r="864" spans="1:6" ht="45" x14ac:dyDescent="0.25">
      <c r="A864">
        <v>863</v>
      </c>
      <c r="B864" t="s">
        <v>1577</v>
      </c>
      <c r="C864" t="s">
        <v>241</v>
      </c>
      <c r="D864" s="2" t="s">
        <v>4182</v>
      </c>
      <c r="E864" s="1">
        <v>255638</v>
      </c>
      <c r="F864">
        <v>117</v>
      </c>
    </row>
    <row r="865" spans="1:6" x14ac:dyDescent="0.25">
      <c r="A865">
        <v>864</v>
      </c>
      <c r="B865" t="s">
        <v>1578</v>
      </c>
      <c r="C865" t="s">
        <v>1579</v>
      </c>
      <c r="D865">
        <v>4.3499999999999996</v>
      </c>
      <c r="E865">
        <v>898</v>
      </c>
      <c r="F865">
        <v>116</v>
      </c>
    </row>
    <row r="866" spans="1:6" x14ac:dyDescent="0.25">
      <c r="A866">
        <v>865</v>
      </c>
      <c r="B866" t="s">
        <v>1580</v>
      </c>
      <c r="C866" t="s">
        <v>1581</v>
      </c>
      <c r="D866">
        <v>4.1900000000000004</v>
      </c>
      <c r="E866">
        <v>272</v>
      </c>
      <c r="F866">
        <v>116</v>
      </c>
    </row>
    <row r="867" spans="1:6" x14ac:dyDescent="0.25">
      <c r="A867">
        <v>866</v>
      </c>
      <c r="B867" t="s">
        <v>1582</v>
      </c>
      <c r="C867" t="s">
        <v>1583</v>
      </c>
      <c r="D867">
        <v>3.16</v>
      </c>
      <c r="E867">
        <v>994</v>
      </c>
      <c r="F867">
        <v>116</v>
      </c>
    </row>
    <row r="868" spans="1:6" x14ac:dyDescent="0.25">
      <c r="A868">
        <v>867</v>
      </c>
      <c r="B868" t="s">
        <v>1584</v>
      </c>
      <c r="C868" t="s">
        <v>1585</v>
      </c>
      <c r="D868">
        <v>4.01</v>
      </c>
      <c r="E868" s="1">
        <v>2138</v>
      </c>
      <c r="F868">
        <v>115</v>
      </c>
    </row>
    <row r="869" spans="1:6" x14ac:dyDescent="0.25">
      <c r="A869">
        <v>868</v>
      </c>
      <c r="B869" t="s">
        <v>1586</v>
      </c>
      <c r="C869" t="s">
        <v>1587</v>
      </c>
      <c r="D869">
        <v>3.69</v>
      </c>
      <c r="E869" s="1">
        <v>17954</v>
      </c>
      <c r="F869">
        <v>114</v>
      </c>
    </row>
    <row r="870" spans="1:6" x14ac:dyDescent="0.25">
      <c r="A870">
        <v>869</v>
      </c>
      <c r="B870" t="s">
        <v>1588</v>
      </c>
      <c r="C870" t="s">
        <v>1589</v>
      </c>
      <c r="D870">
        <v>3.67</v>
      </c>
      <c r="E870" s="1">
        <v>1522</v>
      </c>
      <c r="F870">
        <v>113</v>
      </c>
    </row>
    <row r="871" spans="1:6" x14ac:dyDescent="0.25">
      <c r="A871">
        <v>870</v>
      </c>
      <c r="B871" t="s">
        <v>1590</v>
      </c>
      <c r="C871" t="s">
        <v>1591</v>
      </c>
      <c r="D871">
        <v>4.3099999999999996</v>
      </c>
      <c r="E871" s="1">
        <v>4855</v>
      </c>
      <c r="F871">
        <v>113</v>
      </c>
    </row>
    <row r="872" spans="1:6" x14ac:dyDescent="0.25">
      <c r="A872">
        <v>871</v>
      </c>
      <c r="B872" t="s">
        <v>1592</v>
      </c>
      <c r="C872" t="s">
        <v>857</v>
      </c>
      <c r="D872">
        <v>4.1500000000000004</v>
      </c>
      <c r="E872" s="1">
        <v>116244</v>
      </c>
      <c r="F872">
        <v>112</v>
      </c>
    </row>
    <row r="873" spans="1:6" x14ac:dyDescent="0.25">
      <c r="A873">
        <v>872</v>
      </c>
      <c r="B873" t="s">
        <v>1593</v>
      </c>
      <c r="C873" t="s">
        <v>490</v>
      </c>
      <c r="D873">
        <v>3.77</v>
      </c>
      <c r="E873" s="1">
        <v>33290</v>
      </c>
      <c r="F873">
        <v>112</v>
      </c>
    </row>
    <row r="874" spans="1:6" x14ac:dyDescent="0.25">
      <c r="A874">
        <v>873</v>
      </c>
      <c r="B874" t="s">
        <v>1594</v>
      </c>
      <c r="C874" t="s">
        <v>1595</v>
      </c>
      <c r="D874">
        <v>4.5999999999999996</v>
      </c>
      <c r="E874">
        <v>726</v>
      </c>
      <c r="F874">
        <v>110</v>
      </c>
    </row>
    <row r="875" spans="1:6" x14ac:dyDescent="0.25">
      <c r="A875">
        <v>874</v>
      </c>
      <c r="B875" t="s">
        <v>1596</v>
      </c>
      <c r="C875" t="s">
        <v>234</v>
      </c>
      <c r="D875">
        <v>4.2300000000000004</v>
      </c>
      <c r="E875" s="1">
        <v>14580</v>
      </c>
      <c r="F875">
        <v>110</v>
      </c>
    </row>
    <row r="876" spans="1:6" x14ac:dyDescent="0.25">
      <c r="A876">
        <v>875</v>
      </c>
      <c r="B876" t="s">
        <v>1597</v>
      </c>
      <c r="C876" t="s">
        <v>1598</v>
      </c>
      <c r="D876">
        <v>4.4800000000000004</v>
      </c>
      <c r="E876" s="1">
        <v>2226</v>
      </c>
      <c r="F876">
        <v>110</v>
      </c>
    </row>
    <row r="877" spans="1:6" x14ac:dyDescent="0.25">
      <c r="A877">
        <v>876</v>
      </c>
      <c r="B877" t="s">
        <v>1599</v>
      </c>
      <c r="C877" t="s">
        <v>1600</v>
      </c>
      <c r="D877">
        <v>4.0199999999999996</v>
      </c>
      <c r="E877" s="1">
        <v>26065</v>
      </c>
      <c r="F877">
        <v>110</v>
      </c>
    </row>
    <row r="878" spans="1:6" x14ac:dyDescent="0.25">
      <c r="A878">
        <v>877</v>
      </c>
      <c r="B878" t="s">
        <v>1601</v>
      </c>
      <c r="C878" t="s">
        <v>1602</v>
      </c>
      <c r="D878">
        <v>3.33</v>
      </c>
      <c r="E878" s="1">
        <v>10816</v>
      </c>
      <c r="F878">
        <v>109</v>
      </c>
    </row>
    <row r="879" spans="1:6" x14ac:dyDescent="0.25">
      <c r="A879">
        <v>878</v>
      </c>
      <c r="B879" t="s">
        <v>1603</v>
      </c>
      <c r="C879" t="s">
        <v>1604</v>
      </c>
      <c r="D879">
        <v>4.6100000000000003</v>
      </c>
      <c r="E879" s="1">
        <v>3499</v>
      </c>
      <c r="F879">
        <v>109</v>
      </c>
    </row>
    <row r="880" spans="1:6" x14ac:dyDescent="0.25">
      <c r="A880">
        <v>879</v>
      </c>
      <c r="B880" t="s">
        <v>1605</v>
      </c>
      <c r="C880" t="s">
        <v>1606</v>
      </c>
      <c r="D880">
        <v>4.12</v>
      </c>
      <c r="E880">
        <v>711</v>
      </c>
      <c r="F880">
        <v>109</v>
      </c>
    </row>
    <row r="881" spans="1:6" x14ac:dyDescent="0.25">
      <c r="A881">
        <v>880</v>
      </c>
      <c r="B881" t="s">
        <v>1607</v>
      </c>
      <c r="C881" t="s">
        <v>1608</v>
      </c>
      <c r="D881">
        <v>3.87</v>
      </c>
      <c r="E881" s="1">
        <v>25565</v>
      </c>
      <c r="F881">
        <v>109</v>
      </c>
    </row>
    <row r="882" spans="1:6" x14ac:dyDescent="0.25">
      <c r="A882">
        <v>881</v>
      </c>
      <c r="B882" t="s">
        <v>1609</v>
      </c>
      <c r="C882" t="s">
        <v>1610</v>
      </c>
      <c r="D882">
        <v>3.71</v>
      </c>
      <c r="E882" s="1">
        <v>1909</v>
      </c>
      <c r="F882">
        <v>108</v>
      </c>
    </row>
    <row r="883" spans="1:6" x14ac:dyDescent="0.25">
      <c r="A883">
        <v>882</v>
      </c>
      <c r="B883" t="s">
        <v>1611</v>
      </c>
      <c r="C883" t="s">
        <v>1612</v>
      </c>
      <c r="D883">
        <v>3.82</v>
      </c>
      <c r="E883" s="1">
        <v>145959</v>
      </c>
      <c r="F883">
        <v>108</v>
      </c>
    </row>
    <row r="884" spans="1:6" x14ac:dyDescent="0.25">
      <c r="A884">
        <v>883</v>
      </c>
      <c r="B884" t="s">
        <v>1613</v>
      </c>
      <c r="C884" t="s">
        <v>1553</v>
      </c>
      <c r="D884">
        <v>4.1900000000000004</v>
      </c>
      <c r="E884" s="1">
        <v>27832</v>
      </c>
      <c r="F884">
        <v>107</v>
      </c>
    </row>
    <row r="885" spans="1:6" x14ac:dyDescent="0.25">
      <c r="A885">
        <v>884</v>
      </c>
      <c r="B885" t="s">
        <v>1614</v>
      </c>
      <c r="C885" t="s">
        <v>1615</v>
      </c>
      <c r="D885">
        <v>3.78</v>
      </c>
      <c r="E885" s="1">
        <v>3028</v>
      </c>
      <c r="F885">
        <v>107</v>
      </c>
    </row>
    <row r="886" spans="1:6" x14ac:dyDescent="0.25">
      <c r="A886">
        <v>885</v>
      </c>
      <c r="B886" t="s">
        <v>1616</v>
      </c>
      <c r="C886" t="s">
        <v>100</v>
      </c>
      <c r="D886">
        <v>3.57</v>
      </c>
      <c r="E886" s="1">
        <v>34518</v>
      </c>
      <c r="F886">
        <v>107</v>
      </c>
    </row>
    <row r="887" spans="1:6" x14ac:dyDescent="0.25">
      <c r="A887">
        <v>886</v>
      </c>
      <c r="B887" t="s">
        <v>1617</v>
      </c>
      <c r="C887" t="s">
        <v>1618</v>
      </c>
      <c r="D887">
        <v>4.13</v>
      </c>
      <c r="E887" s="1">
        <v>7384</v>
      </c>
      <c r="F887">
        <v>106</v>
      </c>
    </row>
    <row r="888" spans="1:6" x14ac:dyDescent="0.25">
      <c r="A888">
        <v>887</v>
      </c>
      <c r="B888" t="s">
        <v>1619</v>
      </c>
      <c r="C888" t="s">
        <v>1620</v>
      </c>
      <c r="D888">
        <v>4.18</v>
      </c>
      <c r="E888" s="1">
        <v>35803</v>
      </c>
      <c r="F888">
        <v>105</v>
      </c>
    </row>
    <row r="889" spans="1:6" x14ac:dyDescent="0.25">
      <c r="A889">
        <v>888</v>
      </c>
      <c r="B889" t="s">
        <v>1621</v>
      </c>
      <c r="C889" t="s">
        <v>959</v>
      </c>
      <c r="D889">
        <v>3.86</v>
      </c>
      <c r="E889" s="1">
        <v>84037</v>
      </c>
      <c r="F889">
        <v>105</v>
      </c>
    </row>
    <row r="890" spans="1:6" x14ac:dyDescent="0.25">
      <c r="A890">
        <v>889</v>
      </c>
      <c r="B890" t="s">
        <v>1622</v>
      </c>
      <c r="C890" t="s">
        <v>1623</v>
      </c>
      <c r="D890">
        <v>3.88</v>
      </c>
      <c r="E890" s="1">
        <v>1041</v>
      </c>
      <c r="F890">
        <v>105</v>
      </c>
    </row>
    <row r="891" spans="1:6" x14ac:dyDescent="0.25">
      <c r="A891">
        <v>890</v>
      </c>
      <c r="B891" t="s">
        <v>1624</v>
      </c>
      <c r="C891" t="s">
        <v>1625</v>
      </c>
      <c r="D891">
        <v>4.1500000000000004</v>
      </c>
      <c r="E891" s="1">
        <v>28332</v>
      </c>
      <c r="F891">
        <v>105</v>
      </c>
    </row>
    <row r="892" spans="1:6" x14ac:dyDescent="0.25">
      <c r="A892">
        <v>891</v>
      </c>
      <c r="B892" t="s">
        <v>1626</v>
      </c>
      <c r="C892" t="s">
        <v>1087</v>
      </c>
      <c r="D892">
        <v>4.21</v>
      </c>
      <c r="E892" s="1">
        <v>15699</v>
      </c>
      <c r="F892">
        <v>105</v>
      </c>
    </row>
    <row r="893" spans="1:6" x14ac:dyDescent="0.25">
      <c r="A893">
        <v>892</v>
      </c>
      <c r="B893" t="s">
        <v>1627</v>
      </c>
      <c r="C893" t="s">
        <v>1628</v>
      </c>
      <c r="D893">
        <v>3.91</v>
      </c>
      <c r="E893" s="1">
        <v>3138</v>
      </c>
      <c r="F893">
        <v>102</v>
      </c>
    </row>
    <row r="894" spans="1:6" x14ac:dyDescent="0.25">
      <c r="A894">
        <v>893</v>
      </c>
      <c r="B894" t="s">
        <v>1629</v>
      </c>
      <c r="C894" t="s">
        <v>1630</v>
      </c>
      <c r="D894">
        <v>4.71</v>
      </c>
      <c r="E894" s="1">
        <v>16663</v>
      </c>
      <c r="F894">
        <v>101</v>
      </c>
    </row>
    <row r="895" spans="1:6" x14ac:dyDescent="0.25">
      <c r="A895">
        <v>894</v>
      </c>
      <c r="B895" t="s">
        <v>1631</v>
      </c>
      <c r="C895" t="s">
        <v>1632</v>
      </c>
      <c r="D895">
        <v>3.84</v>
      </c>
      <c r="E895" s="1">
        <v>264361</v>
      </c>
      <c r="F895">
        <v>101</v>
      </c>
    </row>
    <row r="896" spans="1:6" x14ac:dyDescent="0.25">
      <c r="A896">
        <v>895</v>
      </c>
      <c r="B896" t="s">
        <v>1633</v>
      </c>
      <c r="C896" t="s">
        <v>1634</v>
      </c>
      <c r="D896">
        <v>3.59</v>
      </c>
      <c r="E896">
        <v>223</v>
      </c>
      <c r="F896">
        <v>100</v>
      </c>
    </row>
    <row r="897" spans="1:6" x14ac:dyDescent="0.25">
      <c r="A897">
        <v>896</v>
      </c>
      <c r="B897" t="s">
        <v>1635</v>
      </c>
      <c r="C897" t="s">
        <v>1636</v>
      </c>
      <c r="D897">
        <v>4.3899999999999997</v>
      </c>
      <c r="E897">
        <v>112</v>
      </c>
      <c r="F897">
        <v>100</v>
      </c>
    </row>
    <row r="898" spans="1:6" x14ac:dyDescent="0.25">
      <c r="A898">
        <v>897</v>
      </c>
      <c r="B898" t="s">
        <v>1637</v>
      </c>
      <c r="C898" t="s">
        <v>1638</v>
      </c>
      <c r="D898">
        <v>3.4</v>
      </c>
      <c r="E898">
        <v>5</v>
      </c>
      <c r="F898">
        <v>100</v>
      </c>
    </row>
    <row r="899" spans="1:6" x14ac:dyDescent="0.25">
      <c r="A899">
        <v>898</v>
      </c>
      <c r="B899" t="s">
        <v>1639</v>
      </c>
      <c r="C899" t="s">
        <v>1640</v>
      </c>
      <c r="D899">
        <v>4.2699999999999996</v>
      </c>
      <c r="E899" s="1">
        <v>3849</v>
      </c>
      <c r="F899">
        <v>100</v>
      </c>
    </row>
    <row r="900" spans="1:6" x14ac:dyDescent="0.25">
      <c r="A900">
        <v>899</v>
      </c>
      <c r="B900" t="s">
        <v>1641</v>
      </c>
      <c r="C900" t="s">
        <v>1642</v>
      </c>
      <c r="D900">
        <v>3.64</v>
      </c>
      <c r="E900" s="1">
        <v>17992</v>
      </c>
      <c r="F900">
        <v>100</v>
      </c>
    </row>
    <row r="901" spans="1:6" x14ac:dyDescent="0.25">
      <c r="A901">
        <v>900</v>
      </c>
      <c r="B901" t="s">
        <v>1643</v>
      </c>
      <c r="C901" t="s">
        <v>1644</v>
      </c>
      <c r="D901">
        <v>3.36</v>
      </c>
      <c r="E901">
        <v>905</v>
      </c>
      <c r="F901">
        <v>100</v>
      </c>
    </row>
    <row r="902" spans="1:6" x14ac:dyDescent="0.25">
      <c r="A902">
        <v>901</v>
      </c>
      <c r="B902" t="s">
        <v>1645</v>
      </c>
      <c r="C902" t="s">
        <v>1646</v>
      </c>
      <c r="D902">
        <v>3.36</v>
      </c>
      <c r="E902">
        <v>11</v>
      </c>
      <c r="F902">
        <v>100</v>
      </c>
    </row>
    <row r="903" spans="1:6" x14ac:dyDescent="0.25">
      <c r="A903">
        <v>902</v>
      </c>
      <c r="B903" t="s">
        <v>1647</v>
      </c>
      <c r="C903" t="s">
        <v>1648</v>
      </c>
      <c r="D903">
        <v>4.29</v>
      </c>
      <c r="E903">
        <v>35</v>
      </c>
      <c r="F903">
        <v>100</v>
      </c>
    </row>
    <row r="904" spans="1:6" x14ac:dyDescent="0.25">
      <c r="A904">
        <v>903</v>
      </c>
      <c r="B904" t="s">
        <v>1649</v>
      </c>
      <c r="C904" t="s">
        <v>1650</v>
      </c>
      <c r="D904">
        <v>4.16</v>
      </c>
      <c r="E904" s="1">
        <v>1852</v>
      </c>
      <c r="F904">
        <v>100</v>
      </c>
    </row>
    <row r="905" spans="1:6" x14ac:dyDescent="0.25">
      <c r="A905">
        <v>904</v>
      </c>
      <c r="B905" t="s">
        <v>1651</v>
      </c>
      <c r="C905" t="s">
        <v>1652</v>
      </c>
      <c r="D905">
        <v>4.58</v>
      </c>
      <c r="E905">
        <v>302</v>
      </c>
      <c r="F905">
        <v>100</v>
      </c>
    </row>
    <row r="906" spans="1:6" x14ac:dyDescent="0.25">
      <c r="A906">
        <v>905</v>
      </c>
      <c r="B906" t="s">
        <v>1653</v>
      </c>
      <c r="C906" t="s">
        <v>1654</v>
      </c>
      <c r="D906">
        <v>3.66</v>
      </c>
      <c r="E906" s="1">
        <v>5145</v>
      </c>
      <c r="F906">
        <v>100</v>
      </c>
    </row>
    <row r="907" spans="1:6" x14ac:dyDescent="0.25">
      <c r="A907">
        <v>906</v>
      </c>
      <c r="B907" t="s">
        <v>1655</v>
      </c>
      <c r="C907" t="s">
        <v>1656</v>
      </c>
      <c r="D907">
        <v>4.41</v>
      </c>
      <c r="E907" s="1">
        <v>3460</v>
      </c>
      <c r="F907">
        <v>100</v>
      </c>
    </row>
    <row r="908" spans="1:6" x14ac:dyDescent="0.25">
      <c r="A908">
        <v>907</v>
      </c>
      <c r="B908" t="s">
        <v>1657</v>
      </c>
      <c r="C908" t="s">
        <v>1658</v>
      </c>
      <c r="D908">
        <v>3.79</v>
      </c>
      <c r="E908" s="1">
        <v>2952</v>
      </c>
      <c r="F908">
        <v>100</v>
      </c>
    </row>
    <row r="909" spans="1:6" x14ac:dyDescent="0.25">
      <c r="A909">
        <v>908</v>
      </c>
      <c r="B909" t="s">
        <v>1659</v>
      </c>
      <c r="C909" t="s">
        <v>1660</v>
      </c>
      <c r="D909">
        <v>3.9</v>
      </c>
      <c r="E909">
        <v>327</v>
      </c>
      <c r="F909">
        <v>100</v>
      </c>
    </row>
    <row r="910" spans="1:6" x14ac:dyDescent="0.25">
      <c r="A910">
        <v>909</v>
      </c>
      <c r="B910" t="s">
        <v>1661</v>
      </c>
      <c r="C910" t="s">
        <v>1662</v>
      </c>
      <c r="D910">
        <v>4.0999999999999996</v>
      </c>
      <c r="E910">
        <v>10</v>
      </c>
      <c r="F910">
        <v>100</v>
      </c>
    </row>
    <row r="911" spans="1:6" x14ac:dyDescent="0.25">
      <c r="A911">
        <v>910</v>
      </c>
      <c r="B911" t="s">
        <v>1663</v>
      </c>
      <c r="C911" t="s">
        <v>1664</v>
      </c>
      <c r="D911">
        <v>3.84</v>
      </c>
      <c r="E911" s="1">
        <v>4239</v>
      </c>
      <c r="F911">
        <v>100</v>
      </c>
    </row>
    <row r="912" spans="1:6" x14ac:dyDescent="0.25">
      <c r="A912">
        <v>911</v>
      </c>
      <c r="B912" t="s">
        <v>1665</v>
      </c>
      <c r="C912" t="s">
        <v>1666</v>
      </c>
      <c r="D912">
        <v>3.98</v>
      </c>
      <c r="E912" s="1">
        <v>1942</v>
      </c>
      <c r="F912">
        <v>100</v>
      </c>
    </row>
    <row r="913" spans="1:6" x14ac:dyDescent="0.25">
      <c r="A913">
        <v>912</v>
      </c>
      <c r="B913" t="s">
        <v>1667</v>
      </c>
      <c r="C913" t="s">
        <v>1668</v>
      </c>
      <c r="D913">
        <v>3.61</v>
      </c>
      <c r="E913" s="1">
        <v>2930</v>
      </c>
      <c r="F913">
        <v>100</v>
      </c>
    </row>
    <row r="914" spans="1:6" x14ac:dyDescent="0.25">
      <c r="A914">
        <v>913</v>
      </c>
      <c r="B914" t="s">
        <v>1669</v>
      </c>
      <c r="C914" t="s">
        <v>1670</v>
      </c>
      <c r="D914">
        <v>4.25</v>
      </c>
      <c r="E914" s="1">
        <v>24193</v>
      </c>
      <c r="F914">
        <v>100</v>
      </c>
    </row>
    <row r="915" spans="1:6" x14ac:dyDescent="0.25">
      <c r="A915">
        <v>914</v>
      </c>
      <c r="B915" t="s">
        <v>1671</v>
      </c>
      <c r="C915" t="s">
        <v>1672</v>
      </c>
      <c r="D915">
        <v>4.01</v>
      </c>
      <c r="E915" s="1">
        <v>2081</v>
      </c>
      <c r="F915">
        <v>100</v>
      </c>
    </row>
    <row r="916" spans="1:6" x14ac:dyDescent="0.25">
      <c r="A916">
        <v>915</v>
      </c>
      <c r="B916" t="s">
        <v>1673</v>
      </c>
      <c r="C916" t="s">
        <v>1674</v>
      </c>
      <c r="D916">
        <v>3.95</v>
      </c>
      <c r="E916">
        <v>73</v>
      </c>
      <c r="F916">
        <v>100</v>
      </c>
    </row>
    <row r="917" spans="1:6" x14ac:dyDescent="0.25">
      <c r="A917">
        <v>916</v>
      </c>
      <c r="B917" t="s">
        <v>1675</v>
      </c>
      <c r="C917" t="s">
        <v>1676</v>
      </c>
      <c r="D917">
        <v>4.21</v>
      </c>
      <c r="E917">
        <v>519</v>
      </c>
      <c r="F917">
        <v>100</v>
      </c>
    </row>
    <row r="918" spans="1:6" x14ac:dyDescent="0.25">
      <c r="A918">
        <v>917</v>
      </c>
      <c r="B918" t="s">
        <v>1677</v>
      </c>
      <c r="C918" t="s">
        <v>1678</v>
      </c>
      <c r="D918">
        <v>3.6</v>
      </c>
      <c r="E918">
        <v>710</v>
      </c>
      <c r="F918">
        <v>100</v>
      </c>
    </row>
    <row r="919" spans="1:6" x14ac:dyDescent="0.25">
      <c r="A919">
        <v>918</v>
      </c>
      <c r="B919" t="s">
        <v>1679</v>
      </c>
      <c r="C919" t="s">
        <v>1680</v>
      </c>
      <c r="D919">
        <v>3.7</v>
      </c>
      <c r="E919" s="1">
        <v>1837</v>
      </c>
      <c r="F919">
        <v>100</v>
      </c>
    </row>
    <row r="920" spans="1:6" x14ac:dyDescent="0.25">
      <c r="A920">
        <v>919</v>
      </c>
      <c r="B920" t="s">
        <v>1681</v>
      </c>
      <c r="C920" t="s">
        <v>1682</v>
      </c>
      <c r="D920">
        <v>3.9</v>
      </c>
      <c r="E920" s="1">
        <v>5070</v>
      </c>
      <c r="F920">
        <v>100</v>
      </c>
    </row>
    <row r="921" spans="1:6" x14ac:dyDescent="0.25">
      <c r="A921">
        <v>920</v>
      </c>
      <c r="B921" t="s">
        <v>1683</v>
      </c>
      <c r="C921" t="s">
        <v>1684</v>
      </c>
      <c r="D921">
        <v>4.1399999999999997</v>
      </c>
      <c r="E921">
        <v>618</v>
      </c>
      <c r="F921">
        <v>100</v>
      </c>
    </row>
    <row r="922" spans="1:6" x14ac:dyDescent="0.25">
      <c r="A922">
        <v>921</v>
      </c>
      <c r="B922" t="s">
        <v>1685</v>
      </c>
      <c r="C922" t="s">
        <v>1686</v>
      </c>
      <c r="D922">
        <v>3.68</v>
      </c>
      <c r="E922">
        <v>100</v>
      </c>
      <c r="F922">
        <v>100</v>
      </c>
    </row>
    <row r="923" spans="1:6" x14ac:dyDescent="0.25">
      <c r="A923">
        <v>922</v>
      </c>
      <c r="B923" t="s">
        <v>1687</v>
      </c>
      <c r="C923" t="s">
        <v>1688</v>
      </c>
      <c r="D923">
        <v>3.86</v>
      </c>
      <c r="E923">
        <v>7</v>
      </c>
      <c r="F923">
        <v>100</v>
      </c>
    </row>
    <row r="924" spans="1:6" x14ac:dyDescent="0.25">
      <c r="A924">
        <v>923</v>
      </c>
      <c r="B924" t="s">
        <v>1689</v>
      </c>
      <c r="C924" t="s">
        <v>1555</v>
      </c>
      <c r="D924">
        <v>3.98</v>
      </c>
      <c r="E924" s="1">
        <v>2318</v>
      </c>
      <c r="F924">
        <v>100</v>
      </c>
    </row>
    <row r="925" spans="1:6" x14ac:dyDescent="0.25">
      <c r="A925">
        <v>924</v>
      </c>
      <c r="B925" t="s">
        <v>1690</v>
      </c>
      <c r="C925" t="s">
        <v>1691</v>
      </c>
      <c r="D925">
        <v>2.83</v>
      </c>
      <c r="E925">
        <v>47</v>
      </c>
      <c r="F925">
        <v>100</v>
      </c>
    </row>
    <row r="926" spans="1:6" x14ac:dyDescent="0.25">
      <c r="A926">
        <v>925</v>
      </c>
      <c r="B926" t="s">
        <v>1692</v>
      </c>
      <c r="C926" t="s">
        <v>1693</v>
      </c>
      <c r="D926">
        <v>4.12</v>
      </c>
      <c r="E926" s="1">
        <v>187033</v>
      </c>
      <c r="F926">
        <v>100</v>
      </c>
    </row>
    <row r="927" spans="1:6" ht="45" x14ac:dyDescent="0.25">
      <c r="A927">
        <v>926</v>
      </c>
      <c r="B927" t="s">
        <v>1694</v>
      </c>
      <c r="C927" t="s">
        <v>1695</v>
      </c>
      <c r="D927" s="2" t="s">
        <v>4183</v>
      </c>
      <c r="E927">
        <v>4</v>
      </c>
      <c r="F927">
        <v>100</v>
      </c>
    </row>
    <row r="928" spans="1:6" x14ac:dyDescent="0.25">
      <c r="A928">
        <v>927</v>
      </c>
      <c r="B928" t="s">
        <v>1696</v>
      </c>
      <c r="C928" t="s">
        <v>1697</v>
      </c>
      <c r="D928">
        <v>4.79</v>
      </c>
      <c r="E928">
        <v>594</v>
      </c>
      <c r="F928">
        <v>100</v>
      </c>
    </row>
    <row r="929" spans="1:6" x14ac:dyDescent="0.25">
      <c r="A929">
        <v>928</v>
      </c>
      <c r="B929" t="s">
        <v>1698</v>
      </c>
      <c r="C929" t="s">
        <v>1699</v>
      </c>
      <c r="D929">
        <v>3.97</v>
      </c>
      <c r="E929" s="1">
        <v>5225</v>
      </c>
      <c r="F929">
        <v>100</v>
      </c>
    </row>
    <row r="930" spans="1:6" x14ac:dyDescent="0.25">
      <c r="A930">
        <v>929</v>
      </c>
      <c r="B930" t="s">
        <v>1700</v>
      </c>
      <c r="C930" t="s">
        <v>1701</v>
      </c>
      <c r="D930">
        <v>3.67</v>
      </c>
      <c r="E930" s="1">
        <v>2382</v>
      </c>
      <c r="F930">
        <v>100</v>
      </c>
    </row>
    <row r="931" spans="1:6" x14ac:dyDescent="0.25">
      <c r="A931">
        <v>930</v>
      </c>
      <c r="B931" t="s">
        <v>1702</v>
      </c>
      <c r="C931" t="s">
        <v>1703</v>
      </c>
      <c r="D931">
        <v>4.5599999999999996</v>
      </c>
      <c r="E931">
        <v>59</v>
      </c>
      <c r="F931">
        <v>100</v>
      </c>
    </row>
    <row r="932" spans="1:6" x14ac:dyDescent="0.25">
      <c r="A932">
        <v>931</v>
      </c>
      <c r="B932" t="s">
        <v>1704</v>
      </c>
      <c r="C932" t="s">
        <v>1705</v>
      </c>
      <c r="D932">
        <v>4.33</v>
      </c>
      <c r="E932">
        <v>3</v>
      </c>
      <c r="F932">
        <v>100</v>
      </c>
    </row>
    <row r="933" spans="1:6" x14ac:dyDescent="0.25">
      <c r="A933">
        <v>932</v>
      </c>
      <c r="B933" t="s">
        <v>1706</v>
      </c>
      <c r="C933" t="s">
        <v>1707</v>
      </c>
      <c r="D933">
        <v>4.1100000000000003</v>
      </c>
      <c r="E933" s="1">
        <v>3802</v>
      </c>
      <c r="F933">
        <v>100</v>
      </c>
    </row>
    <row r="934" spans="1:6" x14ac:dyDescent="0.25">
      <c r="A934">
        <v>933</v>
      </c>
      <c r="B934" t="s">
        <v>1708</v>
      </c>
      <c r="C934" t="s">
        <v>1709</v>
      </c>
      <c r="D934">
        <v>4.1900000000000004</v>
      </c>
      <c r="E934" s="1">
        <v>1418</v>
      </c>
      <c r="F934">
        <v>100</v>
      </c>
    </row>
    <row r="935" spans="1:6" x14ac:dyDescent="0.25">
      <c r="A935">
        <v>934</v>
      </c>
      <c r="B935" t="s">
        <v>1710</v>
      </c>
      <c r="C935" t="s">
        <v>1711</v>
      </c>
      <c r="D935">
        <v>4.05</v>
      </c>
      <c r="E935">
        <v>93</v>
      </c>
      <c r="F935">
        <v>100</v>
      </c>
    </row>
    <row r="936" spans="1:6" x14ac:dyDescent="0.25">
      <c r="A936">
        <v>935</v>
      </c>
      <c r="B936" t="s">
        <v>1712</v>
      </c>
      <c r="C936" t="s">
        <v>1713</v>
      </c>
      <c r="D936">
        <v>4.0599999999999996</v>
      </c>
      <c r="E936" s="1">
        <v>54199</v>
      </c>
      <c r="F936">
        <v>100</v>
      </c>
    </row>
    <row r="937" spans="1:6" x14ac:dyDescent="0.25">
      <c r="A937">
        <v>936</v>
      </c>
      <c r="B937" t="s">
        <v>1714</v>
      </c>
      <c r="C937" t="s">
        <v>1715</v>
      </c>
      <c r="D937">
        <v>3.64</v>
      </c>
      <c r="E937">
        <v>568</v>
      </c>
      <c r="F937">
        <v>100</v>
      </c>
    </row>
    <row r="938" spans="1:6" x14ac:dyDescent="0.25">
      <c r="A938">
        <v>937</v>
      </c>
      <c r="B938" t="s">
        <v>1716</v>
      </c>
      <c r="C938" t="s">
        <v>1717</v>
      </c>
      <c r="D938">
        <v>3.69</v>
      </c>
      <c r="E938" s="1">
        <v>7975</v>
      </c>
      <c r="F938">
        <v>100</v>
      </c>
    </row>
    <row r="939" spans="1:6" x14ac:dyDescent="0.25">
      <c r="A939">
        <v>938</v>
      </c>
      <c r="B939" t="s">
        <v>1718</v>
      </c>
      <c r="C939" t="s">
        <v>1719</v>
      </c>
      <c r="D939">
        <v>4.1100000000000003</v>
      </c>
      <c r="E939" s="1">
        <v>10404</v>
      </c>
      <c r="F939">
        <v>100</v>
      </c>
    </row>
    <row r="940" spans="1:6" x14ac:dyDescent="0.25">
      <c r="A940">
        <v>939</v>
      </c>
      <c r="B940" t="s">
        <v>1720</v>
      </c>
      <c r="C940" t="s">
        <v>1721</v>
      </c>
      <c r="D940">
        <v>3.37</v>
      </c>
      <c r="E940" s="1">
        <v>4430</v>
      </c>
      <c r="F940">
        <v>100</v>
      </c>
    </row>
    <row r="941" spans="1:6" x14ac:dyDescent="0.25">
      <c r="A941">
        <v>940</v>
      </c>
      <c r="B941" t="s">
        <v>1722</v>
      </c>
      <c r="C941" t="s">
        <v>1723</v>
      </c>
      <c r="D941">
        <v>3.74</v>
      </c>
      <c r="E941" s="1">
        <v>3432</v>
      </c>
      <c r="F941">
        <v>100</v>
      </c>
    </row>
    <row r="942" spans="1:6" x14ac:dyDescent="0.25">
      <c r="A942">
        <v>941</v>
      </c>
      <c r="B942" t="s">
        <v>1724</v>
      </c>
      <c r="C942" t="s">
        <v>1725</v>
      </c>
      <c r="D942">
        <v>4.13</v>
      </c>
      <c r="E942" s="1">
        <v>2400</v>
      </c>
      <c r="F942">
        <v>100</v>
      </c>
    </row>
    <row r="943" spans="1:6" x14ac:dyDescent="0.25">
      <c r="A943">
        <v>942</v>
      </c>
      <c r="B943" t="s">
        <v>1726</v>
      </c>
      <c r="C943" t="s">
        <v>1727</v>
      </c>
      <c r="D943">
        <v>4.13</v>
      </c>
      <c r="E943">
        <v>801</v>
      </c>
      <c r="F943">
        <v>100</v>
      </c>
    </row>
    <row r="944" spans="1:6" x14ac:dyDescent="0.25">
      <c r="A944">
        <v>943</v>
      </c>
      <c r="B944" t="s">
        <v>1728</v>
      </c>
      <c r="C944" t="s">
        <v>1729</v>
      </c>
      <c r="D944">
        <v>4.71</v>
      </c>
      <c r="E944">
        <v>24</v>
      </c>
      <c r="F944">
        <v>100</v>
      </c>
    </row>
    <row r="945" spans="1:6" x14ac:dyDescent="0.25">
      <c r="A945">
        <v>944</v>
      </c>
      <c r="B945" t="s">
        <v>1730</v>
      </c>
      <c r="C945" t="s">
        <v>1731</v>
      </c>
      <c r="D945">
        <v>4.25</v>
      </c>
      <c r="E945" s="1">
        <v>8952</v>
      </c>
      <c r="F945">
        <v>100</v>
      </c>
    </row>
    <row r="946" spans="1:6" x14ac:dyDescent="0.25">
      <c r="A946">
        <v>945</v>
      </c>
      <c r="B946" t="s">
        <v>1732</v>
      </c>
      <c r="C946" t="s">
        <v>1733</v>
      </c>
      <c r="D946">
        <v>4.62</v>
      </c>
      <c r="E946">
        <v>94</v>
      </c>
      <c r="F946">
        <v>100</v>
      </c>
    </row>
    <row r="947" spans="1:6" x14ac:dyDescent="0.25">
      <c r="A947">
        <v>946</v>
      </c>
      <c r="B947" t="s">
        <v>1734</v>
      </c>
      <c r="C947" t="s">
        <v>1628</v>
      </c>
      <c r="D947">
        <v>3.74</v>
      </c>
      <c r="E947" s="1">
        <v>11675</v>
      </c>
      <c r="F947">
        <v>100</v>
      </c>
    </row>
    <row r="948" spans="1:6" x14ac:dyDescent="0.25">
      <c r="A948">
        <v>947</v>
      </c>
      <c r="B948" t="s">
        <v>1735</v>
      </c>
      <c r="C948" t="s">
        <v>1736</v>
      </c>
      <c r="D948">
        <v>4.2699999999999996</v>
      </c>
      <c r="E948">
        <v>113</v>
      </c>
      <c r="F948">
        <v>100</v>
      </c>
    </row>
    <row r="949" spans="1:6" x14ac:dyDescent="0.25">
      <c r="A949">
        <v>948</v>
      </c>
      <c r="B949" t="s">
        <v>1737</v>
      </c>
      <c r="C949" t="s">
        <v>1738</v>
      </c>
      <c r="D949">
        <v>4.3099999999999996</v>
      </c>
      <c r="E949">
        <v>42</v>
      </c>
      <c r="F949">
        <v>100</v>
      </c>
    </row>
    <row r="950" spans="1:6" x14ac:dyDescent="0.25">
      <c r="A950">
        <v>949</v>
      </c>
      <c r="B950" t="s">
        <v>1739</v>
      </c>
      <c r="C950" t="s">
        <v>1740</v>
      </c>
      <c r="D950">
        <v>3.91</v>
      </c>
      <c r="E950" s="1">
        <v>2538</v>
      </c>
      <c r="F950">
        <v>100</v>
      </c>
    </row>
    <row r="951" spans="1:6" x14ac:dyDescent="0.25">
      <c r="A951">
        <v>950</v>
      </c>
      <c r="B951" t="s">
        <v>1741</v>
      </c>
      <c r="C951" t="s">
        <v>1742</v>
      </c>
      <c r="D951">
        <v>4.21</v>
      </c>
      <c r="E951">
        <v>597</v>
      </c>
      <c r="F951">
        <v>100</v>
      </c>
    </row>
    <row r="952" spans="1:6" x14ac:dyDescent="0.25">
      <c r="A952">
        <v>951</v>
      </c>
      <c r="B952" t="s">
        <v>1743</v>
      </c>
      <c r="C952" t="s">
        <v>1744</v>
      </c>
      <c r="D952">
        <v>3.71</v>
      </c>
      <c r="E952">
        <v>77</v>
      </c>
      <c r="F952">
        <v>100</v>
      </c>
    </row>
    <row r="953" spans="1:6" x14ac:dyDescent="0.25">
      <c r="A953">
        <v>952</v>
      </c>
      <c r="B953" t="s">
        <v>1745</v>
      </c>
      <c r="C953" t="s">
        <v>1746</v>
      </c>
      <c r="D953">
        <v>3.78</v>
      </c>
      <c r="E953" s="1">
        <v>19780</v>
      </c>
      <c r="F953">
        <v>100</v>
      </c>
    </row>
    <row r="954" spans="1:6" x14ac:dyDescent="0.25">
      <c r="A954">
        <v>953</v>
      </c>
      <c r="B954" t="s">
        <v>1747</v>
      </c>
      <c r="C954" t="s">
        <v>1748</v>
      </c>
      <c r="D954">
        <v>3.82</v>
      </c>
      <c r="E954" s="1">
        <v>3586</v>
      </c>
      <c r="F954">
        <v>100</v>
      </c>
    </row>
    <row r="955" spans="1:6" x14ac:dyDescent="0.25">
      <c r="A955">
        <v>954</v>
      </c>
      <c r="B955" t="s">
        <v>1749</v>
      </c>
      <c r="C955" t="s">
        <v>1750</v>
      </c>
      <c r="D955">
        <v>4.34</v>
      </c>
      <c r="E955" s="1">
        <v>23815</v>
      </c>
      <c r="F955">
        <v>100</v>
      </c>
    </row>
    <row r="956" spans="1:6" x14ac:dyDescent="0.25">
      <c r="A956">
        <v>955</v>
      </c>
      <c r="B956" t="s">
        <v>1751</v>
      </c>
      <c r="C956" t="s">
        <v>1752</v>
      </c>
      <c r="D956">
        <v>4.71</v>
      </c>
      <c r="E956">
        <v>55</v>
      </c>
      <c r="F956">
        <v>100</v>
      </c>
    </row>
    <row r="957" spans="1:6" x14ac:dyDescent="0.25">
      <c r="A957">
        <v>956</v>
      </c>
      <c r="B957" t="s">
        <v>1753</v>
      </c>
      <c r="C957" t="s">
        <v>1754</v>
      </c>
      <c r="D957">
        <v>3.49</v>
      </c>
      <c r="E957">
        <v>78</v>
      </c>
      <c r="F957">
        <v>100</v>
      </c>
    </row>
    <row r="958" spans="1:6" x14ac:dyDescent="0.25">
      <c r="A958">
        <v>957</v>
      </c>
      <c r="B958" t="s">
        <v>1755</v>
      </c>
      <c r="C958" t="s">
        <v>1756</v>
      </c>
      <c r="D958">
        <v>4.3499999999999996</v>
      </c>
      <c r="E958">
        <v>417</v>
      </c>
      <c r="F958">
        <v>100</v>
      </c>
    </row>
    <row r="959" spans="1:6" x14ac:dyDescent="0.25">
      <c r="A959">
        <v>958</v>
      </c>
      <c r="B959" t="s">
        <v>1757</v>
      </c>
      <c r="C959" t="s">
        <v>1758</v>
      </c>
      <c r="D959">
        <v>3.42</v>
      </c>
      <c r="E959" s="1">
        <v>2426</v>
      </c>
      <c r="F959">
        <v>100</v>
      </c>
    </row>
    <row r="960" spans="1:6" x14ac:dyDescent="0.25">
      <c r="A960">
        <v>959</v>
      </c>
      <c r="B960" t="s">
        <v>1759</v>
      </c>
      <c r="C960" t="s">
        <v>1760</v>
      </c>
      <c r="D960">
        <v>3.67</v>
      </c>
      <c r="E960" s="1">
        <v>7200</v>
      </c>
      <c r="F960">
        <v>100</v>
      </c>
    </row>
    <row r="961" spans="1:6" x14ac:dyDescent="0.25">
      <c r="A961">
        <v>960</v>
      </c>
      <c r="B961" t="s">
        <v>1761</v>
      </c>
      <c r="C961" t="s">
        <v>1762</v>
      </c>
      <c r="D961">
        <v>3.84</v>
      </c>
      <c r="E961" s="1">
        <v>13113</v>
      </c>
      <c r="F961">
        <v>100</v>
      </c>
    </row>
    <row r="962" spans="1:6" x14ac:dyDescent="0.25">
      <c r="A962">
        <v>961</v>
      </c>
      <c r="B962" t="s">
        <v>1763</v>
      </c>
      <c r="C962" t="s">
        <v>1764</v>
      </c>
      <c r="D962">
        <v>3.51</v>
      </c>
      <c r="E962" s="1">
        <v>6351</v>
      </c>
      <c r="F962">
        <v>100</v>
      </c>
    </row>
    <row r="963" spans="1:6" x14ac:dyDescent="0.25">
      <c r="A963">
        <v>962</v>
      </c>
      <c r="B963" t="s">
        <v>1765</v>
      </c>
      <c r="C963" t="s">
        <v>1766</v>
      </c>
      <c r="D963">
        <v>4.2</v>
      </c>
      <c r="E963">
        <v>40</v>
      </c>
      <c r="F963">
        <v>100</v>
      </c>
    </row>
    <row r="964" spans="1:6" x14ac:dyDescent="0.25">
      <c r="A964">
        <v>963</v>
      </c>
      <c r="B964" t="s">
        <v>1767</v>
      </c>
      <c r="C964" t="s">
        <v>1570</v>
      </c>
      <c r="D964">
        <v>3.55</v>
      </c>
      <c r="E964" s="1">
        <v>30456</v>
      </c>
      <c r="F964">
        <v>100</v>
      </c>
    </row>
    <row r="965" spans="1:6" x14ac:dyDescent="0.25">
      <c r="A965">
        <v>964</v>
      </c>
      <c r="B965" t="s">
        <v>1768</v>
      </c>
      <c r="C965" t="s">
        <v>1769</v>
      </c>
      <c r="D965">
        <v>4.3600000000000003</v>
      </c>
      <c r="E965" s="1">
        <v>1192</v>
      </c>
      <c r="F965">
        <v>100</v>
      </c>
    </row>
    <row r="966" spans="1:6" x14ac:dyDescent="0.25">
      <c r="A966">
        <v>965</v>
      </c>
      <c r="B966" t="s">
        <v>1770</v>
      </c>
      <c r="C966" t="s">
        <v>1752</v>
      </c>
      <c r="D966">
        <v>4.1100000000000003</v>
      </c>
      <c r="E966">
        <v>37</v>
      </c>
      <c r="F966">
        <v>100</v>
      </c>
    </row>
    <row r="967" spans="1:6" x14ac:dyDescent="0.25">
      <c r="A967">
        <v>966</v>
      </c>
      <c r="B967" t="s">
        <v>1771</v>
      </c>
      <c r="C967" t="s">
        <v>1772</v>
      </c>
      <c r="D967">
        <v>4.47</v>
      </c>
      <c r="E967" s="1">
        <v>2761</v>
      </c>
      <c r="F967">
        <v>100</v>
      </c>
    </row>
    <row r="968" spans="1:6" x14ac:dyDescent="0.25">
      <c r="A968">
        <v>967</v>
      </c>
      <c r="B968" t="s">
        <v>1773</v>
      </c>
      <c r="C968" t="s">
        <v>1654</v>
      </c>
      <c r="D968">
        <v>4.5</v>
      </c>
      <c r="E968" s="1">
        <v>63692</v>
      </c>
      <c r="F968">
        <v>100</v>
      </c>
    </row>
    <row r="969" spans="1:6" x14ac:dyDescent="0.25">
      <c r="A969">
        <v>968</v>
      </c>
      <c r="B969" t="s">
        <v>1774</v>
      </c>
      <c r="C969" t="s">
        <v>1775</v>
      </c>
      <c r="D969">
        <v>4.3</v>
      </c>
      <c r="E969" s="1">
        <v>24204</v>
      </c>
      <c r="F969">
        <v>100</v>
      </c>
    </row>
    <row r="970" spans="1:6" x14ac:dyDescent="0.25">
      <c r="A970">
        <v>969</v>
      </c>
      <c r="B970" t="s">
        <v>1776</v>
      </c>
      <c r="C970" t="s">
        <v>1777</v>
      </c>
      <c r="D970">
        <v>3.58</v>
      </c>
      <c r="E970" s="1">
        <v>32246</v>
      </c>
      <c r="F970">
        <v>100</v>
      </c>
    </row>
    <row r="971" spans="1:6" x14ac:dyDescent="0.25">
      <c r="A971">
        <v>970</v>
      </c>
      <c r="B971" t="s">
        <v>1778</v>
      </c>
      <c r="C971" t="s">
        <v>1779</v>
      </c>
      <c r="D971">
        <v>4.26</v>
      </c>
      <c r="E971">
        <v>361</v>
      </c>
      <c r="F971">
        <v>100</v>
      </c>
    </row>
    <row r="972" spans="1:6" x14ac:dyDescent="0.25">
      <c r="A972">
        <v>971</v>
      </c>
      <c r="B972" t="s">
        <v>1780</v>
      </c>
      <c r="C972" t="s">
        <v>1781</v>
      </c>
      <c r="D972">
        <v>4.54</v>
      </c>
      <c r="E972">
        <v>97</v>
      </c>
      <c r="F972">
        <v>100</v>
      </c>
    </row>
    <row r="973" spans="1:6" x14ac:dyDescent="0.25">
      <c r="A973">
        <v>972</v>
      </c>
      <c r="B973" t="s">
        <v>1782</v>
      </c>
      <c r="C973" t="s">
        <v>1783</v>
      </c>
      <c r="D973">
        <v>3.87</v>
      </c>
      <c r="E973" s="1">
        <v>14370</v>
      </c>
      <c r="F973">
        <v>100</v>
      </c>
    </row>
    <row r="974" spans="1:6" x14ac:dyDescent="0.25">
      <c r="A974">
        <v>973</v>
      </c>
      <c r="B974" t="s">
        <v>1784</v>
      </c>
      <c r="C974" t="s">
        <v>1785</v>
      </c>
      <c r="D974">
        <v>4.91</v>
      </c>
      <c r="E974">
        <v>47</v>
      </c>
      <c r="F974">
        <v>100</v>
      </c>
    </row>
    <row r="975" spans="1:6" x14ac:dyDescent="0.25">
      <c r="A975">
        <v>974</v>
      </c>
      <c r="B975" t="s">
        <v>1786</v>
      </c>
      <c r="C975" t="s">
        <v>1787</v>
      </c>
      <c r="D975">
        <v>3.32</v>
      </c>
      <c r="E975" s="1">
        <v>3597</v>
      </c>
      <c r="F975">
        <v>100</v>
      </c>
    </row>
    <row r="976" spans="1:6" x14ac:dyDescent="0.25">
      <c r="A976">
        <v>975</v>
      </c>
      <c r="B976" t="s">
        <v>1788</v>
      </c>
      <c r="C976" t="s">
        <v>1789</v>
      </c>
      <c r="D976">
        <v>4.32</v>
      </c>
      <c r="E976" s="1">
        <v>24379</v>
      </c>
      <c r="F976">
        <v>100</v>
      </c>
    </row>
    <row r="977" spans="1:6" x14ac:dyDescent="0.25">
      <c r="A977">
        <v>976</v>
      </c>
      <c r="B977" t="s">
        <v>1790</v>
      </c>
      <c r="C977" t="s">
        <v>1791</v>
      </c>
      <c r="D977">
        <v>3.85</v>
      </c>
      <c r="E977" s="1">
        <v>23322</v>
      </c>
      <c r="F977">
        <v>100</v>
      </c>
    </row>
    <row r="978" spans="1:6" x14ac:dyDescent="0.25">
      <c r="A978">
        <v>977</v>
      </c>
      <c r="B978" t="s">
        <v>1792</v>
      </c>
      <c r="C978" t="s">
        <v>86</v>
      </c>
      <c r="D978">
        <v>3.94</v>
      </c>
      <c r="E978" s="1">
        <v>103373</v>
      </c>
      <c r="F978">
        <v>100</v>
      </c>
    </row>
    <row r="979" spans="1:6" x14ac:dyDescent="0.25">
      <c r="A979">
        <v>978</v>
      </c>
      <c r="B979" t="s">
        <v>1793</v>
      </c>
      <c r="C979" t="s">
        <v>1794</v>
      </c>
      <c r="D979">
        <v>4.7</v>
      </c>
      <c r="E979" s="1">
        <v>2512</v>
      </c>
      <c r="F979">
        <v>100</v>
      </c>
    </row>
    <row r="980" spans="1:6" x14ac:dyDescent="0.25">
      <c r="A980">
        <v>979</v>
      </c>
      <c r="B980" t="s">
        <v>1795</v>
      </c>
      <c r="C980" t="s">
        <v>1796</v>
      </c>
      <c r="D980">
        <v>3.86</v>
      </c>
      <c r="E980" s="1">
        <v>2140</v>
      </c>
      <c r="F980">
        <v>100</v>
      </c>
    </row>
    <row r="981" spans="1:6" x14ac:dyDescent="0.25">
      <c r="A981">
        <v>980</v>
      </c>
      <c r="B981" t="s">
        <v>1797</v>
      </c>
      <c r="C981" t="s">
        <v>1798</v>
      </c>
      <c r="D981">
        <v>4.34</v>
      </c>
      <c r="E981" s="1">
        <v>6363</v>
      </c>
      <c r="F981">
        <v>100</v>
      </c>
    </row>
    <row r="982" spans="1:6" x14ac:dyDescent="0.25">
      <c r="A982">
        <v>981</v>
      </c>
      <c r="B982" t="s">
        <v>1799</v>
      </c>
      <c r="C982" t="s">
        <v>1800</v>
      </c>
      <c r="D982">
        <v>3.66</v>
      </c>
      <c r="E982">
        <v>56</v>
      </c>
      <c r="F982">
        <v>100</v>
      </c>
    </row>
    <row r="983" spans="1:6" x14ac:dyDescent="0.25">
      <c r="A983">
        <v>982</v>
      </c>
      <c r="B983" t="s">
        <v>1801</v>
      </c>
      <c r="C983" t="s">
        <v>1802</v>
      </c>
      <c r="D983">
        <v>3.87</v>
      </c>
      <c r="E983" s="1">
        <v>4827</v>
      </c>
      <c r="F983">
        <v>100</v>
      </c>
    </row>
    <row r="984" spans="1:6" x14ac:dyDescent="0.25">
      <c r="A984">
        <v>983</v>
      </c>
      <c r="B984" t="s">
        <v>1803</v>
      </c>
      <c r="C984" t="s">
        <v>1804</v>
      </c>
      <c r="D984">
        <v>4.49</v>
      </c>
      <c r="E984" s="1">
        <v>66626</v>
      </c>
      <c r="F984">
        <v>100</v>
      </c>
    </row>
    <row r="985" spans="1:6" x14ac:dyDescent="0.25">
      <c r="A985">
        <v>984</v>
      </c>
      <c r="B985" t="s">
        <v>1805</v>
      </c>
      <c r="C985" t="s">
        <v>1806</v>
      </c>
      <c r="D985">
        <v>4.2</v>
      </c>
      <c r="E985">
        <v>707</v>
      </c>
      <c r="F985">
        <v>100</v>
      </c>
    </row>
    <row r="986" spans="1:6" x14ac:dyDescent="0.25">
      <c r="A986">
        <v>985</v>
      </c>
      <c r="B986" t="s">
        <v>1807</v>
      </c>
      <c r="C986" t="s">
        <v>1808</v>
      </c>
      <c r="D986">
        <v>4.0199999999999996</v>
      </c>
      <c r="E986">
        <v>990</v>
      </c>
      <c r="F986">
        <v>100</v>
      </c>
    </row>
    <row r="987" spans="1:6" x14ac:dyDescent="0.25">
      <c r="A987">
        <v>986</v>
      </c>
      <c r="B987" t="s">
        <v>1809</v>
      </c>
      <c r="C987" t="s">
        <v>1810</v>
      </c>
      <c r="D987">
        <v>4.29</v>
      </c>
      <c r="E987">
        <v>823</v>
      </c>
      <c r="F987">
        <v>100</v>
      </c>
    </row>
    <row r="988" spans="1:6" x14ac:dyDescent="0.25">
      <c r="A988">
        <v>987</v>
      </c>
      <c r="B988" t="s">
        <v>1811</v>
      </c>
      <c r="C988" t="s">
        <v>1812</v>
      </c>
      <c r="D988">
        <v>4.47</v>
      </c>
      <c r="E988" s="1">
        <v>1773</v>
      </c>
      <c r="F988">
        <v>100</v>
      </c>
    </row>
    <row r="989" spans="1:6" x14ac:dyDescent="0.25">
      <c r="A989">
        <v>988</v>
      </c>
      <c r="B989" t="s">
        <v>1813</v>
      </c>
      <c r="C989" t="s">
        <v>1814</v>
      </c>
      <c r="D989">
        <v>3.98</v>
      </c>
      <c r="E989" s="1">
        <v>48457</v>
      </c>
      <c r="F989">
        <v>100</v>
      </c>
    </row>
    <row r="990" spans="1:6" x14ac:dyDescent="0.25">
      <c r="A990">
        <v>989</v>
      </c>
      <c r="B990" t="s">
        <v>1815</v>
      </c>
      <c r="C990" t="s">
        <v>1816</v>
      </c>
      <c r="D990">
        <v>4.4800000000000004</v>
      </c>
      <c r="E990" s="1">
        <v>10930</v>
      </c>
      <c r="F990">
        <v>100</v>
      </c>
    </row>
    <row r="991" spans="1:6" x14ac:dyDescent="0.25">
      <c r="A991">
        <v>990</v>
      </c>
      <c r="B991" t="s">
        <v>1817</v>
      </c>
      <c r="C991" t="s">
        <v>1818</v>
      </c>
      <c r="D991">
        <v>3.76</v>
      </c>
      <c r="E991" s="1">
        <v>39425</v>
      </c>
      <c r="F991">
        <v>100</v>
      </c>
    </row>
    <row r="992" spans="1:6" x14ac:dyDescent="0.25">
      <c r="A992">
        <v>991</v>
      </c>
      <c r="B992" t="s">
        <v>1819</v>
      </c>
      <c r="C992" t="s">
        <v>1820</v>
      </c>
      <c r="D992">
        <v>3.74</v>
      </c>
      <c r="E992" s="1">
        <v>7265</v>
      </c>
      <c r="F992">
        <v>100</v>
      </c>
    </row>
    <row r="993" spans="1:6" x14ac:dyDescent="0.25">
      <c r="A993">
        <v>992</v>
      </c>
      <c r="B993" t="s">
        <v>1821</v>
      </c>
      <c r="C993" t="s">
        <v>1822</v>
      </c>
      <c r="D993">
        <v>4.21</v>
      </c>
      <c r="E993" s="1">
        <v>8351</v>
      </c>
      <c r="F993">
        <v>100</v>
      </c>
    </row>
    <row r="994" spans="1:6" x14ac:dyDescent="0.25">
      <c r="A994">
        <v>993</v>
      </c>
      <c r="B994" t="s">
        <v>1823</v>
      </c>
      <c r="C994" t="s">
        <v>1824</v>
      </c>
      <c r="D994">
        <v>4.16</v>
      </c>
      <c r="E994" s="1">
        <v>22767</v>
      </c>
      <c r="F994">
        <v>100</v>
      </c>
    </row>
    <row r="995" spans="1:6" x14ac:dyDescent="0.25">
      <c r="A995">
        <v>994</v>
      </c>
      <c r="B995" t="s">
        <v>1825</v>
      </c>
      <c r="C995" t="s">
        <v>1826</v>
      </c>
      <c r="D995">
        <v>4.4000000000000004</v>
      </c>
      <c r="E995" s="1">
        <v>27663</v>
      </c>
      <c r="F995">
        <v>100</v>
      </c>
    </row>
    <row r="996" spans="1:6" x14ac:dyDescent="0.25">
      <c r="A996">
        <v>995</v>
      </c>
      <c r="B996" t="s">
        <v>1827</v>
      </c>
      <c r="C996" t="s">
        <v>1828</v>
      </c>
      <c r="D996">
        <v>3.9</v>
      </c>
      <c r="E996" s="1">
        <v>2586</v>
      </c>
      <c r="F996">
        <v>100</v>
      </c>
    </row>
    <row r="997" spans="1:6" x14ac:dyDescent="0.25">
      <c r="A997">
        <v>996</v>
      </c>
      <c r="B997" t="s">
        <v>1829</v>
      </c>
      <c r="C997" t="s">
        <v>1830</v>
      </c>
      <c r="D997">
        <v>4.53</v>
      </c>
      <c r="E997" s="1">
        <v>41592</v>
      </c>
      <c r="F997">
        <v>100</v>
      </c>
    </row>
    <row r="998" spans="1:6" x14ac:dyDescent="0.25">
      <c r="A998">
        <v>997</v>
      </c>
      <c r="B998" t="s">
        <v>1831</v>
      </c>
      <c r="C998" t="s">
        <v>1832</v>
      </c>
      <c r="D998">
        <v>4.01</v>
      </c>
      <c r="E998" s="1">
        <v>144552</v>
      </c>
      <c r="F998">
        <v>100</v>
      </c>
    </row>
    <row r="999" spans="1:6" x14ac:dyDescent="0.25">
      <c r="A999">
        <v>998</v>
      </c>
      <c r="B999" t="s">
        <v>1833</v>
      </c>
      <c r="C999" t="s">
        <v>1834</v>
      </c>
      <c r="D999">
        <v>3.46</v>
      </c>
      <c r="E999" s="1">
        <v>17478</v>
      </c>
      <c r="F999">
        <v>100</v>
      </c>
    </row>
    <row r="1000" spans="1:6" x14ac:dyDescent="0.25">
      <c r="A1000">
        <v>999</v>
      </c>
      <c r="B1000" t="s">
        <v>1835</v>
      </c>
      <c r="C1000" t="s">
        <v>1836</v>
      </c>
      <c r="D1000">
        <v>3.97</v>
      </c>
      <c r="E1000" s="1">
        <v>16352</v>
      </c>
      <c r="F1000">
        <v>100</v>
      </c>
    </row>
    <row r="1001" spans="1:6" x14ac:dyDescent="0.25">
      <c r="A1001">
        <v>1000</v>
      </c>
      <c r="B1001" t="s">
        <v>1837</v>
      </c>
      <c r="C1001" t="s">
        <v>1838</v>
      </c>
      <c r="D1001">
        <v>3.49</v>
      </c>
      <c r="E1001" s="1">
        <v>1438</v>
      </c>
      <c r="F1001">
        <v>100</v>
      </c>
    </row>
    <row r="1002" spans="1:6" x14ac:dyDescent="0.25">
      <c r="A1002">
        <v>1001</v>
      </c>
      <c r="B1002" t="s">
        <v>1839</v>
      </c>
      <c r="C1002" t="s">
        <v>1840</v>
      </c>
      <c r="D1002">
        <v>4.88</v>
      </c>
      <c r="E1002">
        <v>17</v>
      </c>
      <c r="F1002">
        <v>100</v>
      </c>
    </row>
    <row r="1003" spans="1:6" x14ac:dyDescent="0.25">
      <c r="A1003">
        <v>1002</v>
      </c>
      <c r="B1003" t="s">
        <v>1841</v>
      </c>
      <c r="C1003" t="s">
        <v>1842</v>
      </c>
      <c r="D1003">
        <v>3.97</v>
      </c>
      <c r="E1003">
        <v>375</v>
      </c>
      <c r="F1003">
        <v>100</v>
      </c>
    </row>
    <row r="1004" spans="1:6" x14ac:dyDescent="0.25">
      <c r="A1004">
        <v>1003</v>
      </c>
      <c r="B1004" t="s">
        <v>1843</v>
      </c>
      <c r="C1004" t="s">
        <v>1844</v>
      </c>
      <c r="D1004">
        <v>4.2699999999999996</v>
      </c>
      <c r="E1004" s="1">
        <v>1235</v>
      </c>
      <c r="F1004">
        <v>99</v>
      </c>
    </row>
    <row r="1005" spans="1:6" x14ac:dyDescent="0.25">
      <c r="A1005">
        <v>1004</v>
      </c>
      <c r="B1005" t="s">
        <v>1845</v>
      </c>
      <c r="C1005" t="s">
        <v>1846</v>
      </c>
      <c r="D1005">
        <v>4.3899999999999997</v>
      </c>
      <c r="E1005">
        <v>201</v>
      </c>
      <c r="F1005">
        <v>99</v>
      </c>
    </row>
    <row r="1006" spans="1:6" x14ac:dyDescent="0.25">
      <c r="A1006">
        <v>1005</v>
      </c>
      <c r="B1006" t="s">
        <v>1847</v>
      </c>
      <c r="C1006" t="s">
        <v>1848</v>
      </c>
      <c r="D1006">
        <v>3.95</v>
      </c>
      <c r="E1006" s="1">
        <v>2058</v>
      </c>
      <c r="F1006">
        <v>99</v>
      </c>
    </row>
    <row r="1007" spans="1:6" x14ac:dyDescent="0.25">
      <c r="A1007">
        <v>1006</v>
      </c>
      <c r="B1007" t="s">
        <v>1849</v>
      </c>
      <c r="C1007" t="s">
        <v>1850</v>
      </c>
      <c r="D1007">
        <v>4.28</v>
      </c>
      <c r="E1007">
        <v>214</v>
      </c>
      <c r="F1007">
        <v>99</v>
      </c>
    </row>
    <row r="1008" spans="1:6" x14ac:dyDescent="0.25">
      <c r="A1008">
        <v>1007</v>
      </c>
      <c r="B1008" t="s">
        <v>1851</v>
      </c>
      <c r="C1008" t="s">
        <v>1852</v>
      </c>
      <c r="D1008">
        <v>4.04</v>
      </c>
      <c r="E1008" s="1">
        <v>36277</v>
      </c>
      <c r="F1008">
        <v>99</v>
      </c>
    </row>
    <row r="1009" spans="1:6" x14ac:dyDescent="0.25">
      <c r="A1009">
        <v>1008</v>
      </c>
      <c r="B1009" t="s">
        <v>1853</v>
      </c>
      <c r="C1009" t="s">
        <v>1854</v>
      </c>
      <c r="D1009">
        <v>4.5199999999999996</v>
      </c>
      <c r="E1009">
        <v>543</v>
      </c>
      <c r="F1009">
        <v>99</v>
      </c>
    </row>
    <row r="1010" spans="1:6" x14ac:dyDescent="0.25">
      <c r="A1010">
        <v>1009</v>
      </c>
      <c r="B1010" t="s">
        <v>1855</v>
      </c>
      <c r="C1010" t="s">
        <v>1856</v>
      </c>
      <c r="D1010">
        <v>4.41</v>
      </c>
      <c r="E1010">
        <v>957</v>
      </c>
      <c r="F1010">
        <v>99</v>
      </c>
    </row>
    <row r="1011" spans="1:6" x14ac:dyDescent="0.25">
      <c r="A1011">
        <v>1010</v>
      </c>
      <c r="B1011" t="s">
        <v>1857</v>
      </c>
      <c r="C1011" t="s">
        <v>1693</v>
      </c>
      <c r="D1011">
        <v>4.41</v>
      </c>
      <c r="E1011" s="1">
        <v>148201</v>
      </c>
      <c r="F1011">
        <v>99</v>
      </c>
    </row>
    <row r="1012" spans="1:6" x14ac:dyDescent="0.25">
      <c r="A1012">
        <v>1011</v>
      </c>
      <c r="B1012" t="s">
        <v>1858</v>
      </c>
      <c r="C1012" t="s">
        <v>1859</v>
      </c>
      <c r="D1012">
        <v>3.65</v>
      </c>
      <c r="E1012" s="1">
        <v>2772</v>
      </c>
      <c r="F1012">
        <v>99</v>
      </c>
    </row>
    <row r="1013" spans="1:6" ht="45" x14ac:dyDescent="0.25">
      <c r="A1013">
        <v>1012</v>
      </c>
      <c r="B1013" t="s">
        <v>1860</v>
      </c>
      <c r="C1013" t="s">
        <v>1861</v>
      </c>
      <c r="D1013" s="2" t="s">
        <v>4183</v>
      </c>
      <c r="E1013" t="s">
        <v>1862</v>
      </c>
      <c r="F1013">
        <v>99</v>
      </c>
    </row>
    <row r="1014" spans="1:6" x14ac:dyDescent="0.25">
      <c r="A1014">
        <v>1013</v>
      </c>
      <c r="B1014" t="s">
        <v>1863</v>
      </c>
      <c r="C1014" t="s">
        <v>1864</v>
      </c>
      <c r="D1014">
        <v>4.54</v>
      </c>
      <c r="E1014" s="1">
        <v>3153</v>
      </c>
      <c r="F1014">
        <v>99</v>
      </c>
    </row>
    <row r="1015" spans="1:6" x14ac:dyDescent="0.25">
      <c r="A1015">
        <v>1014</v>
      </c>
      <c r="B1015" t="s">
        <v>1865</v>
      </c>
      <c r="C1015" t="s">
        <v>1866</v>
      </c>
      <c r="D1015">
        <v>4.07</v>
      </c>
      <c r="E1015">
        <v>134</v>
      </c>
      <c r="F1015">
        <v>99</v>
      </c>
    </row>
    <row r="1016" spans="1:6" ht="45" x14ac:dyDescent="0.25">
      <c r="A1016">
        <v>1015</v>
      </c>
      <c r="B1016" t="s">
        <v>1867</v>
      </c>
      <c r="C1016" t="s">
        <v>1868</v>
      </c>
      <c r="D1016" s="2" t="s">
        <v>4183</v>
      </c>
      <c r="E1016" t="s">
        <v>1862</v>
      </c>
      <c r="F1016">
        <v>99</v>
      </c>
    </row>
    <row r="1017" spans="1:6" x14ac:dyDescent="0.25">
      <c r="A1017">
        <v>1016</v>
      </c>
      <c r="B1017" t="s">
        <v>1869</v>
      </c>
      <c r="C1017" t="s">
        <v>1870</v>
      </c>
      <c r="D1017">
        <v>4.3600000000000003</v>
      </c>
      <c r="E1017">
        <v>328</v>
      </c>
      <c r="F1017">
        <v>99</v>
      </c>
    </row>
    <row r="1018" spans="1:6" x14ac:dyDescent="0.25">
      <c r="A1018">
        <v>1017</v>
      </c>
      <c r="B1018" t="s">
        <v>1871</v>
      </c>
      <c r="C1018" t="s">
        <v>1872</v>
      </c>
      <c r="D1018">
        <v>3.73</v>
      </c>
      <c r="E1018">
        <v>244</v>
      </c>
      <c r="F1018">
        <v>99</v>
      </c>
    </row>
    <row r="1019" spans="1:6" x14ac:dyDescent="0.25">
      <c r="A1019">
        <v>1018</v>
      </c>
      <c r="B1019" t="s">
        <v>1873</v>
      </c>
      <c r="C1019" t="s">
        <v>1874</v>
      </c>
      <c r="D1019">
        <v>4.13</v>
      </c>
      <c r="E1019" s="1">
        <v>21396</v>
      </c>
      <c r="F1019">
        <v>99</v>
      </c>
    </row>
    <row r="1020" spans="1:6" x14ac:dyDescent="0.25">
      <c r="A1020">
        <v>1019</v>
      </c>
      <c r="B1020" t="s">
        <v>1875</v>
      </c>
      <c r="C1020" t="s">
        <v>1876</v>
      </c>
      <c r="D1020">
        <v>3.71</v>
      </c>
      <c r="E1020" s="1">
        <v>1806</v>
      </c>
      <c r="F1020">
        <v>99</v>
      </c>
    </row>
    <row r="1021" spans="1:6" ht="45" x14ac:dyDescent="0.25">
      <c r="A1021">
        <v>1020</v>
      </c>
      <c r="B1021" t="s">
        <v>1877</v>
      </c>
      <c r="C1021" t="s">
        <v>1202</v>
      </c>
      <c r="D1021" s="2" t="s">
        <v>4182</v>
      </c>
      <c r="E1021">
        <v>11</v>
      </c>
      <c r="F1021">
        <v>99</v>
      </c>
    </row>
    <row r="1022" spans="1:6" ht="45" x14ac:dyDescent="0.25">
      <c r="A1022">
        <v>1021</v>
      </c>
      <c r="B1022" t="s">
        <v>1878</v>
      </c>
      <c r="C1022" t="s">
        <v>1879</v>
      </c>
      <c r="D1022" s="2" t="s">
        <v>4183</v>
      </c>
      <c r="E1022">
        <v>2</v>
      </c>
      <c r="F1022">
        <v>99</v>
      </c>
    </row>
    <row r="1023" spans="1:6" x14ac:dyDescent="0.25">
      <c r="A1023">
        <v>1022</v>
      </c>
      <c r="B1023" t="s">
        <v>1880</v>
      </c>
      <c r="C1023" t="s">
        <v>1881</v>
      </c>
      <c r="D1023">
        <v>4.4800000000000004</v>
      </c>
      <c r="E1023">
        <v>718</v>
      </c>
      <c r="F1023">
        <v>99</v>
      </c>
    </row>
    <row r="1024" spans="1:6" x14ac:dyDescent="0.25">
      <c r="A1024">
        <v>1023</v>
      </c>
      <c r="B1024" t="s">
        <v>1882</v>
      </c>
      <c r="C1024" t="s">
        <v>1883</v>
      </c>
      <c r="D1024">
        <v>3.95</v>
      </c>
      <c r="E1024" s="1">
        <v>8820</v>
      </c>
      <c r="F1024">
        <v>99</v>
      </c>
    </row>
    <row r="1025" spans="1:6" x14ac:dyDescent="0.25">
      <c r="A1025">
        <v>1024</v>
      </c>
      <c r="B1025" t="s">
        <v>1884</v>
      </c>
      <c r="C1025" t="s">
        <v>1885</v>
      </c>
      <c r="D1025">
        <v>4.24</v>
      </c>
      <c r="E1025" s="1">
        <v>4585</v>
      </c>
      <c r="F1025">
        <v>99</v>
      </c>
    </row>
    <row r="1026" spans="1:6" x14ac:dyDescent="0.25">
      <c r="A1026">
        <v>1025</v>
      </c>
      <c r="B1026" t="s">
        <v>1886</v>
      </c>
      <c r="C1026" t="s">
        <v>1887</v>
      </c>
      <c r="D1026">
        <v>4.26</v>
      </c>
      <c r="E1026">
        <v>247</v>
      </c>
      <c r="F1026">
        <v>99</v>
      </c>
    </row>
    <row r="1027" spans="1:6" x14ac:dyDescent="0.25">
      <c r="A1027">
        <v>1026</v>
      </c>
      <c r="B1027" t="s">
        <v>1888</v>
      </c>
      <c r="C1027" t="s">
        <v>1889</v>
      </c>
      <c r="D1027">
        <v>3.78</v>
      </c>
      <c r="E1027">
        <v>64</v>
      </c>
      <c r="F1027">
        <v>99</v>
      </c>
    </row>
    <row r="1028" spans="1:6" x14ac:dyDescent="0.25">
      <c r="A1028">
        <v>1027</v>
      </c>
      <c r="B1028" t="s">
        <v>1890</v>
      </c>
      <c r="C1028" t="s">
        <v>1748</v>
      </c>
      <c r="D1028">
        <v>4.21</v>
      </c>
      <c r="E1028" s="1">
        <v>1277</v>
      </c>
      <c r="F1028">
        <v>99</v>
      </c>
    </row>
    <row r="1029" spans="1:6" x14ac:dyDescent="0.25">
      <c r="A1029">
        <v>1028</v>
      </c>
      <c r="B1029" t="s">
        <v>1891</v>
      </c>
      <c r="C1029" t="s">
        <v>1892</v>
      </c>
      <c r="D1029">
        <v>3.85</v>
      </c>
      <c r="E1029" s="1">
        <v>11440</v>
      </c>
      <c r="F1029">
        <v>99</v>
      </c>
    </row>
    <row r="1030" spans="1:6" x14ac:dyDescent="0.25">
      <c r="A1030">
        <v>1029</v>
      </c>
      <c r="B1030" t="s">
        <v>1893</v>
      </c>
      <c r="C1030" t="s">
        <v>1894</v>
      </c>
      <c r="D1030">
        <v>4.4400000000000004</v>
      </c>
      <c r="E1030" s="1">
        <v>52238</v>
      </c>
      <c r="F1030">
        <v>99</v>
      </c>
    </row>
    <row r="1031" spans="1:6" x14ac:dyDescent="0.25">
      <c r="A1031">
        <v>1030</v>
      </c>
      <c r="B1031" t="s">
        <v>1895</v>
      </c>
      <c r="C1031" t="s">
        <v>1896</v>
      </c>
      <c r="D1031">
        <v>4.07</v>
      </c>
      <c r="E1031" s="1">
        <v>39943</v>
      </c>
      <c r="F1031">
        <v>99</v>
      </c>
    </row>
    <row r="1032" spans="1:6" x14ac:dyDescent="0.25">
      <c r="A1032">
        <v>1031</v>
      </c>
      <c r="B1032" t="s">
        <v>1897</v>
      </c>
      <c r="C1032" t="s">
        <v>1898</v>
      </c>
      <c r="D1032">
        <v>3.34</v>
      </c>
      <c r="E1032">
        <v>86</v>
      </c>
      <c r="F1032">
        <v>99</v>
      </c>
    </row>
    <row r="1033" spans="1:6" x14ac:dyDescent="0.25">
      <c r="A1033">
        <v>1032</v>
      </c>
      <c r="B1033" t="s">
        <v>1899</v>
      </c>
      <c r="C1033" t="s">
        <v>1900</v>
      </c>
      <c r="D1033">
        <v>4.47</v>
      </c>
      <c r="E1033" s="1">
        <v>5806</v>
      </c>
      <c r="F1033">
        <v>99</v>
      </c>
    </row>
    <row r="1034" spans="1:6" x14ac:dyDescent="0.25">
      <c r="A1034">
        <v>1033</v>
      </c>
      <c r="B1034" t="s">
        <v>1901</v>
      </c>
      <c r="C1034" t="s">
        <v>1902</v>
      </c>
      <c r="D1034">
        <v>4.1500000000000004</v>
      </c>
      <c r="E1034">
        <v>118</v>
      </c>
      <c r="F1034">
        <v>99</v>
      </c>
    </row>
    <row r="1035" spans="1:6" x14ac:dyDescent="0.25">
      <c r="A1035">
        <v>1034</v>
      </c>
      <c r="B1035" t="s">
        <v>1903</v>
      </c>
      <c r="C1035" t="s">
        <v>1772</v>
      </c>
      <c r="D1035">
        <v>4.45</v>
      </c>
      <c r="E1035" s="1">
        <v>3681</v>
      </c>
      <c r="F1035">
        <v>99</v>
      </c>
    </row>
    <row r="1036" spans="1:6" x14ac:dyDescent="0.25">
      <c r="A1036">
        <v>1035</v>
      </c>
      <c r="B1036" t="s">
        <v>1904</v>
      </c>
      <c r="C1036" t="s">
        <v>1165</v>
      </c>
      <c r="D1036">
        <v>4.41</v>
      </c>
      <c r="E1036" s="1">
        <v>21615</v>
      </c>
      <c r="F1036">
        <v>99</v>
      </c>
    </row>
    <row r="1037" spans="1:6" x14ac:dyDescent="0.25">
      <c r="A1037">
        <v>1036</v>
      </c>
      <c r="B1037" t="s">
        <v>1905</v>
      </c>
      <c r="C1037" t="s">
        <v>1906</v>
      </c>
      <c r="D1037">
        <v>4.05</v>
      </c>
      <c r="E1037" s="1">
        <v>113945</v>
      </c>
      <c r="F1037">
        <v>99</v>
      </c>
    </row>
    <row r="1038" spans="1:6" x14ac:dyDescent="0.25">
      <c r="A1038">
        <v>1037</v>
      </c>
      <c r="B1038" t="s">
        <v>1907</v>
      </c>
      <c r="C1038" t="s">
        <v>1908</v>
      </c>
      <c r="D1038">
        <v>3.66</v>
      </c>
      <c r="E1038" s="1">
        <v>29636</v>
      </c>
      <c r="F1038">
        <v>99</v>
      </c>
    </row>
    <row r="1039" spans="1:6" x14ac:dyDescent="0.25">
      <c r="A1039">
        <v>1038</v>
      </c>
      <c r="B1039" t="s">
        <v>1909</v>
      </c>
      <c r="C1039" t="s">
        <v>1910</v>
      </c>
      <c r="D1039">
        <v>4.6399999999999997</v>
      </c>
      <c r="E1039" s="1">
        <v>9803</v>
      </c>
      <c r="F1039">
        <v>99</v>
      </c>
    </row>
    <row r="1040" spans="1:6" ht="45" x14ac:dyDescent="0.25">
      <c r="A1040">
        <v>1039</v>
      </c>
      <c r="B1040" t="s">
        <v>1911</v>
      </c>
      <c r="C1040" t="s">
        <v>1912</v>
      </c>
      <c r="D1040" s="2" t="s">
        <v>4182</v>
      </c>
      <c r="E1040">
        <v>283</v>
      </c>
      <c r="F1040">
        <v>99</v>
      </c>
    </row>
    <row r="1041" spans="1:6" x14ac:dyDescent="0.25">
      <c r="A1041">
        <v>1040</v>
      </c>
      <c r="B1041" t="s">
        <v>1913</v>
      </c>
      <c r="C1041" t="s">
        <v>1914</v>
      </c>
      <c r="D1041">
        <v>4.53</v>
      </c>
      <c r="E1041" s="1">
        <v>29602</v>
      </c>
      <c r="F1041">
        <v>99</v>
      </c>
    </row>
    <row r="1042" spans="1:6" x14ac:dyDescent="0.25">
      <c r="A1042">
        <v>1041</v>
      </c>
      <c r="B1042" t="s">
        <v>1915</v>
      </c>
      <c r="C1042" t="s">
        <v>1916</v>
      </c>
      <c r="D1042">
        <v>3.97</v>
      </c>
      <c r="E1042" s="1">
        <v>1264</v>
      </c>
      <c r="F1042">
        <v>99</v>
      </c>
    </row>
    <row r="1043" spans="1:6" x14ac:dyDescent="0.25">
      <c r="A1043">
        <v>1042</v>
      </c>
      <c r="B1043" t="s">
        <v>1917</v>
      </c>
      <c r="C1043" t="s">
        <v>1918</v>
      </c>
      <c r="D1043">
        <v>4.29</v>
      </c>
      <c r="E1043" s="1">
        <v>6269</v>
      </c>
      <c r="F1043">
        <v>99</v>
      </c>
    </row>
    <row r="1044" spans="1:6" x14ac:dyDescent="0.25">
      <c r="A1044">
        <v>1043</v>
      </c>
      <c r="B1044" t="s">
        <v>1919</v>
      </c>
      <c r="C1044" t="s">
        <v>1920</v>
      </c>
      <c r="D1044">
        <v>3.52</v>
      </c>
      <c r="E1044" s="1">
        <v>4053</v>
      </c>
      <c r="F1044">
        <v>99</v>
      </c>
    </row>
    <row r="1045" spans="1:6" x14ac:dyDescent="0.25">
      <c r="A1045">
        <v>1044</v>
      </c>
      <c r="B1045" t="s">
        <v>1921</v>
      </c>
      <c r="C1045" t="s">
        <v>1922</v>
      </c>
      <c r="D1045">
        <v>4.26</v>
      </c>
      <c r="E1045" s="1">
        <v>37531</v>
      </c>
      <c r="F1045">
        <v>99</v>
      </c>
    </row>
    <row r="1046" spans="1:6" ht="45" x14ac:dyDescent="0.25">
      <c r="A1046">
        <v>1045</v>
      </c>
      <c r="B1046" t="s">
        <v>1923</v>
      </c>
      <c r="C1046" t="s">
        <v>1800</v>
      </c>
      <c r="D1046" s="2" t="s">
        <v>4182</v>
      </c>
      <c r="E1046">
        <v>30</v>
      </c>
      <c r="F1046">
        <v>99</v>
      </c>
    </row>
    <row r="1047" spans="1:6" x14ac:dyDescent="0.25">
      <c r="A1047">
        <v>1046</v>
      </c>
      <c r="B1047" t="s">
        <v>1924</v>
      </c>
      <c r="C1047" t="s">
        <v>1802</v>
      </c>
      <c r="D1047">
        <v>4.07</v>
      </c>
      <c r="E1047" s="1">
        <v>7893</v>
      </c>
      <c r="F1047">
        <v>99</v>
      </c>
    </row>
    <row r="1048" spans="1:6" x14ac:dyDescent="0.25">
      <c r="A1048">
        <v>1047</v>
      </c>
      <c r="B1048" t="s">
        <v>1925</v>
      </c>
      <c r="C1048" t="s">
        <v>1926</v>
      </c>
      <c r="D1048">
        <v>4.3600000000000003</v>
      </c>
      <c r="E1048" s="1">
        <v>74114</v>
      </c>
      <c r="F1048">
        <v>99</v>
      </c>
    </row>
    <row r="1049" spans="1:6" x14ac:dyDescent="0.25">
      <c r="A1049">
        <v>1048</v>
      </c>
      <c r="B1049" t="s">
        <v>1927</v>
      </c>
      <c r="C1049" t="s">
        <v>325</v>
      </c>
      <c r="D1049">
        <v>4.13</v>
      </c>
      <c r="E1049" s="1">
        <v>232703</v>
      </c>
      <c r="F1049">
        <v>99</v>
      </c>
    </row>
    <row r="1050" spans="1:6" x14ac:dyDescent="0.25">
      <c r="A1050">
        <v>1049</v>
      </c>
      <c r="B1050" t="s">
        <v>1928</v>
      </c>
      <c r="C1050" t="s">
        <v>1929</v>
      </c>
      <c r="D1050">
        <v>4.5999999999999996</v>
      </c>
      <c r="E1050" s="1">
        <v>8802</v>
      </c>
      <c r="F1050">
        <v>99</v>
      </c>
    </row>
    <row r="1051" spans="1:6" x14ac:dyDescent="0.25">
      <c r="A1051">
        <v>1050</v>
      </c>
      <c r="B1051" t="s">
        <v>1930</v>
      </c>
      <c r="C1051" t="s">
        <v>1931</v>
      </c>
      <c r="D1051">
        <v>4.46</v>
      </c>
      <c r="E1051">
        <v>357</v>
      </c>
      <c r="F1051">
        <v>99</v>
      </c>
    </row>
    <row r="1052" spans="1:6" x14ac:dyDescent="0.25">
      <c r="A1052">
        <v>1051</v>
      </c>
      <c r="B1052" t="s">
        <v>1932</v>
      </c>
      <c r="C1052" t="s">
        <v>1933</v>
      </c>
      <c r="D1052">
        <v>4.24</v>
      </c>
      <c r="E1052">
        <v>833</v>
      </c>
      <c r="F1052">
        <v>99</v>
      </c>
    </row>
    <row r="1053" spans="1:6" x14ac:dyDescent="0.25">
      <c r="A1053">
        <v>1052</v>
      </c>
      <c r="B1053" t="s">
        <v>1934</v>
      </c>
      <c r="C1053" t="s">
        <v>1935</v>
      </c>
      <c r="D1053">
        <v>3.56</v>
      </c>
      <c r="E1053" s="1">
        <v>45644</v>
      </c>
      <c r="F1053">
        <v>99</v>
      </c>
    </row>
    <row r="1054" spans="1:6" x14ac:dyDescent="0.25">
      <c r="A1054">
        <v>1053</v>
      </c>
      <c r="B1054" t="s">
        <v>1936</v>
      </c>
      <c r="C1054" t="s">
        <v>1937</v>
      </c>
      <c r="D1054">
        <v>4.43</v>
      </c>
      <c r="E1054" s="1">
        <v>27347</v>
      </c>
      <c r="F1054">
        <v>99</v>
      </c>
    </row>
    <row r="1055" spans="1:6" x14ac:dyDescent="0.25">
      <c r="A1055">
        <v>1054</v>
      </c>
      <c r="B1055" t="s">
        <v>1938</v>
      </c>
      <c r="C1055" t="s">
        <v>1939</v>
      </c>
      <c r="D1055">
        <v>3.39</v>
      </c>
      <c r="E1055" s="1">
        <v>1814</v>
      </c>
      <c r="F1055">
        <v>99</v>
      </c>
    </row>
    <row r="1056" spans="1:6" x14ac:dyDescent="0.25">
      <c r="A1056">
        <v>1055</v>
      </c>
      <c r="B1056" t="s">
        <v>1940</v>
      </c>
      <c r="C1056" t="s">
        <v>1941</v>
      </c>
      <c r="D1056">
        <v>4.07</v>
      </c>
      <c r="E1056" s="1">
        <v>3113</v>
      </c>
      <c r="F1056">
        <v>99</v>
      </c>
    </row>
    <row r="1057" spans="1:6" x14ac:dyDescent="0.25">
      <c r="A1057">
        <v>1056</v>
      </c>
      <c r="B1057" t="s">
        <v>1942</v>
      </c>
      <c r="C1057" t="s">
        <v>1943</v>
      </c>
      <c r="D1057">
        <v>4.0599999999999996</v>
      </c>
      <c r="E1057" s="1">
        <v>60082</v>
      </c>
      <c r="F1057">
        <v>99</v>
      </c>
    </row>
    <row r="1058" spans="1:6" x14ac:dyDescent="0.25">
      <c r="A1058">
        <v>1057</v>
      </c>
      <c r="B1058" t="s">
        <v>1944</v>
      </c>
      <c r="C1058" t="s">
        <v>1133</v>
      </c>
      <c r="D1058">
        <v>4.46</v>
      </c>
      <c r="E1058" s="1">
        <v>1263</v>
      </c>
      <c r="F1058">
        <v>99</v>
      </c>
    </row>
    <row r="1059" spans="1:6" x14ac:dyDescent="0.25">
      <c r="A1059">
        <v>1058</v>
      </c>
      <c r="B1059" t="s">
        <v>1945</v>
      </c>
      <c r="C1059" t="s">
        <v>1946</v>
      </c>
      <c r="D1059">
        <v>4.1399999999999997</v>
      </c>
      <c r="E1059" s="1">
        <v>99215</v>
      </c>
      <c r="F1059">
        <v>99</v>
      </c>
    </row>
    <row r="1060" spans="1:6" x14ac:dyDescent="0.25">
      <c r="A1060">
        <v>1059</v>
      </c>
      <c r="B1060" t="s">
        <v>1947</v>
      </c>
      <c r="C1060" t="s">
        <v>411</v>
      </c>
      <c r="D1060">
        <v>4.2300000000000004</v>
      </c>
      <c r="E1060" s="1">
        <v>67890</v>
      </c>
      <c r="F1060">
        <v>99</v>
      </c>
    </row>
    <row r="1061" spans="1:6" x14ac:dyDescent="0.25">
      <c r="A1061">
        <v>1060</v>
      </c>
      <c r="B1061" t="s">
        <v>1948</v>
      </c>
      <c r="C1061" t="s">
        <v>1949</v>
      </c>
      <c r="D1061">
        <v>3.01</v>
      </c>
      <c r="E1061">
        <v>166</v>
      </c>
      <c r="F1061">
        <v>98</v>
      </c>
    </row>
    <row r="1062" spans="1:6" x14ac:dyDescent="0.25">
      <c r="A1062">
        <v>1061</v>
      </c>
      <c r="B1062" t="s">
        <v>1950</v>
      </c>
      <c r="C1062" t="s">
        <v>1951</v>
      </c>
      <c r="D1062">
        <v>3.46</v>
      </c>
      <c r="E1062" s="1">
        <v>2768</v>
      </c>
      <c r="F1062">
        <v>98</v>
      </c>
    </row>
    <row r="1063" spans="1:6" x14ac:dyDescent="0.25">
      <c r="A1063">
        <v>1062</v>
      </c>
      <c r="B1063" t="s">
        <v>1952</v>
      </c>
      <c r="C1063" t="s">
        <v>1953</v>
      </c>
      <c r="D1063">
        <v>3.85</v>
      </c>
      <c r="E1063">
        <v>803</v>
      </c>
      <c r="F1063">
        <v>98</v>
      </c>
    </row>
    <row r="1064" spans="1:6" x14ac:dyDescent="0.25">
      <c r="A1064">
        <v>1063</v>
      </c>
      <c r="B1064" t="s">
        <v>1954</v>
      </c>
      <c r="C1064" t="s">
        <v>1955</v>
      </c>
      <c r="D1064">
        <v>3.94</v>
      </c>
      <c r="E1064" s="1">
        <v>6361</v>
      </c>
      <c r="F1064">
        <v>98</v>
      </c>
    </row>
    <row r="1065" spans="1:6" x14ac:dyDescent="0.25">
      <c r="A1065">
        <v>1064</v>
      </c>
      <c r="B1065" t="s">
        <v>1956</v>
      </c>
      <c r="C1065" t="s">
        <v>1957</v>
      </c>
      <c r="D1065">
        <v>4.21</v>
      </c>
      <c r="E1065" s="1">
        <v>3650</v>
      </c>
      <c r="F1065">
        <v>98</v>
      </c>
    </row>
    <row r="1066" spans="1:6" x14ac:dyDescent="0.25">
      <c r="A1066">
        <v>1065</v>
      </c>
      <c r="B1066" t="s">
        <v>1958</v>
      </c>
      <c r="C1066" t="s">
        <v>1959</v>
      </c>
      <c r="D1066">
        <v>4.1399999999999997</v>
      </c>
      <c r="E1066" s="1">
        <v>5278</v>
      </c>
      <c r="F1066">
        <v>98</v>
      </c>
    </row>
    <row r="1067" spans="1:6" x14ac:dyDescent="0.25">
      <c r="A1067">
        <v>1066</v>
      </c>
      <c r="B1067" t="s">
        <v>1960</v>
      </c>
      <c r="C1067" t="s">
        <v>1889</v>
      </c>
      <c r="D1067">
        <v>3.84</v>
      </c>
      <c r="E1067" s="1">
        <v>18446</v>
      </c>
      <c r="F1067">
        <v>98</v>
      </c>
    </row>
    <row r="1068" spans="1:6" ht="45" x14ac:dyDescent="0.25">
      <c r="A1068">
        <v>1067</v>
      </c>
      <c r="B1068" t="s">
        <v>1961</v>
      </c>
      <c r="C1068" t="s">
        <v>1962</v>
      </c>
      <c r="D1068" s="2" t="s">
        <v>4183</v>
      </c>
      <c r="E1068" t="s">
        <v>1862</v>
      </c>
      <c r="F1068">
        <v>98</v>
      </c>
    </row>
    <row r="1069" spans="1:6" x14ac:dyDescent="0.25">
      <c r="A1069">
        <v>1068</v>
      </c>
      <c r="B1069" t="s">
        <v>1963</v>
      </c>
      <c r="C1069" t="s">
        <v>1693</v>
      </c>
      <c r="D1069">
        <v>4.26</v>
      </c>
      <c r="E1069" s="1">
        <v>108442</v>
      </c>
      <c r="F1069">
        <v>98</v>
      </c>
    </row>
    <row r="1070" spans="1:6" x14ac:dyDescent="0.25">
      <c r="A1070">
        <v>1069</v>
      </c>
      <c r="B1070" t="s">
        <v>1964</v>
      </c>
      <c r="C1070" t="s">
        <v>1965</v>
      </c>
      <c r="D1070">
        <v>4.32</v>
      </c>
      <c r="E1070" s="1">
        <v>6015</v>
      </c>
      <c r="F1070">
        <v>98</v>
      </c>
    </row>
    <row r="1071" spans="1:6" x14ac:dyDescent="0.25">
      <c r="A1071">
        <v>1070</v>
      </c>
      <c r="B1071" t="s">
        <v>1966</v>
      </c>
      <c r="C1071" t="s">
        <v>1967</v>
      </c>
      <c r="D1071">
        <v>3.99</v>
      </c>
      <c r="E1071" s="1">
        <v>1306</v>
      </c>
      <c r="F1071">
        <v>98</v>
      </c>
    </row>
    <row r="1072" spans="1:6" x14ac:dyDescent="0.25">
      <c r="A1072">
        <v>1071</v>
      </c>
      <c r="B1072" t="s">
        <v>1968</v>
      </c>
      <c r="C1072" t="s">
        <v>1969</v>
      </c>
      <c r="D1072">
        <v>3.7</v>
      </c>
      <c r="E1072" s="1">
        <v>4324</v>
      </c>
      <c r="F1072">
        <v>98</v>
      </c>
    </row>
    <row r="1073" spans="1:6" x14ac:dyDescent="0.25">
      <c r="A1073">
        <v>1072</v>
      </c>
      <c r="B1073" t="s">
        <v>1970</v>
      </c>
      <c r="C1073" t="s">
        <v>1971</v>
      </c>
      <c r="D1073">
        <v>4.0599999999999996</v>
      </c>
      <c r="E1073" s="1">
        <v>3407</v>
      </c>
      <c r="F1073">
        <v>98</v>
      </c>
    </row>
    <row r="1074" spans="1:6" x14ac:dyDescent="0.25">
      <c r="A1074">
        <v>1073</v>
      </c>
      <c r="B1074" t="s">
        <v>1972</v>
      </c>
      <c r="C1074" t="s">
        <v>1973</v>
      </c>
      <c r="D1074">
        <v>3.6</v>
      </c>
      <c r="E1074">
        <v>823</v>
      </c>
      <c r="F1074">
        <v>98</v>
      </c>
    </row>
    <row r="1075" spans="1:6" x14ac:dyDescent="0.25">
      <c r="A1075">
        <v>1074</v>
      </c>
      <c r="B1075" t="s">
        <v>1974</v>
      </c>
      <c r="C1075" t="s">
        <v>1975</v>
      </c>
      <c r="D1075">
        <v>3.55</v>
      </c>
      <c r="E1075">
        <v>199</v>
      </c>
      <c r="F1075">
        <v>98</v>
      </c>
    </row>
    <row r="1076" spans="1:6" x14ac:dyDescent="0.25">
      <c r="A1076">
        <v>1075</v>
      </c>
      <c r="B1076" t="s">
        <v>1976</v>
      </c>
      <c r="C1076" t="s">
        <v>1977</v>
      </c>
      <c r="D1076">
        <v>3.82</v>
      </c>
      <c r="E1076">
        <v>905</v>
      </c>
      <c r="F1076">
        <v>98</v>
      </c>
    </row>
    <row r="1077" spans="1:6" x14ac:dyDescent="0.25">
      <c r="A1077">
        <v>1076</v>
      </c>
      <c r="B1077" t="s">
        <v>1978</v>
      </c>
      <c r="C1077" t="s">
        <v>1979</v>
      </c>
      <c r="D1077">
        <v>4.29</v>
      </c>
      <c r="E1077">
        <v>241</v>
      </c>
      <c r="F1077">
        <v>98</v>
      </c>
    </row>
    <row r="1078" spans="1:6" x14ac:dyDescent="0.25">
      <c r="A1078">
        <v>1077</v>
      </c>
      <c r="B1078" t="s">
        <v>1980</v>
      </c>
      <c r="C1078" t="s">
        <v>1854</v>
      </c>
      <c r="D1078">
        <v>4.5199999999999996</v>
      </c>
      <c r="E1078">
        <v>215</v>
      </c>
      <c r="F1078">
        <v>98</v>
      </c>
    </row>
    <row r="1079" spans="1:6" x14ac:dyDescent="0.25">
      <c r="A1079">
        <v>1078</v>
      </c>
      <c r="B1079" t="s">
        <v>1981</v>
      </c>
      <c r="C1079" t="s">
        <v>1872</v>
      </c>
      <c r="D1079">
        <v>3.62</v>
      </c>
      <c r="E1079">
        <v>102</v>
      </c>
      <c r="F1079">
        <v>98</v>
      </c>
    </row>
    <row r="1080" spans="1:6" x14ac:dyDescent="0.25">
      <c r="A1080">
        <v>1079</v>
      </c>
      <c r="B1080" t="s">
        <v>1982</v>
      </c>
      <c r="C1080" t="s">
        <v>1983</v>
      </c>
      <c r="D1080">
        <v>4.25</v>
      </c>
      <c r="E1080">
        <v>664</v>
      </c>
      <c r="F1080">
        <v>98</v>
      </c>
    </row>
    <row r="1081" spans="1:6" x14ac:dyDescent="0.25">
      <c r="A1081">
        <v>1080</v>
      </c>
      <c r="B1081" t="s">
        <v>1984</v>
      </c>
      <c r="C1081" t="s">
        <v>1985</v>
      </c>
      <c r="D1081">
        <v>3.53</v>
      </c>
      <c r="E1081" s="1">
        <v>1245</v>
      </c>
      <c r="F1081">
        <v>98</v>
      </c>
    </row>
    <row r="1082" spans="1:6" x14ac:dyDescent="0.25">
      <c r="A1082">
        <v>1081</v>
      </c>
      <c r="B1082" t="s">
        <v>1986</v>
      </c>
      <c r="C1082" t="s">
        <v>1987</v>
      </c>
      <c r="D1082">
        <v>4.16</v>
      </c>
      <c r="E1082" s="1">
        <v>90466</v>
      </c>
      <c r="F1082">
        <v>98</v>
      </c>
    </row>
    <row r="1083" spans="1:6" x14ac:dyDescent="0.25">
      <c r="A1083">
        <v>1082</v>
      </c>
      <c r="B1083" t="s">
        <v>1988</v>
      </c>
      <c r="C1083" t="s">
        <v>1294</v>
      </c>
      <c r="D1083">
        <v>3.86</v>
      </c>
      <c r="E1083" s="1">
        <v>121284</v>
      </c>
      <c r="F1083">
        <v>98</v>
      </c>
    </row>
    <row r="1084" spans="1:6" x14ac:dyDescent="0.25">
      <c r="A1084">
        <v>1083</v>
      </c>
      <c r="B1084" t="s">
        <v>1989</v>
      </c>
      <c r="C1084" t="s">
        <v>1990</v>
      </c>
      <c r="D1084">
        <v>3.83</v>
      </c>
      <c r="E1084" s="1">
        <v>18132</v>
      </c>
      <c r="F1084">
        <v>98</v>
      </c>
    </row>
    <row r="1085" spans="1:6" x14ac:dyDescent="0.25">
      <c r="A1085">
        <v>1084</v>
      </c>
      <c r="B1085" t="s">
        <v>1991</v>
      </c>
      <c r="C1085" t="s">
        <v>320</v>
      </c>
      <c r="D1085">
        <v>3.7</v>
      </c>
      <c r="E1085" s="1">
        <v>15066</v>
      </c>
      <c r="F1085">
        <v>98</v>
      </c>
    </row>
    <row r="1086" spans="1:6" x14ac:dyDescent="0.25">
      <c r="A1086">
        <v>1085</v>
      </c>
      <c r="B1086" t="s">
        <v>1992</v>
      </c>
      <c r="C1086" t="s">
        <v>1993</v>
      </c>
      <c r="D1086">
        <v>3.62</v>
      </c>
      <c r="E1086" s="1">
        <v>6056</v>
      </c>
      <c r="F1086">
        <v>98</v>
      </c>
    </row>
    <row r="1087" spans="1:6" x14ac:dyDescent="0.25">
      <c r="A1087">
        <v>1086</v>
      </c>
      <c r="B1087" t="s">
        <v>1994</v>
      </c>
      <c r="C1087" t="s">
        <v>1995</v>
      </c>
      <c r="D1087">
        <v>4.0999999999999996</v>
      </c>
      <c r="E1087" s="1">
        <v>2065</v>
      </c>
      <c r="F1087">
        <v>98</v>
      </c>
    </row>
    <row r="1088" spans="1:6" x14ac:dyDescent="0.25">
      <c r="A1088">
        <v>1087</v>
      </c>
      <c r="B1088" t="s">
        <v>1996</v>
      </c>
      <c r="C1088" t="s">
        <v>1997</v>
      </c>
      <c r="D1088">
        <v>4.18</v>
      </c>
      <c r="E1088" s="1">
        <v>1205</v>
      </c>
      <c r="F1088">
        <v>98</v>
      </c>
    </row>
    <row r="1089" spans="1:6" x14ac:dyDescent="0.25">
      <c r="A1089">
        <v>1088</v>
      </c>
      <c r="B1089" t="s">
        <v>1998</v>
      </c>
      <c r="C1089" t="s">
        <v>1748</v>
      </c>
      <c r="D1089">
        <v>4.33</v>
      </c>
      <c r="E1089">
        <v>873</v>
      </c>
      <c r="F1089">
        <v>98</v>
      </c>
    </row>
    <row r="1090" spans="1:6" x14ac:dyDescent="0.25">
      <c r="A1090">
        <v>1089</v>
      </c>
      <c r="B1090" t="s">
        <v>1999</v>
      </c>
      <c r="C1090" t="s">
        <v>2000</v>
      </c>
      <c r="D1090">
        <v>4.1500000000000004</v>
      </c>
      <c r="E1090" s="1">
        <v>21994</v>
      </c>
      <c r="F1090">
        <v>98</v>
      </c>
    </row>
    <row r="1091" spans="1:6" x14ac:dyDescent="0.25">
      <c r="A1091">
        <v>1090</v>
      </c>
      <c r="B1091" t="s">
        <v>2001</v>
      </c>
      <c r="C1091" t="s">
        <v>2002</v>
      </c>
      <c r="D1091">
        <v>4.37</v>
      </c>
      <c r="E1091" s="1">
        <v>20515</v>
      </c>
      <c r="F1091">
        <v>98</v>
      </c>
    </row>
    <row r="1092" spans="1:6" x14ac:dyDescent="0.25">
      <c r="A1092">
        <v>1091</v>
      </c>
      <c r="B1092" t="s">
        <v>2003</v>
      </c>
      <c r="C1092" t="s">
        <v>2004</v>
      </c>
      <c r="D1092">
        <v>4.04</v>
      </c>
      <c r="E1092">
        <v>45</v>
      </c>
      <c r="F1092">
        <v>98</v>
      </c>
    </row>
    <row r="1093" spans="1:6" x14ac:dyDescent="0.25">
      <c r="A1093">
        <v>1092</v>
      </c>
      <c r="B1093" t="s">
        <v>2005</v>
      </c>
      <c r="C1093" t="s">
        <v>2006</v>
      </c>
      <c r="D1093">
        <v>3.68</v>
      </c>
      <c r="E1093" s="1">
        <v>3718</v>
      </c>
      <c r="F1093">
        <v>98</v>
      </c>
    </row>
    <row r="1094" spans="1:6" x14ac:dyDescent="0.25">
      <c r="A1094">
        <v>1093</v>
      </c>
      <c r="B1094" t="s">
        <v>2007</v>
      </c>
      <c r="C1094" t="s">
        <v>2008</v>
      </c>
      <c r="D1094">
        <v>3.22</v>
      </c>
      <c r="E1094" s="1">
        <v>68400</v>
      </c>
      <c r="F1094">
        <v>98</v>
      </c>
    </row>
    <row r="1095" spans="1:6" x14ac:dyDescent="0.25">
      <c r="A1095">
        <v>1094</v>
      </c>
      <c r="B1095" t="s">
        <v>2009</v>
      </c>
      <c r="C1095" t="s">
        <v>2010</v>
      </c>
      <c r="D1095">
        <v>4.43</v>
      </c>
      <c r="E1095">
        <v>223</v>
      </c>
      <c r="F1095">
        <v>98</v>
      </c>
    </row>
    <row r="1096" spans="1:6" x14ac:dyDescent="0.25">
      <c r="A1096">
        <v>1095</v>
      </c>
      <c r="B1096" t="s">
        <v>2011</v>
      </c>
      <c r="C1096" t="s">
        <v>2012</v>
      </c>
      <c r="D1096">
        <v>3.94</v>
      </c>
      <c r="E1096" s="1">
        <v>4161</v>
      </c>
      <c r="F1096">
        <v>98</v>
      </c>
    </row>
    <row r="1097" spans="1:6" x14ac:dyDescent="0.25">
      <c r="A1097">
        <v>1096</v>
      </c>
      <c r="B1097" t="s">
        <v>2013</v>
      </c>
      <c r="C1097" t="s">
        <v>2014</v>
      </c>
      <c r="D1097">
        <v>3.84</v>
      </c>
      <c r="E1097" s="1">
        <v>7975</v>
      </c>
      <c r="F1097">
        <v>98</v>
      </c>
    </row>
    <row r="1098" spans="1:6" x14ac:dyDescent="0.25">
      <c r="A1098">
        <v>1097</v>
      </c>
      <c r="B1098" t="s">
        <v>2015</v>
      </c>
      <c r="C1098" t="s">
        <v>2016</v>
      </c>
      <c r="D1098">
        <v>3.94</v>
      </c>
      <c r="E1098" s="1">
        <v>14966</v>
      </c>
      <c r="F1098">
        <v>98</v>
      </c>
    </row>
    <row r="1099" spans="1:6" x14ac:dyDescent="0.25">
      <c r="A1099">
        <v>1098</v>
      </c>
      <c r="B1099" t="s">
        <v>2017</v>
      </c>
      <c r="C1099" t="s">
        <v>2018</v>
      </c>
      <c r="D1099">
        <v>3.74</v>
      </c>
      <c r="E1099" s="1">
        <v>14557</v>
      </c>
      <c r="F1099">
        <v>98</v>
      </c>
    </row>
    <row r="1100" spans="1:6" x14ac:dyDescent="0.25">
      <c r="A1100">
        <v>1099</v>
      </c>
      <c r="B1100" t="s">
        <v>2019</v>
      </c>
      <c r="C1100" t="s">
        <v>224</v>
      </c>
      <c r="D1100">
        <v>4.0599999999999996</v>
      </c>
      <c r="E1100" s="1">
        <v>24667</v>
      </c>
      <c r="F1100">
        <v>98</v>
      </c>
    </row>
    <row r="1101" spans="1:6" x14ac:dyDescent="0.25">
      <c r="A1101">
        <v>1100</v>
      </c>
      <c r="B1101" t="s">
        <v>2020</v>
      </c>
      <c r="C1101" t="s">
        <v>2021</v>
      </c>
      <c r="D1101">
        <v>4.2</v>
      </c>
      <c r="E1101" s="1">
        <v>1419</v>
      </c>
      <c r="F1101">
        <v>98</v>
      </c>
    </row>
    <row r="1102" spans="1:6" x14ac:dyDescent="0.25">
      <c r="A1102">
        <v>1101</v>
      </c>
      <c r="B1102" t="s">
        <v>2022</v>
      </c>
      <c r="C1102" t="s">
        <v>2023</v>
      </c>
      <c r="D1102">
        <v>4.07</v>
      </c>
      <c r="E1102" s="1">
        <v>1973</v>
      </c>
      <c r="F1102">
        <v>98</v>
      </c>
    </row>
    <row r="1103" spans="1:6" x14ac:dyDescent="0.25">
      <c r="A1103">
        <v>1102</v>
      </c>
      <c r="B1103" t="s">
        <v>2024</v>
      </c>
      <c r="C1103" t="s">
        <v>629</v>
      </c>
      <c r="D1103">
        <v>4.0599999999999996</v>
      </c>
      <c r="E1103" s="1">
        <v>34790</v>
      </c>
      <c r="F1103">
        <v>98</v>
      </c>
    </row>
    <row r="1104" spans="1:6" x14ac:dyDescent="0.25">
      <c r="A1104">
        <v>1103</v>
      </c>
      <c r="B1104" t="s">
        <v>2025</v>
      </c>
      <c r="C1104" t="s">
        <v>2026</v>
      </c>
      <c r="D1104">
        <v>4.0999999999999996</v>
      </c>
      <c r="E1104" s="1">
        <v>22442</v>
      </c>
      <c r="F1104">
        <v>98</v>
      </c>
    </row>
    <row r="1105" spans="1:6" x14ac:dyDescent="0.25">
      <c r="A1105">
        <v>1104</v>
      </c>
      <c r="B1105" t="s">
        <v>2027</v>
      </c>
      <c r="C1105" t="s">
        <v>2028</v>
      </c>
      <c r="D1105">
        <v>3.78</v>
      </c>
      <c r="E1105" s="1">
        <v>1930</v>
      </c>
      <c r="F1105">
        <v>98</v>
      </c>
    </row>
    <row r="1106" spans="1:6" x14ac:dyDescent="0.25">
      <c r="A1106">
        <v>1105</v>
      </c>
      <c r="B1106" t="s">
        <v>2029</v>
      </c>
      <c r="C1106" t="s">
        <v>2030</v>
      </c>
      <c r="D1106">
        <v>3.67</v>
      </c>
      <c r="E1106" s="1">
        <v>1289</v>
      </c>
      <c r="F1106">
        <v>98</v>
      </c>
    </row>
    <row r="1107" spans="1:6" x14ac:dyDescent="0.25">
      <c r="A1107">
        <v>1106</v>
      </c>
      <c r="B1107" t="s">
        <v>2031</v>
      </c>
      <c r="C1107" t="s">
        <v>1772</v>
      </c>
      <c r="D1107">
        <v>4.57</v>
      </c>
      <c r="E1107" s="1">
        <v>1076</v>
      </c>
      <c r="F1107">
        <v>98</v>
      </c>
    </row>
    <row r="1108" spans="1:6" x14ac:dyDescent="0.25">
      <c r="A1108">
        <v>1107</v>
      </c>
      <c r="B1108" t="s">
        <v>2032</v>
      </c>
      <c r="C1108" t="s">
        <v>2033</v>
      </c>
      <c r="D1108">
        <v>4.4000000000000004</v>
      </c>
      <c r="E1108" s="1">
        <v>37054</v>
      </c>
      <c r="F1108">
        <v>98</v>
      </c>
    </row>
    <row r="1109" spans="1:6" x14ac:dyDescent="0.25">
      <c r="A1109">
        <v>1108</v>
      </c>
      <c r="B1109" t="s">
        <v>2034</v>
      </c>
      <c r="C1109" t="s">
        <v>2035</v>
      </c>
      <c r="D1109">
        <v>4.16</v>
      </c>
      <c r="E1109" s="1">
        <v>3753</v>
      </c>
      <c r="F1109">
        <v>98</v>
      </c>
    </row>
    <row r="1110" spans="1:6" x14ac:dyDescent="0.25">
      <c r="A1110">
        <v>1109</v>
      </c>
      <c r="B1110" t="s">
        <v>2036</v>
      </c>
      <c r="C1110" t="s">
        <v>1933</v>
      </c>
      <c r="D1110">
        <v>4.28</v>
      </c>
      <c r="E1110" s="1">
        <v>1513</v>
      </c>
      <c r="F1110">
        <v>98</v>
      </c>
    </row>
    <row r="1111" spans="1:6" x14ac:dyDescent="0.25">
      <c r="A1111">
        <v>1110</v>
      </c>
      <c r="B1111" t="s">
        <v>2037</v>
      </c>
      <c r="C1111" t="s">
        <v>2038</v>
      </c>
      <c r="D1111">
        <v>4.22</v>
      </c>
      <c r="E1111">
        <v>412</v>
      </c>
      <c r="F1111">
        <v>98</v>
      </c>
    </row>
    <row r="1112" spans="1:6" x14ac:dyDescent="0.25">
      <c r="A1112">
        <v>1111</v>
      </c>
      <c r="B1112" t="s">
        <v>2039</v>
      </c>
      <c r="C1112" t="s">
        <v>2040</v>
      </c>
      <c r="D1112">
        <v>3.8</v>
      </c>
      <c r="E1112" s="1">
        <v>33583</v>
      </c>
      <c r="F1112">
        <v>98</v>
      </c>
    </row>
    <row r="1113" spans="1:6" x14ac:dyDescent="0.25">
      <c r="A1113">
        <v>1112</v>
      </c>
      <c r="B1113" t="s">
        <v>2041</v>
      </c>
      <c r="C1113" t="s">
        <v>2042</v>
      </c>
      <c r="D1113">
        <v>3.91</v>
      </c>
      <c r="E1113" s="1">
        <v>25202</v>
      </c>
      <c r="F1113">
        <v>98</v>
      </c>
    </row>
    <row r="1114" spans="1:6" x14ac:dyDescent="0.25">
      <c r="A1114">
        <v>1113</v>
      </c>
      <c r="B1114" t="s">
        <v>2043</v>
      </c>
      <c r="C1114" t="s">
        <v>2044</v>
      </c>
      <c r="D1114">
        <v>4.0999999999999996</v>
      </c>
      <c r="E1114" s="1">
        <v>104652</v>
      </c>
      <c r="F1114">
        <v>98</v>
      </c>
    </row>
    <row r="1115" spans="1:6" x14ac:dyDescent="0.25">
      <c r="A1115">
        <v>1114</v>
      </c>
      <c r="B1115" t="s">
        <v>2045</v>
      </c>
      <c r="C1115" t="s">
        <v>2046</v>
      </c>
      <c r="D1115">
        <v>3.57</v>
      </c>
      <c r="E1115">
        <v>423</v>
      </c>
      <c r="F1115">
        <v>98</v>
      </c>
    </row>
    <row r="1116" spans="1:6" x14ac:dyDescent="0.25">
      <c r="A1116">
        <v>1115</v>
      </c>
      <c r="B1116" t="s">
        <v>2047</v>
      </c>
      <c r="C1116" t="s">
        <v>192</v>
      </c>
      <c r="D1116">
        <v>4.22</v>
      </c>
      <c r="E1116" s="1">
        <v>123890</v>
      </c>
      <c r="F1116">
        <v>98</v>
      </c>
    </row>
    <row r="1117" spans="1:6" x14ac:dyDescent="0.25">
      <c r="A1117">
        <v>1116</v>
      </c>
      <c r="B1117" t="s">
        <v>2048</v>
      </c>
      <c r="C1117" t="s">
        <v>2049</v>
      </c>
      <c r="D1117">
        <v>3.62</v>
      </c>
      <c r="E1117" s="1">
        <v>61285</v>
      </c>
      <c r="F1117">
        <v>98</v>
      </c>
    </row>
    <row r="1118" spans="1:6" x14ac:dyDescent="0.25">
      <c r="A1118">
        <v>1117</v>
      </c>
      <c r="B1118" t="s">
        <v>2050</v>
      </c>
      <c r="C1118" t="s">
        <v>2051</v>
      </c>
      <c r="D1118">
        <v>4.22</v>
      </c>
      <c r="E1118" s="1">
        <v>27174</v>
      </c>
      <c r="F1118">
        <v>98</v>
      </c>
    </row>
    <row r="1119" spans="1:6" ht="45" x14ac:dyDescent="0.25">
      <c r="A1119">
        <v>1118</v>
      </c>
      <c r="B1119" t="s">
        <v>2052</v>
      </c>
      <c r="C1119" t="s">
        <v>2053</v>
      </c>
      <c r="D1119" s="2" t="s">
        <v>4182</v>
      </c>
      <c r="E1119" s="1">
        <v>36963</v>
      </c>
      <c r="F1119">
        <v>98</v>
      </c>
    </row>
    <row r="1120" spans="1:6" x14ac:dyDescent="0.25">
      <c r="A1120">
        <v>1119</v>
      </c>
      <c r="B1120" t="s">
        <v>2054</v>
      </c>
      <c r="C1120" t="s">
        <v>1534</v>
      </c>
      <c r="D1120">
        <v>3.86</v>
      </c>
      <c r="E1120" s="1">
        <v>31725</v>
      </c>
      <c r="F1120">
        <v>98</v>
      </c>
    </row>
    <row r="1121" spans="1:6" x14ac:dyDescent="0.25">
      <c r="A1121">
        <v>1120</v>
      </c>
      <c r="B1121" t="s">
        <v>2055</v>
      </c>
      <c r="C1121" t="s">
        <v>2056</v>
      </c>
      <c r="D1121">
        <v>4.25</v>
      </c>
      <c r="E1121" s="1">
        <v>10928</v>
      </c>
      <c r="F1121">
        <v>98</v>
      </c>
    </row>
    <row r="1122" spans="1:6" x14ac:dyDescent="0.25">
      <c r="A1122">
        <v>1121</v>
      </c>
      <c r="B1122" t="s">
        <v>2057</v>
      </c>
      <c r="C1122" t="s">
        <v>2058</v>
      </c>
      <c r="D1122">
        <v>3.4</v>
      </c>
      <c r="E1122" s="1">
        <v>7162</v>
      </c>
      <c r="F1122">
        <v>98</v>
      </c>
    </row>
    <row r="1123" spans="1:6" x14ac:dyDescent="0.25">
      <c r="A1123">
        <v>1122</v>
      </c>
      <c r="B1123" t="s">
        <v>2059</v>
      </c>
      <c r="C1123" t="s">
        <v>2060</v>
      </c>
      <c r="D1123">
        <v>3.36</v>
      </c>
      <c r="E1123">
        <v>451</v>
      </c>
      <c r="F1123">
        <v>97</v>
      </c>
    </row>
    <row r="1124" spans="1:6" x14ac:dyDescent="0.25">
      <c r="A1124">
        <v>1123</v>
      </c>
      <c r="B1124" t="s">
        <v>2061</v>
      </c>
      <c r="C1124" t="s">
        <v>2062</v>
      </c>
      <c r="D1124">
        <v>4.6500000000000004</v>
      </c>
      <c r="E1124" s="1">
        <v>2373</v>
      </c>
      <c r="F1124">
        <v>97</v>
      </c>
    </row>
    <row r="1125" spans="1:6" x14ac:dyDescent="0.25">
      <c r="A1125">
        <v>1124</v>
      </c>
      <c r="B1125" t="s">
        <v>2063</v>
      </c>
      <c r="C1125" t="s">
        <v>1953</v>
      </c>
      <c r="D1125">
        <v>4.0199999999999996</v>
      </c>
      <c r="E1125">
        <v>574</v>
      </c>
      <c r="F1125">
        <v>97</v>
      </c>
    </row>
    <row r="1126" spans="1:6" x14ac:dyDescent="0.25">
      <c r="A1126">
        <v>1125</v>
      </c>
      <c r="B1126" t="s">
        <v>2064</v>
      </c>
      <c r="C1126" t="s">
        <v>2065</v>
      </c>
      <c r="D1126">
        <v>3.71</v>
      </c>
      <c r="E1126" s="1">
        <v>27690</v>
      </c>
      <c r="F1126">
        <v>97</v>
      </c>
    </row>
    <row r="1127" spans="1:6" x14ac:dyDescent="0.25">
      <c r="A1127">
        <v>1126</v>
      </c>
      <c r="B1127" t="s">
        <v>2066</v>
      </c>
      <c r="C1127" t="s">
        <v>2067</v>
      </c>
      <c r="D1127">
        <v>4.53</v>
      </c>
      <c r="E1127">
        <v>116</v>
      </c>
      <c r="F1127">
        <v>97</v>
      </c>
    </row>
    <row r="1128" spans="1:6" x14ac:dyDescent="0.25">
      <c r="A1128">
        <v>1127</v>
      </c>
      <c r="B1128" t="s">
        <v>2068</v>
      </c>
      <c r="C1128" t="s">
        <v>2069</v>
      </c>
      <c r="D1128">
        <v>3.82</v>
      </c>
      <c r="E1128" s="1">
        <v>22967</v>
      </c>
      <c r="F1128">
        <v>97</v>
      </c>
    </row>
    <row r="1129" spans="1:6" x14ac:dyDescent="0.25">
      <c r="A1129">
        <v>1128</v>
      </c>
      <c r="B1129" t="s">
        <v>2070</v>
      </c>
      <c r="C1129" t="s">
        <v>2071</v>
      </c>
      <c r="D1129">
        <v>4.07</v>
      </c>
      <c r="E1129" s="1">
        <v>6102</v>
      </c>
      <c r="F1129">
        <v>97</v>
      </c>
    </row>
    <row r="1130" spans="1:6" x14ac:dyDescent="0.25">
      <c r="A1130">
        <v>1129</v>
      </c>
      <c r="B1130" t="s">
        <v>2072</v>
      </c>
      <c r="C1130" t="s">
        <v>2073</v>
      </c>
      <c r="D1130">
        <v>3.81</v>
      </c>
      <c r="E1130">
        <v>508</v>
      </c>
      <c r="F1130">
        <v>97</v>
      </c>
    </row>
    <row r="1131" spans="1:6" x14ac:dyDescent="0.25">
      <c r="A1131">
        <v>1130</v>
      </c>
      <c r="B1131" t="s">
        <v>2074</v>
      </c>
      <c r="C1131" t="s">
        <v>2075</v>
      </c>
      <c r="D1131">
        <v>4.1500000000000004</v>
      </c>
      <c r="E1131">
        <v>97</v>
      </c>
      <c r="F1131">
        <v>97</v>
      </c>
    </row>
    <row r="1132" spans="1:6" x14ac:dyDescent="0.25">
      <c r="A1132">
        <v>1131</v>
      </c>
      <c r="B1132" t="s">
        <v>2076</v>
      </c>
      <c r="C1132" t="s">
        <v>2077</v>
      </c>
      <c r="D1132">
        <v>3.77</v>
      </c>
      <c r="E1132" s="1">
        <v>1422</v>
      </c>
      <c r="F1132">
        <v>97</v>
      </c>
    </row>
    <row r="1133" spans="1:6" x14ac:dyDescent="0.25">
      <c r="A1133">
        <v>1132</v>
      </c>
      <c r="B1133" t="s">
        <v>2078</v>
      </c>
      <c r="C1133" t="s">
        <v>2079</v>
      </c>
      <c r="D1133">
        <v>3.89</v>
      </c>
      <c r="E1133" s="1">
        <v>1550</v>
      </c>
      <c r="F1133">
        <v>97</v>
      </c>
    </row>
    <row r="1134" spans="1:6" x14ac:dyDescent="0.25">
      <c r="A1134">
        <v>1133</v>
      </c>
      <c r="B1134" t="s">
        <v>2080</v>
      </c>
      <c r="C1134" t="s">
        <v>2081</v>
      </c>
      <c r="D1134">
        <v>3.77</v>
      </c>
      <c r="E1134">
        <v>847</v>
      </c>
      <c r="F1134">
        <v>97</v>
      </c>
    </row>
    <row r="1135" spans="1:6" x14ac:dyDescent="0.25">
      <c r="A1135">
        <v>1134</v>
      </c>
      <c r="B1135" t="s">
        <v>2082</v>
      </c>
      <c r="C1135" t="s">
        <v>2083</v>
      </c>
      <c r="D1135">
        <v>4.57</v>
      </c>
      <c r="E1135" s="1">
        <v>1255</v>
      </c>
      <c r="F1135">
        <v>97</v>
      </c>
    </row>
    <row r="1136" spans="1:6" x14ac:dyDescent="0.25">
      <c r="A1136">
        <v>1135</v>
      </c>
      <c r="B1136" t="s">
        <v>2084</v>
      </c>
      <c r="C1136" t="s">
        <v>2085</v>
      </c>
      <c r="D1136">
        <v>4.24</v>
      </c>
      <c r="E1136" s="1">
        <v>2953</v>
      </c>
      <c r="F1136">
        <v>97</v>
      </c>
    </row>
    <row r="1137" spans="1:6" x14ac:dyDescent="0.25">
      <c r="A1137">
        <v>1136</v>
      </c>
      <c r="B1137" t="s">
        <v>2086</v>
      </c>
      <c r="C1137" t="s">
        <v>1346</v>
      </c>
      <c r="D1137">
        <v>4.28</v>
      </c>
      <c r="E1137" s="1">
        <v>18836</v>
      </c>
      <c r="F1137">
        <v>97</v>
      </c>
    </row>
    <row r="1138" spans="1:6" x14ac:dyDescent="0.25">
      <c r="A1138">
        <v>1137</v>
      </c>
      <c r="B1138" t="s">
        <v>2087</v>
      </c>
      <c r="C1138" t="s">
        <v>2088</v>
      </c>
      <c r="D1138">
        <v>4.45</v>
      </c>
      <c r="E1138" s="1">
        <v>81721</v>
      </c>
      <c r="F1138">
        <v>97</v>
      </c>
    </row>
    <row r="1139" spans="1:6" x14ac:dyDescent="0.25">
      <c r="A1139">
        <v>1138</v>
      </c>
      <c r="B1139" t="s">
        <v>2089</v>
      </c>
      <c r="C1139" t="s">
        <v>2090</v>
      </c>
      <c r="D1139">
        <v>4.5199999999999996</v>
      </c>
      <c r="E1139" s="1">
        <v>5903</v>
      </c>
      <c r="F1139">
        <v>97</v>
      </c>
    </row>
    <row r="1140" spans="1:6" x14ac:dyDescent="0.25">
      <c r="A1140">
        <v>1139</v>
      </c>
      <c r="B1140" t="s">
        <v>2091</v>
      </c>
      <c r="C1140" t="s">
        <v>2092</v>
      </c>
      <c r="D1140">
        <v>3.41</v>
      </c>
      <c r="E1140">
        <v>94</v>
      </c>
      <c r="F1140">
        <v>97</v>
      </c>
    </row>
    <row r="1141" spans="1:6" x14ac:dyDescent="0.25">
      <c r="A1141">
        <v>1140</v>
      </c>
      <c r="B1141" t="s">
        <v>2093</v>
      </c>
      <c r="C1141" t="s">
        <v>2094</v>
      </c>
      <c r="D1141">
        <v>3.8</v>
      </c>
      <c r="E1141" s="1">
        <v>3331</v>
      </c>
      <c r="F1141">
        <v>97</v>
      </c>
    </row>
    <row r="1142" spans="1:6" x14ac:dyDescent="0.25">
      <c r="A1142">
        <v>1141</v>
      </c>
      <c r="B1142" t="s">
        <v>2095</v>
      </c>
      <c r="C1142" t="s">
        <v>1995</v>
      </c>
      <c r="D1142">
        <v>3.91</v>
      </c>
      <c r="E1142">
        <v>413</v>
      </c>
      <c r="F1142">
        <v>97</v>
      </c>
    </row>
    <row r="1143" spans="1:6" x14ac:dyDescent="0.25">
      <c r="A1143">
        <v>1142</v>
      </c>
      <c r="B1143" t="s">
        <v>2096</v>
      </c>
      <c r="C1143" t="s">
        <v>2097</v>
      </c>
      <c r="D1143">
        <v>4.5199999999999996</v>
      </c>
      <c r="E1143" s="1">
        <v>19395</v>
      </c>
      <c r="F1143">
        <v>97</v>
      </c>
    </row>
    <row r="1144" spans="1:6" x14ac:dyDescent="0.25">
      <c r="A1144">
        <v>1143</v>
      </c>
      <c r="B1144" t="s">
        <v>2098</v>
      </c>
      <c r="C1144" t="s">
        <v>2099</v>
      </c>
      <c r="D1144">
        <v>4.5</v>
      </c>
      <c r="E1144" s="1">
        <v>20870</v>
      </c>
      <c r="F1144">
        <v>97</v>
      </c>
    </row>
    <row r="1145" spans="1:6" x14ac:dyDescent="0.25">
      <c r="A1145">
        <v>1144</v>
      </c>
      <c r="B1145" t="s">
        <v>2100</v>
      </c>
      <c r="C1145" t="s">
        <v>2101</v>
      </c>
      <c r="D1145">
        <v>3.4</v>
      </c>
      <c r="E1145" s="1">
        <v>62571</v>
      </c>
      <c r="F1145">
        <v>97</v>
      </c>
    </row>
    <row r="1146" spans="1:6" x14ac:dyDescent="0.25">
      <c r="A1146">
        <v>1145</v>
      </c>
      <c r="B1146" t="s">
        <v>2102</v>
      </c>
      <c r="C1146" t="s">
        <v>2103</v>
      </c>
      <c r="D1146">
        <v>3.95</v>
      </c>
      <c r="E1146">
        <v>574</v>
      </c>
      <c r="F1146">
        <v>97</v>
      </c>
    </row>
    <row r="1147" spans="1:6" x14ac:dyDescent="0.25">
      <c r="A1147">
        <v>1146</v>
      </c>
      <c r="B1147" t="s">
        <v>2104</v>
      </c>
      <c r="C1147" t="s">
        <v>2105</v>
      </c>
      <c r="D1147">
        <v>4.1399999999999997</v>
      </c>
      <c r="E1147">
        <v>657</v>
      </c>
      <c r="F1147">
        <v>97</v>
      </c>
    </row>
    <row r="1148" spans="1:6" x14ac:dyDescent="0.25">
      <c r="A1148">
        <v>1147</v>
      </c>
      <c r="B1148" t="s">
        <v>2106</v>
      </c>
      <c r="C1148" t="s">
        <v>765</v>
      </c>
      <c r="D1148">
        <v>4.05</v>
      </c>
      <c r="E1148" s="1">
        <v>11388</v>
      </c>
      <c r="F1148">
        <v>97</v>
      </c>
    </row>
    <row r="1149" spans="1:6" x14ac:dyDescent="0.25">
      <c r="A1149">
        <v>1148</v>
      </c>
      <c r="B1149" t="s">
        <v>2107</v>
      </c>
      <c r="C1149" t="s">
        <v>2108</v>
      </c>
      <c r="D1149">
        <v>4.04</v>
      </c>
      <c r="E1149">
        <v>24</v>
      </c>
      <c r="F1149">
        <v>97</v>
      </c>
    </row>
    <row r="1150" spans="1:6" x14ac:dyDescent="0.25">
      <c r="A1150">
        <v>1149</v>
      </c>
      <c r="B1150" t="s">
        <v>2109</v>
      </c>
      <c r="C1150" t="s">
        <v>2110</v>
      </c>
      <c r="D1150">
        <v>3.85</v>
      </c>
      <c r="E1150" s="1">
        <v>8989</v>
      </c>
      <c r="F1150">
        <v>97</v>
      </c>
    </row>
    <row r="1151" spans="1:6" x14ac:dyDescent="0.25">
      <c r="A1151">
        <v>1150</v>
      </c>
      <c r="B1151" t="s">
        <v>2111</v>
      </c>
      <c r="C1151" t="s">
        <v>1165</v>
      </c>
      <c r="D1151">
        <v>4.24</v>
      </c>
      <c r="E1151" s="1">
        <v>9519</v>
      </c>
      <c r="F1151">
        <v>97</v>
      </c>
    </row>
    <row r="1152" spans="1:6" x14ac:dyDescent="0.25">
      <c r="A1152">
        <v>1151</v>
      </c>
      <c r="B1152" t="s">
        <v>2112</v>
      </c>
      <c r="C1152" t="s">
        <v>2113</v>
      </c>
      <c r="D1152">
        <v>4.18</v>
      </c>
      <c r="E1152" s="1">
        <v>4191</v>
      </c>
      <c r="F1152">
        <v>97</v>
      </c>
    </row>
    <row r="1153" spans="1:6" x14ac:dyDescent="0.25">
      <c r="A1153">
        <v>1152</v>
      </c>
      <c r="B1153" t="s">
        <v>2114</v>
      </c>
      <c r="C1153" t="s">
        <v>2115</v>
      </c>
      <c r="D1153">
        <v>4.4000000000000004</v>
      </c>
      <c r="E1153" s="1">
        <v>23013</v>
      </c>
      <c r="F1153">
        <v>97</v>
      </c>
    </row>
    <row r="1154" spans="1:6" x14ac:dyDescent="0.25">
      <c r="A1154">
        <v>1153</v>
      </c>
      <c r="B1154" t="s">
        <v>2116</v>
      </c>
      <c r="C1154" t="s">
        <v>2117</v>
      </c>
      <c r="D1154">
        <v>4.34</v>
      </c>
      <c r="E1154" s="1">
        <v>13878</v>
      </c>
      <c r="F1154">
        <v>97</v>
      </c>
    </row>
    <row r="1155" spans="1:6" x14ac:dyDescent="0.25">
      <c r="A1155">
        <v>1154</v>
      </c>
      <c r="B1155" t="s">
        <v>2118</v>
      </c>
      <c r="C1155" t="s">
        <v>2119</v>
      </c>
      <c r="D1155">
        <v>4.08</v>
      </c>
      <c r="E1155">
        <v>135</v>
      </c>
      <c r="F1155">
        <v>97</v>
      </c>
    </row>
    <row r="1156" spans="1:6" x14ac:dyDescent="0.25">
      <c r="A1156">
        <v>1155</v>
      </c>
      <c r="B1156" t="s">
        <v>2120</v>
      </c>
      <c r="C1156" t="s">
        <v>2121</v>
      </c>
      <c r="D1156">
        <v>4.08</v>
      </c>
      <c r="E1156" s="1">
        <v>10282</v>
      </c>
      <c r="F1156">
        <v>97</v>
      </c>
    </row>
    <row r="1157" spans="1:6" x14ac:dyDescent="0.25">
      <c r="A1157">
        <v>1156</v>
      </c>
      <c r="B1157" t="s">
        <v>2122</v>
      </c>
      <c r="C1157" t="s">
        <v>696</v>
      </c>
      <c r="D1157">
        <v>4.16</v>
      </c>
      <c r="E1157" s="1">
        <v>16692</v>
      </c>
      <c r="F1157">
        <v>97</v>
      </c>
    </row>
    <row r="1158" spans="1:6" x14ac:dyDescent="0.25">
      <c r="A1158">
        <v>1157</v>
      </c>
      <c r="B1158" t="s">
        <v>2123</v>
      </c>
      <c r="C1158" t="s">
        <v>2124</v>
      </c>
      <c r="D1158">
        <v>4.1900000000000004</v>
      </c>
      <c r="E1158" s="1">
        <v>5557</v>
      </c>
      <c r="F1158">
        <v>97</v>
      </c>
    </row>
    <row r="1159" spans="1:6" x14ac:dyDescent="0.25">
      <c r="A1159">
        <v>1158</v>
      </c>
      <c r="B1159" t="s">
        <v>2125</v>
      </c>
      <c r="C1159" t="s">
        <v>2126</v>
      </c>
      <c r="D1159">
        <v>4.07</v>
      </c>
      <c r="E1159" s="1">
        <v>2563</v>
      </c>
      <c r="F1159">
        <v>97</v>
      </c>
    </row>
    <row r="1160" spans="1:6" x14ac:dyDescent="0.25">
      <c r="A1160">
        <v>1159</v>
      </c>
      <c r="B1160" t="s">
        <v>2127</v>
      </c>
      <c r="C1160" t="s">
        <v>2128</v>
      </c>
      <c r="D1160">
        <v>3.8</v>
      </c>
      <c r="E1160" s="1">
        <v>2924</v>
      </c>
      <c r="F1160">
        <v>97</v>
      </c>
    </row>
    <row r="1161" spans="1:6" x14ac:dyDescent="0.25">
      <c r="A1161">
        <v>1160</v>
      </c>
      <c r="B1161" t="s">
        <v>2129</v>
      </c>
      <c r="C1161" t="s">
        <v>2130</v>
      </c>
      <c r="D1161">
        <v>4.18</v>
      </c>
      <c r="E1161" s="1">
        <v>11591</v>
      </c>
      <c r="F1161">
        <v>97</v>
      </c>
    </row>
    <row r="1162" spans="1:6" x14ac:dyDescent="0.25">
      <c r="A1162">
        <v>1161</v>
      </c>
      <c r="B1162" t="s">
        <v>2131</v>
      </c>
      <c r="C1162" t="s">
        <v>2132</v>
      </c>
      <c r="D1162">
        <v>3.51</v>
      </c>
      <c r="E1162" s="1">
        <v>3123</v>
      </c>
      <c r="F1162">
        <v>97</v>
      </c>
    </row>
    <row r="1163" spans="1:6" x14ac:dyDescent="0.25">
      <c r="A1163">
        <v>1162</v>
      </c>
      <c r="B1163" t="s">
        <v>2133</v>
      </c>
      <c r="C1163" t="s">
        <v>2134</v>
      </c>
      <c r="D1163">
        <v>4.03</v>
      </c>
      <c r="E1163">
        <v>448</v>
      </c>
      <c r="F1163">
        <v>97</v>
      </c>
    </row>
    <row r="1164" spans="1:6" x14ac:dyDescent="0.25">
      <c r="A1164">
        <v>1163</v>
      </c>
      <c r="B1164" t="s">
        <v>2135</v>
      </c>
      <c r="C1164" t="s">
        <v>2030</v>
      </c>
      <c r="D1164">
        <v>3.67</v>
      </c>
      <c r="E1164">
        <v>839</v>
      </c>
      <c r="F1164">
        <v>97</v>
      </c>
    </row>
    <row r="1165" spans="1:6" x14ac:dyDescent="0.25">
      <c r="A1165">
        <v>1164</v>
      </c>
      <c r="B1165" t="s">
        <v>2136</v>
      </c>
      <c r="C1165" t="s">
        <v>2137</v>
      </c>
      <c r="D1165">
        <v>4.66</v>
      </c>
      <c r="E1165">
        <v>237</v>
      </c>
      <c r="F1165">
        <v>97</v>
      </c>
    </row>
    <row r="1166" spans="1:6" x14ac:dyDescent="0.25">
      <c r="A1166">
        <v>1165</v>
      </c>
      <c r="B1166" t="s">
        <v>2138</v>
      </c>
      <c r="C1166" t="s">
        <v>2139</v>
      </c>
      <c r="D1166">
        <v>3.57</v>
      </c>
      <c r="E1166" s="1">
        <v>2058</v>
      </c>
      <c r="F1166">
        <v>97</v>
      </c>
    </row>
    <row r="1167" spans="1:6" x14ac:dyDescent="0.25">
      <c r="A1167">
        <v>1166</v>
      </c>
      <c r="B1167" t="s">
        <v>2140</v>
      </c>
      <c r="C1167" t="s">
        <v>2141</v>
      </c>
      <c r="D1167">
        <v>4.03</v>
      </c>
      <c r="E1167" s="1">
        <v>455744</v>
      </c>
      <c r="F1167">
        <v>97</v>
      </c>
    </row>
    <row r="1168" spans="1:6" x14ac:dyDescent="0.25">
      <c r="A1168">
        <v>1167</v>
      </c>
      <c r="B1168" t="s">
        <v>2142</v>
      </c>
      <c r="C1168" t="s">
        <v>2143</v>
      </c>
      <c r="D1168">
        <v>3.94</v>
      </c>
      <c r="E1168" s="1">
        <v>13015</v>
      </c>
      <c r="F1168">
        <v>97</v>
      </c>
    </row>
    <row r="1169" spans="1:6" x14ac:dyDescent="0.25">
      <c r="A1169">
        <v>1168</v>
      </c>
      <c r="B1169" t="s">
        <v>2144</v>
      </c>
      <c r="C1169" t="s">
        <v>2145</v>
      </c>
      <c r="D1169">
        <v>3.54</v>
      </c>
      <c r="E1169" s="1">
        <v>2186</v>
      </c>
      <c r="F1169">
        <v>97</v>
      </c>
    </row>
    <row r="1170" spans="1:6" x14ac:dyDescent="0.25">
      <c r="A1170">
        <v>1169</v>
      </c>
      <c r="B1170" t="s">
        <v>2146</v>
      </c>
      <c r="C1170" t="s">
        <v>2147</v>
      </c>
      <c r="D1170">
        <v>3.99</v>
      </c>
      <c r="E1170" s="1">
        <v>1527</v>
      </c>
      <c r="F1170">
        <v>97</v>
      </c>
    </row>
    <row r="1171" spans="1:6" x14ac:dyDescent="0.25">
      <c r="A1171">
        <v>1170</v>
      </c>
      <c r="B1171" t="s">
        <v>2148</v>
      </c>
      <c r="C1171" t="s">
        <v>2149</v>
      </c>
      <c r="D1171">
        <v>3.99</v>
      </c>
      <c r="E1171" s="1">
        <v>250833</v>
      </c>
      <c r="F1171">
        <v>97</v>
      </c>
    </row>
    <row r="1172" spans="1:6" x14ac:dyDescent="0.25">
      <c r="A1172">
        <v>1171</v>
      </c>
      <c r="B1172" t="s">
        <v>2150</v>
      </c>
      <c r="C1172" t="s">
        <v>401</v>
      </c>
      <c r="D1172">
        <v>3.79</v>
      </c>
      <c r="E1172" s="1">
        <v>86528</v>
      </c>
      <c r="F1172">
        <v>97</v>
      </c>
    </row>
    <row r="1173" spans="1:6" x14ac:dyDescent="0.25">
      <c r="A1173">
        <v>1172</v>
      </c>
      <c r="B1173" t="s">
        <v>2151</v>
      </c>
      <c r="C1173" t="s">
        <v>2152</v>
      </c>
      <c r="D1173">
        <v>4.28</v>
      </c>
      <c r="E1173" s="1">
        <v>36955</v>
      </c>
      <c r="F1173">
        <v>97</v>
      </c>
    </row>
    <row r="1174" spans="1:6" x14ac:dyDescent="0.25">
      <c r="A1174">
        <v>1173</v>
      </c>
      <c r="B1174" t="s">
        <v>2153</v>
      </c>
      <c r="C1174" t="s">
        <v>2154</v>
      </c>
      <c r="D1174">
        <v>4.6100000000000003</v>
      </c>
      <c r="E1174" s="1">
        <v>11388</v>
      </c>
      <c r="F1174">
        <v>97</v>
      </c>
    </row>
    <row r="1175" spans="1:6" x14ac:dyDescent="0.25">
      <c r="A1175">
        <v>1174</v>
      </c>
      <c r="B1175" t="s">
        <v>2155</v>
      </c>
      <c r="C1175" t="s">
        <v>2156</v>
      </c>
      <c r="D1175">
        <v>4.49</v>
      </c>
      <c r="E1175" s="1">
        <v>19245</v>
      </c>
      <c r="F1175">
        <v>97</v>
      </c>
    </row>
    <row r="1176" spans="1:6" x14ac:dyDescent="0.25">
      <c r="A1176">
        <v>1175</v>
      </c>
      <c r="B1176" t="s">
        <v>2157</v>
      </c>
      <c r="C1176" t="s">
        <v>2158</v>
      </c>
      <c r="D1176">
        <v>4.0599999999999996</v>
      </c>
      <c r="E1176" s="1">
        <v>10900</v>
      </c>
      <c r="F1176">
        <v>97</v>
      </c>
    </row>
    <row r="1177" spans="1:6" x14ac:dyDescent="0.25">
      <c r="A1177">
        <v>1176</v>
      </c>
      <c r="B1177" t="s">
        <v>2159</v>
      </c>
      <c r="C1177" t="s">
        <v>2160</v>
      </c>
      <c r="D1177">
        <v>3.92</v>
      </c>
      <c r="E1177" s="1">
        <v>8979</v>
      </c>
      <c r="F1177">
        <v>97</v>
      </c>
    </row>
    <row r="1178" spans="1:6" x14ac:dyDescent="0.25">
      <c r="A1178">
        <v>1177</v>
      </c>
      <c r="B1178" t="s">
        <v>2161</v>
      </c>
      <c r="C1178" t="s">
        <v>280</v>
      </c>
      <c r="D1178">
        <v>4.2300000000000004</v>
      </c>
      <c r="E1178" s="1">
        <v>43249</v>
      </c>
      <c r="F1178">
        <v>97</v>
      </c>
    </row>
    <row r="1179" spans="1:6" x14ac:dyDescent="0.25">
      <c r="A1179">
        <v>1178</v>
      </c>
      <c r="B1179" t="s">
        <v>2162</v>
      </c>
      <c r="C1179" t="s">
        <v>2163</v>
      </c>
      <c r="D1179">
        <v>3.97</v>
      </c>
      <c r="E1179">
        <v>405</v>
      </c>
      <c r="F1179">
        <v>97</v>
      </c>
    </row>
    <row r="1180" spans="1:6" x14ac:dyDescent="0.25">
      <c r="A1180">
        <v>1179</v>
      </c>
      <c r="B1180" t="s">
        <v>2164</v>
      </c>
      <c r="C1180" t="s">
        <v>2165</v>
      </c>
      <c r="D1180">
        <v>3.99</v>
      </c>
      <c r="E1180" s="1">
        <v>15179</v>
      </c>
      <c r="F1180">
        <v>97</v>
      </c>
    </row>
    <row r="1181" spans="1:6" x14ac:dyDescent="0.25">
      <c r="A1181">
        <v>1180</v>
      </c>
      <c r="B1181" t="s">
        <v>2166</v>
      </c>
      <c r="C1181" t="s">
        <v>2167</v>
      </c>
      <c r="D1181">
        <v>4.33</v>
      </c>
      <c r="E1181" s="1">
        <v>21370</v>
      </c>
      <c r="F1181">
        <v>97</v>
      </c>
    </row>
    <row r="1182" spans="1:6" x14ac:dyDescent="0.25">
      <c r="A1182">
        <v>1181</v>
      </c>
      <c r="B1182" t="s">
        <v>2168</v>
      </c>
      <c r="C1182" t="s">
        <v>2169</v>
      </c>
      <c r="D1182">
        <v>4.3499999999999996</v>
      </c>
      <c r="E1182" s="1">
        <v>10167</v>
      </c>
      <c r="F1182">
        <v>97</v>
      </c>
    </row>
    <row r="1183" spans="1:6" x14ac:dyDescent="0.25">
      <c r="A1183">
        <v>1182</v>
      </c>
      <c r="B1183" t="s">
        <v>2170</v>
      </c>
      <c r="C1183" t="s">
        <v>1777</v>
      </c>
      <c r="D1183">
        <v>3.87</v>
      </c>
      <c r="E1183" s="1">
        <v>19296</v>
      </c>
      <c r="F1183">
        <v>97</v>
      </c>
    </row>
    <row r="1184" spans="1:6" x14ac:dyDescent="0.25">
      <c r="A1184">
        <v>1183</v>
      </c>
      <c r="B1184" t="s">
        <v>2171</v>
      </c>
      <c r="C1184" t="s">
        <v>2172</v>
      </c>
      <c r="D1184">
        <v>4.1500000000000004</v>
      </c>
      <c r="E1184" s="1">
        <v>56413</v>
      </c>
      <c r="F1184">
        <v>97</v>
      </c>
    </row>
    <row r="1185" spans="1:6" x14ac:dyDescent="0.25">
      <c r="A1185">
        <v>1184</v>
      </c>
      <c r="B1185" t="s">
        <v>2173</v>
      </c>
      <c r="C1185" t="s">
        <v>2174</v>
      </c>
      <c r="D1185">
        <v>4.21</v>
      </c>
      <c r="E1185" s="1">
        <v>2947</v>
      </c>
      <c r="F1185">
        <v>97</v>
      </c>
    </row>
    <row r="1186" spans="1:6" x14ac:dyDescent="0.25">
      <c r="A1186">
        <v>1185</v>
      </c>
      <c r="B1186" t="s">
        <v>2175</v>
      </c>
      <c r="C1186" t="s">
        <v>2176</v>
      </c>
      <c r="D1186">
        <v>4.2</v>
      </c>
      <c r="E1186" s="1">
        <v>8738</v>
      </c>
      <c r="F1186">
        <v>96</v>
      </c>
    </row>
    <row r="1187" spans="1:6" x14ac:dyDescent="0.25">
      <c r="A1187">
        <v>1186</v>
      </c>
      <c r="B1187" t="s">
        <v>2177</v>
      </c>
      <c r="C1187" t="s">
        <v>2178</v>
      </c>
      <c r="D1187">
        <v>3.51</v>
      </c>
      <c r="E1187" s="1">
        <v>4373</v>
      </c>
      <c r="F1187">
        <v>96</v>
      </c>
    </row>
    <row r="1188" spans="1:6" x14ac:dyDescent="0.25">
      <c r="A1188">
        <v>1187</v>
      </c>
      <c r="B1188" t="s">
        <v>2179</v>
      </c>
      <c r="C1188" t="s">
        <v>2180</v>
      </c>
      <c r="D1188">
        <v>3.36</v>
      </c>
      <c r="E1188" s="1">
        <v>3812</v>
      </c>
      <c r="F1188">
        <v>96</v>
      </c>
    </row>
    <row r="1189" spans="1:6" x14ac:dyDescent="0.25">
      <c r="A1189">
        <v>1188</v>
      </c>
      <c r="B1189" t="s">
        <v>2181</v>
      </c>
      <c r="C1189" t="s">
        <v>2182</v>
      </c>
      <c r="D1189">
        <v>4.41</v>
      </c>
      <c r="E1189">
        <v>80</v>
      </c>
      <c r="F1189">
        <v>96</v>
      </c>
    </row>
    <row r="1190" spans="1:6" x14ac:dyDescent="0.25">
      <c r="A1190">
        <v>1189</v>
      </c>
      <c r="B1190" t="s">
        <v>2183</v>
      </c>
      <c r="C1190" t="s">
        <v>2184</v>
      </c>
      <c r="D1190">
        <v>4.49</v>
      </c>
      <c r="E1190">
        <v>90</v>
      </c>
      <c r="F1190">
        <v>96</v>
      </c>
    </row>
    <row r="1191" spans="1:6" x14ac:dyDescent="0.25">
      <c r="A1191">
        <v>1190</v>
      </c>
      <c r="B1191" t="s">
        <v>2185</v>
      </c>
      <c r="C1191" t="s">
        <v>2186</v>
      </c>
      <c r="D1191">
        <v>3.84</v>
      </c>
      <c r="E1191" s="1">
        <v>2899</v>
      </c>
      <c r="F1191">
        <v>96</v>
      </c>
    </row>
    <row r="1192" spans="1:6" x14ac:dyDescent="0.25">
      <c r="A1192">
        <v>1191</v>
      </c>
      <c r="B1192" t="s">
        <v>2187</v>
      </c>
      <c r="C1192" t="s">
        <v>2188</v>
      </c>
      <c r="D1192">
        <v>4.08</v>
      </c>
      <c r="E1192">
        <v>149</v>
      </c>
      <c r="F1192">
        <v>96</v>
      </c>
    </row>
    <row r="1193" spans="1:6" x14ac:dyDescent="0.25">
      <c r="A1193">
        <v>1192</v>
      </c>
      <c r="B1193" t="s">
        <v>2189</v>
      </c>
      <c r="C1193" t="s">
        <v>2190</v>
      </c>
      <c r="D1193">
        <v>4.22</v>
      </c>
      <c r="E1193" s="1">
        <v>1981</v>
      </c>
      <c r="F1193">
        <v>96</v>
      </c>
    </row>
    <row r="1194" spans="1:6" x14ac:dyDescent="0.25">
      <c r="A1194">
        <v>1193</v>
      </c>
      <c r="B1194" t="s">
        <v>2191</v>
      </c>
      <c r="C1194" t="s">
        <v>2192</v>
      </c>
      <c r="D1194">
        <v>4.41</v>
      </c>
      <c r="E1194">
        <v>727</v>
      </c>
      <c r="F1194">
        <v>96</v>
      </c>
    </row>
    <row r="1195" spans="1:6" x14ac:dyDescent="0.25">
      <c r="A1195">
        <v>1194</v>
      </c>
      <c r="B1195" t="s">
        <v>2193</v>
      </c>
      <c r="C1195" t="s">
        <v>2194</v>
      </c>
      <c r="D1195">
        <v>4.17</v>
      </c>
      <c r="E1195" s="1">
        <v>8094</v>
      </c>
      <c r="F1195">
        <v>96</v>
      </c>
    </row>
    <row r="1196" spans="1:6" x14ac:dyDescent="0.25">
      <c r="A1196">
        <v>1195</v>
      </c>
      <c r="B1196" t="s">
        <v>2195</v>
      </c>
      <c r="C1196" t="s">
        <v>2196</v>
      </c>
      <c r="D1196">
        <v>3.86</v>
      </c>
      <c r="E1196" s="1">
        <v>8864</v>
      </c>
      <c r="F1196">
        <v>96</v>
      </c>
    </row>
    <row r="1197" spans="1:6" x14ac:dyDescent="0.25">
      <c r="A1197">
        <v>1196</v>
      </c>
      <c r="B1197" t="s">
        <v>2197</v>
      </c>
      <c r="C1197" t="s">
        <v>2198</v>
      </c>
      <c r="D1197">
        <v>3.67</v>
      </c>
      <c r="E1197">
        <v>576</v>
      </c>
      <c r="F1197">
        <v>96</v>
      </c>
    </row>
    <row r="1198" spans="1:6" x14ac:dyDescent="0.25">
      <c r="A1198">
        <v>1197</v>
      </c>
      <c r="B1198" t="s">
        <v>2199</v>
      </c>
      <c r="C1198" t="s">
        <v>2200</v>
      </c>
      <c r="D1198">
        <v>3.74</v>
      </c>
      <c r="E1198" s="1">
        <v>14772</v>
      </c>
      <c r="F1198">
        <v>96</v>
      </c>
    </row>
    <row r="1199" spans="1:6" x14ac:dyDescent="0.25">
      <c r="A1199">
        <v>1198</v>
      </c>
      <c r="B1199" t="s">
        <v>2201</v>
      </c>
      <c r="C1199" t="s">
        <v>2202</v>
      </c>
      <c r="D1199">
        <v>4.05</v>
      </c>
      <c r="E1199" s="1">
        <v>1029</v>
      </c>
      <c r="F1199">
        <v>96</v>
      </c>
    </row>
    <row r="1200" spans="1:6" x14ac:dyDescent="0.25">
      <c r="A1200">
        <v>1199</v>
      </c>
      <c r="B1200" t="s">
        <v>2203</v>
      </c>
      <c r="C1200" t="s">
        <v>2204</v>
      </c>
      <c r="D1200">
        <v>3.97</v>
      </c>
      <c r="E1200" s="1">
        <v>3609</v>
      </c>
      <c r="F1200">
        <v>96</v>
      </c>
    </row>
    <row r="1201" spans="1:6" x14ac:dyDescent="0.25">
      <c r="A1201">
        <v>1200</v>
      </c>
      <c r="B1201" t="s">
        <v>2205</v>
      </c>
      <c r="C1201" t="s">
        <v>2206</v>
      </c>
      <c r="D1201">
        <v>4.43</v>
      </c>
      <c r="E1201" s="1">
        <v>3690</v>
      </c>
      <c r="F1201">
        <v>96</v>
      </c>
    </row>
    <row r="1202" spans="1:6" x14ac:dyDescent="0.25">
      <c r="A1202">
        <v>1201</v>
      </c>
      <c r="B1202" t="s">
        <v>2207</v>
      </c>
      <c r="C1202" t="s">
        <v>2208</v>
      </c>
      <c r="D1202">
        <v>4.1500000000000004</v>
      </c>
      <c r="E1202" s="1">
        <v>3645</v>
      </c>
      <c r="F1202">
        <v>96</v>
      </c>
    </row>
    <row r="1203" spans="1:6" x14ac:dyDescent="0.25">
      <c r="A1203">
        <v>1202</v>
      </c>
      <c r="B1203" t="s">
        <v>2209</v>
      </c>
      <c r="C1203" t="s">
        <v>2210</v>
      </c>
      <c r="D1203">
        <v>4.33</v>
      </c>
      <c r="E1203">
        <v>494</v>
      </c>
      <c r="F1203">
        <v>96</v>
      </c>
    </row>
    <row r="1204" spans="1:6" x14ac:dyDescent="0.25">
      <c r="A1204">
        <v>1203</v>
      </c>
      <c r="B1204" t="s">
        <v>2211</v>
      </c>
      <c r="C1204" t="s">
        <v>2212</v>
      </c>
      <c r="D1204">
        <v>4.21</v>
      </c>
      <c r="E1204" s="1">
        <v>1445</v>
      </c>
      <c r="F1204">
        <v>96</v>
      </c>
    </row>
    <row r="1205" spans="1:6" x14ac:dyDescent="0.25">
      <c r="A1205">
        <v>1204</v>
      </c>
      <c r="B1205" t="s">
        <v>2213</v>
      </c>
      <c r="C1205" t="s">
        <v>1196</v>
      </c>
      <c r="D1205">
        <v>3.77</v>
      </c>
      <c r="E1205">
        <v>52</v>
      </c>
      <c r="F1205">
        <v>96</v>
      </c>
    </row>
    <row r="1206" spans="1:6" x14ac:dyDescent="0.25">
      <c r="A1206">
        <v>1205</v>
      </c>
      <c r="B1206" t="s">
        <v>2214</v>
      </c>
      <c r="C1206" t="s">
        <v>2215</v>
      </c>
      <c r="D1206">
        <v>3.73</v>
      </c>
      <c r="E1206">
        <v>368</v>
      </c>
      <c r="F1206">
        <v>96</v>
      </c>
    </row>
    <row r="1207" spans="1:6" x14ac:dyDescent="0.25">
      <c r="A1207">
        <v>1206</v>
      </c>
      <c r="B1207" t="s">
        <v>2216</v>
      </c>
      <c r="C1207" t="s">
        <v>2217</v>
      </c>
      <c r="D1207">
        <v>3.92</v>
      </c>
      <c r="E1207" s="1">
        <v>1226</v>
      </c>
      <c r="F1207">
        <v>96</v>
      </c>
    </row>
    <row r="1208" spans="1:6" x14ac:dyDescent="0.25">
      <c r="A1208">
        <v>1207</v>
      </c>
      <c r="B1208" t="s">
        <v>2218</v>
      </c>
      <c r="C1208" t="s">
        <v>2219</v>
      </c>
      <c r="D1208">
        <v>3.54</v>
      </c>
      <c r="E1208" s="1">
        <v>43851</v>
      </c>
      <c r="F1208">
        <v>96</v>
      </c>
    </row>
    <row r="1209" spans="1:6" x14ac:dyDescent="0.25">
      <c r="A1209">
        <v>1208</v>
      </c>
      <c r="B1209" t="s">
        <v>2220</v>
      </c>
      <c r="C1209" t="s">
        <v>2221</v>
      </c>
      <c r="D1209">
        <v>4.08</v>
      </c>
      <c r="E1209" s="1">
        <v>71351</v>
      </c>
      <c r="F1209">
        <v>96</v>
      </c>
    </row>
    <row r="1210" spans="1:6" x14ac:dyDescent="0.25">
      <c r="A1210">
        <v>1209</v>
      </c>
      <c r="B1210" t="s">
        <v>2222</v>
      </c>
      <c r="C1210" t="s">
        <v>2223</v>
      </c>
      <c r="D1210">
        <v>4.38</v>
      </c>
      <c r="E1210" s="1">
        <v>3605</v>
      </c>
      <c r="F1210">
        <v>96</v>
      </c>
    </row>
    <row r="1211" spans="1:6" x14ac:dyDescent="0.25">
      <c r="A1211">
        <v>1210</v>
      </c>
      <c r="B1211" t="s">
        <v>2224</v>
      </c>
      <c r="C1211" t="s">
        <v>2225</v>
      </c>
      <c r="D1211">
        <v>4.4400000000000004</v>
      </c>
      <c r="E1211" s="1">
        <v>2748</v>
      </c>
      <c r="F1211">
        <v>96</v>
      </c>
    </row>
    <row r="1212" spans="1:6" x14ac:dyDescent="0.25">
      <c r="A1212">
        <v>1211</v>
      </c>
      <c r="B1212" t="s">
        <v>2226</v>
      </c>
      <c r="C1212" t="s">
        <v>2227</v>
      </c>
      <c r="D1212">
        <v>4.4400000000000004</v>
      </c>
      <c r="E1212" s="1">
        <v>11468</v>
      </c>
      <c r="F1212">
        <v>96</v>
      </c>
    </row>
    <row r="1213" spans="1:6" x14ac:dyDescent="0.25">
      <c r="A1213">
        <v>1212</v>
      </c>
      <c r="B1213" t="s">
        <v>2228</v>
      </c>
      <c r="C1213" t="s">
        <v>2117</v>
      </c>
      <c r="D1213">
        <v>4.25</v>
      </c>
      <c r="E1213" s="1">
        <v>9610</v>
      </c>
      <c r="F1213">
        <v>96</v>
      </c>
    </row>
    <row r="1214" spans="1:6" x14ac:dyDescent="0.25">
      <c r="A1214">
        <v>1213</v>
      </c>
      <c r="B1214" t="s">
        <v>2229</v>
      </c>
      <c r="C1214" t="s">
        <v>2230</v>
      </c>
      <c r="D1214">
        <v>3.75</v>
      </c>
      <c r="E1214" s="1">
        <v>1887</v>
      </c>
      <c r="F1214">
        <v>96</v>
      </c>
    </row>
    <row r="1215" spans="1:6" x14ac:dyDescent="0.25">
      <c r="A1215">
        <v>1214</v>
      </c>
      <c r="B1215" t="s">
        <v>2231</v>
      </c>
      <c r="C1215" t="s">
        <v>2232</v>
      </c>
      <c r="D1215">
        <v>3.78</v>
      </c>
      <c r="E1215">
        <v>9</v>
      </c>
      <c r="F1215">
        <v>96</v>
      </c>
    </row>
    <row r="1216" spans="1:6" x14ac:dyDescent="0.25">
      <c r="A1216">
        <v>1215</v>
      </c>
      <c r="B1216" t="s">
        <v>2233</v>
      </c>
      <c r="C1216" t="s">
        <v>2234</v>
      </c>
      <c r="D1216">
        <v>2.92</v>
      </c>
      <c r="E1216" s="1">
        <v>2125</v>
      </c>
      <c r="F1216">
        <v>96</v>
      </c>
    </row>
    <row r="1217" spans="1:6" x14ac:dyDescent="0.25">
      <c r="A1217">
        <v>1216</v>
      </c>
      <c r="B1217" t="s">
        <v>2235</v>
      </c>
      <c r="C1217" t="s">
        <v>395</v>
      </c>
      <c r="D1217">
        <v>3.8</v>
      </c>
      <c r="E1217" s="1">
        <v>27536</v>
      </c>
      <c r="F1217">
        <v>96</v>
      </c>
    </row>
    <row r="1218" spans="1:6" x14ac:dyDescent="0.25">
      <c r="A1218">
        <v>1217</v>
      </c>
      <c r="B1218" t="s">
        <v>2236</v>
      </c>
      <c r="C1218" t="s">
        <v>2237</v>
      </c>
      <c r="D1218">
        <v>3.6</v>
      </c>
      <c r="E1218" s="1">
        <v>6036</v>
      </c>
      <c r="F1218">
        <v>96</v>
      </c>
    </row>
    <row r="1219" spans="1:6" x14ac:dyDescent="0.25">
      <c r="A1219">
        <v>1218</v>
      </c>
      <c r="B1219" t="s">
        <v>2238</v>
      </c>
      <c r="C1219" t="s">
        <v>2239</v>
      </c>
      <c r="D1219">
        <v>3.89</v>
      </c>
      <c r="E1219" s="1">
        <v>4018</v>
      </c>
      <c r="F1219">
        <v>96</v>
      </c>
    </row>
    <row r="1220" spans="1:6" x14ac:dyDescent="0.25">
      <c r="A1220">
        <v>1219</v>
      </c>
      <c r="B1220" t="s">
        <v>2240</v>
      </c>
      <c r="C1220" t="s">
        <v>514</v>
      </c>
      <c r="D1220">
        <v>4.5599999999999996</v>
      </c>
      <c r="E1220" s="1">
        <v>4033</v>
      </c>
      <c r="F1220">
        <v>96</v>
      </c>
    </row>
    <row r="1221" spans="1:6" x14ac:dyDescent="0.25">
      <c r="A1221">
        <v>1220</v>
      </c>
      <c r="B1221" t="s">
        <v>2241</v>
      </c>
      <c r="C1221" t="s">
        <v>2242</v>
      </c>
      <c r="D1221">
        <v>4.1399999999999997</v>
      </c>
      <c r="E1221" s="1">
        <v>1477</v>
      </c>
      <c r="F1221">
        <v>96</v>
      </c>
    </row>
    <row r="1222" spans="1:6" x14ac:dyDescent="0.25">
      <c r="A1222">
        <v>1221</v>
      </c>
      <c r="B1222" t="s">
        <v>2243</v>
      </c>
      <c r="C1222" t="s">
        <v>2244</v>
      </c>
      <c r="D1222">
        <v>4.37</v>
      </c>
      <c r="E1222" s="1">
        <v>1106</v>
      </c>
      <c r="F1222">
        <v>96</v>
      </c>
    </row>
    <row r="1223" spans="1:6" x14ac:dyDescent="0.25">
      <c r="A1223">
        <v>1222</v>
      </c>
      <c r="B1223" t="s">
        <v>2245</v>
      </c>
      <c r="C1223" t="s">
        <v>2246</v>
      </c>
      <c r="D1223">
        <v>3.75</v>
      </c>
      <c r="E1223" s="1">
        <v>14479</v>
      </c>
      <c r="F1223">
        <v>96</v>
      </c>
    </row>
    <row r="1224" spans="1:6" x14ac:dyDescent="0.25">
      <c r="A1224">
        <v>1223</v>
      </c>
      <c r="B1224" t="s">
        <v>2247</v>
      </c>
      <c r="C1224" t="s">
        <v>2248</v>
      </c>
      <c r="D1224">
        <v>3.97</v>
      </c>
      <c r="E1224" s="1">
        <v>1094</v>
      </c>
      <c r="F1224">
        <v>96</v>
      </c>
    </row>
    <row r="1225" spans="1:6" x14ac:dyDescent="0.25">
      <c r="A1225">
        <v>1224</v>
      </c>
      <c r="B1225" t="s">
        <v>2249</v>
      </c>
      <c r="C1225" t="s">
        <v>2172</v>
      </c>
      <c r="D1225">
        <v>3.99</v>
      </c>
      <c r="E1225" s="1">
        <v>59129</v>
      </c>
      <c r="F1225">
        <v>96</v>
      </c>
    </row>
    <row r="1226" spans="1:6" x14ac:dyDescent="0.25">
      <c r="A1226">
        <v>1225</v>
      </c>
      <c r="B1226" t="s">
        <v>2250</v>
      </c>
      <c r="C1226" t="s">
        <v>2251</v>
      </c>
      <c r="D1226">
        <v>4.21</v>
      </c>
      <c r="E1226">
        <v>458</v>
      </c>
      <c r="F1226">
        <v>96</v>
      </c>
    </row>
    <row r="1227" spans="1:6" x14ac:dyDescent="0.25">
      <c r="A1227">
        <v>1226</v>
      </c>
      <c r="B1227" t="s">
        <v>2252</v>
      </c>
      <c r="C1227" t="s">
        <v>2253</v>
      </c>
      <c r="D1227">
        <v>4.1500000000000004</v>
      </c>
      <c r="E1227" s="1">
        <v>78868</v>
      </c>
      <c r="F1227">
        <v>96</v>
      </c>
    </row>
    <row r="1228" spans="1:6" x14ac:dyDescent="0.25">
      <c r="A1228">
        <v>1227</v>
      </c>
      <c r="B1228" t="s">
        <v>2254</v>
      </c>
      <c r="C1228" t="s">
        <v>2255</v>
      </c>
      <c r="D1228">
        <v>3.96</v>
      </c>
      <c r="E1228" s="1">
        <v>15064</v>
      </c>
      <c r="F1228">
        <v>96</v>
      </c>
    </row>
    <row r="1229" spans="1:6" x14ac:dyDescent="0.25">
      <c r="A1229">
        <v>1228</v>
      </c>
      <c r="B1229" t="s">
        <v>2256</v>
      </c>
      <c r="C1229" t="s">
        <v>2257</v>
      </c>
      <c r="D1229">
        <v>4.5</v>
      </c>
      <c r="E1229" s="1">
        <v>41633</v>
      </c>
      <c r="F1229">
        <v>96</v>
      </c>
    </row>
    <row r="1230" spans="1:6" x14ac:dyDescent="0.25">
      <c r="A1230">
        <v>1229</v>
      </c>
      <c r="B1230" t="s">
        <v>2258</v>
      </c>
      <c r="C1230" t="s">
        <v>2259</v>
      </c>
      <c r="D1230">
        <v>3.94</v>
      </c>
      <c r="E1230" s="1">
        <v>3616</v>
      </c>
      <c r="F1230">
        <v>96</v>
      </c>
    </row>
    <row r="1231" spans="1:6" x14ac:dyDescent="0.25">
      <c r="A1231">
        <v>1230</v>
      </c>
      <c r="B1231" t="s">
        <v>2260</v>
      </c>
      <c r="C1231" t="s">
        <v>2261</v>
      </c>
      <c r="D1231">
        <v>4.3099999999999996</v>
      </c>
      <c r="E1231" s="1">
        <v>1719</v>
      </c>
      <c r="F1231">
        <v>96</v>
      </c>
    </row>
    <row r="1232" spans="1:6" x14ac:dyDescent="0.25">
      <c r="A1232">
        <v>1231</v>
      </c>
      <c r="B1232" t="s">
        <v>2262</v>
      </c>
      <c r="C1232" t="s">
        <v>2263</v>
      </c>
      <c r="D1232">
        <v>3.92</v>
      </c>
      <c r="E1232" s="1">
        <v>23768</v>
      </c>
      <c r="F1232">
        <v>96</v>
      </c>
    </row>
    <row r="1233" spans="1:6" x14ac:dyDescent="0.25">
      <c r="A1233">
        <v>1232</v>
      </c>
      <c r="B1233" t="s">
        <v>2264</v>
      </c>
      <c r="C1233" t="s">
        <v>2265</v>
      </c>
      <c r="D1233">
        <v>4.45</v>
      </c>
      <c r="E1233">
        <v>346</v>
      </c>
      <c r="F1233">
        <v>96</v>
      </c>
    </row>
    <row r="1234" spans="1:6" x14ac:dyDescent="0.25">
      <c r="A1234">
        <v>1233</v>
      </c>
      <c r="B1234" t="s">
        <v>2266</v>
      </c>
      <c r="C1234" t="s">
        <v>2267</v>
      </c>
      <c r="D1234">
        <v>4.5</v>
      </c>
      <c r="E1234" s="1">
        <v>10117</v>
      </c>
      <c r="F1234">
        <v>96</v>
      </c>
    </row>
    <row r="1235" spans="1:6" x14ac:dyDescent="0.25">
      <c r="A1235">
        <v>1234</v>
      </c>
      <c r="B1235" t="s">
        <v>2268</v>
      </c>
      <c r="C1235" t="s">
        <v>2269</v>
      </c>
      <c r="D1235">
        <v>3.88</v>
      </c>
      <c r="E1235">
        <v>420</v>
      </c>
      <c r="F1235">
        <v>96</v>
      </c>
    </row>
    <row r="1236" spans="1:6" x14ac:dyDescent="0.25">
      <c r="A1236">
        <v>1235</v>
      </c>
      <c r="B1236" t="s">
        <v>2270</v>
      </c>
      <c r="C1236" t="s">
        <v>2271</v>
      </c>
      <c r="D1236">
        <v>4.0599999999999996</v>
      </c>
      <c r="E1236" s="1">
        <v>1554</v>
      </c>
      <c r="F1236">
        <v>96</v>
      </c>
    </row>
    <row r="1237" spans="1:6" x14ac:dyDescent="0.25">
      <c r="A1237">
        <v>1236</v>
      </c>
      <c r="B1237" t="s">
        <v>2272</v>
      </c>
      <c r="C1237" t="s">
        <v>2273</v>
      </c>
      <c r="D1237">
        <v>3.98</v>
      </c>
      <c r="E1237" s="1">
        <v>3638</v>
      </c>
      <c r="F1237">
        <v>96</v>
      </c>
    </row>
    <row r="1238" spans="1:6" x14ac:dyDescent="0.25">
      <c r="A1238">
        <v>1237</v>
      </c>
      <c r="B1238" t="s">
        <v>2274</v>
      </c>
      <c r="C1238" t="s">
        <v>2275</v>
      </c>
      <c r="D1238">
        <v>3.5</v>
      </c>
      <c r="E1238">
        <v>8</v>
      </c>
      <c r="F1238">
        <v>96</v>
      </c>
    </row>
    <row r="1239" spans="1:6" x14ac:dyDescent="0.25">
      <c r="A1239">
        <v>1238</v>
      </c>
      <c r="B1239" t="s">
        <v>2276</v>
      </c>
      <c r="C1239" t="s">
        <v>2277</v>
      </c>
      <c r="D1239">
        <v>4.05</v>
      </c>
      <c r="E1239" s="1">
        <v>128539</v>
      </c>
      <c r="F1239">
        <v>96</v>
      </c>
    </row>
    <row r="1240" spans="1:6" x14ac:dyDescent="0.25">
      <c r="A1240">
        <v>1239</v>
      </c>
      <c r="B1240" t="s">
        <v>2278</v>
      </c>
      <c r="C1240" t="s">
        <v>2279</v>
      </c>
      <c r="D1240">
        <v>4.1100000000000003</v>
      </c>
      <c r="E1240">
        <v>332</v>
      </c>
      <c r="F1240">
        <v>96</v>
      </c>
    </row>
    <row r="1241" spans="1:6" x14ac:dyDescent="0.25">
      <c r="A1241">
        <v>1240</v>
      </c>
      <c r="B1241" t="s">
        <v>2280</v>
      </c>
      <c r="C1241" t="s">
        <v>317</v>
      </c>
      <c r="D1241">
        <v>4.25</v>
      </c>
      <c r="E1241" s="1">
        <v>10139</v>
      </c>
      <c r="F1241">
        <v>96</v>
      </c>
    </row>
    <row r="1242" spans="1:6" x14ac:dyDescent="0.25">
      <c r="A1242">
        <v>1241</v>
      </c>
      <c r="B1242" t="s">
        <v>2281</v>
      </c>
      <c r="C1242" t="s">
        <v>2282</v>
      </c>
      <c r="D1242">
        <v>4.16</v>
      </c>
      <c r="E1242" s="1">
        <v>6474</v>
      </c>
      <c r="F1242">
        <v>96</v>
      </c>
    </row>
    <row r="1243" spans="1:6" x14ac:dyDescent="0.25">
      <c r="A1243">
        <v>1242</v>
      </c>
      <c r="B1243" t="s">
        <v>2283</v>
      </c>
      <c r="C1243" t="s">
        <v>68</v>
      </c>
      <c r="D1243">
        <v>4.8</v>
      </c>
      <c r="E1243" s="1">
        <v>25121</v>
      </c>
      <c r="F1243">
        <v>96</v>
      </c>
    </row>
    <row r="1244" spans="1:6" x14ac:dyDescent="0.25">
      <c r="A1244">
        <v>1243</v>
      </c>
      <c r="B1244" t="s">
        <v>2284</v>
      </c>
      <c r="C1244" t="s">
        <v>2285</v>
      </c>
      <c r="D1244">
        <v>3.16</v>
      </c>
      <c r="E1244" s="1">
        <v>156989</v>
      </c>
      <c r="F1244">
        <v>96</v>
      </c>
    </row>
    <row r="1245" spans="1:6" x14ac:dyDescent="0.25">
      <c r="A1245">
        <v>1244</v>
      </c>
      <c r="B1245" t="s">
        <v>2286</v>
      </c>
      <c r="C1245" t="s">
        <v>2287</v>
      </c>
      <c r="D1245">
        <v>3.16</v>
      </c>
      <c r="E1245" s="1">
        <v>1767</v>
      </c>
      <c r="F1245">
        <v>95</v>
      </c>
    </row>
    <row r="1246" spans="1:6" x14ac:dyDescent="0.25">
      <c r="A1246">
        <v>1245</v>
      </c>
      <c r="B1246" t="s">
        <v>2288</v>
      </c>
      <c r="C1246" t="s">
        <v>2289</v>
      </c>
      <c r="D1246">
        <v>3.71</v>
      </c>
      <c r="E1246" s="1">
        <v>22466</v>
      </c>
      <c r="F1246">
        <v>95</v>
      </c>
    </row>
    <row r="1247" spans="1:6" x14ac:dyDescent="0.25">
      <c r="A1247">
        <v>1246</v>
      </c>
      <c r="B1247" t="s">
        <v>2290</v>
      </c>
      <c r="C1247" t="s">
        <v>2291</v>
      </c>
      <c r="D1247">
        <v>3.32</v>
      </c>
      <c r="E1247" s="1">
        <v>2535</v>
      </c>
      <c r="F1247">
        <v>95</v>
      </c>
    </row>
    <row r="1248" spans="1:6" x14ac:dyDescent="0.25">
      <c r="A1248">
        <v>1247</v>
      </c>
      <c r="B1248" t="s">
        <v>2292</v>
      </c>
      <c r="C1248" t="s">
        <v>2293</v>
      </c>
      <c r="D1248">
        <v>4.8099999999999996</v>
      </c>
      <c r="E1248">
        <v>446</v>
      </c>
      <c r="F1248">
        <v>95</v>
      </c>
    </row>
    <row r="1249" spans="1:6" x14ac:dyDescent="0.25">
      <c r="A1249">
        <v>1248</v>
      </c>
      <c r="B1249" t="s">
        <v>2294</v>
      </c>
      <c r="C1249" t="s">
        <v>2295</v>
      </c>
      <c r="D1249">
        <v>4.0999999999999996</v>
      </c>
      <c r="E1249" s="1">
        <v>1274</v>
      </c>
      <c r="F1249">
        <v>95</v>
      </c>
    </row>
    <row r="1250" spans="1:6" x14ac:dyDescent="0.25">
      <c r="A1250">
        <v>1249</v>
      </c>
      <c r="B1250" t="s">
        <v>2296</v>
      </c>
      <c r="C1250" t="s">
        <v>2297</v>
      </c>
      <c r="D1250">
        <v>4.1500000000000004</v>
      </c>
      <c r="E1250" s="1">
        <v>2914</v>
      </c>
      <c r="F1250">
        <v>95</v>
      </c>
    </row>
    <row r="1251" spans="1:6" x14ac:dyDescent="0.25">
      <c r="A1251">
        <v>1250</v>
      </c>
      <c r="B1251" t="s">
        <v>2298</v>
      </c>
      <c r="C1251" t="s">
        <v>2299</v>
      </c>
      <c r="D1251">
        <v>3.64</v>
      </c>
      <c r="E1251" s="1">
        <v>173337</v>
      </c>
      <c r="F1251">
        <v>95</v>
      </c>
    </row>
    <row r="1252" spans="1:6" x14ac:dyDescent="0.25">
      <c r="A1252">
        <v>1251</v>
      </c>
      <c r="B1252" t="s">
        <v>2300</v>
      </c>
      <c r="C1252" t="s">
        <v>2301</v>
      </c>
      <c r="D1252">
        <v>3.8</v>
      </c>
      <c r="E1252" s="1">
        <v>1189</v>
      </c>
      <c r="F1252">
        <v>95</v>
      </c>
    </row>
    <row r="1253" spans="1:6" x14ac:dyDescent="0.25">
      <c r="A1253">
        <v>1252</v>
      </c>
      <c r="B1253" t="s">
        <v>2302</v>
      </c>
      <c r="C1253" t="s">
        <v>2303</v>
      </c>
      <c r="D1253">
        <v>3.85</v>
      </c>
      <c r="E1253">
        <v>627</v>
      </c>
      <c r="F1253">
        <v>95</v>
      </c>
    </row>
    <row r="1254" spans="1:6" x14ac:dyDescent="0.25">
      <c r="A1254">
        <v>1253</v>
      </c>
      <c r="B1254" t="s">
        <v>2304</v>
      </c>
      <c r="C1254" t="s">
        <v>1711</v>
      </c>
      <c r="D1254">
        <v>4.3099999999999996</v>
      </c>
      <c r="E1254">
        <v>96</v>
      </c>
      <c r="F1254">
        <v>95</v>
      </c>
    </row>
    <row r="1255" spans="1:6" x14ac:dyDescent="0.25">
      <c r="A1255">
        <v>1254</v>
      </c>
      <c r="B1255" t="s">
        <v>2305</v>
      </c>
      <c r="C1255" t="s">
        <v>2306</v>
      </c>
      <c r="D1255">
        <v>3.89</v>
      </c>
      <c r="E1255" s="1">
        <v>5836</v>
      </c>
      <c r="F1255">
        <v>95</v>
      </c>
    </row>
    <row r="1256" spans="1:6" x14ac:dyDescent="0.25">
      <c r="A1256">
        <v>1255</v>
      </c>
      <c r="B1256" t="s">
        <v>2307</v>
      </c>
      <c r="C1256" t="s">
        <v>2308</v>
      </c>
      <c r="D1256">
        <v>4.3600000000000003</v>
      </c>
      <c r="E1256" s="1">
        <v>6498</v>
      </c>
      <c r="F1256">
        <v>95</v>
      </c>
    </row>
    <row r="1257" spans="1:6" x14ac:dyDescent="0.25">
      <c r="A1257">
        <v>1256</v>
      </c>
      <c r="B1257" t="s">
        <v>2309</v>
      </c>
      <c r="C1257" t="s">
        <v>2310</v>
      </c>
      <c r="D1257">
        <v>4.24</v>
      </c>
      <c r="E1257">
        <v>82</v>
      </c>
      <c r="F1257">
        <v>95</v>
      </c>
    </row>
    <row r="1258" spans="1:6" x14ac:dyDescent="0.25">
      <c r="A1258">
        <v>1257</v>
      </c>
      <c r="B1258" t="s">
        <v>2311</v>
      </c>
      <c r="C1258" t="s">
        <v>2312</v>
      </c>
      <c r="D1258">
        <v>4.09</v>
      </c>
      <c r="E1258" s="1">
        <v>20879</v>
      </c>
      <c r="F1258">
        <v>95</v>
      </c>
    </row>
    <row r="1259" spans="1:6" x14ac:dyDescent="0.25">
      <c r="A1259">
        <v>1258</v>
      </c>
      <c r="B1259" t="s">
        <v>2313</v>
      </c>
      <c r="C1259" t="s">
        <v>2314</v>
      </c>
      <c r="D1259">
        <v>4.01</v>
      </c>
      <c r="E1259" s="1">
        <v>7752</v>
      </c>
      <c r="F1259">
        <v>95</v>
      </c>
    </row>
    <row r="1260" spans="1:6" x14ac:dyDescent="0.25">
      <c r="A1260">
        <v>1259</v>
      </c>
      <c r="B1260" t="s">
        <v>2315</v>
      </c>
      <c r="C1260" t="s">
        <v>2316</v>
      </c>
      <c r="D1260">
        <v>4.04</v>
      </c>
      <c r="E1260" s="1">
        <v>69513</v>
      </c>
      <c r="F1260">
        <v>95</v>
      </c>
    </row>
    <row r="1261" spans="1:6" x14ac:dyDescent="0.25">
      <c r="A1261">
        <v>1260</v>
      </c>
      <c r="B1261" t="s">
        <v>2317</v>
      </c>
      <c r="C1261" t="s">
        <v>1370</v>
      </c>
      <c r="D1261">
        <v>3.94</v>
      </c>
      <c r="E1261" s="1">
        <v>86829</v>
      </c>
      <c r="F1261">
        <v>95</v>
      </c>
    </row>
    <row r="1262" spans="1:6" x14ac:dyDescent="0.25">
      <c r="A1262">
        <v>1261</v>
      </c>
      <c r="B1262" t="s">
        <v>2318</v>
      </c>
      <c r="C1262" t="s">
        <v>2319</v>
      </c>
      <c r="D1262">
        <v>4.45</v>
      </c>
      <c r="E1262" s="1">
        <v>5426</v>
      </c>
      <c r="F1262">
        <v>95</v>
      </c>
    </row>
    <row r="1263" spans="1:6" x14ac:dyDescent="0.25">
      <c r="A1263">
        <v>1262</v>
      </c>
      <c r="B1263" t="s">
        <v>2320</v>
      </c>
      <c r="C1263" t="s">
        <v>1340</v>
      </c>
      <c r="D1263">
        <v>3.68</v>
      </c>
      <c r="E1263">
        <v>253</v>
      </c>
      <c r="F1263">
        <v>95</v>
      </c>
    </row>
    <row r="1264" spans="1:6" x14ac:dyDescent="0.25">
      <c r="A1264">
        <v>1263</v>
      </c>
      <c r="B1264" t="s">
        <v>2321</v>
      </c>
      <c r="C1264" t="s">
        <v>2322</v>
      </c>
      <c r="D1264">
        <v>3.85</v>
      </c>
      <c r="E1264" s="1">
        <v>1517</v>
      </c>
      <c r="F1264">
        <v>95</v>
      </c>
    </row>
    <row r="1265" spans="1:6" x14ac:dyDescent="0.25">
      <c r="A1265">
        <v>1264</v>
      </c>
      <c r="B1265" t="s">
        <v>2323</v>
      </c>
      <c r="C1265" t="s">
        <v>2324</v>
      </c>
      <c r="D1265">
        <v>4.21</v>
      </c>
      <c r="E1265" s="1">
        <v>3549</v>
      </c>
      <c r="F1265">
        <v>95</v>
      </c>
    </row>
    <row r="1266" spans="1:6" x14ac:dyDescent="0.25">
      <c r="A1266">
        <v>1265</v>
      </c>
      <c r="B1266" t="s">
        <v>2325</v>
      </c>
      <c r="C1266" t="s">
        <v>2326</v>
      </c>
      <c r="D1266">
        <v>3.5</v>
      </c>
      <c r="E1266" s="1">
        <v>10660</v>
      </c>
      <c r="F1266">
        <v>95</v>
      </c>
    </row>
    <row r="1267" spans="1:6" x14ac:dyDescent="0.25">
      <c r="A1267">
        <v>1266</v>
      </c>
      <c r="B1267" t="s">
        <v>2327</v>
      </c>
      <c r="C1267" t="s">
        <v>2328</v>
      </c>
      <c r="D1267">
        <v>4.5199999999999996</v>
      </c>
      <c r="E1267" s="1">
        <v>6989</v>
      </c>
      <c r="F1267">
        <v>95</v>
      </c>
    </row>
    <row r="1268" spans="1:6" x14ac:dyDescent="0.25">
      <c r="A1268">
        <v>1267</v>
      </c>
      <c r="B1268" t="s">
        <v>2329</v>
      </c>
      <c r="C1268" t="s">
        <v>2330</v>
      </c>
      <c r="D1268">
        <v>3.64</v>
      </c>
      <c r="E1268" s="1">
        <v>14318</v>
      </c>
      <c r="F1268">
        <v>95</v>
      </c>
    </row>
    <row r="1269" spans="1:6" x14ac:dyDescent="0.25">
      <c r="A1269">
        <v>1268</v>
      </c>
      <c r="B1269" t="s">
        <v>2331</v>
      </c>
      <c r="C1269" t="s">
        <v>205</v>
      </c>
      <c r="D1269">
        <v>4.1100000000000003</v>
      </c>
      <c r="E1269" s="1">
        <v>124785</v>
      </c>
      <c r="F1269">
        <v>95</v>
      </c>
    </row>
    <row r="1270" spans="1:6" x14ac:dyDescent="0.25">
      <c r="A1270">
        <v>1269</v>
      </c>
      <c r="B1270" t="s">
        <v>2332</v>
      </c>
      <c r="C1270" t="s">
        <v>2333</v>
      </c>
      <c r="D1270">
        <v>4.03</v>
      </c>
      <c r="E1270">
        <v>906</v>
      </c>
      <c r="F1270">
        <v>95</v>
      </c>
    </row>
    <row r="1271" spans="1:6" x14ac:dyDescent="0.25">
      <c r="A1271">
        <v>1270</v>
      </c>
      <c r="B1271" t="s">
        <v>2334</v>
      </c>
      <c r="C1271" t="s">
        <v>2335</v>
      </c>
      <c r="D1271">
        <v>4.0199999999999996</v>
      </c>
      <c r="E1271" s="1">
        <v>10865</v>
      </c>
      <c r="F1271">
        <v>95</v>
      </c>
    </row>
    <row r="1272" spans="1:6" x14ac:dyDescent="0.25">
      <c r="A1272">
        <v>1271</v>
      </c>
      <c r="B1272" t="s">
        <v>2336</v>
      </c>
      <c r="C1272" t="s">
        <v>57</v>
      </c>
      <c r="D1272">
        <v>4.3</v>
      </c>
      <c r="E1272" s="1">
        <v>212593</v>
      </c>
      <c r="F1272">
        <v>95</v>
      </c>
    </row>
    <row r="1273" spans="1:6" x14ac:dyDescent="0.25">
      <c r="A1273">
        <v>1272</v>
      </c>
      <c r="B1273" t="s">
        <v>2337</v>
      </c>
      <c r="C1273" t="s">
        <v>141</v>
      </c>
      <c r="D1273">
        <v>4.41</v>
      </c>
      <c r="E1273" s="1">
        <v>62021</v>
      </c>
      <c r="F1273">
        <v>95</v>
      </c>
    </row>
    <row r="1274" spans="1:6" x14ac:dyDescent="0.25">
      <c r="A1274">
        <v>1273</v>
      </c>
      <c r="B1274" t="s">
        <v>2338</v>
      </c>
      <c r="C1274" t="s">
        <v>2339</v>
      </c>
      <c r="D1274">
        <v>4.2</v>
      </c>
      <c r="E1274">
        <v>725</v>
      </c>
      <c r="F1274">
        <v>95</v>
      </c>
    </row>
    <row r="1275" spans="1:6" x14ac:dyDescent="0.25">
      <c r="A1275">
        <v>1274</v>
      </c>
      <c r="B1275" t="s">
        <v>2340</v>
      </c>
      <c r="C1275" t="s">
        <v>2341</v>
      </c>
      <c r="D1275">
        <v>4.1399999999999997</v>
      </c>
      <c r="E1275">
        <v>127</v>
      </c>
      <c r="F1275">
        <v>95</v>
      </c>
    </row>
    <row r="1276" spans="1:6" x14ac:dyDescent="0.25">
      <c r="A1276">
        <v>1275</v>
      </c>
      <c r="B1276" t="s">
        <v>2342</v>
      </c>
      <c r="C1276" t="s">
        <v>2343</v>
      </c>
      <c r="D1276">
        <v>3.43</v>
      </c>
      <c r="E1276" s="1">
        <v>1788</v>
      </c>
      <c r="F1276">
        <v>95</v>
      </c>
    </row>
    <row r="1277" spans="1:6" x14ac:dyDescent="0.25">
      <c r="A1277">
        <v>1276</v>
      </c>
      <c r="B1277" t="s">
        <v>2344</v>
      </c>
      <c r="C1277" t="s">
        <v>2345</v>
      </c>
      <c r="D1277">
        <v>4.17</v>
      </c>
      <c r="E1277">
        <v>719</v>
      </c>
      <c r="F1277">
        <v>95</v>
      </c>
    </row>
    <row r="1278" spans="1:6" x14ac:dyDescent="0.25">
      <c r="A1278">
        <v>1277</v>
      </c>
      <c r="B1278" t="s">
        <v>2346</v>
      </c>
      <c r="C1278" t="s">
        <v>2347</v>
      </c>
      <c r="D1278">
        <v>3.61</v>
      </c>
      <c r="E1278" s="1">
        <v>53761</v>
      </c>
      <c r="F1278">
        <v>95</v>
      </c>
    </row>
    <row r="1279" spans="1:6" x14ac:dyDescent="0.25">
      <c r="A1279">
        <v>1278</v>
      </c>
      <c r="B1279" t="s">
        <v>2348</v>
      </c>
      <c r="C1279" t="s">
        <v>2314</v>
      </c>
      <c r="D1279">
        <v>3.81</v>
      </c>
      <c r="E1279" s="1">
        <v>4929</v>
      </c>
      <c r="F1279">
        <v>95</v>
      </c>
    </row>
    <row r="1280" spans="1:6" x14ac:dyDescent="0.25">
      <c r="A1280">
        <v>1279</v>
      </c>
      <c r="B1280" t="s">
        <v>2349</v>
      </c>
      <c r="C1280" t="s">
        <v>2350</v>
      </c>
      <c r="D1280">
        <v>3.97</v>
      </c>
      <c r="E1280">
        <v>75</v>
      </c>
      <c r="F1280">
        <v>95</v>
      </c>
    </row>
    <row r="1281" spans="1:6" x14ac:dyDescent="0.25">
      <c r="A1281">
        <v>1280</v>
      </c>
      <c r="B1281" t="s">
        <v>2351</v>
      </c>
      <c r="C1281" t="s">
        <v>2352</v>
      </c>
      <c r="D1281">
        <v>4.3899999999999997</v>
      </c>
      <c r="E1281" s="1">
        <v>5204</v>
      </c>
      <c r="F1281">
        <v>95</v>
      </c>
    </row>
    <row r="1282" spans="1:6" x14ac:dyDescent="0.25">
      <c r="A1282">
        <v>1281</v>
      </c>
      <c r="B1282" t="s">
        <v>2353</v>
      </c>
      <c r="C1282" t="s">
        <v>2354</v>
      </c>
      <c r="D1282">
        <v>4.32</v>
      </c>
      <c r="E1282" s="1">
        <v>21645</v>
      </c>
      <c r="F1282">
        <v>95</v>
      </c>
    </row>
    <row r="1283" spans="1:6" x14ac:dyDescent="0.25">
      <c r="A1283">
        <v>1282</v>
      </c>
      <c r="B1283" t="s">
        <v>2355</v>
      </c>
      <c r="C1283" t="s">
        <v>2356</v>
      </c>
      <c r="D1283">
        <v>3.98</v>
      </c>
      <c r="E1283" s="1">
        <v>3611</v>
      </c>
      <c r="F1283">
        <v>95</v>
      </c>
    </row>
    <row r="1284" spans="1:6" x14ac:dyDescent="0.25">
      <c r="A1284">
        <v>1283</v>
      </c>
      <c r="B1284" t="s">
        <v>2357</v>
      </c>
      <c r="C1284" t="s">
        <v>409</v>
      </c>
      <c r="D1284">
        <v>4.1100000000000003</v>
      </c>
      <c r="E1284" s="1">
        <v>7284</v>
      </c>
      <c r="F1284">
        <v>95</v>
      </c>
    </row>
    <row r="1285" spans="1:6" x14ac:dyDescent="0.25">
      <c r="A1285">
        <v>1284</v>
      </c>
      <c r="B1285" t="s">
        <v>2358</v>
      </c>
      <c r="C1285" t="s">
        <v>2359</v>
      </c>
      <c r="D1285">
        <v>3.69</v>
      </c>
      <c r="E1285" s="1">
        <v>2235</v>
      </c>
      <c r="F1285">
        <v>95</v>
      </c>
    </row>
    <row r="1286" spans="1:6" x14ac:dyDescent="0.25">
      <c r="A1286">
        <v>1285</v>
      </c>
      <c r="B1286" t="s">
        <v>2360</v>
      </c>
      <c r="C1286" t="s">
        <v>2361</v>
      </c>
      <c r="D1286">
        <v>3.89</v>
      </c>
      <c r="E1286">
        <v>348</v>
      </c>
      <c r="F1286">
        <v>95</v>
      </c>
    </row>
    <row r="1287" spans="1:6" x14ac:dyDescent="0.25">
      <c r="A1287">
        <v>1286</v>
      </c>
      <c r="B1287" t="s">
        <v>2362</v>
      </c>
      <c r="C1287" t="s">
        <v>2363</v>
      </c>
      <c r="D1287">
        <v>4.33</v>
      </c>
      <c r="E1287" s="1">
        <v>5105</v>
      </c>
      <c r="F1287">
        <v>95</v>
      </c>
    </row>
    <row r="1288" spans="1:6" x14ac:dyDescent="0.25">
      <c r="A1288">
        <v>1287</v>
      </c>
      <c r="B1288" t="s">
        <v>2364</v>
      </c>
      <c r="C1288" t="s">
        <v>2365</v>
      </c>
      <c r="D1288">
        <v>3.77</v>
      </c>
      <c r="E1288" s="1">
        <v>163231</v>
      </c>
      <c r="F1288">
        <v>95</v>
      </c>
    </row>
    <row r="1289" spans="1:6" x14ac:dyDescent="0.25">
      <c r="A1289">
        <v>1288</v>
      </c>
      <c r="B1289" t="s">
        <v>2366</v>
      </c>
      <c r="C1289" t="s">
        <v>2367</v>
      </c>
      <c r="D1289">
        <v>4.24</v>
      </c>
      <c r="E1289" s="1">
        <v>6529</v>
      </c>
      <c r="F1289">
        <v>95</v>
      </c>
    </row>
    <row r="1290" spans="1:6" x14ac:dyDescent="0.25">
      <c r="A1290">
        <v>1289</v>
      </c>
      <c r="B1290" t="s">
        <v>2368</v>
      </c>
      <c r="C1290" t="s">
        <v>707</v>
      </c>
      <c r="D1290">
        <v>3.98</v>
      </c>
      <c r="E1290" s="1">
        <v>553109</v>
      </c>
      <c r="F1290">
        <v>95</v>
      </c>
    </row>
    <row r="1291" spans="1:6" x14ac:dyDescent="0.25">
      <c r="A1291">
        <v>1290</v>
      </c>
      <c r="B1291" t="s">
        <v>2369</v>
      </c>
      <c r="C1291" t="s">
        <v>2370</v>
      </c>
      <c r="D1291">
        <v>3.75</v>
      </c>
      <c r="E1291" s="1">
        <v>19251</v>
      </c>
      <c r="F1291">
        <v>95</v>
      </c>
    </row>
    <row r="1292" spans="1:6" x14ac:dyDescent="0.25">
      <c r="A1292">
        <v>1291</v>
      </c>
      <c r="B1292" t="s">
        <v>2371</v>
      </c>
      <c r="C1292" t="s">
        <v>2372</v>
      </c>
      <c r="D1292">
        <v>3.38</v>
      </c>
      <c r="E1292">
        <v>687</v>
      </c>
      <c r="F1292">
        <v>94</v>
      </c>
    </row>
    <row r="1293" spans="1:6" x14ac:dyDescent="0.25">
      <c r="A1293">
        <v>1292</v>
      </c>
      <c r="B1293" t="s">
        <v>2373</v>
      </c>
      <c r="C1293" t="s">
        <v>2374</v>
      </c>
      <c r="D1293">
        <v>4.32</v>
      </c>
      <c r="E1293" s="1">
        <v>4450</v>
      </c>
      <c r="F1293">
        <v>94</v>
      </c>
    </row>
    <row r="1294" spans="1:6" x14ac:dyDescent="0.25">
      <c r="A1294">
        <v>1293</v>
      </c>
      <c r="B1294" t="s">
        <v>2375</v>
      </c>
      <c r="C1294" t="s">
        <v>2376</v>
      </c>
      <c r="D1294">
        <v>4.03</v>
      </c>
      <c r="E1294" s="1">
        <v>4138</v>
      </c>
      <c r="F1294">
        <v>94</v>
      </c>
    </row>
    <row r="1295" spans="1:6" x14ac:dyDescent="0.25">
      <c r="A1295">
        <v>1294</v>
      </c>
      <c r="B1295" t="s">
        <v>2377</v>
      </c>
      <c r="C1295" t="s">
        <v>2378</v>
      </c>
      <c r="D1295">
        <v>3.77</v>
      </c>
      <c r="E1295" s="1">
        <v>2515</v>
      </c>
      <c r="F1295">
        <v>94</v>
      </c>
    </row>
    <row r="1296" spans="1:6" x14ac:dyDescent="0.25">
      <c r="A1296">
        <v>1295</v>
      </c>
      <c r="B1296" t="s">
        <v>2379</v>
      </c>
      <c r="C1296" t="s">
        <v>43</v>
      </c>
      <c r="D1296">
        <v>4.03</v>
      </c>
      <c r="E1296" s="1">
        <v>20510</v>
      </c>
      <c r="F1296">
        <v>94</v>
      </c>
    </row>
    <row r="1297" spans="1:6" x14ac:dyDescent="0.25">
      <c r="A1297">
        <v>1296</v>
      </c>
      <c r="B1297" t="s">
        <v>2380</v>
      </c>
      <c r="C1297" t="s">
        <v>2381</v>
      </c>
      <c r="D1297">
        <v>4.3600000000000003</v>
      </c>
      <c r="E1297" s="1">
        <v>1167</v>
      </c>
      <c r="F1297">
        <v>94</v>
      </c>
    </row>
    <row r="1298" spans="1:6" x14ac:dyDescent="0.25">
      <c r="A1298">
        <v>1297</v>
      </c>
      <c r="B1298" t="s">
        <v>2382</v>
      </c>
      <c r="C1298" t="s">
        <v>2383</v>
      </c>
      <c r="D1298">
        <v>4.6500000000000004</v>
      </c>
      <c r="E1298">
        <v>34</v>
      </c>
      <c r="F1298">
        <v>94</v>
      </c>
    </row>
    <row r="1299" spans="1:6" x14ac:dyDescent="0.25">
      <c r="A1299">
        <v>1298</v>
      </c>
      <c r="B1299" t="s">
        <v>2384</v>
      </c>
      <c r="C1299" t="s">
        <v>2297</v>
      </c>
      <c r="D1299">
        <v>4.38</v>
      </c>
      <c r="E1299" s="1">
        <v>1546</v>
      </c>
      <c r="F1299">
        <v>94</v>
      </c>
    </row>
    <row r="1300" spans="1:6" x14ac:dyDescent="0.25">
      <c r="A1300">
        <v>1299</v>
      </c>
      <c r="B1300" t="s">
        <v>2385</v>
      </c>
      <c r="C1300" t="s">
        <v>2386</v>
      </c>
      <c r="D1300">
        <v>3.72</v>
      </c>
      <c r="E1300">
        <v>595</v>
      </c>
      <c r="F1300">
        <v>94</v>
      </c>
    </row>
    <row r="1301" spans="1:6" x14ac:dyDescent="0.25">
      <c r="A1301">
        <v>1300</v>
      </c>
      <c r="B1301" t="s">
        <v>2387</v>
      </c>
      <c r="C1301" t="s">
        <v>2388</v>
      </c>
      <c r="D1301">
        <v>4.22</v>
      </c>
      <c r="E1301" s="1">
        <v>5090</v>
      </c>
      <c r="F1301">
        <v>94</v>
      </c>
    </row>
    <row r="1302" spans="1:6" x14ac:dyDescent="0.25">
      <c r="A1302">
        <v>1301</v>
      </c>
      <c r="B1302" t="s">
        <v>2389</v>
      </c>
      <c r="C1302" t="s">
        <v>2390</v>
      </c>
      <c r="D1302">
        <v>4.05</v>
      </c>
      <c r="E1302">
        <v>196</v>
      </c>
      <c r="F1302">
        <v>94</v>
      </c>
    </row>
    <row r="1303" spans="1:6" x14ac:dyDescent="0.25">
      <c r="A1303">
        <v>1302</v>
      </c>
      <c r="B1303" t="s">
        <v>2391</v>
      </c>
      <c r="C1303" t="s">
        <v>2392</v>
      </c>
      <c r="D1303">
        <v>4.03</v>
      </c>
      <c r="E1303" s="1">
        <v>1054</v>
      </c>
      <c r="F1303">
        <v>94</v>
      </c>
    </row>
    <row r="1304" spans="1:6" x14ac:dyDescent="0.25">
      <c r="A1304">
        <v>1303</v>
      </c>
      <c r="B1304" t="s">
        <v>2393</v>
      </c>
      <c r="C1304" t="s">
        <v>2394</v>
      </c>
      <c r="D1304">
        <v>4.46</v>
      </c>
      <c r="E1304" s="1">
        <v>2200</v>
      </c>
      <c r="F1304">
        <v>94</v>
      </c>
    </row>
    <row r="1305" spans="1:6" x14ac:dyDescent="0.25">
      <c r="A1305">
        <v>1304</v>
      </c>
      <c r="B1305" t="s">
        <v>2395</v>
      </c>
      <c r="C1305" t="s">
        <v>903</v>
      </c>
      <c r="D1305">
        <v>4.32</v>
      </c>
      <c r="E1305" s="1">
        <v>3469</v>
      </c>
      <c r="F1305">
        <v>94</v>
      </c>
    </row>
    <row r="1306" spans="1:6" x14ac:dyDescent="0.25">
      <c r="A1306">
        <v>1305</v>
      </c>
      <c r="B1306" t="s">
        <v>2396</v>
      </c>
      <c r="C1306" t="s">
        <v>2397</v>
      </c>
      <c r="D1306">
        <v>3.21</v>
      </c>
      <c r="E1306" s="1">
        <v>5053</v>
      </c>
      <c r="F1306">
        <v>94</v>
      </c>
    </row>
    <row r="1307" spans="1:6" x14ac:dyDescent="0.25">
      <c r="A1307">
        <v>1306</v>
      </c>
      <c r="B1307" t="s">
        <v>2398</v>
      </c>
      <c r="C1307" t="s">
        <v>2099</v>
      </c>
      <c r="D1307">
        <v>4.59</v>
      </c>
      <c r="E1307">
        <v>351</v>
      </c>
      <c r="F1307">
        <v>94</v>
      </c>
    </row>
    <row r="1308" spans="1:6" x14ac:dyDescent="0.25">
      <c r="A1308">
        <v>1307</v>
      </c>
      <c r="B1308" t="s">
        <v>2399</v>
      </c>
      <c r="C1308" t="s">
        <v>2400</v>
      </c>
      <c r="D1308">
        <v>3.57</v>
      </c>
      <c r="E1308" s="1">
        <v>5258</v>
      </c>
      <c r="F1308">
        <v>94</v>
      </c>
    </row>
    <row r="1309" spans="1:6" x14ac:dyDescent="0.25">
      <c r="A1309">
        <v>1308</v>
      </c>
      <c r="B1309" t="s">
        <v>2401</v>
      </c>
      <c r="C1309" t="s">
        <v>2319</v>
      </c>
      <c r="D1309">
        <v>4.3899999999999997</v>
      </c>
      <c r="E1309" s="1">
        <v>7088</v>
      </c>
      <c r="F1309">
        <v>94</v>
      </c>
    </row>
    <row r="1310" spans="1:6" x14ac:dyDescent="0.25">
      <c r="A1310">
        <v>1309</v>
      </c>
      <c r="B1310" t="s">
        <v>2402</v>
      </c>
      <c r="C1310" t="s">
        <v>98</v>
      </c>
      <c r="D1310">
        <v>4.6399999999999997</v>
      </c>
      <c r="E1310" s="1">
        <v>2239</v>
      </c>
      <c r="F1310">
        <v>94</v>
      </c>
    </row>
    <row r="1311" spans="1:6" x14ac:dyDescent="0.25">
      <c r="A1311">
        <v>1310</v>
      </c>
      <c r="B1311" t="s">
        <v>2403</v>
      </c>
      <c r="C1311" t="s">
        <v>2404</v>
      </c>
      <c r="D1311">
        <v>3.71</v>
      </c>
      <c r="E1311" s="1">
        <v>41102</v>
      </c>
      <c r="F1311">
        <v>94</v>
      </c>
    </row>
    <row r="1312" spans="1:6" x14ac:dyDescent="0.25">
      <c r="A1312">
        <v>1311</v>
      </c>
      <c r="B1312" t="s">
        <v>2405</v>
      </c>
      <c r="C1312" t="s">
        <v>2406</v>
      </c>
      <c r="D1312">
        <v>4.5199999999999996</v>
      </c>
      <c r="E1312" s="1">
        <v>4943</v>
      </c>
      <c r="F1312">
        <v>94</v>
      </c>
    </row>
    <row r="1313" spans="1:6" x14ac:dyDescent="0.25">
      <c r="A1313">
        <v>1312</v>
      </c>
      <c r="B1313" t="s">
        <v>1061</v>
      </c>
      <c r="C1313" t="s">
        <v>2407</v>
      </c>
      <c r="D1313">
        <v>2.66</v>
      </c>
      <c r="E1313" s="1">
        <v>13489</v>
      </c>
      <c r="F1313">
        <v>94</v>
      </c>
    </row>
    <row r="1314" spans="1:6" x14ac:dyDescent="0.25">
      <c r="A1314">
        <v>1313</v>
      </c>
      <c r="B1314" t="s">
        <v>2408</v>
      </c>
      <c r="C1314" t="s">
        <v>2409</v>
      </c>
      <c r="D1314">
        <v>3.78</v>
      </c>
      <c r="E1314" s="1">
        <v>16794</v>
      </c>
      <c r="F1314">
        <v>94</v>
      </c>
    </row>
    <row r="1315" spans="1:6" x14ac:dyDescent="0.25">
      <c r="A1315">
        <v>1314</v>
      </c>
      <c r="B1315" t="s">
        <v>2410</v>
      </c>
      <c r="C1315" t="s">
        <v>1439</v>
      </c>
      <c r="D1315">
        <v>3.68</v>
      </c>
      <c r="E1315" s="1">
        <v>2813</v>
      </c>
      <c r="F1315">
        <v>94</v>
      </c>
    </row>
    <row r="1316" spans="1:6" x14ac:dyDescent="0.25">
      <c r="A1316">
        <v>1315</v>
      </c>
      <c r="B1316" t="s">
        <v>2411</v>
      </c>
      <c r="C1316" t="s">
        <v>2412</v>
      </c>
      <c r="D1316">
        <v>3.95</v>
      </c>
      <c r="E1316">
        <v>226</v>
      </c>
      <c r="F1316">
        <v>94</v>
      </c>
    </row>
    <row r="1317" spans="1:6" x14ac:dyDescent="0.25">
      <c r="A1317">
        <v>1316</v>
      </c>
      <c r="B1317" t="s">
        <v>2413</v>
      </c>
      <c r="C1317" t="s">
        <v>2414</v>
      </c>
      <c r="D1317">
        <v>4.21</v>
      </c>
      <c r="E1317" s="1">
        <v>47415</v>
      </c>
      <c r="F1317">
        <v>94</v>
      </c>
    </row>
    <row r="1318" spans="1:6" x14ac:dyDescent="0.25">
      <c r="A1318">
        <v>1317</v>
      </c>
      <c r="B1318" t="s">
        <v>2415</v>
      </c>
      <c r="C1318" t="s">
        <v>2416</v>
      </c>
      <c r="D1318">
        <v>3.83</v>
      </c>
      <c r="E1318" s="1">
        <v>15572</v>
      </c>
      <c r="F1318">
        <v>94</v>
      </c>
    </row>
    <row r="1319" spans="1:6" x14ac:dyDescent="0.25">
      <c r="A1319">
        <v>1318</v>
      </c>
      <c r="B1319" t="s">
        <v>2417</v>
      </c>
      <c r="C1319" t="s">
        <v>293</v>
      </c>
      <c r="D1319">
        <v>4.18</v>
      </c>
      <c r="E1319" s="1">
        <v>6900</v>
      </c>
      <c r="F1319">
        <v>94</v>
      </c>
    </row>
    <row r="1320" spans="1:6" x14ac:dyDescent="0.25">
      <c r="A1320">
        <v>1319</v>
      </c>
      <c r="B1320" t="s">
        <v>2418</v>
      </c>
      <c r="C1320" t="s">
        <v>2419</v>
      </c>
      <c r="D1320">
        <v>4.3600000000000003</v>
      </c>
      <c r="E1320" s="1">
        <v>38149</v>
      </c>
      <c r="F1320">
        <v>94</v>
      </c>
    </row>
    <row r="1321" spans="1:6" x14ac:dyDescent="0.25">
      <c r="A1321">
        <v>1320</v>
      </c>
      <c r="B1321" t="s">
        <v>2420</v>
      </c>
      <c r="C1321" t="s">
        <v>2421</v>
      </c>
      <c r="D1321">
        <v>4.12</v>
      </c>
      <c r="E1321">
        <v>912</v>
      </c>
      <c r="F1321">
        <v>94</v>
      </c>
    </row>
    <row r="1322" spans="1:6" x14ac:dyDescent="0.25">
      <c r="A1322">
        <v>1321</v>
      </c>
      <c r="B1322" t="s">
        <v>2422</v>
      </c>
      <c r="C1322" t="s">
        <v>2423</v>
      </c>
      <c r="D1322">
        <v>4.09</v>
      </c>
      <c r="E1322" s="1">
        <v>79013</v>
      </c>
      <c r="F1322">
        <v>94</v>
      </c>
    </row>
    <row r="1323" spans="1:6" x14ac:dyDescent="0.25">
      <c r="A1323">
        <v>1322</v>
      </c>
      <c r="B1323" t="s">
        <v>2424</v>
      </c>
      <c r="C1323" t="s">
        <v>2425</v>
      </c>
      <c r="D1323">
        <v>4.74</v>
      </c>
      <c r="E1323">
        <v>126</v>
      </c>
      <c r="F1323">
        <v>94</v>
      </c>
    </row>
    <row r="1324" spans="1:6" x14ac:dyDescent="0.25">
      <c r="A1324">
        <v>1323</v>
      </c>
      <c r="B1324" t="s">
        <v>2426</v>
      </c>
      <c r="C1324" t="s">
        <v>2427</v>
      </c>
      <c r="D1324">
        <v>3.22</v>
      </c>
      <c r="E1324" s="1">
        <v>2797</v>
      </c>
      <c r="F1324">
        <v>94</v>
      </c>
    </row>
    <row r="1325" spans="1:6" x14ac:dyDescent="0.25">
      <c r="A1325">
        <v>1324</v>
      </c>
      <c r="B1325" t="s">
        <v>2428</v>
      </c>
      <c r="C1325" t="s">
        <v>2345</v>
      </c>
      <c r="D1325">
        <v>4.2</v>
      </c>
      <c r="E1325">
        <v>358</v>
      </c>
      <c r="F1325">
        <v>94</v>
      </c>
    </row>
    <row r="1326" spans="1:6" x14ac:dyDescent="0.25">
      <c r="A1326">
        <v>1325</v>
      </c>
      <c r="B1326" t="s">
        <v>2429</v>
      </c>
      <c r="C1326" t="s">
        <v>2430</v>
      </c>
      <c r="D1326">
        <v>4.05</v>
      </c>
      <c r="E1326" s="1">
        <v>6393</v>
      </c>
      <c r="F1326">
        <v>94</v>
      </c>
    </row>
    <row r="1327" spans="1:6" x14ac:dyDescent="0.25">
      <c r="A1327">
        <v>1326</v>
      </c>
      <c r="B1327" t="s">
        <v>2431</v>
      </c>
      <c r="C1327" t="s">
        <v>857</v>
      </c>
      <c r="D1327">
        <v>4.2699999999999996</v>
      </c>
      <c r="E1327" s="1">
        <v>14179</v>
      </c>
      <c r="F1327">
        <v>94</v>
      </c>
    </row>
    <row r="1328" spans="1:6" x14ac:dyDescent="0.25">
      <c r="A1328">
        <v>1327</v>
      </c>
      <c r="B1328" t="s">
        <v>2432</v>
      </c>
      <c r="C1328" t="s">
        <v>2433</v>
      </c>
      <c r="D1328">
        <v>4.24</v>
      </c>
      <c r="E1328" s="1">
        <v>1331</v>
      </c>
      <c r="F1328">
        <v>94</v>
      </c>
    </row>
    <row r="1329" spans="1:6" x14ac:dyDescent="0.25">
      <c r="A1329">
        <v>1328</v>
      </c>
      <c r="B1329" t="s">
        <v>2434</v>
      </c>
      <c r="C1329" t="s">
        <v>2435</v>
      </c>
      <c r="D1329">
        <v>3.91</v>
      </c>
      <c r="E1329" s="1">
        <v>3035</v>
      </c>
      <c r="F1329">
        <v>94</v>
      </c>
    </row>
    <row r="1330" spans="1:6" x14ac:dyDescent="0.25">
      <c r="A1330">
        <v>1329</v>
      </c>
      <c r="B1330" t="s">
        <v>2436</v>
      </c>
      <c r="C1330" t="s">
        <v>2437</v>
      </c>
      <c r="D1330">
        <v>4.0999999999999996</v>
      </c>
      <c r="E1330">
        <v>449</v>
      </c>
      <c r="F1330">
        <v>94</v>
      </c>
    </row>
    <row r="1331" spans="1:6" x14ac:dyDescent="0.25">
      <c r="A1331">
        <v>1330</v>
      </c>
      <c r="B1331" t="s">
        <v>2438</v>
      </c>
      <c r="C1331" t="s">
        <v>282</v>
      </c>
      <c r="D1331">
        <v>2.89</v>
      </c>
      <c r="E1331" s="1">
        <v>19208</v>
      </c>
      <c r="F1331">
        <v>94</v>
      </c>
    </row>
    <row r="1332" spans="1:6" x14ac:dyDescent="0.25">
      <c r="A1332">
        <v>1331</v>
      </c>
      <c r="B1332" t="s">
        <v>2439</v>
      </c>
      <c r="C1332" t="s">
        <v>2440</v>
      </c>
      <c r="D1332">
        <v>4.24</v>
      </c>
      <c r="E1332" s="1">
        <v>4260</v>
      </c>
      <c r="F1332">
        <v>93</v>
      </c>
    </row>
    <row r="1333" spans="1:6" x14ac:dyDescent="0.25">
      <c r="A1333">
        <v>1332</v>
      </c>
      <c r="B1333" t="s">
        <v>2441</v>
      </c>
      <c r="C1333" t="s">
        <v>2442</v>
      </c>
      <c r="D1333">
        <v>3.92</v>
      </c>
      <c r="E1333" s="1">
        <v>2800</v>
      </c>
      <c r="F1333">
        <v>93</v>
      </c>
    </row>
    <row r="1334" spans="1:6" x14ac:dyDescent="0.25">
      <c r="A1334">
        <v>1333</v>
      </c>
      <c r="B1334" t="s">
        <v>2443</v>
      </c>
      <c r="C1334" t="s">
        <v>2444</v>
      </c>
      <c r="D1334">
        <v>4.55</v>
      </c>
      <c r="E1334">
        <v>20</v>
      </c>
      <c r="F1334">
        <v>93</v>
      </c>
    </row>
    <row r="1335" spans="1:6" x14ac:dyDescent="0.25">
      <c r="A1335">
        <v>1334</v>
      </c>
      <c r="B1335" t="s">
        <v>2445</v>
      </c>
      <c r="C1335" t="s">
        <v>2446</v>
      </c>
      <c r="D1335">
        <v>3.8</v>
      </c>
      <c r="E1335" s="1">
        <v>3072</v>
      </c>
      <c r="F1335">
        <v>93</v>
      </c>
    </row>
    <row r="1336" spans="1:6" x14ac:dyDescent="0.25">
      <c r="A1336">
        <v>1335</v>
      </c>
      <c r="B1336" t="s">
        <v>2447</v>
      </c>
      <c r="C1336" t="s">
        <v>2448</v>
      </c>
      <c r="D1336">
        <v>3.8</v>
      </c>
      <c r="E1336" s="1">
        <v>11817</v>
      </c>
      <c r="F1336">
        <v>93</v>
      </c>
    </row>
    <row r="1337" spans="1:6" x14ac:dyDescent="0.25">
      <c r="A1337">
        <v>1336</v>
      </c>
      <c r="B1337" t="s">
        <v>2449</v>
      </c>
      <c r="C1337" t="s">
        <v>2450</v>
      </c>
      <c r="D1337">
        <v>3.85</v>
      </c>
      <c r="E1337">
        <v>434</v>
      </c>
      <c r="F1337">
        <v>93</v>
      </c>
    </row>
    <row r="1338" spans="1:6" x14ac:dyDescent="0.25">
      <c r="A1338">
        <v>1337</v>
      </c>
      <c r="B1338" t="s">
        <v>2451</v>
      </c>
      <c r="C1338" t="s">
        <v>2388</v>
      </c>
      <c r="D1338">
        <v>4.24</v>
      </c>
      <c r="E1338" s="1">
        <v>1214</v>
      </c>
      <c r="F1338">
        <v>93</v>
      </c>
    </row>
    <row r="1339" spans="1:6" x14ac:dyDescent="0.25">
      <c r="A1339">
        <v>1338</v>
      </c>
      <c r="B1339" t="s">
        <v>2452</v>
      </c>
      <c r="C1339" t="s">
        <v>1711</v>
      </c>
      <c r="D1339">
        <v>4.3499999999999996</v>
      </c>
      <c r="E1339">
        <v>96</v>
      </c>
      <c r="F1339">
        <v>93</v>
      </c>
    </row>
    <row r="1340" spans="1:6" x14ac:dyDescent="0.25">
      <c r="A1340">
        <v>1339</v>
      </c>
      <c r="B1340" t="s">
        <v>2453</v>
      </c>
      <c r="C1340" t="s">
        <v>2454</v>
      </c>
      <c r="D1340">
        <v>4.53</v>
      </c>
      <c r="E1340" s="1">
        <v>11307</v>
      </c>
      <c r="F1340">
        <v>93</v>
      </c>
    </row>
    <row r="1341" spans="1:6" x14ac:dyDescent="0.25">
      <c r="A1341">
        <v>1340</v>
      </c>
      <c r="B1341" t="s">
        <v>2455</v>
      </c>
      <c r="C1341" t="s">
        <v>2456</v>
      </c>
      <c r="D1341">
        <v>4.13</v>
      </c>
      <c r="E1341">
        <v>86</v>
      </c>
      <c r="F1341">
        <v>93</v>
      </c>
    </row>
    <row r="1342" spans="1:6" x14ac:dyDescent="0.25">
      <c r="A1342">
        <v>1341</v>
      </c>
      <c r="B1342" t="s">
        <v>2457</v>
      </c>
      <c r="C1342" t="s">
        <v>2458</v>
      </c>
      <c r="D1342">
        <v>4.16</v>
      </c>
      <c r="E1342" s="1">
        <v>9220</v>
      </c>
      <c r="F1342">
        <v>93</v>
      </c>
    </row>
    <row r="1343" spans="1:6" x14ac:dyDescent="0.25">
      <c r="A1343">
        <v>1342</v>
      </c>
      <c r="B1343" t="s">
        <v>2459</v>
      </c>
      <c r="C1343" t="s">
        <v>208</v>
      </c>
      <c r="D1343">
        <v>4.0999999999999996</v>
      </c>
      <c r="E1343" s="1">
        <v>16590</v>
      </c>
      <c r="F1343">
        <v>93</v>
      </c>
    </row>
    <row r="1344" spans="1:6" x14ac:dyDescent="0.25">
      <c r="A1344">
        <v>1343</v>
      </c>
      <c r="B1344" t="s">
        <v>2460</v>
      </c>
      <c r="C1344" t="s">
        <v>2461</v>
      </c>
      <c r="D1344">
        <v>3.7</v>
      </c>
      <c r="E1344" s="1">
        <v>3071</v>
      </c>
      <c r="F1344">
        <v>93</v>
      </c>
    </row>
    <row r="1345" spans="1:6" x14ac:dyDescent="0.25">
      <c r="A1345">
        <v>1344</v>
      </c>
      <c r="B1345" t="s">
        <v>2462</v>
      </c>
      <c r="C1345" t="s">
        <v>2463</v>
      </c>
      <c r="D1345">
        <v>4.29</v>
      </c>
      <c r="E1345" s="1">
        <v>3386</v>
      </c>
      <c r="F1345">
        <v>93</v>
      </c>
    </row>
    <row r="1346" spans="1:6" x14ac:dyDescent="0.25">
      <c r="A1346">
        <v>1345</v>
      </c>
      <c r="B1346" t="s">
        <v>2464</v>
      </c>
      <c r="C1346" t="s">
        <v>2465</v>
      </c>
      <c r="D1346">
        <v>3.97</v>
      </c>
      <c r="E1346" s="1">
        <v>2364</v>
      </c>
      <c r="F1346">
        <v>93</v>
      </c>
    </row>
    <row r="1347" spans="1:6" x14ac:dyDescent="0.25">
      <c r="A1347">
        <v>1346</v>
      </c>
      <c r="B1347" t="s">
        <v>2466</v>
      </c>
      <c r="C1347" t="s">
        <v>2467</v>
      </c>
      <c r="D1347">
        <v>4.08</v>
      </c>
      <c r="E1347">
        <v>252</v>
      </c>
      <c r="F1347">
        <v>93</v>
      </c>
    </row>
    <row r="1348" spans="1:6" x14ac:dyDescent="0.25">
      <c r="A1348">
        <v>1347</v>
      </c>
      <c r="B1348" t="s">
        <v>2468</v>
      </c>
      <c r="C1348" t="s">
        <v>2469</v>
      </c>
      <c r="D1348">
        <v>4.37</v>
      </c>
      <c r="E1348" s="1">
        <v>4002</v>
      </c>
      <c r="F1348">
        <v>93</v>
      </c>
    </row>
    <row r="1349" spans="1:6" x14ac:dyDescent="0.25">
      <c r="A1349">
        <v>1348</v>
      </c>
      <c r="B1349" t="s">
        <v>2470</v>
      </c>
      <c r="C1349" t="s">
        <v>2471</v>
      </c>
      <c r="D1349">
        <v>4.29</v>
      </c>
      <c r="E1349" s="1">
        <v>12541</v>
      </c>
      <c r="F1349">
        <v>93</v>
      </c>
    </row>
    <row r="1350" spans="1:6" x14ac:dyDescent="0.25">
      <c r="A1350">
        <v>1349</v>
      </c>
      <c r="B1350" t="s">
        <v>2472</v>
      </c>
      <c r="C1350" t="s">
        <v>912</v>
      </c>
      <c r="D1350">
        <v>4.4400000000000004</v>
      </c>
      <c r="E1350" s="1">
        <v>25161</v>
      </c>
      <c r="F1350">
        <v>93</v>
      </c>
    </row>
    <row r="1351" spans="1:6" x14ac:dyDescent="0.25">
      <c r="A1351">
        <v>1350</v>
      </c>
      <c r="B1351" t="s">
        <v>2473</v>
      </c>
      <c r="C1351" t="s">
        <v>2474</v>
      </c>
      <c r="D1351">
        <v>4.6900000000000004</v>
      </c>
      <c r="E1351" s="1">
        <v>3764</v>
      </c>
      <c r="F1351">
        <v>93</v>
      </c>
    </row>
    <row r="1352" spans="1:6" x14ac:dyDescent="0.25">
      <c r="A1352">
        <v>1351</v>
      </c>
      <c r="B1352" t="s">
        <v>2475</v>
      </c>
      <c r="C1352" t="s">
        <v>2476</v>
      </c>
      <c r="D1352">
        <v>4.17</v>
      </c>
      <c r="E1352" s="1">
        <v>2785</v>
      </c>
      <c r="F1352">
        <v>93</v>
      </c>
    </row>
    <row r="1353" spans="1:6" x14ac:dyDescent="0.25">
      <c r="A1353">
        <v>1352</v>
      </c>
      <c r="B1353" t="s">
        <v>2477</v>
      </c>
      <c r="C1353" t="s">
        <v>2478</v>
      </c>
      <c r="D1353">
        <v>3.9</v>
      </c>
      <c r="E1353" s="1">
        <v>3737</v>
      </c>
      <c r="F1353">
        <v>93</v>
      </c>
    </row>
    <row r="1354" spans="1:6" x14ac:dyDescent="0.25">
      <c r="A1354">
        <v>1353</v>
      </c>
      <c r="B1354" t="s">
        <v>2479</v>
      </c>
      <c r="C1354" t="s">
        <v>2480</v>
      </c>
      <c r="D1354">
        <v>4.1900000000000004</v>
      </c>
      <c r="E1354">
        <v>121</v>
      </c>
      <c r="F1354">
        <v>93</v>
      </c>
    </row>
    <row r="1355" spans="1:6" x14ac:dyDescent="0.25">
      <c r="A1355">
        <v>1354</v>
      </c>
      <c r="B1355" t="s">
        <v>2481</v>
      </c>
      <c r="C1355" t="s">
        <v>2482</v>
      </c>
      <c r="D1355">
        <v>4.74</v>
      </c>
      <c r="E1355">
        <v>70</v>
      </c>
      <c r="F1355">
        <v>93</v>
      </c>
    </row>
    <row r="1356" spans="1:6" x14ac:dyDescent="0.25">
      <c r="A1356">
        <v>1355</v>
      </c>
      <c r="B1356" t="s">
        <v>2483</v>
      </c>
      <c r="C1356" t="s">
        <v>2484</v>
      </c>
      <c r="D1356">
        <v>3.51</v>
      </c>
      <c r="E1356">
        <v>597</v>
      </c>
      <c r="F1356">
        <v>93</v>
      </c>
    </row>
    <row r="1357" spans="1:6" ht="45" x14ac:dyDescent="0.25">
      <c r="A1357">
        <v>1356</v>
      </c>
      <c r="B1357" t="s">
        <v>2485</v>
      </c>
      <c r="C1357" t="s">
        <v>2486</v>
      </c>
      <c r="D1357" s="2" t="s">
        <v>4182</v>
      </c>
      <c r="E1357" t="s">
        <v>1862</v>
      </c>
      <c r="F1357">
        <v>93</v>
      </c>
    </row>
    <row r="1358" spans="1:6" x14ac:dyDescent="0.25">
      <c r="A1358">
        <v>1357</v>
      </c>
      <c r="B1358" t="s">
        <v>2487</v>
      </c>
      <c r="C1358" t="s">
        <v>2488</v>
      </c>
      <c r="D1358">
        <v>3.87</v>
      </c>
      <c r="E1358">
        <v>274</v>
      </c>
      <c r="F1358">
        <v>93</v>
      </c>
    </row>
    <row r="1359" spans="1:6" x14ac:dyDescent="0.25">
      <c r="A1359">
        <v>1358</v>
      </c>
      <c r="B1359" t="s">
        <v>2489</v>
      </c>
      <c r="C1359" t="s">
        <v>2490</v>
      </c>
      <c r="D1359">
        <v>4.13</v>
      </c>
      <c r="E1359" s="1">
        <v>11477</v>
      </c>
      <c r="F1359">
        <v>93</v>
      </c>
    </row>
    <row r="1360" spans="1:6" x14ac:dyDescent="0.25">
      <c r="A1360">
        <v>1359</v>
      </c>
      <c r="B1360" t="s">
        <v>2491</v>
      </c>
      <c r="C1360" t="s">
        <v>2492</v>
      </c>
      <c r="D1360">
        <v>3.91</v>
      </c>
      <c r="E1360">
        <v>484</v>
      </c>
      <c r="F1360">
        <v>93</v>
      </c>
    </row>
    <row r="1361" spans="1:6" x14ac:dyDescent="0.25">
      <c r="A1361">
        <v>1360</v>
      </c>
      <c r="B1361" t="s">
        <v>2493</v>
      </c>
      <c r="C1361" t="s">
        <v>2494</v>
      </c>
      <c r="D1361">
        <v>3.88</v>
      </c>
      <c r="E1361" s="1">
        <v>1864</v>
      </c>
      <c r="F1361">
        <v>93</v>
      </c>
    </row>
    <row r="1362" spans="1:6" x14ac:dyDescent="0.25">
      <c r="A1362">
        <v>1361</v>
      </c>
      <c r="B1362" t="s">
        <v>2495</v>
      </c>
      <c r="C1362" t="s">
        <v>2496</v>
      </c>
      <c r="D1362">
        <v>3.77</v>
      </c>
      <c r="E1362">
        <v>579</v>
      </c>
      <c r="F1362">
        <v>93</v>
      </c>
    </row>
    <row r="1363" spans="1:6" x14ac:dyDescent="0.25">
      <c r="A1363">
        <v>1362</v>
      </c>
      <c r="B1363" t="s">
        <v>2497</v>
      </c>
      <c r="C1363" t="s">
        <v>2498</v>
      </c>
      <c r="D1363">
        <v>4.29</v>
      </c>
      <c r="E1363">
        <v>880</v>
      </c>
      <c r="F1363">
        <v>93</v>
      </c>
    </row>
    <row r="1364" spans="1:6" x14ac:dyDescent="0.25">
      <c r="A1364">
        <v>1363</v>
      </c>
      <c r="B1364" t="s">
        <v>2499</v>
      </c>
      <c r="C1364" t="s">
        <v>2500</v>
      </c>
      <c r="D1364">
        <v>3.98</v>
      </c>
      <c r="E1364" s="1">
        <v>33908</v>
      </c>
      <c r="F1364">
        <v>93</v>
      </c>
    </row>
    <row r="1365" spans="1:6" x14ac:dyDescent="0.25">
      <c r="A1365">
        <v>1364</v>
      </c>
      <c r="B1365" t="s">
        <v>2501</v>
      </c>
      <c r="C1365" t="s">
        <v>2502</v>
      </c>
      <c r="D1365">
        <v>3.93</v>
      </c>
      <c r="E1365" s="1">
        <v>6442</v>
      </c>
      <c r="F1365">
        <v>93</v>
      </c>
    </row>
    <row r="1366" spans="1:6" x14ac:dyDescent="0.25">
      <c r="A1366">
        <v>1365</v>
      </c>
      <c r="B1366" t="s">
        <v>2503</v>
      </c>
      <c r="C1366" t="s">
        <v>2504</v>
      </c>
      <c r="D1366">
        <v>4.5</v>
      </c>
      <c r="E1366" s="1">
        <v>4718</v>
      </c>
      <c r="F1366">
        <v>93</v>
      </c>
    </row>
    <row r="1367" spans="1:6" x14ac:dyDescent="0.25">
      <c r="A1367">
        <v>1366</v>
      </c>
      <c r="B1367" t="s">
        <v>2505</v>
      </c>
      <c r="C1367" t="s">
        <v>2506</v>
      </c>
      <c r="D1367">
        <v>3.84</v>
      </c>
      <c r="E1367" s="1">
        <v>4721</v>
      </c>
      <c r="F1367">
        <v>93</v>
      </c>
    </row>
    <row r="1368" spans="1:6" x14ac:dyDescent="0.25">
      <c r="A1368">
        <v>1367</v>
      </c>
      <c r="B1368" t="s">
        <v>2507</v>
      </c>
      <c r="C1368" t="s">
        <v>2508</v>
      </c>
      <c r="D1368">
        <v>3.82</v>
      </c>
      <c r="E1368" s="1">
        <v>31497</v>
      </c>
      <c r="F1368">
        <v>93</v>
      </c>
    </row>
    <row r="1369" spans="1:6" x14ac:dyDescent="0.25">
      <c r="A1369">
        <v>1368</v>
      </c>
      <c r="B1369" t="s">
        <v>2509</v>
      </c>
      <c r="C1369" t="s">
        <v>2510</v>
      </c>
      <c r="D1369">
        <v>3.9</v>
      </c>
      <c r="E1369" s="1">
        <v>24511</v>
      </c>
      <c r="F1369">
        <v>93</v>
      </c>
    </row>
    <row r="1370" spans="1:6" x14ac:dyDescent="0.25">
      <c r="A1370">
        <v>1369</v>
      </c>
      <c r="B1370" t="s">
        <v>2511</v>
      </c>
      <c r="C1370" t="s">
        <v>2433</v>
      </c>
      <c r="D1370">
        <v>3.92</v>
      </c>
      <c r="E1370">
        <v>537</v>
      </c>
      <c r="F1370">
        <v>93</v>
      </c>
    </row>
    <row r="1371" spans="1:6" x14ac:dyDescent="0.25">
      <c r="A1371">
        <v>1370</v>
      </c>
      <c r="B1371" t="s">
        <v>2512</v>
      </c>
      <c r="C1371" t="s">
        <v>2513</v>
      </c>
      <c r="D1371">
        <v>4.2699999999999996</v>
      </c>
      <c r="E1371">
        <v>871</v>
      </c>
      <c r="F1371">
        <v>93</v>
      </c>
    </row>
    <row r="1372" spans="1:6" x14ac:dyDescent="0.25">
      <c r="A1372">
        <v>1371</v>
      </c>
      <c r="B1372" t="s">
        <v>2514</v>
      </c>
      <c r="C1372" t="s">
        <v>1133</v>
      </c>
      <c r="D1372">
        <v>3.97</v>
      </c>
      <c r="E1372" s="1">
        <v>71638</v>
      </c>
      <c r="F1372">
        <v>93</v>
      </c>
    </row>
    <row r="1373" spans="1:6" x14ac:dyDescent="0.25">
      <c r="A1373">
        <v>1372</v>
      </c>
      <c r="B1373" t="s">
        <v>2515</v>
      </c>
      <c r="C1373" t="s">
        <v>2516</v>
      </c>
      <c r="D1373">
        <v>3.83</v>
      </c>
      <c r="E1373" s="1">
        <v>1552</v>
      </c>
      <c r="F1373">
        <v>92</v>
      </c>
    </row>
    <row r="1374" spans="1:6" x14ac:dyDescent="0.25">
      <c r="A1374">
        <v>1373</v>
      </c>
      <c r="B1374" t="s">
        <v>2517</v>
      </c>
      <c r="C1374" t="s">
        <v>2518</v>
      </c>
      <c r="D1374">
        <v>3.28</v>
      </c>
      <c r="E1374">
        <v>827</v>
      </c>
      <c r="F1374">
        <v>92</v>
      </c>
    </row>
    <row r="1375" spans="1:6" x14ac:dyDescent="0.25">
      <c r="A1375">
        <v>1374</v>
      </c>
      <c r="B1375" t="s">
        <v>2519</v>
      </c>
      <c r="C1375" t="s">
        <v>2520</v>
      </c>
      <c r="D1375">
        <v>4.4000000000000004</v>
      </c>
      <c r="E1375">
        <v>88</v>
      </c>
      <c r="F1375">
        <v>92</v>
      </c>
    </row>
    <row r="1376" spans="1:6" x14ac:dyDescent="0.25">
      <c r="A1376">
        <v>1375</v>
      </c>
      <c r="B1376" t="s">
        <v>2521</v>
      </c>
      <c r="C1376" t="s">
        <v>2522</v>
      </c>
      <c r="D1376">
        <v>4.07</v>
      </c>
      <c r="E1376">
        <v>134</v>
      </c>
      <c r="F1376">
        <v>92</v>
      </c>
    </row>
    <row r="1377" spans="1:6" x14ac:dyDescent="0.25">
      <c r="A1377">
        <v>1376</v>
      </c>
      <c r="B1377" t="s">
        <v>2523</v>
      </c>
      <c r="C1377" t="s">
        <v>2524</v>
      </c>
      <c r="D1377">
        <v>4.26</v>
      </c>
      <c r="E1377" s="1">
        <v>11138</v>
      </c>
      <c r="F1377">
        <v>92</v>
      </c>
    </row>
    <row r="1378" spans="1:6" x14ac:dyDescent="0.25">
      <c r="A1378">
        <v>1377</v>
      </c>
      <c r="B1378" t="s">
        <v>2525</v>
      </c>
      <c r="C1378" t="s">
        <v>2526</v>
      </c>
      <c r="D1378">
        <v>3.86</v>
      </c>
      <c r="E1378" s="1">
        <v>1130</v>
      </c>
      <c r="F1378">
        <v>92</v>
      </c>
    </row>
    <row r="1379" spans="1:6" x14ac:dyDescent="0.25">
      <c r="A1379">
        <v>1378</v>
      </c>
      <c r="B1379" t="s">
        <v>2527</v>
      </c>
      <c r="C1379" t="s">
        <v>2528</v>
      </c>
      <c r="D1379">
        <v>4.45</v>
      </c>
      <c r="E1379" s="1">
        <v>45866</v>
      </c>
      <c r="F1379">
        <v>92</v>
      </c>
    </row>
    <row r="1380" spans="1:6" x14ac:dyDescent="0.25">
      <c r="A1380">
        <v>1379</v>
      </c>
      <c r="B1380" t="s">
        <v>2529</v>
      </c>
      <c r="C1380" t="s">
        <v>2388</v>
      </c>
      <c r="D1380">
        <v>4.16</v>
      </c>
      <c r="E1380" s="1">
        <v>4759</v>
      </c>
      <c r="F1380">
        <v>92</v>
      </c>
    </row>
    <row r="1381" spans="1:6" x14ac:dyDescent="0.25">
      <c r="A1381">
        <v>1380</v>
      </c>
      <c r="B1381" t="s">
        <v>2530</v>
      </c>
      <c r="C1381" t="s">
        <v>2531</v>
      </c>
      <c r="D1381">
        <v>4.47</v>
      </c>
      <c r="E1381" s="1">
        <v>2009</v>
      </c>
      <c r="F1381">
        <v>92</v>
      </c>
    </row>
    <row r="1382" spans="1:6" x14ac:dyDescent="0.25">
      <c r="A1382">
        <v>1381</v>
      </c>
      <c r="B1382" t="s">
        <v>2532</v>
      </c>
      <c r="C1382" t="s">
        <v>2533</v>
      </c>
      <c r="D1382">
        <v>4.1500000000000004</v>
      </c>
      <c r="E1382" s="1">
        <v>62938</v>
      </c>
      <c r="F1382">
        <v>92</v>
      </c>
    </row>
    <row r="1383" spans="1:6" x14ac:dyDescent="0.25">
      <c r="A1383">
        <v>1382</v>
      </c>
      <c r="B1383" t="s">
        <v>2534</v>
      </c>
      <c r="C1383" t="s">
        <v>2535</v>
      </c>
      <c r="D1383">
        <v>3.89</v>
      </c>
      <c r="E1383" s="1">
        <v>47785</v>
      </c>
      <c r="F1383">
        <v>92</v>
      </c>
    </row>
    <row r="1384" spans="1:6" x14ac:dyDescent="0.25">
      <c r="A1384">
        <v>1383</v>
      </c>
      <c r="B1384" t="s">
        <v>2536</v>
      </c>
      <c r="C1384" t="s">
        <v>2537</v>
      </c>
      <c r="D1384">
        <v>3.68</v>
      </c>
      <c r="E1384" s="1">
        <v>5370</v>
      </c>
      <c r="F1384">
        <v>92</v>
      </c>
    </row>
    <row r="1385" spans="1:6" x14ac:dyDescent="0.25">
      <c r="A1385">
        <v>1384</v>
      </c>
      <c r="B1385" t="s">
        <v>2538</v>
      </c>
      <c r="C1385" t="s">
        <v>2539</v>
      </c>
      <c r="D1385">
        <v>4.3499999999999996</v>
      </c>
      <c r="E1385" s="1">
        <v>22484</v>
      </c>
      <c r="F1385">
        <v>92</v>
      </c>
    </row>
    <row r="1386" spans="1:6" x14ac:dyDescent="0.25">
      <c r="A1386">
        <v>1385</v>
      </c>
      <c r="B1386" t="s">
        <v>2540</v>
      </c>
      <c r="C1386" t="s">
        <v>1997</v>
      </c>
      <c r="D1386">
        <v>4.3600000000000003</v>
      </c>
      <c r="E1386" s="1">
        <v>1710</v>
      </c>
      <c r="F1386">
        <v>92</v>
      </c>
    </row>
    <row r="1387" spans="1:6" x14ac:dyDescent="0.25">
      <c r="A1387">
        <v>1386</v>
      </c>
      <c r="B1387" t="s">
        <v>2541</v>
      </c>
      <c r="C1387" t="s">
        <v>2542</v>
      </c>
      <c r="D1387">
        <v>3.61</v>
      </c>
      <c r="E1387" s="1">
        <v>1704</v>
      </c>
      <c r="F1387">
        <v>92</v>
      </c>
    </row>
    <row r="1388" spans="1:6" x14ac:dyDescent="0.25">
      <c r="A1388">
        <v>1387</v>
      </c>
      <c r="B1388" t="s">
        <v>2543</v>
      </c>
      <c r="C1388" t="s">
        <v>2544</v>
      </c>
      <c r="D1388">
        <v>4.3</v>
      </c>
      <c r="E1388" s="1">
        <v>3622</v>
      </c>
      <c r="F1388">
        <v>92</v>
      </c>
    </row>
    <row r="1389" spans="1:6" x14ac:dyDescent="0.25">
      <c r="A1389">
        <v>1388</v>
      </c>
      <c r="B1389" t="s">
        <v>2545</v>
      </c>
      <c r="C1389" t="s">
        <v>2546</v>
      </c>
      <c r="D1389">
        <v>4.2</v>
      </c>
      <c r="E1389">
        <v>565</v>
      </c>
      <c r="F1389">
        <v>92</v>
      </c>
    </row>
    <row r="1390" spans="1:6" x14ac:dyDescent="0.25">
      <c r="A1390">
        <v>1389</v>
      </c>
      <c r="B1390" t="s">
        <v>2547</v>
      </c>
      <c r="C1390" t="s">
        <v>2548</v>
      </c>
      <c r="D1390">
        <v>4.3899999999999997</v>
      </c>
      <c r="E1390" s="1">
        <v>1045</v>
      </c>
      <c r="F1390">
        <v>92</v>
      </c>
    </row>
    <row r="1391" spans="1:6" x14ac:dyDescent="0.25">
      <c r="A1391">
        <v>1390</v>
      </c>
      <c r="B1391" t="s">
        <v>2549</v>
      </c>
      <c r="C1391" t="s">
        <v>2550</v>
      </c>
      <c r="D1391">
        <v>4.3899999999999997</v>
      </c>
      <c r="E1391" s="1">
        <v>27331</v>
      </c>
      <c r="F1391">
        <v>92</v>
      </c>
    </row>
    <row r="1392" spans="1:6" x14ac:dyDescent="0.25">
      <c r="A1392">
        <v>1391</v>
      </c>
      <c r="B1392" t="s">
        <v>2551</v>
      </c>
      <c r="C1392" t="s">
        <v>2552</v>
      </c>
      <c r="D1392">
        <v>3.65</v>
      </c>
      <c r="E1392" s="1">
        <v>14342</v>
      </c>
      <c r="F1392">
        <v>92</v>
      </c>
    </row>
    <row r="1393" spans="1:6" x14ac:dyDescent="0.25">
      <c r="A1393">
        <v>1392</v>
      </c>
      <c r="B1393" t="s">
        <v>2553</v>
      </c>
      <c r="C1393" t="s">
        <v>1898</v>
      </c>
      <c r="D1393">
        <v>3.67</v>
      </c>
      <c r="E1393">
        <v>329</v>
      </c>
      <c r="F1393">
        <v>92</v>
      </c>
    </row>
    <row r="1394" spans="1:6" x14ac:dyDescent="0.25">
      <c r="A1394">
        <v>1393</v>
      </c>
      <c r="B1394" t="s">
        <v>2554</v>
      </c>
      <c r="C1394" t="s">
        <v>2555</v>
      </c>
      <c r="D1394">
        <v>4.24</v>
      </c>
      <c r="E1394" s="1">
        <v>58534</v>
      </c>
      <c r="F1394">
        <v>92</v>
      </c>
    </row>
    <row r="1395" spans="1:6" x14ac:dyDescent="0.25">
      <c r="A1395">
        <v>1394</v>
      </c>
      <c r="B1395" t="s">
        <v>2556</v>
      </c>
      <c r="C1395" t="s">
        <v>2227</v>
      </c>
      <c r="D1395">
        <v>4.32</v>
      </c>
      <c r="E1395" s="1">
        <v>7193</v>
      </c>
      <c r="F1395">
        <v>92</v>
      </c>
    </row>
    <row r="1396" spans="1:6" x14ac:dyDescent="0.25">
      <c r="A1396">
        <v>1395</v>
      </c>
      <c r="B1396" t="s">
        <v>2557</v>
      </c>
      <c r="C1396" t="s">
        <v>1906</v>
      </c>
      <c r="D1396">
        <v>4.22</v>
      </c>
      <c r="E1396" s="1">
        <v>251603</v>
      </c>
      <c r="F1396">
        <v>92</v>
      </c>
    </row>
    <row r="1397" spans="1:6" x14ac:dyDescent="0.25">
      <c r="A1397">
        <v>1396</v>
      </c>
      <c r="B1397" t="s">
        <v>2558</v>
      </c>
      <c r="C1397" t="s">
        <v>334</v>
      </c>
      <c r="D1397">
        <v>3.54</v>
      </c>
      <c r="E1397" s="1">
        <v>14223</v>
      </c>
      <c r="F1397">
        <v>92</v>
      </c>
    </row>
    <row r="1398" spans="1:6" x14ac:dyDescent="0.25">
      <c r="A1398">
        <v>1397</v>
      </c>
      <c r="B1398" t="s">
        <v>2559</v>
      </c>
      <c r="C1398" t="s">
        <v>2560</v>
      </c>
      <c r="D1398">
        <v>4.1100000000000003</v>
      </c>
      <c r="E1398" s="1">
        <v>7206</v>
      </c>
      <c r="F1398">
        <v>92</v>
      </c>
    </row>
    <row r="1399" spans="1:6" x14ac:dyDescent="0.25">
      <c r="A1399">
        <v>1398</v>
      </c>
      <c r="B1399" t="s">
        <v>2561</v>
      </c>
      <c r="C1399" t="s">
        <v>2562</v>
      </c>
      <c r="D1399">
        <v>4.5199999999999996</v>
      </c>
      <c r="E1399" s="1">
        <v>4805</v>
      </c>
      <c r="F1399">
        <v>92</v>
      </c>
    </row>
    <row r="1400" spans="1:6" x14ac:dyDescent="0.25">
      <c r="A1400">
        <v>1399</v>
      </c>
      <c r="B1400" t="s">
        <v>2563</v>
      </c>
      <c r="C1400" t="s">
        <v>2564</v>
      </c>
      <c r="D1400">
        <v>4.2300000000000004</v>
      </c>
      <c r="E1400" s="1">
        <v>1712</v>
      </c>
      <c r="F1400">
        <v>92</v>
      </c>
    </row>
    <row r="1401" spans="1:6" x14ac:dyDescent="0.25">
      <c r="A1401">
        <v>1400</v>
      </c>
      <c r="B1401" t="s">
        <v>2565</v>
      </c>
      <c r="C1401" t="s">
        <v>2566</v>
      </c>
      <c r="D1401">
        <v>3.76</v>
      </c>
      <c r="E1401" s="1">
        <v>6411</v>
      </c>
      <c r="F1401">
        <v>92</v>
      </c>
    </row>
    <row r="1402" spans="1:6" x14ac:dyDescent="0.25">
      <c r="A1402">
        <v>1401</v>
      </c>
      <c r="B1402" t="s">
        <v>2567</v>
      </c>
      <c r="C1402" t="s">
        <v>2568</v>
      </c>
      <c r="D1402">
        <v>3.82</v>
      </c>
      <c r="E1402">
        <v>348</v>
      </c>
      <c r="F1402">
        <v>92</v>
      </c>
    </row>
    <row r="1403" spans="1:6" x14ac:dyDescent="0.25">
      <c r="A1403">
        <v>1402</v>
      </c>
      <c r="B1403" t="s">
        <v>2569</v>
      </c>
      <c r="C1403" t="s">
        <v>2570</v>
      </c>
      <c r="D1403">
        <v>3.88</v>
      </c>
      <c r="E1403" s="1">
        <v>32798</v>
      </c>
      <c r="F1403">
        <v>92</v>
      </c>
    </row>
    <row r="1404" spans="1:6" x14ac:dyDescent="0.25">
      <c r="A1404">
        <v>1403</v>
      </c>
      <c r="B1404" t="s">
        <v>2571</v>
      </c>
      <c r="C1404" t="s">
        <v>2572</v>
      </c>
      <c r="D1404">
        <v>4.51</v>
      </c>
      <c r="E1404">
        <v>57</v>
      </c>
      <c r="F1404">
        <v>92</v>
      </c>
    </row>
    <row r="1405" spans="1:6" x14ac:dyDescent="0.25">
      <c r="A1405">
        <v>1404</v>
      </c>
      <c r="B1405" t="s">
        <v>2573</v>
      </c>
      <c r="C1405" t="s">
        <v>2257</v>
      </c>
      <c r="D1405">
        <v>4.34</v>
      </c>
      <c r="E1405" s="1">
        <v>74073</v>
      </c>
      <c r="F1405">
        <v>92</v>
      </c>
    </row>
    <row r="1406" spans="1:6" x14ac:dyDescent="0.25">
      <c r="A1406">
        <v>1405</v>
      </c>
      <c r="B1406" t="s">
        <v>2574</v>
      </c>
      <c r="C1406" t="s">
        <v>2575</v>
      </c>
      <c r="D1406">
        <v>3.62</v>
      </c>
      <c r="E1406" s="1">
        <v>29433</v>
      </c>
      <c r="F1406">
        <v>92</v>
      </c>
    </row>
    <row r="1407" spans="1:6" x14ac:dyDescent="0.25">
      <c r="A1407">
        <v>1406</v>
      </c>
      <c r="B1407" t="s">
        <v>2576</v>
      </c>
      <c r="C1407" t="s">
        <v>2577</v>
      </c>
      <c r="D1407">
        <v>4.3600000000000003</v>
      </c>
      <c r="E1407">
        <v>918</v>
      </c>
      <c r="F1407">
        <v>92</v>
      </c>
    </row>
    <row r="1408" spans="1:6" x14ac:dyDescent="0.25">
      <c r="A1408">
        <v>1407</v>
      </c>
      <c r="B1408" t="s">
        <v>2578</v>
      </c>
      <c r="C1408" t="s">
        <v>2579</v>
      </c>
      <c r="D1408">
        <v>4.54</v>
      </c>
      <c r="E1408" s="1">
        <v>25858</v>
      </c>
      <c r="F1408">
        <v>92</v>
      </c>
    </row>
    <row r="1409" spans="1:6" x14ac:dyDescent="0.25">
      <c r="A1409">
        <v>1408</v>
      </c>
      <c r="B1409" t="s">
        <v>2580</v>
      </c>
      <c r="C1409" t="s">
        <v>162</v>
      </c>
      <c r="D1409">
        <v>3.77</v>
      </c>
      <c r="E1409" s="1">
        <v>116217</v>
      </c>
      <c r="F1409">
        <v>92</v>
      </c>
    </row>
    <row r="1410" spans="1:6" x14ac:dyDescent="0.25">
      <c r="A1410">
        <v>1409</v>
      </c>
      <c r="B1410" t="s">
        <v>2581</v>
      </c>
      <c r="C1410" t="s">
        <v>2582</v>
      </c>
      <c r="D1410">
        <v>4.22</v>
      </c>
      <c r="E1410" s="1">
        <v>95493</v>
      </c>
      <c r="F1410">
        <v>92</v>
      </c>
    </row>
    <row r="1411" spans="1:6" x14ac:dyDescent="0.25">
      <c r="A1411">
        <v>1410</v>
      </c>
      <c r="B1411" t="s">
        <v>2583</v>
      </c>
      <c r="C1411" t="s">
        <v>2584</v>
      </c>
      <c r="D1411">
        <v>3.68</v>
      </c>
      <c r="E1411" s="1">
        <v>26712</v>
      </c>
      <c r="F1411">
        <v>91</v>
      </c>
    </row>
    <row r="1412" spans="1:6" x14ac:dyDescent="0.25">
      <c r="A1412">
        <v>1411</v>
      </c>
      <c r="B1412" t="s">
        <v>2585</v>
      </c>
      <c r="C1412" t="s">
        <v>2586</v>
      </c>
      <c r="D1412">
        <v>4.5</v>
      </c>
      <c r="E1412" s="1">
        <v>19914</v>
      </c>
      <c r="F1412">
        <v>91</v>
      </c>
    </row>
    <row r="1413" spans="1:6" x14ac:dyDescent="0.25">
      <c r="A1413">
        <v>1412</v>
      </c>
      <c r="B1413" t="s">
        <v>2587</v>
      </c>
      <c r="C1413" t="s">
        <v>2588</v>
      </c>
      <c r="D1413">
        <v>3.34</v>
      </c>
      <c r="E1413" s="1">
        <v>47530</v>
      </c>
      <c r="F1413">
        <v>91</v>
      </c>
    </row>
    <row r="1414" spans="1:6" x14ac:dyDescent="0.25">
      <c r="A1414">
        <v>1413</v>
      </c>
      <c r="B1414" t="s">
        <v>2589</v>
      </c>
      <c r="C1414" t="s">
        <v>2590</v>
      </c>
      <c r="D1414">
        <v>3.78</v>
      </c>
      <c r="E1414" s="1">
        <v>2838</v>
      </c>
      <c r="F1414">
        <v>91</v>
      </c>
    </row>
    <row r="1415" spans="1:6" x14ac:dyDescent="0.25">
      <c r="A1415">
        <v>1414</v>
      </c>
      <c r="B1415" t="s">
        <v>2591</v>
      </c>
      <c r="C1415" t="s">
        <v>2592</v>
      </c>
      <c r="D1415">
        <v>4.22</v>
      </c>
      <c r="E1415">
        <v>79</v>
      </c>
      <c r="F1415">
        <v>91</v>
      </c>
    </row>
    <row r="1416" spans="1:6" x14ac:dyDescent="0.25">
      <c r="A1416">
        <v>1415</v>
      </c>
      <c r="B1416" t="s">
        <v>2593</v>
      </c>
      <c r="C1416" t="s">
        <v>2594</v>
      </c>
      <c r="D1416">
        <v>4.13</v>
      </c>
      <c r="E1416" s="1">
        <v>4552</v>
      </c>
      <c r="F1416">
        <v>91</v>
      </c>
    </row>
    <row r="1417" spans="1:6" x14ac:dyDescent="0.25">
      <c r="A1417">
        <v>1416</v>
      </c>
      <c r="B1417" t="s">
        <v>2595</v>
      </c>
      <c r="C1417" t="s">
        <v>2596</v>
      </c>
      <c r="D1417">
        <v>4.0199999999999996</v>
      </c>
      <c r="E1417" s="1">
        <v>1667</v>
      </c>
      <c r="F1417">
        <v>91</v>
      </c>
    </row>
    <row r="1418" spans="1:6" x14ac:dyDescent="0.25">
      <c r="A1418">
        <v>1417</v>
      </c>
      <c r="B1418" t="s">
        <v>2597</v>
      </c>
      <c r="C1418" t="s">
        <v>2598</v>
      </c>
      <c r="D1418">
        <v>3.85</v>
      </c>
      <c r="E1418" s="1">
        <v>41938</v>
      </c>
      <c r="F1418">
        <v>91</v>
      </c>
    </row>
    <row r="1419" spans="1:6" x14ac:dyDescent="0.25">
      <c r="A1419">
        <v>1418</v>
      </c>
      <c r="B1419" t="s">
        <v>2599</v>
      </c>
      <c r="C1419" t="s">
        <v>2600</v>
      </c>
      <c r="D1419">
        <v>3.91</v>
      </c>
      <c r="E1419" s="1">
        <v>1714</v>
      </c>
      <c r="F1419">
        <v>91</v>
      </c>
    </row>
    <row r="1420" spans="1:6" x14ac:dyDescent="0.25">
      <c r="A1420">
        <v>1419</v>
      </c>
      <c r="B1420" t="s">
        <v>2601</v>
      </c>
      <c r="C1420" t="s">
        <v>2602</v>
      </c>
      <c r="D1420">
        <v>4.38</v>
      </c>
      <c r="E1420">
        <v>237</v>
      </c>
      <c r="F1420">
        <v>91</v>
      </c>
    </row>
    <row r="1421" spans="1:6" x14ac:dyDescent="0.25">
      <c r="A1421">
        <v>1420</v>
      </c>
      <c r="B1421" t="s">
        <v>2603</v>
      </c>
      <c r="C1421" t="s">
        <v>2604</v>
      </c>
      <c r="D1421">
        <v>4.07</v>
      </c>
      <c r="E1421" s="1">
        <v>1165</v>
      </c>
      <c r="F1421">
        <v>91</v>
      </c>
    </row>
    <row r="1422" spans="1:6" x14ac:dyDescent="0.25">
      <c r="A1422">
        <v>1421</v>
      </c>
      <c r="B1422" t="s">
        <v>2605</v>
      </c>
      <c r="C1422" t="s">
        <v>2606</v>
      </c>
      <c r="D1422">
        <v>4.08</v>
      </c>
      <c r="E1422" s="1">
        <v>20933</v>
      </c>
      <c r="F1422">
        <v>91</v>
      </c>
    </row>
    <row r="1423" spans="1:6" x14ac:dyDescent="0.25">
      <c r="A1423">
        <v>1422</v>
      </c>
      <c r="B1423" t="s">
        <v>2607</v>
      </c>
      <c r="C1423" t="s">
        <v>2608</v>
      </c>
      <c r="D1423">
        <v>4.2699999999999996</v>
      </c>
      <c r="E1423">
        <v>270</v>
      </c>
      <c r="F1423">
        <v>91</v>
      </c>
    </row>
    <row r="1424" spans="1:6" x14ac:dyDescent="0.25">
      <c r="A1424">
        <v>1423</v>
      </c>
      <c r="B1424" t="s">
        <v>2609</v>
      </c>
      <c r="C1424" t="s">
        <v>2610</v>
      </c>
      <c r="D1424">
        <v>4.3099999999999996</v>
      </c>
      <c r="E1424" s="1">
        <v>2498</v>
      </c>
      <c r="F1424">
        <v>91</v>
      </c>
    </row>
    <row r="1425" spans="1:6" x14ac:dyDescent="0.25">
      <c r="A1425">
        <v>1424</v>
      </c>
      <c r="B1425" t="s">
        <v>2611</v>
      </c>
      <c r="C1425" t="s">
        <v>2612</v>
      </c>
      <c r="D1425">
        <v>3.65</v>
      </c>
      <c r="E1425" s="1">
        <v>22158</v>
      </c>
      <c r="F1425">
        <v>91</v>
      </c>
    </row>
    <row r="1426" spans="1:6" x14ac:dyDescent="0.25">
      <c r="A1426">
        <v>1425</v>
      </c>
      <c r="B1426" t="s">
        <v>2613</v>
      </c>
      <c r="C1426" t="s">
        <v>2614</v>
      </c>
      <c r="D1426">
        <v>3.65</v>
      </c>
      <c r="E1426" s="1">
        <v>2948</v>
      </c>
      <c r="F1426">
        <v>91</v>
      </c>
    </row>
    <row r="1427" spans="1:6" x14ac:dyDescent="0.25">
      <c r="A1427">
        <v>1426</v>
      </c>
      <c r="B1427" t="s">
        <v>2615</v>
      </c>
      <c r="C1427" t="s">
        <v>2616</v>
      </c>
      <c r="D1427">
        <v>4.09</v>
      </c>
      <c r="E1427" s="1">
        <v>9672</v>
      </c>
      <c r="F1427">
        <v>91</v>
      </c>
    </row>
    <row r="1428" spans="1:6" x14ac:dyDescent="0.25">
      <c r="A1428">
        <v>1427</v>
      </c>
      <c r="B1428" t="s">
        <v>2617</v>
      </c>
      <c r="C1428" t="s">
        <v>2539</v>
      </c>
      <c r="D1428">
        <v>3.92</v>
      </c>
      <c r="E1428" s="1">
        <v>7940</v>
      </c>
      <c r="F1428">
        <v>91</v>
      </c>
    </row>
    <row r="1429" spans="1:6" x14ac:dyDescent="0.25">
      <c r="A1429">
        <v>1428</v>
      </c>
      <c r="B1429" t="s">
        <v>2618</v>
      </c>
      <c r="C1429" t="s">
        <v>2619</v>
      </c>
      <c r="D1429">
        <v>3.84</v>
      </c>
      <c r="E1429" s="1">
        <v>1746</v>
      </c>
      <c r="F1429">
        <v>91</v>
      </c>
    </row>
    <row r="1430" spans="1:6" x14ac:dyDescent="0.25">
      <c r="A1430">
        <v>1429</v>
      </c>
      <c r="B1430" t="s">
        <v>2620</v>
      </c>
      <c r="C1430" t="s">
        <v>2621</v>
      </c>
      <c r="D1430">
        <v>3.4</v>
      </c>
      <c r="E1430">
        <v>55</v>
      </c>
      <c r="F1430">
        <v>91</v>
      </c>
    </row>
    <row r="1431" spans="1:6" x14ac:dyDescent="0.25">
      <c r="A1431">
        <v>1430</v>
      </c>
      <c r="B1431" t="s">
        <v>2622</v>
      </c>
      <c r="C1431" t="s">
        <v>2623</v>
      </c>
      <c r="D1431">
        <v>4.3499999999999996</v>
      </c>
      <c r="E1431" s="1">
        <v>5855</v>
      </c>
      <c r="F1431">
        <v>91</v>
      </c>
    </row>
    <row r="1432" spans="1:6" x14ac:dyDescent="0.25">
      <c r="A1432">
        <v>1431</v>
      </c>
      <c r="B1432" t="s">
        <v>2624</v>
      </c>
      <c r="C1432" t="s">
        <v>2625</v>
      </c>
      <c r="D1432">
        <v>4.1399999999999997</v>
      </c>
      <c r="E1432" s="1">
        <v>16413</v>
      </c>
      <c r="F1432">
        <v>91</v>
      </c>
    </row>
    <row r="1433" spans="1:6" x14ac:dyDescent="0.25">
      <c r="A1433">
        <v>1432</v>
      </c>
      <c r="B1433" t="s">
        <v>2626</v>
      </c>
      <c r="C1433" t="s">
        <v>2627</v>
      </c>
      <c r="D1433">
        <v>4.3899999999999997</v>
      </c>
      <c r="E1433" s="1">
        <v>8165</v>
      </c>
      <c r="F1433">
        <v>91</v>
      </c>
    </row>
    <row r="1434" spans="1:6" x14ac:dyDescent="0.25">
      <c r="A1434">
        <v>1433</v>
      </c>
      <c r="B1434" t="s">
        <v>2628</v>
      </c>
      <c r="C1434" t="s">
        <v>1167</v>
      </c>
      <c r="D1434">
        <v>4.2300000000000004</v>
      </c>
      <c r="E1434" s="1">
        <v>22046</v>
      </c>
      <c r="F1434">
        <v>91</v>
      </c>
    </row>
    <row r="1435" spans="1:6" x14ac:dyDescent="0.25">
      <c r="A1435">
        <v>1434</v>
      </c>
      <c r="B1435" t="s">
        <v>2629</v>
      </c>
      <c r="C1435" t="s">
        <v>2630</v>
      </c>
      <c r="D1435">
        <v>4.3099999999999996</v>
      </c>
      <c r="E1435" s="1">
        <v>4545</v>
      </c>
      <c r="F1435">
        <v>91</v>
      </c>
    </row>
    <row r="1436" spans="1:6" x14ac:dyDescent="0.25">
      <c r="A1436">
        <v>1435</v>
      </c>
      <c r="B1436" t="s">
        <v>2631</v>
      </c>
      <c r="C1436" t="s">
        <v>2363</v>
      </c>
      <c r="D1436">
        <v>4.32</v>
      </c>
      <c r="E1436" s="1">
        <v>12743</v>
      </c>
      <c r="F1436">
        <v>91</v>
      </c>
    </row>
    <row r="1437" spans="1:6" x14ac:dyDescent="0.25">
      <c r="A1437">
        <v>1436</v>
      </c>
      <c r="B1437" t="s">
        <v>2632</v>
      </c>
      <c r="C1437" t="s">
        <v>2633</v>
      </c>
      <c r="D1437">
        <v>4.09</v>
      </c>
      <c r="E1437" s="1">
        <v>32757</v>
      </c>
      <c r="F1437">
        <v>91</v>
      </c>
    </row>
    <row r="1438" spans="1:6" x14ac:dyDescent="0.25">
      <c r="A1438">
        <v>1437</v>
      </c>
      <c r="B1438" t="s">
        <v>2634</v>
      </c>
      <c r="C1438" t="s">
        <v>637</v>
      </c>
      <c r="D1438">
        <v>4.42</v>
      </c>
      <c r="E1438" s="1">
        <v>16496</v>
      </c>
      <c r="F1438">
        <v>91</v>
      </c>
    </row>
    <row r="1439" spans="1:6" x14ac:dyDescent="0.25">
      <c r="A1439">
        <v>1438</v>
      </c>
      <c r="B1439" t="s">
        <v>2635</v>
      </c>
      <c r="C1439" t="s">
        <v>2636</v>
      </c>
      <c r="D1439">
        <v>4.37</v>
      </c>
      <c r="E1439">
        <v>845</v>
      </c>
      <c r="F1439">
        <v>91</v>
      </c>
    </row>
    <row r="1440" spans="1:6" x14ac:dyDescent="0.25">
      <c r="A1440">
        <v>1439</v>
      </c>
      <c r="B1440" t="s">
        <v>2637</v>
      </c>
      <c r="C1440" t="s">
        <v>2257</v>
      </c>
      <c r="D1440">
        <v>4.3600000000000003</v>
      </c>
      <c r="E1440" s="1">
        <v>48895</v>
      </c>
      <c r="F1440">
        <v>91</v>
      </c>
    </row>
    <row r="1441" spans="1:6" x14ac:dyDescent="0.25">
      <c r="A1441">
        <v>1440</v>
      </c>
      <c r="B1441" t="s">
        <v>2638</v>
      </c>
      <c r="C1441" t="s">
        <v>2639</v>
      </c>
      <c r="D1441">
        <v>3.8</v>
      </c>
      <c r="E1441" s="1">
        <v>29645</v>
      </c>
      <c r="F1441">
        <v>91</v>
      </c>
    </row>
    <row r="1442" spans="1:6" x14ac:dyDescent="0.25">
      <c r="A1442">
        <v>1441</v>
      </c>
      <c r="B1442" t="s">
        <v>2640</v>
      </c>
      <c r="C1442" t="s">
        <v>2641</v>
      </c>
      <c r="D1442">
        <v>3.88</v>
      </c>
      <c r="E1442" s="1">
        <v>3267</v>
      </c>
      <c r="F1442">
        <v>91</v>
      </c>
    </row>
    <row r="1443" spans="1:6" x14ac:dyDescent="0.25">
      <c r="A1443">
        <v>1442</v>
      </c>
      <c r="B1443" t="s">
        <v>2642</v>
      </c>
      <c r="C1443" t="s">
        <v>2643</v>
      </c>
      <c r="D1443">
        <v>3.9</v>
      </c>
      <c r="E1443" s="1">
        <v>8297</v>
      </c>
      <c r="F1443">
        <v>91</v>
      </c>
    </row>
    <row r="1444" spans="1:6" x14ac:dyDescent="0.25">
      <c r="A1444">
        <v>1443</v>
      </c>
      <c r="B1444" t="s">
        <v>2644</v>
      </c>
      <c r="C1444" t="s">
        <v>2645</v>
      </c>
      <c r="D1444">
        <v>4.2699999999999996</v>
      </c>
      <c r="E1444" s="1">
        <v>4105</v>
      </c>
      <c r="F1444">
        <v>91</v>
      </c>
    </row>
    <row r="1445" spans="1:6" x14ac:dyDescent="0.25">
      <c r="A1445">
        <v>1444</v>
      </c>
      <c r="B1445" t="s">
        <v>2646</v>
      </c>
      <c r="C1445" t="s">
        <v>138</v>
      </c>
      <c r="D1445">
        <v>3.77</v>
      </c>
      <c r="E1445" s="1">
        <v>50245</v>
      </c>
      <c r="F1445">
        <v>91</v>
      </c>
    </row>
    <row r="1446" spans="1:6" x14ac:dyDescent="0.25">
      <c r="A1446">
        <v>1445</v>
      </c>
      <c r="B1446" t="s">
        <v>2647</v>
      </c>
      <c r="C1446" t="s">
        <v>2648</v>
      </c>
      <c r="D1446">
        <v>4.05</v>
      </c>
      <c r="E1446" s="1">
        <v>3821</v>
      </c>
      <c r="F1446">
        <v>91</v>
      </c>
    </row>
    <row r="1447" spans="1:6" x14ac:dyDescent="0.25">
      <c r="A1447">
        <v>1446</v>
      </c>
      <c r="B1447" t="s">
        <v>2649</v>
      </c>
      <c r="C1447" t="s">
        <v>2650</v>
      </c>
      <c r="D1447">
        <v>3.43</v>
      </c>
      <c r="E1447" s="1">
        <v>4370</v>
      </c>
      <c r="F1447">
        <v>90</v>
      </c>
    </row>
    <row r="1448" spans="1:6" x14ac:dyDescent="0.25">
      <c r="A1448">
        <v>1447</v>
      </c>
      <c r="B1448" t="s">
        <v>2651</v>
      </c>
      <c r="C1448" t="s">
        <v>2652</v>
      </c>
      <c r="D1448">
        <v>3.42</v>
      </c>
      <c r="E1448" s="1">
        <v>1117</v>
      </c>
      <c r="F1448">
        <v>90</v>
      </c>
    </row>
    <row r="1449" spans="1:6" x14ac:dyDescent="0.25">
      <c r="A1449">
        <v>1448</v>
      </c>
      <c r="B1449" t="s">
        <v>2653</v>
      </c>
      <c r="C1449" t="s">
        <v>2654</v>
      </c>
      <c r="D1449">
        <v>4.1100000000000003</v>
      </c>
      <c r="E1449">
        <v>18</v>
      </c>
      <c r="F1449">
        <v>90</v>
      </c>
    </row>
    <row r="1450" spans="1:6" x14ac:dyDescent="0.25">
      <c r="A1450">
        <v>1449</v>
      </c>
      <c r="B1450" t="s">
        <v>2655</v>
      </c>
      <c r="C1450" t="s">
        <v>2656</v>
      </c>
      <c r="D1450">
        <v>4.17</v>
      </c>
      <c r="E1450" s="1">
        <v>21418</v>
      </c>
      <c r="F1450">
        <v>90</v>
      </c>
    </row>
    <row r="1451" spans="1:6" x14ac:dyDescent="0.25">
      <c r="A1451">
        <v>1450</v>
      </c>
      <c r="B1451" t="s">
        <v>2657</v>
      </c>
      <c r="C1451" t="s">
        <v>2658</v>
      </c>
      <c r="D1451">
        <v>3.78</v>
      </c>
      <c r="E1451" s="1">
        <v>2586</v>
      </c>
      <c r="F1451">
        <v>90</v>
      </c>
    </row>
    <row r="1452" spans="1:6" x14ac:dyDescent="0.25">
      <c r="A1452">
        <v>1451</v>
      </c>
      <c r="B1452" t="s">
        <v>2659</v>
      </c>
      <c r="C1452" t="s">
        <v>2660</v>
      </c>
      <c r="D1452">
        <v>4.0599999999999996</v>
      </c>
      <c r="E1452">
        <v>519</v>
      </c>
      <c r="F1452">
        <v>90</v>
      </c>
    </row>
    <row r="1453" spans="1:6" x14ac:dyDescent="0.25">
      <c r="A1453">
        <v>1452</v>
      </c>
      <c r="B1453" t="s">
        <v>2661</v>
      </c>
      <c r="C1453" t="s">
        <v>2662</v>
      </c>
      <c r="D1453">
        <v>3.92</v>
      </c>
      <c r="E1453" s="1">
        <v>1750</v>
      </c>
      <c r="F1453">
        <v>90</v>
      </c>
    </row>
    <row r="1454" spans="1:6" x14ac:dyDescent="0.25">
      <c r="A1454">
        <v>1453</v>
      </c>
      <c r="B1454" t="s">
        <v>2663</v>
      </c>
      <c r="C1454" t="s">
        <v>2664</v>
      </c>
      <c r="D1454">
        <v>4.1100000000000003</v>
      </c>
      <c r="E1454" s="1">
        <v>5489</v>
      </c>
      <c r="F1454">
        <v>90</v>
      </c>
    </row>
    <row r="1455" spans="1:6" x14ac:dyDescent="0.25">
      <c r="A1455">
        <v>1454</v>
      </c>
      <c r="B1455" t="s">
        <v>2665</v>
      </c>
      <c r="C1455" t="s">
        <v>692</v>
      </c>
      <c r="D1455">
        <v>3.94</v>
      </c>
      <c r="E1455" s="1">
        <v>29253</v>
      </c>
      <c r="F1455">
        <v>90</v>
      </c>
    </row>
    <row r="1456" spans="1:6" x14ac:dyDescent="0.25">
      <c r="A1456">
        <v>1455</v>
      </c>
      <c r="B1456" t="s">
        <v>2666</v>
      </c>
      <c r="C1456" t="s">
        <v>2667</v>
      </c>
      <c r="D1456">
        <v>3.39</v>
      </c>
      <c r="E1456" s="1">
        <v>19673</v>
      </c>
      <c r="F1456">
        <v>90</v>
      </c>
    </row>
    <row r="1457" spans="1:6" x14ac:dyDescent="0.25">
      <c r="A1457">
        <v>1456</v>
      </c>
      <c r="B1457" t="s">
        <v>2668</v>
      </c>
      <c r="C1457" t="s">
        <v>2669</v>
      </c>
      <c r="D1457">
        <v>4.13</v>
      </c>
      <c r="E1457" s="1">
        <v>2239</v>
      </c>
      <c r="F1457">
        <v>90</v>
      </c>
    </row>
    <row r="1458" spans="1:6" x14ac:dyDescent="0.25">
      <c r="A1458">
        <v>1457</v>
      </c>
      <c r="B1458" t="s">
        <v>2670</v>
      </c>
      <c r="C1458" t="s">
        <v>1344</v>
      </c>
      <c r="D1458">
        <v>4.5</v>
      </c>
      <c r="E1458" s="1">
        <v>13166</v>
      </c>
      <c r="F1458">
        <v>90</v>
      </c>
    </row>
    <row r="1459" spans="1:6" x14ac:dyDescent="0.25">
      <c r="A1459">
        <v>1458</v>
      </c>
      <c r="B1459" t="s">
        <v>2671</v>
      </c>
      <c r="C1459" t="s">
        <v>2176</v>
      </c>
      <c r="D1459">
        <v>4.1399999999999997</v>
      </c>
      <c r="E1459" s="1">
        <v>5104</v>
      </c>
      <c r="F1459">
        <v>90</v>
      </c>
    </row>
    <row r="1460" spans="1:6" x14ac:dyDescent="0.25">
      <c r="A1460">
        <v>1459</v>
      </c>
      <c r="B1460" t="s">
        <v>2672</v>
      </c>
      <c r="C1460" t="s">
        <v>2500</v>
      </c>
      <c r="D1460">
        <v>3.95</v>
      </c>
      <c r="E1460" s="1">
        <v>32111</v>
      </c>
      <c r="F1460">
        <v>90</v>
      </c>
    </row>
    <row r="1461" spans="1:6" x14ac:dyDescent="0.25">
      <c r="A1461">
        <v>1460</v>
      </c>
      <c r="B1461" t="s">
        <v>2673</v>
      </c>
      <c r="C1461" t="s">
        <v>385</v>
      </c>
      <c r="D1461">
        <v>3.87</v>
      </c>
      <c r="E1461" s="1">
        <v>1737</v>
      </c>
      <c r="F1461">
        <v>90</v>
      </c>
    </row>
    <row r="1462" spans="1:6" x14ac:dyDescent="0.25">
      <c r="A1462">
        <v>1461</v>
      </c>
      <c r="B1462" t="s">
        <v>2674</v>
      </c>
      <c r="C1462" t="s">
        <v>2675</v>
      </c>
      <c r="D1462">
        <v>3.88</v>
      </c>
      <c r="E1462">
        <v>645</v>
      </c>
      <c r="F1462">
        <v>90</v>
      </c>
    </row>
    <row r="1463" spans="1:6" x14ac:dyDescent="0.25">
      <c r="A1463">
        <v>1462</v>
      </c>
      <c r="B1463" t="s">
        <v>2676</v>
      </c>
      <c r="C1463" t="s">
        <v>2677</v>
      </c>
      <c r="D1463">
        <v>3.67</v>
      </c>
      <c r="E1463" s="1">
        <v>23536</v>
      </c>
      <c r="F1463">
        <v>90</v>
      </c>
    </row>
    <row r="1464" spans="1:6" x14ac:dyDescent="0.25">
      <c r="A1464">
        <v>1463</v>
      </c>
      <c r="B1464" t="s">
        <v>2678</v>
      </c>
      <c r="C1464" t="s">
        <v>2679</v>
      </c>
      <c r="D1464">
        <v>4.34</v>
      </c>
      <c r="E1464" s="1">
        <v>79654</v>
      </c>
      <c r="F1464">
        <v>90</v>
      </c>
    </row>
    <row r="1465" spans="1:6" x14ac:dyDescent="0.25">
      <c r="A1465">
        <v>1464</v>
      </c>
      <c r="B1465" t="s">
        <v>2680</v>
      </c>
      <c r="C1465" t="s">
        <v>2681</v>
      </c>
      <c r="D1465">
        <v>4.6399999999999997</v>
      </c>
      <c r="E1465">
        <v>11</v>
      </c>
      <c r="F1465">
        <v>90</v>
      </c>
    </row>
    <row r="1466" spans="1:6" x14ac:dyDescent="0.25">
      <c r="A1466">
        <v>1465</v>
      </c>
      <c r="B1466" t="s">
        <v>2682</v>
      </c>
      <c r="C1466" t="s">
        <v>1155</v>
      </c>
      <c r="D1466">
        <v>3.89</v>
      </c>
      <c r="E1466" s="1">
        <v>26380</v>
      </c>
      <c r="F1466">
        <v>90</v>
      </c>
    </row>
    <row r="1467" spans="1:6" x14ac:dyDescent="0.25">
      <c r="A1467">
        <v>1466</v>
      </c>
      <c r="B1467" t="s">
        <v>2683</v>
      </c>
      <c r="C1467" t="s">
        <v>2684</v>
      </c>
      <c r="D1467">
        <v>4.0199999999999996</v>
      </c>
      <c r="E1467" s="1">
        <v>2575</v>
      </c>
      <c r="F1467">
        <v>90</v>
      </c>
    </row>
    <row r="1468" spans="1:6" x14ac:dyDescent="0.25">
      <c r="A1468">
        <v>1467</v>
      </c>
      <c r="B1468" t="s">
        <v>2685</v>
      </c>
      <c r="C1468" t="s">
        <v>2686</v>
      </c>
      <c r="D1468">
        <v>3.88</v>
      </c>
      <c r="E1468" s="1">
        <v>7161</v>
      </c>
      <c r="F1468">
        <v>90</v>
      </c>
    </row>
    <row r="1469" spans="1:6" x14ac:dyDescent="0.25">
      <c r="A1469">
        <v>1468</v>
      </c>
      <c r="B1469" t="s">
        <v>2687</v>
      </c>
      <c r="C1469" t="s">
        <v>2363</v>
      </c>
      <c r="D1469">
        <v>4.43</v>
      </c>
      <c r="E1469" s="1">
        <v>15859</v>
      </c>
      <c r="F1469">
        <v>90</v>
      </c>
    </row>
    <row r="1470" spans="1:6" x14ac:dyDescent="0.25">
      <c r="A1470">
        <v>1469</v>
      </c>
      <c r="B1470" t="s">
        <v>2688</v>
      </c>
      <c r="C1470" t="s">
        <v>2689</v>
      </c>
      <c r="D1470">
        <v>4.01</v>
      </c>
      <c r="E1470" s="1">
        <v>1149</v>
      </c>
      <c r="F1470">
        <v>90</v>
      </c>
    </row>
    <row r="1471" spans="1:6" x14ac:dyDescent="0.25">
      <c r="A1471">
        <v>1470</v>
      </c>
      <c r="B1471" t="s">
        <v>2690</v>
      </c>
      <c r="C1471" t="s">
        <v>2480</v>
      </c>
      <c r="D1471">
        <v>4.24</v>
      </c>
      <c r="E1471">
        <v>391</v>
      </c>
      <c r="F1471">
        <v>90</v>
      </c>
    </row>
    <row r="1472" spans="1:6" x14ac:dyDescent="0.25">
      <c r="A1472">
        <v>1471</v>
      </c>
      <c r="B1472" t="s">
        <v>2691</v>
      </c>
      <c r="C1472" t="s">
        <v>2692</v>
      </c>
      <c r="D1472">
        <v>3.72</v>
      </c>
      <c r="E1472">
        <v>979</v>
      </c>
      <c r="F1472">
        <v>90</v>
      </c>
    </row>
    <row r="1473" spans="1:6" x14ac:dyDescent="0.25">
      <c r="A1473">
        <v>1472</v>
      </c>
      <c r="B1473" t="s">
        <v>2693</v>
      </c>
      <c r="C1473" t="s">
        <v>2694</v>
      </c>
      <c r="D1473">
        <v>4.1500000000000004</v>
      </c>
      <c r="E1473" s="1">
        <v>18457</v>
      </c>
      <c r="F1473">
        <v>90</v>
      </c>
    </row>
    <row r="1474" spans="1:6" x14ac:dyDescent="0.25">
      <c r="A1474">
        <v>1473</v>
      </c>
      <c r="B1474" t="s">
        <v>2695</v>
      </c>
      <c r="C1474" t="s">
        <v>2696</v>
      </c>
      <c r="D1474">
        <v>4.2</v>
      </c>
      <c r="E1474" s="1">
        <v>156051</v>
      </c>
      <c r="F1474">
        <v>90</v>
      </c>
    </row>
    <row r="1475" spans="1:6" x14ac:dyDescent="0.25">
      <c r="A1475">
        <v>1474</v>
      </c>
      <c r="B1475" t="s">
        <v>2697</v>
      </c>
      <c r="C1475" t="s">
        <v>443</v>
      </c>
      <c r="D1475">
        <v>3.99</v>
      </c>
      <c r="E1475" s="1">
        <v>88702</v>
      </c>
      <c r="F1475">
        <v>90</v>
      </c>
    </row>
    <row r="1476" spans="1:6" x14ac:dyDescent="0.25">
      <c r="A1476">
        <v>1475</v>
      </c>
      <c r="B1476" t="s">
        <v>2698</v>
      </c>
      <c r="C1476" t="s">
        <v>116</v>
      </c>
      <c r="D1476">
        <v>3.84</v>
      </c>
      <c r="E1476">
        <v>694</v>
      </c>
      <c r="F1476">
        <v>90</v>
      </c>
    </row>
    <row r="1477" spans="1:6" x14ac:dyDescent="0.25">
      <c r="A1477">
        <v>1476</v>
      </c>
      <c r="B1477" t="s">
        <v>2699</v>
      </c>
      <c r="C1477" t="s">
        <v>2700</v>
      </c>
      <c r="D1477">
        <v>3.98</v>
      </c>
      <c r="E1477" s="1">
        <v>5484</v>
      </c>
      <c r="F1477">
        <v>90</v>
      </c>
    </row>
    <row r="1478" spans="1:6" x14ac:dyDescent="0.25">
      <c r="A1478">
        <v>1477</v>
      </c>
      <c r="B1478" t="s">
        <v>2701</v>
      </c>
      <c r="C1478" t="s">
        <v>2702</v>
      </c>
      <c r="D1478">
        <v>4.49</v>
      </c>
      <c r="E1478" s="1">
        <v>10887</v>
      </c>
      <c r="F1478">
        <v>90</v>
      </c>
    </row>
    <row r="1479" spans="1:6" x14ac:dyDescent="0.25">
      <c r="A1479">
        <v>1478</v>
      </c>
      <c r="B1479" t="s">
        <v>2703</v>
      </c>
      <c r="C1479" t="s">
        <v>2579</v>
      </c>
      <c r="D1479">
        <v>4.22</v>
      </c>
      <c r="E1479" s="1">
        <v>51974</v>
      </c>
      <c r="F1479">
        <v>90</v>
      </c>
    </row>
    <row r="1480" spans="1:6" x14ac:dyDescent="0.25">
      <c r="A1480">
        <v>1479</v>
      </c>
      <c r="B1480" t="s">
        <v>2704</v>
      </c>
      <c r="C1480" t="s">
        <v>284</v>
      </c>
      <c r="D1480">
        <v>4.08</v>
      </c>
      <c r="E1480" s="1">
        <v>16388</v>
      </c>
      <c r="F1480">
        <v>90</v>
      </c>
    </row>
    <row r="1481" spans="1:6" x14ac:dyDescent="0.25">
      <c r="A1481">
        <v>1480</v>
      </c>
      <c r="B1481" t="s">
        <v>2705</v>
      </c>
      <c r="C1481" t="s">
        <v>2706</v>
      </c>
      <c r="D1481">
        <v>4.2</v>
      </c>
      <c r="E1481" s="1">
        <v>3622</v>
      </c>
      <c r="F1481">
        <v>90</v>
      </c>
    </row>
    <row r="1482" spans="1:6" x14ac:dyDescent="0.25">
      <c r="A1482">
        <v>1481</v>
      </c>
      <c r="B1482" t="s">
        <v>2493</v>
      </c>
      <c r="C1482" t="s">
        <v>2707</v>
      </c>
      <c r="D1482">
        <v>3.98</v>
      </c>
      <c r="E1482" s="1">
        <v>21992</v>
      </c>
      <c r="F1482">
        <v>89</v>
      </c>
    </row>
    <row r="1483" spans="1:6" x14ac:dyDescent="0.25">
      <c r="A1483">
        <v>1482</v>
      </c>
      <c r="B1483" t="s">
        <v>2708</v>
      </c>
      <c r="C1483" t="s">
        <v>2709</v>
      </c>
      <c r="D1483">
        <v>3.9</v>
      </c>
      <c r="E1483" s="1">
        <v>4118</v>
      </c>
      <c r="F1483">
        <v>89</v>
      </c>
    </row>
    <row r="1484" spans="1:6" x14ac:dyDescent="0.25">
      <c r="A1484">
        <v>1483</v>
      </c>
      <c r="B1484" t="s">
        <v>2710</v>
      </c>
      <c r="C1484" t="s">
        <v>2711</v>
      </c>
      <c r="D1484">
        <v>4.09</v>
      </c>
      <c r="E1484" s="1">
        <v>6166</v>
      </c>
      <c r="F1484">
        <v>89</v>
      </c>
    </row>
    <row r="1485" spans="1:6" x14ac:dyDescent="0.25">
      <c r="A1485">
        <v>1484</v>
      </c>
      <c r="B1485" t="s">
        <v>2712</v>
      </c>
      <c r="C1485" t="s">
        <v>2713</v>
      </c>
      <c r="D1485">
        <v>4.33</v>
      </c>
      <c r="E1485">
        <v>3</v>
      </c>
      <c r="F1485">
        <v>89</v>
      </c>
    </row>
    <row r="1486" spans="1:6" x14ac:dyDescent="0.25">
      <c r="A1486">
        <v>1485</v>
      </c>
      <c r="B1486" t="s">
        <v>2714</v>
      </c>
      <c r="C1486" t="s">
        <v>2715</v>
      </c>
      <c r="D1486">
        <v>3.99</v>
      </c>
      <c r="E1486">
        <v>579</v>
      </c>
      <c r="F1486">
        <v>89</v>
      </c>
    </row>
    <row r="1487" spans="1:6" x14ac:dyDescent="0.25">
      <c r="A1487">
        <v>1486</v>
      </c>
      <c r="B1487" t="s">
        <v>2716</v>
      </c>
      <c r="C1487" t="s">
        <v>2717</v>
      </c>
      <c r="D1487">
        <v>4.26</v>
      </c>
      <c r="E1487" s="1">
        <v>3548</v>
      </c>
      <c r="F1487">
        <v>89</v>
      </c>
    </row>
    <row r="1488" spans="1:6" x14ac:dyDescent="0.25">
      <c r="A1488">
        <v>1487</v>
      </c>
      <c r="B1488" t="s">
        <v>2718</v>
      </c>
      <c r="C1488" t="s">
        <v>2719</v>
      </c>
      <c r="D1488">
        <v>3.99</v>
      </c>
      <c r="E1488" s="1">
        <v>27494</v>
      </c>
      <c r="F1488">
        <v>89</v>
      </c>
    </row>
    <row r="1489" spans="1:6" x14ac:dyDescent="0.25">
      <c r="A1489">
        <v>1488</v>
      </c>
      <c r="B1489" t="s">
        <v>2720</v>
      </c>
      <c r="C1489" t="s">
        <v>2721</v>
      </c>
      <c r="D1489">
        <v>4.1399999999999997</v>
      </c>
      <c r="E1489">
        <v>334</v>
      </c>
      <c r="F1489">
        <v>89</v>
      </c>
    </row>
    <row r="1490" spans="1:6" x14ac:dyDescent="0.25">
      <c r="A1490">
        <v>1489</v>
      </c>
      <c r="B1490" t="s">
        <v>2722</v>
      </c>
      <c r="C1490" t="s">
        <v>2723</v>
      </c>
      <c r="D1490">
        <v>3.36</v>
      </c>
      <c r="E1490" s="1">
        <v>10329</v>
      </c>
      <c r="F1490">
        <v>89</v>
      </c>
    </row>
    <row r="1491" spans="1:6" x14ac:dyDescent="0.25">
      <c r="A1491">
        <v>1490</v>
      </c>
      <c r="B1491" t="s">
        <v>2724</v>
      </c>
      <c r="C1491" t="s">
        <v>2725</v>
      </c>
      <c r="D1491">
        <v>3.77</v>
      </c>
      <c r="E1491" s="1">
        <v>1082</v>
      </c>
      <c r="F1491">
        <v>89</v>
      </c>
    </row>
    <row r="1492" spans="1:6" x14ac:dyDescent="0.25">
      <c r="A1492">
        <v>1491</v>
      </c>
      <c r="B1492" t="s">
        <v>2726</v>
      </c>
      <c r="C1492" t="s">
        <v>2727</v>
      </c>
      <c r="D1492">
        <v>3.75</v>
      </c>
      <c r="E1492">
        <v>323</v>
      </c>
      <c r="F1492">
        <v>89</v>
      </c>
    </row>
    <row r="1493" spans="1:6" x14ac:dyDescent="0.25">
      <c r="A1493">
        <v>1492</v>
      </c>
      <c r="B1493" t="s">
        <v>2728</v>
      </c>
      <c r="C1493" t="s">
        <v>2729</v>
      </c>
      <c r="D1493">
        <v>3.91</v>
      </c>
      <c r="E1493" s="1">
        <v>5970</v>
      </c>
      <c r="F1493">
        <v>89</v>
      </c>
    </row>
    <row r="1494" spans="1:6" x14ac:dyDescent="0.25">
      <c r="A1494">
        <v>1493</v>
      </c>
      <c r="B1494" t="s">
        <v>2730</v>
      </c>
      <c r="C1494" t="s">
        <v>2731</v>
      </c>
      <c r="D1494">
        <v>4.1500000000000004</v>
      </c>
      <c r="E1494" s="1">
        <v>19078</v>
      </c>
      <c r="F1494">
        <v>89</v>
      </c>
    </row>
    <row r="1495" spans="1:6" x14ac:dyDescent="0.25">
      <c r="A1495">
        <v>1494</v>
      </c>
      <c r="B1495" t="s">
        <v>2732</v>
      </c>
      <c r="C1495" t="s">
        <v>2733</v>
      </c>
      <c r="D1495">
        <v>3.23</v>
      </c>
      <c r="E1495" s="1">
        <v>11537</v>
      </c>
      <c r="F1495">
        <v>89</v>
      </c>
    </row>
    <row r="1496" spans="1:6" x14ac:dyDescent="0.25">
      <c r="A1496">
        <v>1495</v>
      </c>
      <c r="B1496" t="s">
        <v>2734</v>
      </c>
      <c r="C1496" t="s">
        <v>1165</v>
      </c>
      <c r="D1496">
        <v>4.17</v>
      </c>
      <c r="E1496" s="1">
        <v>4679</v>
      </c>
      <c r="F1496">
        <v>89</v>
      </c>
    </row>
    <row r="1497" spans="1:6" x14ac:dyDescent="0.25">
      <c r="A1497">
        <v>1496</v>
      </c>
      <c r="B1497" t="s">
        <v>2735</v>
      </c>
      <c r="C1497" t="s">
        <v>2736</v>
      </c>
      <c r="D1497">
        <v>4.1399999999999997</v>
      </c>
      <c r="E1497" s="1">
        <v>17874</v>
      </c>
      <c r="F1497">
        <v>89</v>
      </c>
    </row>
    <row r="1498" spans="1:6" x14ac:dyDescent="0.25">
      <c r="A1498">
        <v>1497</v>
      </c>
      <c r="B1498" t="s">
        <v>2737</v>
      </c>
      <c r="C1498" t="s">
        <v>2738</v>
      </c>
      <c r="D1498">
        <v>3.54</v>
      </c>
      <c r="E1498" s="1">
        <v>8171</v>
      </c>
      <c r="F1498">
        <v>89</v>
      </c>
    </row>
    <row r="1499" spans="1:6" x14ac:dyDescent="0.25">
      <c r="A1499">
        <v>1498</v>
      </c>
      <c r="B1499" t="s">
        <v>2739</v>
      </c>
      <c r="C1499" t="s">
        <v>2740</v>
      </c>
      <c r="D1499">
        <v>4.04</v>
      </c>
      <c r="E1499" s="1">
        <v>45743</v>
      </c>
      <c r="F1499">
        <v>89</v>
      </c>
    </row>
    <row r="1500" spans="1:6" x14ac:dyDescent="0.25">
      <c r="A1500">
        <v>1499</v>
      </c>
      <c r="B1500" t="s">
        <v>2741</v>
      </c>
      <c r="C1500" t="s">
        <v>2742</v>
      </c>
      <c r="D1500">
        <v>4.4400000000000004</v>
      </c>
      <c r="E1500" s="1">
        <v>33613</v>
      </c>
      <c r="F1500">
        <v>89</v>
      </c>
    </row>
    <row r="1501" spans="1:6" x14ac:dyDescent="0.25">
      <c r="A1501">
        <v>1500</v>
      </c>
      <c r="B1501" t="s">
        <v>2743</v>
      </c>
      <c r="C1501" t="s">
        <v>2689</v>
      </c>
      <c r="D1501">
        <v>3.93</v>
      </c>
      <c r="E1501">
        <v>511</v>
      </c>
      <c r="F1501">
        <v>89</v>
      </c>
    </row>
    <row r="1502" spans="1:6" x14ac:dyDescent="0.25">
      <c r="A1502">
        <v>1501</v>
      </c>
      <c r="B1502" t="s">
        <v>2744</v>
      </c>
      <c r="C1502" t="s">
        <v>2745</v>
      </c>
      <c r="D1502">
        <v>4.4800000000000004</v>
      </c>
      <c r="E1502" s="1">
        <v>1334</v>
      </c>
      <c r="F1502">
        <v>89</v>
      </c>
    </row>
    <row r="1503" spans="1:6" x14ac:dyDescent="0.25">
      <c r="A1503">
        <v>1502</v>
      </c>
      <c r="B1503" t="s">
        <v>2746</v>
      </c>
      <c r="C1503" t="s">
        <v>2747</v>
      </c>
      <c r="D1503">
        <v>4.0999999999999996</v>
      </c>
      <c r="E1503" s="1">
        <v>6630</v>
      </c>
      <c r="F1503">
        <v>89</v>
      </c>
    </row>
    <row r="1504" spans="1:6" x14ac:dyDescent="0.25">
      <c r="A1504">
        <v>1503</v>
      </c>
      <c r="B1504" t="s">
        <v>2748</v>
      </c>
      <c r="C1504" t="s">
        <v>857</v>
      </c>
      <c r="D1504">
        <v>4.55</v>
      </c>
      <c r="E1504" s="1">
        <v>5567</v>
      </c>
      <c r="F1504">
        <v>89</v>
      </c>
    </row>
    <row r="1505" spans="1:6" x14ac:dyDescent="0.25">
      <c r="A1505">
        <v>1504</v>
      </c>
      <c r="B1505" t="s">
        <v>2749</v>
      </c>
      <c r="C1505" t="s">
        <v>241</v>
      </c>
      <c r="D1505">
        <v>4.22</v>
      </c>
      <c r="E1505" s="1">
        <v>111355</v>
      </c>
      <c r="F1505">
        <v>89</v>
      </c>
    </row>
    <row r="1506" spans="1:6" x14ac:dyDescent="0.25">
      <c r="A1506">
        <v>1505</v>
      </c>
      <c r="B1506" t="s">
        <v>2750</v>
      </c>
      <c r="C1506" t="s">
        <v>2751</v>
      </c>
      <c r="D1506">
        <v>3.9</v>
      </c>
      <c r="E1506" s="1">
        <v>3203</v>
      </c>
      <c r="F1506">
        <v>89</v>
      </c>
    </row>
    <row r="1507" spans="1:6" x14ac:dyDescent="0.25">
      <c r="A1507">
        <v>1506</v>
      </c>
      <c r="B1507" t="s">
        <v>2752</v>
      </c>
      <c r="C1507" t="s">
        <v>2753</v>
      </c>
      <c r="D1507">
        <v>3.59</v>
      </c>
      <c r="E1507" s="1">
        <v>1473</v>
      </c>
      <c r="F1507">
        <v>89</v>
      </c>
    </row>
    <row r="1508" spans="1:6" x14ac:dyDescent="0.25">
      <c r="A1508">
        <v>1507</v>
      </c>
      <c r="B1508" t="s">
        <v>2754</v>
      </c>
      <c r="C1508" t="s">
        <v>2755</v>
      </c>
      <c r="D1508">
        <v>3.67</v>
      </c>
      <c r="E1508">
        <v>3</v>
      </c>
      <c r="F1508">
        <v>88</v>
      </c>
    </row>
    <row r="1509" spans="1:6" x14ac:dyDescent="0.25">
      <c r="A1509">
        <v>1508</v>
      </c>
      <c r="B1509" t="s">
        <v>2756</v>
      </c>
      <c r="C1509" t="s">
        <v>2757</v>
      </c>
      <c r="D1509">
        <v>4.24</v>
      </c>
      <c r="E1509">
        <v>49</v>
      </c>
      <c r="F1509">
        <v>88</v>
      </c>
    </row>
    <row r="1510" spans="1:6" x14ac:dyDescent="0.25">
      <c r="A1510">
        <v>1509</v>
      </c>
      <c r="B1510" t="s">
        <v>2758</v>
      </c>
      <c r="C1510" t="s">
        <v>1175</v>
      </c>
      <c r="D1510">
        <v>4.05</v>
      </c>
      <c r="E1510" s="1">
        <v>5381</v>
      </c>
      <c r="F1510">
        <v>88</v>
      </c>
    </row>
    <row r="1511" spans="1:6" x14ac:dyDescent="0.25">
      <c r="A1511">
        <v>1510</v>
      </c>
      <c r="B1511" t="s">
        <v>2759</v>
      </c>
      <c r="C1511" t="s">
        <v>2760</v>
      </c>
      <c r="D1511">
        <v>4.2300000000000004</v>
      </c>
      <c r="E1511" s="1">
        <v>4464</v>
      </c>
      <c r="F1511">
        <v>88</v>
      </c>
    </row>
    <row r="1512" spans="1:6" x14ac:dyDescent="0.25">
      <c r="A1512">
        <v>1511</v>
      </c>
      <c r="B1512" t="s">
        <v>2761</v>
      </c>
      <c r="C1512" t="s">
        <v>2762</v>
      </c>
      <c r="D1512">
        <v>4.29</v>
      </c>
      <c r="E1512" s="1">
        <v>15654</v>
      </c>
      <c r="F1512">
        <v>88</v>
      </c>
    </row>
    <row r="1513" spans="1:6" x14ac:dyDescent="0.25">
      <c r="A1513">
        <v>1512</v>
      </c>
      <c r="B1513" t="s">
        <v>2763</v>
      </c>
      <c r="C1513" t="s">
        <v>2764</v>
      </c>
      <c r="D1513">
        <v>4.2300000000000004</v>
      </c>
      <c r="E1513" s="1">
        <v>4089</v>
      </c>
      <c r="F1513">
        <v>88</v>
      </c>
    </row>
    <row r="1514" spans="1:6" x14ac:dyDescent="0.25">
      <c r="A1514">
        <v>1513</v>
      </c>
      <c r="B1514" t="s">
        <v>2765</v>
      </c>
      <c r="C1514" t="s">
        <v>2766</v>
      </c>
      <c r="D1514">
        <v>3.82</v>
      </c>
      <c r="E1514" s="1">
        <v>2749</v>
      </c>
      <c r="F1514">
        <v>88</v>
      </c>
    </row>
    <row r="1515" spans="1:6" x14ac:dyDescent="0.25">
      <c r="A1515">
        <v>1514</v>
      </c>
      <c r="B1515" t="s">
        <v>2767</v>
      </c>
      <c r="C1515" t="s">
        <v>2768</v>
      </c>
      <c r="D1515">
        <v>3.73</v>
      </c>
      <c r="E1515" s="1">
        <v>23768</v>
      </c>
      <c r="F1515">
        <v>88</v>
      </c>
    </row>
    <row r="1516" spans="1:6" x14ac:dyDescent="0.25">
      <c r="A1516">
        <v>1515</v>
      </c>
      <c r="B1516" t="s">
        <v>2769</v>
      </c>
      <c r="C1516" t="s">
        <v>2610</v>
      </c>
      <c r="D1516">
        <v>4.37</v>
      </c>
      <c r="E1516" s="1">
        <v>2660</v>
      </c>
      <c r="F1516">
        <v>88</v>
      </c>
    </row>
    <row r="1517" spans="1:6" x14ac:dyDescent="0.25">
      <c r="A1517">
        <v>1516</v>
      </c>
      <c r="B1517" t="s">
        <v>2770</v>
      </c>
      <c r="C1517" t="s">
        <v>2771</v>
      </c>
      <c r="D1517">
        <v>3.73</v>
      </c>
      <c r="E1517" s="1">
        <v>9957</v>
      </c>
      <c r="F1517">
        <v>88</v>
      </c>
    </row>
    <row r="1518" spans="1:6" x14ac:dyDescent="0.25">
      <c r="A1518">
        <v>1517</v>
      </c>
      <c r="B1518" t="s">
        <v>2772</v>
      </c>
      <c r="C1518" t="s">
        <v>2773</v>
      </c>
      <c r="D1518">
        <v>4.08</v>
      </c>
      <c r="E1518" s="1">
        <v>42129</v>
      </c>
      <c r="F1518">
        <v>88</v>
      </c>
    </row>
    <row r="1519" spans="1:6" x14ac:dyDescent="0.25">
      <c r="A1519">
        <v>1518</v>
      </c>
      <c r="B1519" t="s">
        <v>2774</v>
      </c>
      <c r="C1519" t="s">
        <v>2775</v>
      </c>
      <c r="D1519">
        <v>4.32</v>
      </c>
      <c r="E1519">
        <v>794</v>
      </c>
      <c r="F1519">
        <v>88</v>
      </c>
    </row>
    <row r="1520" spans="1:6" x14ac:dyDescent="0.25">
      <c r="A1520">
        <v>1519</v>
      </c>
      <c r="B1520" t="s">
        <v>2776</v>
      </c>
      <c r="C1520" t="s">
        <v>2619</v>
      </c>
      <c r="D1520">
        <v>3.9</v>
      </c>
      <c r="E1520" s="1">
        <v>1020</v>
      </c>
      <c r="F1520">
        <v>88</v>
      </c>
    </row>
    <row r="1521" spans="1:6" x14ac:dyDescent="0.25">
      <c r="A1521">
        <v>1520</v>
      </c>
      <c r="B1521" t="s">
        <v>2777</v>
      </c>
      <c r="C1521" t="s">
        <v>1129</v>
      </c>
      <c r="D1521">
        <v>4.46</v>
      </c>
      <c r="E1521" s="1">
        <v>20996</v>
      </c>
      <c r="F1521">
        <v>88</v>
      </c>
    </row>
    <row r="1522" spans="1:6" x14ac:dyDescent="0.25">
      <c r="A1522">
        <v>1521</v>
      </c>
      <c r="B1522" t="s">
        <v>2778</v>
      </c>
      <c r="C1522" t="s">
        <v>2779</v>
      </c>
      <c r="D1522">
        <v>4.18</v>
      </c>
      <c r="E1522" s="1">
        <v>5673</v>
      </c>
      <c r="F1522">
        <v>88</v>
      </c>
    </row>
    <row r="1523" spans="1:6" x14ac:dyDescent="0.25">
      <c r="A1523">
        <v>1522</v>
      </c>
      <c r="B1523" t="s">
        <v>2780</v>
      </c>
      <c r="C1523" t="s">
        <v>2781</v>
      </c>
      <c r="D1523">
        <v>3.75</v>
      </c>
      <c r="E1523">
        <v>99</v>
      </c>
      <c r="F1523">
        <v>88</v>
      </c>
    </row>
    <row r="1524" spans="1:6" x14ac:dyDescent="0.25">
      <c r="A1524">
        <v>1523</v>
      </c>
      <c r="B1524" t="s">
        <v>2782</v>
      </c>
      <c r="C1524" t="s">
        <v>2783</v>
      </c>
      <c r="D1524">
        <v>4.0199999999999996</v>
      </c>
      <c r="E1524" s="1">
        <v>1105</v>
      </c>
      <c r="F1524">
        <v>88</v>
      </c>
    </row>
    <row r="1525" spans="1:6" x14ac:dyDescent="0.25">
      <c r="A1525">
        <v>1524</v>
      </c>
      <c r="B1525" t="s">
        <v>2784</v>
      </c>
      <c r="C1525" t="s">
        <v>2785</v>
      </c>
      <c r="D1525">
        <v>4.37</v>
      </c>
      <c r="E1525" s="1">
        <v>5552</v>
      </c>
      <c r="F1525">
        <v>88</v>
      </c>
    </row>
    <row r="1526" spans="1:6" x14ac:dyDescent="0.25">
      <c r="A1526">
        <v>1525</v>
      </c>
      <c r="B1526" t="s">
        <v>2786</v>
      </c>
      <c r="C1526" t="s">
        <v>2787</v>
      </c>
      <c r="D1526">
        <v>4.5599999999999996</v>
      </c>
      <c r="E1526">
        <v>194</v>
      </c>
      <c r="F1526">
        <v>88</v>
      </c>
    </row>
    <row r="1527" spans="1:6" x14ac:dyDescent="0.25">
      <c r="A1527">
        <v>1526</v>
      </c>
      <c r="B1527" t="s">
        <v>2788</v>
      </c>
      <c r="C1527" t="s">
        <v>2789</v>
      </c>
      <c r="D1527">
        <v>4.29</v>
      </c>
      <c r="E1527" s="1">
        <v>17839</v>
      </c>
      <c r="F1527">
        <v>88</v>
      </c>
    </row>
    <row r="1528" spans="1:6" x14ac:dyDescent="0.25">
      <c r="A1528">
        <v>1527</v>
      </c>
      <c r="B1528" t="s">
        <v>2790</v>
      </c>
      <c r="C1528" t="s">
        <v>2791</v>
      </c>
      <c r="D1528">
        <v>4.33</v>
      </c>
      <c r="E1528">
        <v>950</v>
      </c>
      <c r="F1528">
        <v>88</v>
      </c>
    </row>
    <row r="1529" spans="1:6" x14ac:dyDescent="0.25">
      <c r="A1529">
        <v>1528</v>
      </c>
      <c r="B1529" t="s">
        <v>2792</v>
      </c>
      <c r="C1529" t="s">
        <v>2793</v>
      </c>
      <c r="D1529">
        <v>4.21</v>
      </c>
      <c r="E1529" s="1">
        <v>1012</v>
      </c>
      <c r="F1529">
        <v>88</v>
      </c>
    </row>
    <row r="1530" spans="1:6" x14ac:dyDescent="0.25">
      <c r="A1530">
        <v>1529</v>
      </c>
      <c r="B1530" t="s">
        <v>2794</v>
      </c>
      <c r="C1530" t="s">
        <v>2795</v>
      </c>
      <c r="D1530">
        <v>3.98</v>
      </c>
      <c r="E1530" s="1">
        <v>2352</v>
      </c>
      <c r="F1530">
        <v>88</v>
      </c>
    </row>
    <row r="1531" spans="1:6" x14ac:dyDescent="0.25">
      <c r="A1531">
        <v>1530</v>
      </c>
      <c r="B1531" t="s">
        <v>2796</v>
      </c>
      <c r="C1531" t="s">
        <v>2797</v>
      </c>
      <c r="D1531">
        <v>3.37</v>
      </c>
      <c r="E1531" s="1">
        <v>6651</v>
      </c>
      <c r="F1531">
        <v>88</v>
      </c>
    </row>
    <row r="1532" spans="1:6" x14ac:dyDescent="0.25">
      <c r="A1532">
        <v>1531</v>
      </c>
      <c r="B1532" t="s">
        <v>2798</v>
      </c>
      <c r="C1532" t="s">
        <v>2799</v>
      </c>
      <c r="D1532">
        <v>3.97</v>
      </c>
      <c r="E1532" s="1">
        <v>12229</v>
      </c>
      <c r="F1532">
        <v>88</v>
      </c>
    </row>
    <row r="1533" spans="1:6" x14ac:dyDescent="0.25">
      <c r="A1533">
        <v>1532</v>
      </c>
      <c r="B1533" t="s">
        <v>2800</v>
      </c>
      <c r="C1533" t="s">
        <v>2801</v>
      </c>
      <c r="D1533">
        <v>4.46</v>
      </c>
      <c r="E1533" s="1">
        <v>4027</v>
      </c>
      <c r="F1533">
        <v>88</v>
      </c>
    </row>
    <row r="1534" spans="1:6" x14ac:dyDescent="0.25">
      <c r="A1534">
        <v>1533</v>
      </c>
      <c r="B1534" t="s">
        <v>2802</v>
      </c>
      <c r="C1534" t="s">
        <v>2803</v>
      </c>
      <c r="D1534">
        <v>3.98</v>
      </c>
      <c r="E1534" s="1">
        <v>1736</v>
      </c>
      <c r="F1534">
        <v>88</v>
      </c>
    </row>
    <row r="1535" spans="1:6" x14ac:dyDescent="0.25">
      <c r="A1535">
        <v>1534</v>
      </c>
      <c r="B1535" t="s">
        <v>2804</v>
      </c>
      <c r="C1535" t="s">
        <v>2805</v>
      </c>
      <c r="D1535">
        <v>3.58</v>
      </c>
      <c r="E1535" s="1">
        <v>7616</v>
      </c>
      <c r="F1535">
        <v>87</v>
      </c>
    </row>
    <row r="1536" spans="1:6" x14ac:dyDescent="0.25">
      <c r="A1536">
        <v>1535</v>
      </c>
      <c r="B1536" t="s">
        <v>2806</v>
      </c>
      <c r="C1536" t="s">
        <v>2807</v>
      </c>
      <c r="D1536">
        <v>3.78</v>
      </c>
      <c r="E1536">
        <v>9</v>
      </c>
      <c r="F1536">
        <v>87</v>
      </c>
    </row>
    <row r="1537" spans="1:6" x14ac:dyDescent="0.25">
      <c r="A1537">
        <v>1536</v>
      </c>
      <c r="B1537" t="s">
        <v>2808</v>
      </c>
      <c r="C1537" t="s">
        <v>2809</v>
      </c>
      <c r="D1537">
        <v>3.81</v>
      </c>
      <c r="E1537" s="1">
        <v>8247</v>
      </c>
      <c r="F1537">
        <v>87</v>
      </c>
    </row>
    <row r="1538" spans="1:6" x14ac:dyDescent="0.25">
      <c r="A1538">
        <v>1537</v>
      </c>
      <c r="B1538" t="s">
        <v>2810</v>
      </c>
      <c r="C1538" t="s">
        <v>2811</v>
      </c>
      <c r="D1538">
        <v>3.9</v>
      </c>
      <c r="E1538" s="1">
        <v>6154</v>
      </c>
      <c r="F1538">
        <v>87</v>
      </c>
    </row>
    <row r="1539" spans="1:6" x14ac:dyDescent="0.25">
      <c r="A1539">
        <v>1538</v>
      </c>
      <c r="B1539" t="s">
        <v>2812</v>
      </c>
      <c r="C1539" t="s">
        <v>2813</v>
      </c>
      <c r="D1539">
        <v>4.2</v>
      </c>
      <c r="E1539" s="1">
        <v>1676</v>
      </c>
      <c r="F1539">
        <v>87</v>
      </c>
    </row>
    <row r="1540" spans="1:6" x14ac:dyDescent="0.25">
      <c r="A1540">
        <v>1539</v>
      </c>
      <c r="B1540" t="s">
        <v>2814</v>
      </c>
      <c r="C1540" t="s">
        <v>2815</v>
      </c>
      <c r="D1540">
        <v>4.07</v>
      </c>
      <c r="E1540" s="1">
        <v>1547</v>
      </c>
      <c r="F1540">
        <v>87</v>
      </c>
    </row>
    <row r="1541" spans="1:6" x14ac:dyDescent="0.25">
      <c r="A1541">
        <v>1540</v>
      </c>
      <c r="B1541" t="s">
        <v>2816</v>
      </c>
      <c r="C1541" t="s">
        <v>2817</v>
      </c>
      <c r="D1541">
        <v>3.92</v>
      </c>
      <c r="E1541" s="1">
        <v>64746</v>
      </c>
      <c r="F1541">
        <v>87</v>
      </c>
    </row>
    <row r="1542" spans="1:6" x14ac:dyDescent="0.25">
      <c r="A1542">
        <v>1541</v>
      </c>
      <c r="B1542" t="s">
        <v>2818</v>
      </c>
      <c r="C1542" t="s">
        <v>2819</v>
      </c>
      <c r="D1542">
        <v>3.56</v>
      </c>
      <c r="E1542" s="1">
        <v>3013</v>
      </c>
      <c r="F1542">
        <v>87</v>
      </c>
    </row>
    <row r="1543" spans="1:6" x14ac:dyDescent="0.25">
      <c r="A1543">
        <v>1542</v>
      </c>
      <c r="B1543" t="s">
        <v>2820</v>
      </c>
      <c r="C1543" t="s">
        <v>2821</v>
      </c>
      <c r="D1543">
        <v>4.2300000000000004</v>
      </c>
      <c r="E1543" s="1">
        <v>6364</v>
      </c>
      <c r="F1543">
        <v>87</v>
      </c>
    </row>
    <row r="1544" spans="1:6" x14ac:dyDescent="0.25">
      <c r="A1544">
        <v>1543</v>
      </c>
      <c r="B1544" t="s">
        <v>2822</v>
      </c>
      <c r="C1544" t="s">
        <v>1204</v>
      </c>
      <c r="D1544">
        <v>3.96</v>
      </c>
      <c r="E1544" s="1">
        <v>23768</v>
      </c>
      <c r="F1544">
        <v>87</v>
      </c>
    </row>
    <row r="1545" spans="1:6" x14ac:dyDescent="0.25">
      <c r="A1545">
        <v>1544</v>
      </c>
      <c r="B1545" t="s">
        <v>2823</v>
      </c>
      <c r="C1545" t="s">
        <v>1193</v>
      </c>
      <c r="D1545">
        <v>4.34</v>
      </c>
      <c r="E1545" s="1">
        <v>9066</v>
      </c>
      <c r="F1545">
        <v>87</v>
      </c>
    </row>
    <row r="1546" spans="1:6" x14ac:dyDescent="0.25">
      <c r="A1546">
        <v>1545</v>
      </c>
      <c r="B1546" t="s">
        <v>2824</v>
      </c>
      <c r="C1546" t="s">
        <v>2825</v>
      </c>
      <c r="D1546">
        <v>3.58</v>
      </c>
      <c r="E1546">
        <v>19</v>
      </c>
      <c r="F1546">
        <v>87</v>
      </c>
    </row>
    <row r="1547" spans="1:6" x14ac:dyDescent="0.25">
      <c r="A1547">
        <v>1546</v>
      </c>
      <c r="B1547" t="s">
        <v>2826</v>
      </c>
      <c r="C1547" t="s">
        <v>781</v>
      </c>
      <c r="D1547">
        <v>4.07</v>
      </c>
      <c r="E1547">
        <v>924</v>
      </c>
      <c r="F1547">
        <v>87</v>
      </c>
    </row>
    <row r="1548" spans="1:6" x14ac:dyDescent="0.25">
      <c r="A1548">
        <v>1547</v>
      </c>
      <c r="B1548" t="s">
        <v>2827</v>
      </c>
      <c r="C1548" t="s">
        <v>2828</v>
      </c>
      <c r="D1548">
        <v>4.25</v>
      </c>
      <c r="E1548">
        <v>146</v>
      </c>
      <c r="F1548">
        <v>87</v>
      </c>
    </row>
    <row r="1549" spans="1:6" x14ac:dyDescent="0.25">
      <c r="A1549">
        <v>1548</v>
      </c>
      <c r="B1549" t="s">
        <v>2829</v>
      </c>
      <c r="C1549" t="s">
        <v>2830</v>
      </c>
      <c r="D1549">
        <v>4.25</v>
      </c>
      <c r="E1549" s="1">
        <v>99628</v>
      </c>
      <c r="F1549">
        <v>87</v>
      </c>
    </row>
    <row r="1550" spans="1:6" x14ac:dyDescent="0.25">
      <c r="A1550">
        <v>1549</v>
      </c>
      <c r="B1550" t="s">
        <v>2831</v>
      </c>
      <c r="C1550" t="s">
        <v>2832</v>
      </c>
      <c r="D1550">
        <v>4.07</v>
      </c>
      <c r="E1550" s="1">
        <v>3777</v>
      </c>
      <c r="F1550">
        <v>87</v>
      </c>
    </row>
    <row r="1551" spans="1:6" x14ac:dyDescent="0.25">
      <c r="A1551">
        <v>1550</v>
      </c>
      <c r="B1551" t="s">
        <v>2833</v>
      </c>
      <c r="C1551" t="s">
        <v>2834</v>
      </c>
      <c r="D1551">
        <v>3.95</v>
      </c>
      <c r="E1551">
        <v>782</v>
      </c>
      <c r="F1551">
        <v>87</v>
      </c>
    </row>
    <row r="1552" spans="1:6" x14ac:dyDescent="0.25">
      <c r="A1552">
        <v>1551</v>
      </c>
      <c r="B1552" t="s">
        <v>2835</v>
      </c>
      <c r="C1552" t="s">
        <v>2836</v>
      </c>
      <c r="D1552">
        <v>4.12</v>
      </c>
      <c r="E1552" s="1">
        <v>5033</v>
      </c>
      <c r="F1552">
        <v>87</v>
      </c>
    </row>
    <row r="1553" spans="1:6" x14ac:dyDescent="0.25">
      <c r="A1553">
        <v>1552</v>
      </c>
      <c r="B1553" t="s">
        <v>2837</v>
      </c>
      <c r="C1553" t="s">
        <v>2633</v>
      </c>
      <c r="D1553">
        <v>3.88</v>
      </c>
      <c r="E1553" s="1">
        <v>72840</v>
      </c>
      <c r="F1553">
        <v>87</v>
      </c>
    </row>
    <row r="1554" spans="1:6" x14ac:dyDescent="0.25">
      <c r="A1554">
        <v>1553</v>
      </c>
      <c r="B1554" t="s">
        <v>2838</v>
      </c>
      <c r="C1554" t="s">
        <v>1340</v>
      </c>
      <c r="D1554">
        <v>4.41</v>
      </c>
      <c r="E1554" s="1">
        <v>4394</v>
      </c>
      <c r="F1554">
        <v>87</v>
      </c>
    </row>
    <row r="1555" spans="1:6" x14ac:dyDescent="0.25">
      <c r="A1555">
        <v>1554</v>
      </c>
      <c r="B1555" t="s">
        <v>2839</v>
      </c>
      <c r="C1555" t="s">
        <v>1420</v>
      </c>
      <c r="D1555">
        <v>3.67</v>
      </c>
      <c r="E1555" s="1">
        <v>23702</v>
      </c>
      <c r="F1555">
        <v>87</v>
      </c>
    </row>
    <row r="1556" spans="1:6" x14ac:dyDescent="0.25">
      <c r="A1556">
        <v>1555</v>
      </c>
      <c r="B1556" t="s">
        <v>2840</v>
      </c>
      <c r="C1556" t="s">
        <v>2841</v>
      </c>
      <c r="D1556">
        <v>3.69</v>
      </c>
      <c r="E1556" s="1">
        <v>11796</v>
      </c>
      <c r="F1556">
        <v>87</v>
      </c>
    </row>
    <row r="1557" spans="1:6" x14ac:dyDescent="0.25">
      <c r="A1557">
        <v>1556</v>
      </c>
      <c r="B1557" t="s">
        <v>2842</v>
      </c>
      <c r="C1557" t="s">
        <v>2843</v>
      </c>
      <c r="D1557">
        <v>4.34</v>
      </c>
      <c r="E1557" s="1">
        <v>3998</v>
      </c>
      <c r="F1557">
        <v>87</v>
      </c>
    </row>
    <row r="1558" spans="1:6" x14ac:dyDescent="0.25">
      <c r="A1558">
        <v>1557</v>
      </c>
      <c r="B1558" t="s">
        <v>2844</v>
      </c>
      <c r="C1558" t="s">
        <v>2845</v>
      </c>
      <c r="D1558">
        <v>4.3600000000000003</v>
      </c>
      <c r="E1558" s="1">
        <v>2038</v>
      </c>
      <c r="F1558">
        <v>87</v>
      </c>
    </row>
    <row r="1559" spans="1:6" x14ac:dyDescent="0.25">
      <c r="A1559">
        <v>1558</v>
      </c>
      <c r="B1559" t="s">
        <v>2846</v>
      </c>
      <c r="C1559" t="s">
        <v>2847</v>
      </c>
      <c r="D1559">
        <v>3.89</v>
      </c>
      <c r="E1559" s="1">
        <v>7833</v>
      </c>
      <c r="F1559">
        <v>86</v>
      </c>
    </row>
    <row r="1560" spans="1:6" x14ac:dyDescent="0.25">
      <c r="A1560">
        <v>1559</v>
      </c>
      <c r="B1560" t="s">
        <v>2848</v>
      </c>
      <c r="C1560" t="s">
        <v>2849</v>
      </c>
      <c r="D1560">
        <v>4.42</v>
      </c>
      <c r="E1560" s="1">
        <v>1106</v>
      </c>
      <c r="F1560">
        <v>86</v>
      </c>
    </row>
    <row r="1561" spans="1:6" x14ac:dyDescent="0.25">
      <c r="A1561">
        <v>1560</v>
      </c>
      <c r="B1561" t="s">
        <v>2850</v>
      </c>
      <c r="C1561" t="s">
        <v>2851</v>
      </c>
      <c r="D1561">
        <v>4.2</v>
      </c>
      <c r="E1561">
        <v>15</v>
      </c>
      <c r="F1561">
        <v>86</v>
      </c>
    </row>
    <row r="1562" spans="1:6" x14ac:dyDescent="0.25">
      <c r="A1562">
        <v>1561</v>
      </c>
      <c r="B1562" t="s">
        <v>2852</v>
      </c>
      <c r="C1562" t="s">
        <v>1957</v>
      </c>
      <c r="D1562">
        <v>4.3499999999999996</v>
      </c>
      <c r="E1562" s="1">
        <v>3158</v>
      </c>
      <c r="F1562">
        <v>86</v>
      </c>
    </row>
    <row r="1563" spans="1:6" x14ac:dyDescent="0.25">
      <c r="A1563">
        <v>1562</v>
      </c>
      <c r="B1563" t="s">
        <v>2853</v>
      </c>
      <c r="C1563" t="s">
        <v>2854</v>
      </c>
      <c r="D1563">
        <v>3.73</v>
      </c>
      <c r="E1563" s="1">
        <v>1538</v>
      </c>
      <c r="F1563">
        <v>86</v>
      </c>
    </row>
    <row r="1564" spans="1:6" x14ac:dyDescent="0.25">
      <c r="A1564">
        <v>1563</v>
      </c>
      <c r="B1564" t="s">
        <v>2855</v>
      </c>
      <c r="C1564" t="s">
        <v>1926</v>
      </c>
      <c r="D1564">
        <v>4.46</v>
      </c>
      <c r="E1564" s="1">
        <v>11306</v>
      </c>
      <c r="F1564">
        <v>86</v>
      </c>
    </row>
    <row r="1565" spans="1:6" x14ac:dyDescent="0.25">
      <c r="A1565">
        <v>1564</v>
      </c>
      <c r="B1565" t="s">
        <v>2856</v>
      </c>
      <c r="C1565" t="s">
        <v>2857</v>
      </c>
      <c r="D1565">
        <v>3.63</v>
      </c>
      <c r="E1565" s="1">
        <v>30034</v>
      </c>
      <c r="F1565">
        <v>86</v>
      </c>
    </row>
    <row r="1566" spans="1:6" x14ac:dyDescent="0.25">
      <c r="A1566">
        <v>1565</v>
      </c>
      <c r="B1566" t="s">
        <v>2858</v>
      </c>
      <c r="C1566" t="s">
        <v>2859</v>
      </c>
      <c r="D1566">
        <v>3.66</v>
      </c>
      <c r="E1566" s="1">
        <v>11513</v>
      </c>
      <c r="F1566">
        <v>86</v>
      </c>
    </row>
    <row r="1567" spans="1:6" x14ac:dyDescent="0.25">
      <c r="A1567">
        <v>1566</v>
      </c>
      <c r="B1567" t="s">
        <v>2860</v>
      </c>
      <c r="C1567" t="s">
        <v>2861</v>
      </c>
      <c r="D1567">
        <v>3.98</v>
      </c>
      <c r="E1567" s="1">
        <v>2525</v>
      </c>
      <c r="F1567">
        <v>86</v>
      </c>
    </row>
    <row r="1568" spans="1:6" x14ac:dyDescent="0.25">
      <c r="A1568">
        <v>1567</v>
      </c>
      <c r="B1568" t="s">
        <v>2862</v>
      </c>
      <c r="C1568" t="s">
        <v>2863</v>
      </c>
      <c r="D1568">
        <v>3.89</v>
      </c>
      <c r="E1568">
        <v>74</v>
      </c>
      <c r="F1568">
        <v>86</v>
      </c>
    </row>
    <row r="1569" spans="1:6" x14ac:dyDescent="0.25">
      <c r="A1569">
        <v>1568</v>
      </c>
      <c r="B1569" t="s">
        <v>2864</v>
      </c>
      <c r="C1569" t="s">
        <v>2865</v>
      </c>
      <c r="D1569">
        <v>4.0599999999999996</v>
      </c>
      <c r="E1569">
        <v>171</v>
      </c>
      <c r="F1569">
        <v>86</v>
      </c>
    </row>
    <row r="1570" spans="1:6" x14ac:dyDescent="0.25">
      <c r="A1570">
        <v>1569</v>
      </c>
      <c r="B1570" t="s">
        <v>2866</v>
      </c>
      <c r="C1570" t="s">
        <v>1204</v>
      </c>
      <c r="D1570">
        <v>3.79</v>
      </c>
      <c r="E1570" s="1">
        <v>18172</v>
      </c>
      <c r="F1570">
        <v>86</v>
      </c>
    </row>
    <row r="1571" spans="1:6" x14ac:dyDescent="0.25">
      <c r="A1571">
        <v>1570</v>
      </c>
      <c r="B1571" t="s">
        <v>2867</v>
      </c>
      <c r="C1571" t="s">
        <v>2868</v>
      </c>
      <c r="D1571">
        <v>3.59</v>
      </c>
      <c r="E1571" s="1">
        <v>36314</v>
      </c>
      <c r="F1571">
        <v>86</v>
      </c>
    </row>
    <row r="1572" spans="1:6" x14ac:dyDescent="0.25">
      <c r="A1572">
        <v>1571</v>
      </c>
      <c r="B1572" t="s">
        <v>2869</v>
      </c>
      <c r="C1572" t="s">
        <v>2870</v>
      </c>
      <c r="D1572">
        <v>4.0999999999999996</v>
      </c>
      <c r="E1572" s="1">
        <v>2699</v>
      </c>
      <c r="F1572">
        <v>86</v>
      </c>
    </row>
    <row r="1573" spans="1:6" x14ac:dyDescent="0.25">
      <c r="A1573">
        <v>1572</v>
      </c>
      <c r="B1573" t="s">
        <v>2871</v>
      </c>
      <c r="C1573" t="s">
        <v>2872</v>
      </c>
      <c r="D1573">
        <v>3.88</v>
      </c>
      <c r="E1573" s="1">
        <v>4179</v>
      </c>
      <c r="F1573">
        <v>86</v>
      </c>
    </row>
    <row r="1574" spans="1:6" x14ac:dyDescent="0.25">
      <c r="A1574">
        <v>1573</v>
      </c>
      <c r="B1574" t="s">
        <v>2873</v>
      </c>
      <c r="C1574" t="s">
        <v>2874</v>
      </c>
      <c r="D1574">
        <v>4.62</v>
      </c>
      <c r="E1574">
        <v>24</v>
      </c>
      <c r="F1574">
        <v>86</v>
      </c>
    </row>
    <row r="1575" spans="1:6" x14ac:dyDescent="0.25">
      <c r="A1575">
        <v>1574</v>
      </c>
      <c r="B1575" t="s">
        <v>2875</v>
      </c>
      <c r="C1575" t="s">
        <v>1431</v>
      </c>
      <c r="D1575">
        <v>4.09</v>
      </c>
      <c r="E1575" s="1">
        <v>19652</v>
      </c>
      <c r="F1575">
        <v>86</v>
      </c>
    </row>
    <row r="1576" spans="1:6" x14ac:dyDescent="0.25">
      <c r="A1576">
        <v>1575</v>
      </c>
      <c r="B1576" t="s">
        <v>2876</v>
      </c>
      <c r="C1576" t="s">
        <v>2877</v>
      </c>
      <c r="D1576">
        <v>4.04</v>
      </c>
      <c r="E1576" s="1">
        <v>10308</v>
      </c>
      <c r="F1576">
        <v>86</v>
      </c>
    </row>
    <row r="1577" spans="1:6" x14ac:dyDescent="0.25">
      <c r="A1577">
        <v>1576</v>
      </c>
      <c r="B1577" t="s">
        <v>2878</v>
      </c>
      <c r="C1577" t="s">
        <v>2879</v>
      </c>
      <c r="D1577">
        <v>3.57</v>
      </c>
      <c r="E1577">
        <v>679</v>
      </c>
      <c r="F1577">
        <v>86</v>
      </c>
    </row>
    <row r="1578" spans="1:6" x14ac:dyDescent="0.25">
      <c r="A1578">
        <v>1577</v>
      </c>
      <c r="B1578" t="s">
        <v>2880</v>
      </c>
      <c r="C1578" t="s">
        <v>2881</v>
      </c>
      <c r="D1578">
        <v>3.4</v>
      </c>
      <c r="E1578">
        <v>828</v>
      </c>
      <c r="F1578">
        <v>86</v>
      </c>
    </row>
    <row r="1579" spans="1:6" x14ac:dyDescent="0.25">
      <c r="A1579">
        <v>1578</v>
      </c>
      <c r="B1579" t="s">
        <v>2882</v>
      </c>
      <c r="C1579" t="s">
        <v>2883</v>
      </c>
      <c r="D1579">
        <v>4.04</v>
      </c>
      <c r="E1579" s="1">
        <v>13999</v>
      </c>
      <c r="F1579">
        <v>86</v>
      </c>
    </row>
    <row r="1580" spans="1:6" x14ac:dyDescent="0.25">
      <c r="A1580">
        <v>1579</v>
      </c>
      <c r="B1580" t="s">
        <v>2884</v>
      </c>
      <c r="C1580" t="s">
        <v>2885</v>
      </c>
      <c r="D1580">
        <v>3.57</v>
      </c>
      <c r="E1580">
        <v>475</v>
      </c>
      <c r="F1580">
        <v>86</v>
      </c>
    </row>
    <row r="1581" spans="1:6" x14ac:dyDescent="0.25">
      <c r="A1581">
        <v>1580</v>
      </c>
      <c r="B1581" t="s">
        <v>2886</v>
      </c>
      <c r="C1581" t="s">
        <v>2887</v>
      </c>
      <c r="D1581">
        <v>3.86</v>
      </c>
      <c r="E1581" s="1">
        <v>3001</v>
      </c>
      <c r="F1581">
        <v>86</v>
      </c>
    </row>
    <row r="1582" spans="1:6" x14ac:dyDescent="0.25">
      <c r="A1582">
        <v>1581</v>
      </c>
      <c r="B1582" t="s">
        <v>2888</v>
      </c>
      <c r="C1582" t="s">
        <v>2889</v>
      </c>
      <c r="D1582">
        <v>3.86</v>
      </c>
      <c r="E1582" s="1">
        <v>35519</v>
      </c>
      <c r="F1582">
        <v>86</v>
      </c>
    </row>
    <row r="1583" spans="1:6" x14ac:dyDescent="0.25">
      <c r="A1583">
        <v>1582</v>
      </c>
      <c r="B1583" t="s">
        <v>2890</v>
      </c>
      <c r="C1583" t="s">
        <v>2891</v>
      </c>
      <c r="D1583">
        <v>3.64</v>
      </c>
      <c r="E1583" s="1">
        <v>35409</v>
      </c>
      <c r="F1583">
        <v>86</v>
      </c>
    </row>
    <row r="1584" spans="1:6" x14ac:dyDescent="0.25">
      <c r="A1584">
        <v>1583</v>
      </c>
      <c r="B1584" t="s">
        <v>2892</v>
      </c>
      <c r="C1584" t="s">
        <v>2893</v>
      </c>
      <c r="D1584">
        <v>4.66</v>
      </c>
      <c r="E1584" s="1">
        <v>7928</v>
      </c>
      <c r="F1584">
        <v>86</v>
      </c>
    </row>
    <row r="1585" spans="1:6" x14ac:dyDescent="0.25">
      <c r="A1585">
        <v>1584</v>
      </c>
      <c r="B1585" t="s">
        <v>2894</v>
      </c>
      <c r="C1585" t="s">
        <v>138</v>
      </c>
      <c r="D1585">
        <v>4.16</v>
      </c>
      <c r="E1585" s="1">
        <v>22649</v>
      </c>
      <c r="F1585">
        <v>86</v>
      </c>
    </row>
    <row r="1586" spans="1:6" x14ac:dyDescent="0.25">
      <c r="A1586">
        <v>1585</v>
      </c>
      <c r="B1586" t="s">
        <v>2895</v>
      </c>
      <c r="C1586" t="s">
        <v>177</v>
      </c>
      <c r="D1586">
        <v>4.22</v>
      </c>
      <c r="E1586" s="1">
        <v>26495</v>
      </c>
      <c r="F1586">
        <v>86</v>
      </c>
    </row>
    <row r="1587" spans="1:6" x14ac:dyDescent="0.25">
      <c r="A1587">
        <v>1586</v>
      </c>
      <c r="B1587" t="s">
        <v>2896</v>
      </c>
      <c r="C1587" t="s">
        <v>2845</v>
      </c>
      <c r="D1587">
        <v>4.4000000000000004</v>
      </c>
      <c r="E1587" s="1">
        <v>3372</v>
      </c>
      <c r="F1587">
        <v>86</v>
      </c>
    </row>
    <row r="1588" spans="1:6" x14ac:dyDescent="0.25">
      <c r="A1588">
        <v>1587</v>
      </c>
      <c r="B1588" t="s">
        <v>2897</v>
      </c>
      <c r="C1588" t="s">
        <v>2898</v>
      </c>
      <c r="D1588">
        <v>3.75</v>
      </c>
      <c r="E1588" s="1">
        <v>2851</v>
      </c>
      <c r="F1588">
        <v>85</v>
      </c>
    </row>
    <row r="1589" spans="1:6" x14ac:dyDescent="0.25">
      <c r="A1589">
        <v>1588</v>
      </c>
      <c r="B1589" t="s">
        <v>2899</v>
      </c>
      <c r="C1589" t="s">
        <v>2900</v>
      </c>
      <c r="D1589">
        <v>3.89</v>
      </c>
      <c r="E1589">
        <v>131</v>
      </c>
      <c r="F1589">
        <v>85</v>
      </c>
    </row>
    <row r="1590" spans="1:6" x14ac:dyDescent="0.25">
      <c r="A1590">
        <v>1589</v>
      </c>
      <c r="B1590" t="s">
        <v>2901</v>
      </c>
      <c r="C1590" t="s">
        <v>2902</v>
      </c>
      <c r="D1590">
        <v>4.25</v>
      </c>
      <c r="E1590" s="1">
        <v>1315</v>
      </c>
      <c r="F1590">
        <v>85</v>
      </c>
    </row>
    <row r="1591" spans="1:6" x14ac:dyDescent="0.25">
      <c r="A1591">
        <v>1590</v>
      </c>
      <c r="B1591" t="s">
        <v>2903</v>
      </c>
      <c r="C1591" t="s">
        <v>2904</v>
      </c>
      <c r="D1591">
        <v>4.1399999999999997</v>
      </c>
      <c r="E1591" s="1">
        <v>6033</v>
      </c>
      <c r="F1591">
        <v>85</v>
      </c>
    </row>
    <row r="1592" spans="1:6" x14ac:dyDescent="0.25">
      <c r="A1592">
        <v>1591</v>
      </c>
      <c r="B1592" t="s">
        <v>2905</v>
      </c>
      <c r="C1592" t="s">
        <v>982</v>
      </c>
      <c r="D1592">
        <v>4.07</v>
      </c>
      <c r="E1592" s="1">
        <v>9628</v>
      </c>
      <c r="F1592">
        <v>85</v>
      </c>
    </row>
    <row r="1593" spans="1:6" x14ac:dyDescent="0.25">
      <c r="A1593">
        <v>1592</v>
      </c>
      <c r="B1593" t="s">
        <v>2906</v>
      </c>
      <c r="C1593" t="s">
        <v>2907</v>
      </c>
      <c r="D1593">
        <v>3.42</v>
      </c>
      <c r="E1593">
        <v>583</v>
      </c>
      <c r="F1593">
        <v>85</v>
      </c>
    </row>
    <row r="1594" spans="1:6" x14ac:dyDescent="0.25">
      <c r="A1594">
        <v>1593</v>
      </c>
      <c r="B1594" t="s">
        <v>2908</v>
      </c>
      <c r="C1594" t="s">
        <v>2909</v>
      </c>
      <c r="D1594">
        <v>4.24</v>
      </c>
      <c r="E1594">
        <v>442</v>
      </c>
      <c r="F1594">
        <v>85</v>
      </c>
    </row>
    <row r="1595" spans="1:6" ht="45" x14ac:dyDescent="0.25">
      <c r="A1595">
        <v>1594</v>
      </c>
      <c r="B1595" t="s">
        <v>2910</v>
      </c>
      <c r="C1595" t="s">
        <v>2911</v>
      </c>
      <c r="D1595" s="2" t="s">
        <v>4183</v>
      </c>
      <c r="E1595">
        <v>2</v>
      </c>
      <c r="F1595">
        <v>85</v>
      </c>
    </row>
    <row r="1596" spans="1:6" x14ac:dyDescent="0.25">
      <c r="A1596">
        <v>1595</v>
      </c>
      <c r="B1596" t="s">
        <v>2912</v>
      </c>
      <c r="C1596" t="s">
        <v>2913</v>
      </c>
      <c r="D1596">
        <v>4.3899999999999997</v>
      </c>
      <c r="E1596">
        <v>994</v>
      </c>
      <c r="F1596">
        <v>85</v>
      </c>
    </row>
    <row r="1597" spans="1:6" x14ac:dyDescent="0.25">
      <c r="A1597">
        <v>1596</v>
      </c>
      <c r="B1597" t="s">
        <v>2914</v>
      </c>
      <c r="C1597" t="s">
        <v>2915</v>
      </c>
      <c r="D1597">
        <v>4.22</v>
      </c>
      <c r="E1597">
        <v>225</v>
      </c>
      <c r="F1597">
        <v>85</v>
      </c>
    </row>
    <row r="1598" spans="1:6" x14ac:dyDescent="0.25">
      <c r="A1598">
        <v>1597</v>
      </c>
      <c r="B1598" t="s">
        <v>2916</v>
      </c>
      <c r="C1598" t="s">
        <v>2917</v>
      </c>
      <c r="D1598">
        <v>3.64</v>
      </c>
      <c r="E1598" s="1">
        <v>5173</v>
      </c>
      <c r="F1598">
        <v>85</v>
      </c>
    </row>
    <row r="1599" spans="1:6" x14ac:dyDescent="0.25">
      <c r="A1599">
        <v>1598</v>
      </c>
      <c r="B1599" t="s">
        <v>2918</v>
      </c>
      <c r="C1599" t="s">
        <v>138</v>
      </c>
      <c r="D1599">
        <v>3.79</v>
      </c>
      <c r="E1599" s="1">
        <v>7628</v>
      </c>
      <c r="F1599">
        <v>85</v>
      </c>
    </row>
    <row r="1600" spans="1:6" x14ac:dyDescent="0.25">
      <c r="A1600">
        <v>1599</v>
      </c>
      <c r="B1600" t="s">
        <v>2919</v>
      </c>
      <c r="C1600" t="s">
        <v>2865</v>
      </c>
      <c r="D1600">
        <v>4.04</v>
      </c>
      <c r="E1600">
        <v>170</v>
      </c>
      <c r="F1600">
        <v>85</v>
      </c>
    </row>
    <row r="1601" spans="1:6" x14ac:dyDescent="0.25">
      <c r="A1601">
        <v>1600</v>
      </c>
      <c r="B1601" t="s">
        <v>2920</v>
      </c>
      <c r="C1601" t="s">
        <v>2921</v>
      </c>
      <c r="D1601">
        <v>3.67</v>
      </c>
      <c r="E1601">
        <v>250</v>
      </c>
      <c r="F1601">
        <v>85</v>
      </c>
    </row>
    <row r="1602" spans="1:6" x14ac:dyDescent="0.25">
      <c r="A1602">
        <v>1601</v>
      </c>
      <c r="B1602" t="s">
        <v>2922</v>
      </c>
      <c r="C1602" t="s">
        <v>234</v>
      </c>
      <c r="D1602">
        <v>3.68</v>
      </c>
      <c r="E1602" s="1">
        <v>43609</v>
      </c>
      <c r="F1602">
        <v>85</v>
      </c>
    </row>
    <row r="1603" spans="1:6" x14ac:dyDescent="0.25">
      <c r="A1603">
        <v>1602</v>
      </c>
      <c r="B1603" t="s">
        <v>2923</v>
      </c>
      <c r="C1603" t="s">
        <v>1431</v>
      </c>
      <c r="D1603">
        <v>4.04</v>
      </c>
      <c r="E1603" s="1">
        <v>18331</v>
      </c>
      <c r="F1603">
        <v>85</v>
      </c>
    </row>
    <row r="1604" spans="1:6" x14ac:dyDescent="0.25">
      <c r="A1604">
        <v>1603</v>
      </c>
      <c r="B1604" t="s">
        <v>2924</v>
      </c>
      <c r="C1604" t="s">
        <v>2925</v>
      </c>
      <c r="D1604">
        <v>3.98</v>
      </c>
      <c r="E1604" s="1">
        <v>13306</v>
      </c>
      <c r="F1604">
        <v>85</v>
      </c>
    </row>
    <row r="1605" spans="1:6" x14ac:dyDescent="0.25">
      <c r="A1605">
        <v>1604</v>
      </c>
      <c r="B1605" t="s">
        <v>2926</v>
      </c>
      <c r="C1605" t="s">
        <v>1666</v>
      </c>
      <c r="D1605">
        <v>3.41</v>
      </c>
      <c r="E1605" s="1">
        <v>3113</v>
      </c>
      <c r="F1605">
        <v>85</v>
      </c>
    </row>
    <row r="1606" spans="1:6" x14ac:dyDescent="0.25">
      <c r="A1606">
        <v>1605</v>
      </c>
      <c r="B1606" t="s">
        <v>2927</v>
      </c>
      <c r="C1606" t="s">
        <v>748</v>
      </c>
      <c r="D1606">
        <v>4.45</v>
      </c>
      <c r="E1606" s="1">
        <v>51875</v>
      </c>
      <c r="F1606">
        <v>85</v>
      </c>
    </row>
    <row r="1607" spans="1:6" x14ac:dyDescent="0.25">
      <c r="A1607">
        <v>1606</v>
      </c>
      <c r="B1607" t="s">
        <v>2928</v>
      </c>
      <c r="C1607" t="s">
        <v>2929</v>
      </c>
      <c r="D1607">
        <v>4.0999999999999996</v>
      </c>
      <c r="E1607" s="1">
        <v>120858</v>
      </c>
      <c r="F1607">
        <v>85</v>
      </c>
    </row>
    <row r="1608" spans="1:6" x14ac:dyDescent="0.25">
      <c r="A1608">
        <v>1607</v>
      </c>
      <c r="B1608" t="s">
        <v>2930</v>
      </c>
      <c r="C1608" t="s">
        <v>2845</v>
      </c>
      <c r="D1608">
        <v>4.32</v>
      </c>
      <c r="E1608" s="1">
        <v>5040</v>
      </c>
      <c r="F1608">
        <v>85</v>
      </c>
    </row>
    <row r="1609" spans="1:6" x14ac:dyDescent="0.25">
      <c r="A1609">
        <v>1608</v>
      </c>
      <c r="B1609" t="s">
        <v>2931</v>
      </c>
      <c r="C1609" t="s">
        <v>2932</v>
      </c>
      <c r="D1609">
        <v>4.13</v>
      </c>
      <c r="E1609" s="1">
        <v>23824</v>
      </c>
      <c r="F1609">
        <v>85</v>
      </c>
    </row>
    <row r="1610" spans="1:6" x14ac:dyDescent="0.25">
      <c r="A1610">
        <v>1609</v>
      </c>
      <c r="B1610" t="s">
        <v>2933</v>
      </c>
      <c r="C1610" t="s">
        <v>2934</v>
      </c>
      <c r="D1610">
        <v>4.38</v>
      </c>
      <c r="E1610">
        <v>184</v>
      </c>
      <c r="F1610">
        <v>84</v>
      </c>
    </row>
    <row r="1611" spans="1:6" x14ac:dyDescent="0.25">
      <c r="A1611">
        <v>1610</v>
      </c>
      <c r="B1611" t="s">
        <v>2935</v>
      </c>
      <c r="C1611" t="s">
        <v>2936</v>
      </c>
      <c r="D1611">
        <v>4.46</v>
      </c>
      <c r="E1611" s="1">
        <v>1278</v>
      </c>
      <c r="F1611">
        <v>84</v>
      </c>
    </row>
    <row r="1612" spans="1:6" x14ac:dyDescent="0.25">
      <c r="A1612">
        <v>1611</v>
      </c>
      <c r="B1612" t="s">
        <v>2937</v>
      </c>
      <c r="C1612" t="s">
        <v>2904</v>
      </c>
      <c r="D1612">
        <v>4.1900000000000004</v>
      </c>
      <c r="E1612" s="1">
        <v>4046</v>
      </c>
      <c r="F1612">
        <v>84</v>
      </c>
    </row>
    <row r="1613" spans="1:6" x14ac:dyDescent="0.25">
      <c r="A1613">
        <v>1612</v>
      </c>
      <c r="B1613" t="s">
        <v>2938</v>
      </c>
      <c r="C1613" t="s">
        <v>2939</v>
      </c>
      <c r="D1613">
        <v>3.72</v>
      </c>
      <c r="E1613" s="1">
        <v>4592</v>
      </c>
      <c r="F1613">
        <v>84</v>
      </c>
    </row>
    <row r="1614" spans="1:6" ht="45" x14ac:dyDescent="0.25">
      <c r="A1614">
        <v>1613</v>
      </c>
      <c r="B1614" t="s">
        <v>2940</v>
      </c>
      <c r="C1614" t="s">
        <v>2941</v>
      </c>
      <c r="D1614" s="2" t="s">
        <v>4182</v>
      </c>
      <c r="E1614" t="s">
        <v>1862</v>
      </c>
      <c r="F1614">
        <v>84</v>
      </c>
    </row>
    <row r="1615" spans="1:6" x14ac:dyDescent="0.25">
      <c r="A1615">
        <v>1614</v>
      </c>
      <c r="B1615" t="s">
        <v>2942</v>
      </c>
      <c r="C1615" t="s">
        <v>2943</v>
      </c>
      <c r="D1615">
        <v>3.96</v>
      </c>
      <c r="E1615" s="1">
        <v>8453</v>
      </c>
      <c r="F1615">
        <v>84</v>
      </c>
    </row>
    <row r="1616" spans="1:6" x14ac:dyDescent="0.25">
      <c r="A1616">
        <v>1615</v>
      </c>
      <c r="B1616" t="s">
        <v>2944</v>
      </c>
      <c r="C1616" t="s">
        <v>2945</v>
      </c>
      <c r="D1616">
        <v>4.43</v>
      </c>
      <c r="E1616" s="1">
        <v>3073</v>
      </c>
      <c r="F1616">
        <v>84</v>
      </c>
    </row>
    <row r="1617" spans="1:6" x14ac:dyDescent="0.25">
      <c r="A1617">
        <v>1616</v>
      </c>
      <c r="B1617" t="s">
        <v>2946</v>
      </c>
      <c r="C1617" t="s">
        <v>2947</v>
      </c>
      <c r="D1617">
        <v>4.45</v>
      </c>
      <c r="E1617" s="1">
        <v>4425</v>
      </c>
      <c r="F1617">
        <v>84</v>
      </c>
    </row>
    <row r="1618" spans="1:6" x14ac:dyDescent="0.25">
      <c r="A1618">
        <v>1617</v>
      </c>
      <c r="B1618" t="s">
        <v>2948</v>
      </c>
      <c r="C1618" t="s">
        <v>2949</v>
      </c>
      <c r="D1618">
        <v>3.6</v>
      </c>
      <c r="E1618" s="1">
        <v>39068</v>
      </c>
      <c r="F1618">
        <v>84</v>
      </c>
    </row>
    <row r="1619" spans="1:6" x14ac:dyDescent="0.25">
      <c r="A1619">
        <v>1618</v>
      </c>
      <c r="B1619" t="s">
        <v>2950</v>
      </c>
      <c r="C1619" t="s">
        <v>2951</v>
      </c>
      <c r="D1619">
        <v>3.51</v>
      </c>
      <c r="E1619" s="1">
        <v>3522</v>
      </c>
      <c r="F1619">
        <v>84</v>
      </c>
    </row>
    <row r="1620" spans="1:6" x14ac:dyDescent="0.25">
      <c r="A1620">
        <v>1619</v>
      </c>
      <c r="B1620" t="s">
        <v>2952</v>
      </c>
      <c r="C1620" t="s">
        <v>2953</v>
      </c>
      <c r="D1620">
        <v>4.12</v>
      </c>
      <c r="E1620" s="1">
        <v>2060</v>
      </c>
      <c r="F1620">
        <v>84</v>
      </c>
    </row>
    <row r="1621" spans="1:6" x14ac:dyDescent="0.25">
      <c r="A1621">
        <v>1620</v>
      </c>
      <c r="B1621" t="s">
        <v>2954</v>
      </c>
      <c r="C1621" t="s">
        <v>2955</v>
      </c>
      <c r="D1621">
        <v>4.1399999999999997</v>
      </c>
      <c r="E1621" s="1">
        <v>1563</v>
      </c>
      <c r="F1621">
        <v>84</v>
      </c>
    </row>
    <row r="1622" spans="1:6" x14ac:dyDescent="0.25">
      <c r="A1622">
        <v>1621</v>
      </c>
      <c r="B1622" t="s">
        <v>2956</v>
      </c>
      <c r="C1622" t="s">
        <v>2957</v>
      </c>
      <c r="D1622">
        <v>3.29</v>
      </c>
      <c r="E1622" s="1">
        <v>8204</v>
      </c>
      <c r="F1622">
        <v>84</v>
      </c>
    </row>
    <row r="1623" spans="1:6" x14ac:dyDescent="0.25">
      <c r="A1623">
        <v>1622</v>
      </c>
      <c r="B1623" t="s">
        <v>2958</v>
      </c>
      <c r="C1623" t="s">
        <v>2865</v>
      </c>
      <c r="D1623">
        <v>4.37</v>
      </c>
      <c r="E1623">
        <v>27</v>
      </c>
      <c r="F1623">
        <v>84</v>
      </c>
    </row>
    <row r="1624" spans="1:6" x14ac:dyDescent="0.25">
      <c r="A1624">
        <v>1623</v>
      </c>
      <c r="B1624" t="s">
        <v>2959</v>
      </c>
      <c r="C1624" t="s">
        <v>1431</v>
      </c>
      <c r="D1624">
        <v>4.1100000000000003</v>
      </c>
      <c r="E1624" s="1">
        <v>25485</v>
      </c>
      <c r="F1624">
        <v>84</v>
      </c>
    </row>
    <row r="1625" spans="1:6" x14ac:dyDescent="0.25">
      <c r="A1625">
        <v>1624</v>
      </c>
      <c r="B1625" t="s">
        <v>2960</v>
      </c>
      <c r="C1625" t="s">
        <v>2961</v>
      </c>
      <c r="D1625">
        <v>4.51</v>
      </c>
      <c r="E1625">
        <v>209</v>
      </c>
      <c r="F1625">
        <v>84</v>
      </c>
    </row>
    <row r="1626" spans="1:6" ht="30" x14ac:dyDescent="0.25">
      <c r="A1626">
        <v>1625</v>
      </c>
      <c r="B1626" t="s">
        <v>2962</v>
      </c>
      <c r="C1626" t="s">
        <v>1583</v>
      </c>
      <c r="D1626" s="2" t="s">
        <v>4184</v>
      </c>
      <c r="E1626" t="s">
        <v>1862</v>
      </c>
      <c r="F1626">
        <v>84</v>
      </c>
    </row>
    <row r="1627" spans="1:6" x14ac:dyDescent="0.25">
      <c r="A1627">
        <v>1626</v>
      </c>
      <c r="B1627" t="s">
        <v>2963</v>
      </c>
      <c r="C1627" t="s">
        <v>2484</v>
      </c>
      <c r="D1627">
        <v>3.43</v>
      </c>
      <c r="E1627" s="1">
        <v>3534</v>
      </c>
      <c r="F1627">
        <v>84</v>
      </c>
    </row>
    <row r="1628" spans="1:6" x14ac:dyDescent="0.25">
      <c r="A1628">
        <v>1627</v>
      </c>
      <c r="B1628" t="s">
        <v>2964</v>
      </c>
      <c r="C1628" t="s">
        <v>2588</v>
      </c>
      <c r="D1628">
        <v>3.7</v>
      </c>
      <c r="E1628" s="1">
        <v>58350</v>
      </c>
      <c r="F1628">
        <v>84</v>
      </c>
    </row>
    <row r="1629" spans="1:6" x14ac:dyDescent="0.25">
      <c r="A1629">
        <v>1628</v>
      </c>
      <c r="B1629" t="s">
        <v>2965</v>
      </c>
      <c r="C1629" t="s">
        <v>2966</v>
      </c>
      <c r="D1629">
        <v>4.32</v>
      </c>
      <c r="E1629" s="1">
        <v>1467</v>
      </c>
      <c r="F1629">
        <v>84</v>
      </c>
    </row>
    <row r="1630" spans="1:6" x14ac:dyDescent="0.25">
      <c r="A1630">
        <v>1629</v>
      </c>
      <c r="B1630" t="s">
        <v>2967</v>
      </c>
      <c r="C1630" t="s">
        <v>2968</v>
      </c>
      <c r="D1630">
        <v>4.59</v>
      </c>
      <c r="E1630" s="1">
        <v>8504</v>
      </c>
      <c r="F1630">
        <v>84</v>
      </c>
    </row>
    <row r="1631" spans="1:6" x14ac:dyDescent="0.25">
      <c r="A1631">
        <v>1630</v>
      </c>
      <c r="B1631" t="s">
        <v>2969</v>
      </c>
      <c r="C1631" t="s">
        <v>2970</v>
      </c>
      <c r="D1631">
        <v>3.33</v>
      </c>
      <c r="E1631" s="1">
        <v>12642</v>
      </c>
      <c r="F1631">
        <v>84</v>
      </c>
    </row>
    <row r="1632" spans="1:6" x14ac:dyDescent="0.25">
      <c r="A1632">
        <v>1631</v>
      </c>
      <c r="B1632" t="s">
        <v>2971</v>
      </c>
      <c r="C1632" t="s">
        <v>2972</v>
      </c>
      <c r="D1632">
        <v>3.81</v>
      </c>
      <c r="E1632">
        <v>455</v>
      </c>
      <c r="F1632">
        <v>84</v>
      </c>
    </row>
    <row r="1633" spans="1:6" x14ac:dyDescent="0.25">
      <c r="A1633">
        <v>1632</v>
      </c>
      <c r="B1633" t="s">
        <v>2973</v>
      </c>
      <c r="C1633" t="s">
        <v>138</v>
      </c>
      <c r="D1633">
        <v>4.07</v>
      </c>
      <c r="E1633" s="1">
        <v>55560</v>
      </c>
      <c r="F1633">
        <v>84</v>
      </c>
    </row>
    <row r="1634" spans="1:6" x14ac:dyDescent="0.25">
      <c r="A1634">
        <v>1633</v>
      </c>
      <c r="B1634" t="s">
        <v>2974</v>
      </c>
      <c r="C1634" t="s">
        <v>2975</v>
      </c>
      <c r="D1634">
        <v>4.2300000000000004</v>
      </c>
      <c r="E1634" s="1">
        <v>85065</v>
      </c>
      <c r="F1634">
        <v>84</v>
      </c>
    </row>
    <row r="1635" spans="1:6" x14ac:dyDescent="0.25">
      <c r="A1635">
        <v>1634</v>
      </c>
      <c r="B1635" t="s">
        <v>2976</v>
      </c>
      <c r="C1635" t="s">
        <v>2977</v>
      </c>
      <c r="D1635">
        <v>3.82</v>
      </c>
      <c r="E1635" s="1">
        <v>11234</v>
      </c>
      <c r="F1635">
        <v>84</v>
      </c>
    </row>
    <row r="1636" spans="1:6" x14ac:dyDescent="0.25">
      <c r="A1636">
        <v>1635</v>
      </c>
      <c r="B1636" t="s">
        <v>2978</v>
      </c>
      <c r="C1636" t="s">
        <v>2979</v>
      </c>
      <c r="D1636">
        <v>3.96</v>
      </c>
      <c r="E1636" s="1">
        <v>10671</v>
      </c>
      <c r="F1636">
        <v>84</v>
      </c>
    </row>
    <row r="1637" spans="1:6" x14ac:dyDescent="0.25">
      <c r="A1637">
        <v>1636</v>
      </c>
      <c r="B1637" t="s">
        <v>2980</v>
      </c>
      <c r="C1637" t="s">
        <v>2981</v>
      </c>
      <c r="D1637">
        <v>3.97</v>
      </c>
      <c r="E1637" s="1">
        <v>98015</v>
      </c>
      <c r="F1637">
        <v>84</v>
      </c>
    </row>
    <row r="1638" spans="1:6" x14ac:dyDescent="0.25">
      <c r="A1638">
        <v>1637</v>
      </c>
      <c r="B1638" t="s">
        <v>2982</v>
      </c>
      <c r="C1638" t="s">
        <v>2983</v>
      </c>
      <c r="D1638">
        <v>3.3</v>
      </c>
      <c r="E1638" s="1">
        <v>1045</v>
      </c>
      <c r="F1638">
        <v>83</v>
      </c>
    </row>
    <row r="1639" spans="1:6" x14ac:dyDescent="0.25">
      <c r="A1639">
        <v>1638</v>
      </c>
      <c r="B1639" t="s">
        <v>2984</v>
      </c>
      <c r="C1639" t="s">
        <v>2985</v>
      </c>
      <c r="D1639">
        <v>3.67</v>
      </c>
      <c r="E1639">
        <v>293</v>
      </c>
      <c r="F1639">
        <v>83</v>
      </c>
    </row>
    <row r="1640" spans="1:6" x14ac:dyDescent="0.25">
      <c r="A1640">
        <v>1639</v>
      </c>
      <c r="B1640" t="s">
        <v>2986</v>
      </c>
      <c r="C1640" t="s">
        <v>2987</v>
      </c>
      <c r="D1640">
        <v>4.38</v>
      </c>
      <c r="E1640">
        <v>492</v>
      </c>
      <c r="F1640">
        <v>83</v>
      </c>
    </row>
    <row r="1641" spans="1:6" x14ac:dyDescent="0.25">
      <c r="A1641">
        <v>1640</v>
      </c>
      <c r="B1641" t="s">
        <v>2988</v>
      </c>
      <c r="C1641" t="s">
        <v>2989</v>
      </c>
      <c r="D1641">
        <v>3.73</v>
      </c>
      <c r="E1641" s="1">
        <v>8875</v>
      </c>
      <c r="F1641">
        <v>83</v>
      </c>
    </row>
    <row r="1642" spans="1:6" x14ac:dyDescent="0.25">
      <c r="A1642">
        <v>1641</v>
      </c>
      <c r="B1642" t="s">
        <v>2990</v>
      </c>
      <c r="C1642" t="s">
        <v>2991</v>
      </c>
      <c r="D1642">
        <v>4.29</v>
      </c>
      <c r="E1642">
        <v>24</v>
      </c>
      <c r="F1642">
        <v>83</v>
      </c>
    </row>
    <row r="1643" spans="1:6" x14ac:dyDescent="0.25">
      <c r="A1643">
        <v>1642</v>
      </c>
      <c r="B1643" t="s">
        <v>2992</v>
      </c>
      <c r="C1643" t="s">
        <v>2993</v>
      </c>
      <c r="D1643">
        <v>4.4800000000000004</v>
      </c>
      <c r="E1643" s="1">
        <v>2255</v>
      </c>
      <c r="F1643">
        <v>83</v>
      </c>
    </row>
    <row r="1644" spans="1:6" x14ac:dyDescent="0.25">
      <c r="A1644">
        <v>1643</v>
      </c>
      <c r="B1644" t="s">
        <v>2994</v>
      </c>
      <c r="C1644" t="s">
        <v>2995</v>
      </c>
      <c r="D1644">
        <v>3.9</v>
      </c>
      <c r="E1644">
        <v>652</v>
      </c>
      <c r="F1644">
        <v>83</v>
      </c>
    </row>
    <row r="1645" spans="1:6" x14ac:dyDescent="0.25">
      <c r="A1645">
        <v>1644</v>
      </c>
      <c r="B1645" t="s">
        <v>2996</v>
      </c>
      <c r="C1645" t="s">
        <v>1346</v>
      </c>
      <c r="D1645">
        <v>4.43</v>
      </c>
      <c r="E1645" s="1">
        <v>2739</v>
      </c>
      <c r="F1645">
        <v>83</v>
      </c>
    </row>
    <row r="1646" spans="1:6" x14ac:dyDescent="0.25">
      <c r="A1646">
        <v>1645</v>
      </c>
      <c r="B1646" t="s">
        <v>2997</v>
      </c>
      <c r="C1646" t="s">
        <v>2998</v>
      </c>
      <c r="D1646">
        <v>3.64</v>
      </c>
      <c r="E1646" s="1">
        <v>9145</v>
      </c>
      <c r="F1646">
        <v>83</v>
      </c>
    </row>
    <row r="1647" spans="1:6" x14ac:dyDescent="0.25">
      <c r="A1647">
        <v>1646</v>
      </c>
      <c r="B1647" t="s">
        <v>2999</v>
      </c>
      <c r="C1647" t="s">
        <v>3000</v>
      </c>
      <c r="D1647">
        <v>4.0999999999999996</v>
      </c>
      <c r="E1647" s="1">
        <v>1490</v>
      </c>
      <c r="F1647">
        <v>83</v>
      </c>
    </row>
    <row r="1648" spans="1:6" x14ac:dyDescent="0.25">
      <c r="A1648">
        <v>1647</v>
      </c>
      <c r="B1648" t="s">
        <v>3001</v>
      </c>
      <c r="C1648" t="s">
        <v>3002</v>
      </c>
      <c r="D1648">
        <v>4.45</v>
      </c>
      <c r="E1648" s="1">
        <v>3781</v>
      </c>
      <c r="F1648">
        <v>83</v>
      </c>
    </row>
    <row r="1649" spans="1:6" x14ac:dyDescent="0.25">
      <c r="A1649">
        <v>1648</v>
      </c>
      <c r="B1649" t="s">
        <v>3003</v>
      </c>
      <c r="C1649" t="s">
        <v>3004</v>
      </c>
      <c r="D1649">
        <v>2.95</v>
      </c>
      <c r="E1649" s="1">
        <v>1641</v>
      </c>
      <c r="F1649">
        <v>83</v>
      </c>
    </row>
    <row r="1650" spans="1:6" x14ac:dyDescent="0.25">
      <c r="A1650">
        <v>1649</v>
      </c>
      <c r="B1650" t="s">
        <v>3005</v>
      </c>
      <c r="C1650" t="s">
        <v>2865</v>
      </c>
      <c r="D1650">
        <v>4.37</v>
      </c>
      <c r="E1650">
        <v>19</v>
      </c>
      <c r="F1650">
        <v>83</v>
      </c>
    </row>
    <row r="1651" spans="1:6" x14ac:dyDescent="0.25">
      <c r="A1651">
        <v>1650</v>
      </c>
      <c r="B1651" t="s">
        <v>3006</v>
      </c>
      <c r="C1651" t="s">
        <v>3007</v>
      </c>
      <c r="D1651">
        <v>4.12</v>
      </c>
      <c r="E1651" s="1">
        <v>4986</v>
      </c>
      <c r="F1651">
        <v>83</v>
      </c>
    </row>
    <row r="1652" spans="1:6" x14ac:dyDescent="0.25">
      <c r="A1652">
        <v>1651</v>
      </c>
      <c r="B1652" t="s">
        <v>3008</v>
      </c>
      <c r="C1652" t="s">
        <v>3009</v>
      </c>
      <c r="D1652">
        <v>4.01</v>
      </c>
      <c r="E1652" s="1">
        <v>2139</v>
      </c>
      <c r="F1652">
        <v>83</v>
      </c>
    </row>
    <row r="1653" spans="1:6" x14ac:dyDescent="0.25">
      <c r="A1653">
        <v>1652</v>
      </c>
      <c r="B1653" t="s">
        <v>3010</v>
      </c>
      <c r="C1653" t="s">
        <v>3011</v>
      </c>
      <c r="D1653">
        <v>3.87</v>
      </c>
      <c r="E1653" s="1">
        <v>6612</v>
      </c>
      <c r="F1653">
        <v>83</v>
      </c>
    </row>
    <row r="1654" spans="1:6" x14ac:dyDescent="0.25">
      <c r="A1654">
        <v>1653</v>
      </c>
      <c r="B1654" t="s">
        <v>3012</v>
      </c>
      <c r="C1654" t="s">
        <v>3013</v>
      </c>
      <c r="D1654">
        <v>3.73</v>
      </c>
      <c r="E1654" s="1">
        <v>8605</v>
      </c>
      <c r="F1654">
        <v>83</v>
      </c>
    </row>
    <row r="1655" spans="1:6" x14ac:dyDescent="0.25">
      <c r="A1655">
        <v>1654</v>
      </c>
      <c r="B1655" t="s">
        <v>3014</v>
      </c>
      <c r="C1655" t="s">
        <v>1431</v>
      </c>
      <c r="D1655">
        <v>4.03</v>
      </c>
      <c r="E1655" s="1">
        <v>11100</v>
      </c>
      <c r="F1655">
        <v>83</v>
      </c>
    </row>
    <row r="1656" spans="1:6" x14ac:dyDescent="0.25">
      <c r="A1656">
        <v>1655</v>
      </c>
      <c r="B1656" t="s">
        <v>3015</v>
      </c>
      <c r="C1656" t="s">
        <v>3016</v>
      </c>
      <c r="D1656">
        <v>4.55</v>
      </c>
      <c r="E1656" s="1">
        <v>2981</v>
      </c>
      <c r="F1656">
        <v>83</v>
      </c>
    </row>
    <row r="1657" spans="1:6" x14ac:dyDescent="0.25">
      <c r="A1657">
        <v>1656</v>
      </c>
      <c r="B1657" t="s">
        <v>3017</v>
      </c>
      <c r="C1657" t="s">
        <v>3018</v>
      </c>
      <c r="D1657">
        <v>3.68</v>
      </c>
      <c r="E1657" s="1">
        <v>5972</v>
      </c>
      <c r="F1657">
        <v>83</v>
      </c>
    </row>
    <row r="1658" spans="1:6" x14ac:dyDescent="0.25">
      <c r="A1658">
        <v>1657</v>
      </c>
      <c r="B1658" t="s">
        <v>3019</v>
      </c>
      <c r="C1658" t="s">
        <v>3020</v>
      </c>
      <c r="D1658">
        <v>4.42</v>
      </c>
      <c r="E1658" s="1">
        <v>8792</v>
      </c>
      <c r="F1658">
        <v>83</v>
      </c>
    </row>
    <row r="1659" spans="1:6" x14ac:dyDescent="0.25">
      <c r="A1659">
        <v>1658</v>
      </c>
      <c r="B1659" t="s">
        <v>3021</v>
      </c>
      <c r="C1659" t="s">
        <v>3022</v>
      </c>
      <c r="D1659">
        <v>4.07</v>
      </c>
      <c r="E1659" s="1">
        <v>2847</v>
      </c>
      <c r="F1659">
        <v>83</v>
      </c>
    </row>
    <row r="1660" spans="1:6" x14ac:dyDescent="0.25">
      <c r="A1660">
        <v>1659</v>
      </c>
      <c r="B1660" t="s">
        <v>3023</v>
      </c>
      <c r="C1660" t="s">
        <v>1091</v>
      </c>
      <c r="D1660">
        <v>3.96</v>
      </c>
      <c r="E1660" s="1">
        <v>62619</v>
      </c>
      <c r="F1660">
        <v>83</v>
      </c>
    </row>
    <row r="1661" spans="1:6" x14ac:dyDescent="0.25">
      <c r="A1661">
        <v>1660</v>
      </c>
      <c r="B1661" t="s">
        <v>3024</v>
      </c>
      <c r="C1661" t="s">
        <v>3025</v>
      </c>
      <c r="D1661">
        <v>3.77</v>
      </c>
      <c r="E1661" s="1">
        <v>7605</v>
      </c>
      <c r="F1661">
        <v>83</v>
      </c>
    </row>
    <row r="1662" spans="1:6" x14ac:dyDescent="0.25">
      <c r="A1662">
        <v>1661</v>
      </c>
      <c r="B1662" t="s">
        <v>3026</v>
      </c>
      <c r="C1662" t="s">
        <v>3027</v>
      </c>
      <c r="D1662">
        <v>3.65</v>
      </c>
      <c r="E1662" s="1">
        <v>1503</v>
      </c>
      <c r="F1662">
        <v>83</v>
      </c>
    </row>
    <row r="1663" spans="1:6" x14ac:dyDescent="0.25">
      <c r="A1663">
        <v>1662</v>
      </c>
      <c r="B1663" t="s">
        <v>3028</v>
      </c>
      <c r="C1663" t="s">
        <v>138</v>
      </c>
      <c r="D1663">
        <v>4.37</v>
      </c>
      <c r="E1663" s="1">
        <v>16793</v>
      </c>
      <c r="F1663">
        <v>83</v>
      </c>
    </row>
    <row r="1664" spans="1:6" x14ac:dyDescent="0.25">
      <c r="A1664">
        <v>1663</v>
      </c>
      <c r="B1664" t="s">
        <v>3029</v>
      </c>
      <c r="C1664" t="s">
        <v>1193</v>
      </c>
      <c r="D1664">
        <v>4.3899999999999997</v>
      </c>
      <c r="E1664">
        <v>116</v>
      </c>
      <c r="F1664">
        <v>83</v>
      </c>
    </row>
    <row r="1665" spans="1:6" x14ac:dyDescent="0.25">
      <c r="A1665">
        <v>1664</v>
      </c>
      <c r="B1665" t="s">
        <v>3030</v>
      </c>
      <c r="C1665" t="s">
        <v>3031</v>
      </c>
      <c r="D1665">
        <v>4.13</v>
      </c>
      <c r="E1665" s="1">
        <v>118334</v>
      </c>
      <c r="F1665">
        <v>83</v>
      </c>
    </row>
    <row r="1666" spans="1:6" x14ac:dyDescent="0.25">
      <c r="A1666">
        <v>1665</v>
      </c>
      <c r="B1666" t="s">
        <v>3032</v>
      </c>
      <c r="C1666" t="s">
        <v>3033</v>
      </c>
      <c r="D1666">
        <v>3.34</v>
      </c>
      <c r="E1666">
        <v>101</v>
      </c>
      <c r="F1666">
        <v>82</v>
      </c>
    </row>
    <row r="1667" spans="1:6" x14ac:dyDescent="0.25">
      <c r="A1667">
        <v>1666</v>
      </c>
      <c r="B1667" t="s">
        <v>3034</v>
      </c>
      <c r="C1667" t="s">
        <v>3035</v>
      </c>
      <c r="D1667">
        <v>3.12</v>
      </c>
      <c r="E1667" s="1">
        <v>1764</v>
      </c>
      <c r="F1667">
        <v>82</v>
      </c>
    </row>
    <row r="1668" spans="1:6" x14ac:dyDescent="0.25">
      <c r="A1668">
        <v>1667</v>
      </c>
      <c r="B1668" t="s">
        <v>3036</v>
      </c>
      <c r="C1668" t="s">
        <v>3037</v>
      </c>
      <c r="D1668">
        <v>4.1500000000000004</v>
      </c>
      <c r="E1668" s="1">
        <v>3789</v>
      </c>
      <c r="F1668">
        <v>82</v>
      </c>
    </row>
    <row r="1669" spans="1:6" x14ac:dyDescent="0.25">
      <c r="A1669">
        <v>1668</v>
      </c>
      <c r="B1669" t="s">
        <v>3038</v>
      </c>
      <c r="C1669" t="s">
        <v>3039</v>
      </c>
      <c r="D1669">
        <v>3.69</v>
      </c>
      <c r="E1669" s="1">
        <v>3409</v>
      </c>
      <c r="F1669">
        <v>82</v>
      </c>
    </row>
    <row r="1670" spans="1:6" x14ac:dyDescent="0.25">
      <c r="A1670">
        <v>1669</v>
      </c>
      <c r="B1670" t="s">
        <v>3040</v>
      </c>
      <c r="C1670" t="s">
        <v>3041</v>
      </c>
      <c r="D1670">
        <v>4.0999999999999996</v>
      </c>
      <c r="E1670" s="1">
        <v>2142</v>
      </c>
      <c r="F1670">
        <v>82</v>
      </c>
    </row>
    <row r="1671" spans="1:6" x14ac:dyDescent="0.25">
      <c r="A1671">
        <v>1670</v>
      </c>
      <c r="B1671" t="s">
        <v>3042</v>
      </c>
      <c r="C1671" t="s">
        <v>234</v>
      </c>
      <c r="D1671">
        <v>4.2300000000000004</v>
      </c>
      <c r="E1671" s="1">
        <v>11449</v>
      </c>
      <c r="F1671">
        <v>82</v>
      </c>
    </row>
    <row r="1672" spans="1:6" ht="45" x14ac:dyDescent="0.25">
      <c r="A1672">
        <v>1671</v>
      </c>
      <c r="B1672" t="s">
        <v>3043</v>
      </c>
      <c r="C1672" t="s">
        <v>3044</v>
      </c>
      <c r="D1672" s="2" t="s">
        <v>4182</v>
      </c>
      <c r="E1672">
        <v>5</v>
      </c>
      <c r="F1672">
        <v>82</v>
      </c>
    </row>
    <row r="1673" spans="1:6" x14ac:dyDescent="0.25">
      <c r="A1673">
        <v>1672</v>
      </c>
      <c r="B1673" t="s">
        <v>3045</v>
      </c>
      <c r="C1673" t="s">
        <v>2669</v>
      </c>
      <c r="D1673">
        <v>4.1500000000000004</v>
      </c>
      <c r="E1673" s="1">
        <v>2832</v>
      </c>
      <c r="F1673">
        <v>82</v>
      </c>
    </row>
    <row r="1674" spans="1:6" x14ac:dyDescent="0.25">
      <c r="A1674">
        <v>1673</v>
      </c>
      <c r="B1674" t="s">
        <v>3046</v>
      </c>
      <c r="C1674" t="s">
        <v>1346</v>
      </c>
      <c r="D1674">
        <v>4.3899999999999997</v>
      </c>
      <c r="E1674" s="1">
        <v>4397</v>
      </c>
      <c r="F1674">
        <v>82</v>
      </c>
    </row>
    <row r="1675" spans="1:6" x14ac:dyDescent="0.25">
      <c r="A1675">
        <v>1674</v>
      </c>
      <c r="B1675" t="s">
        <v>3047</v>
      </c>
      <c r="C1675" t="s">
        <v>3048</v>
      </c>
      <c r="D1675">
        <v>3.96</v>
      </c>
      <c r="E1675" s="1">
        <v>5716</v>
      </c>
      <c r="F1675">
        <v>82</v>
      </c>
    </row>
    <row r="1676" spans="1:6" x14ac:dyDescent="0.25">
      <c r="A1676">
        <v>1675</v>
      </c>
      <c r="B1676" t="s">
        <v>3049</v>
      </c>
      <c r="C1676" t="s">
        <v>3050</v>
      </c>
      <c r="D1676">
        <v>3.76</v>
      </c>
      <c r="E1676" s="1">
        <v>3687</v>
      </c>
      <c r="F1676">
        <v>82</v>
      </c>
    </row>
    <row r="1677" spans="1:6" x14ac:dyDescent="0.25">
      <c r="A1677">
        <v>1676</v>
      </c>
      <c r="B1677" t="s">
        <v>3051</v>
      </c>
      <c r="C1677" t="s">
        <v>3052</v>
      </c>
      <c r="D1677">
        <v>4.3099999999999996</v>
      </c>
      <c r="E1677" s="1">
        <v>6925</v>
      </c>
      <c r="F1677">
        <v>82</v>
      </c>
    </row>
    <row r="1678" spans="1:6" x14ac:dyDescent="0.25">
      <c r="A1678">
        <v>1677</v>
      </c>
      <c r="B1678" t="s">
        <v>3053</v>
      </c>
      <c r="C1678" t="s">
        <v>2983</v>
      </c>
      <c r="D1678">
        <v>3.6</v>
      </c>
      <c r="E1678">
        <v>141</v>
      </c>
      <c r="F1678">
        <v>82</v>
      </c>
    </row>
    <row r="1679" spans="1:6" x14ac:dyDescent="0.25">
      <c r="A1679">
        <v>1678</v>
      </c>
      <c r="B1679" t="s">
        <v>3054</v>
      </c>
      <c r="C1679" t="s">
        <v>1169</v>
      </c>
      <c r="D1679">
        <v>3.53</v>
      </c>
      <c r="E1679" s="1">
        <v>26042</v>
      </c>
      <c r="F1679">
        <v>82</v>
      </c>
    </row>
    <row r="1680" spans="1:6" x14ac:dyDescent="0.25">
      <c r="A1680">
        <v>1679</v>
      </c>
      <c r="B1680" t="s">
        <v>3055</v>
      </c>
      <c r="C1680" t="s">
        <v>3056</v>
      </c>
      <c r="D1680">
        <v>4.37</v>
      </c>
      <c r="E1680" s="1">
        <v>2123</v>
      </c>
      <c r="F1680">
        <v>82</v>
      </c>
    </row>
    <row r="1681" spans="1:6" x14ac:dyDescent="0.25">
      <c r="A1681">
        <v>1680</v>
      </c>
      <c r="B1681" t="s">
        <v>3057</v>
      </c>
      <c r="C1681" t="s">
        <v>3058</v>
      </c>
      <c r="D1681">
        <v>3.26</v>
      </c>
      <c r="E1681" s="1">
        <v>4574</v>
      </c>
      <c r="F1681">
        <v>82</v>
      </c>
    </row>
    <row r="1682" spans="1:6" x14ac:dyDescent="0.25">
      <c r="A1682">
        <v>1681</v>
      </c>
      <c r="B1682" t="s">
        <v>3059</v>
      </c>
      <c r="C1682" t="s">
        <v>1165</v>
      </c>
      <c r="D1682">
        <v>4.28</v>
      </c>
      <c r="E1682" s="1">
        <v>25191</v>
      </c>
      <c r="F1682">
        <v>82</v>
      </c>
    </row>
    <row r="1683" spans="1:6" x14ac:dyDescent="0.25">
      <c r="A1683">
        <v>1682</v>
      </c>
      <c r="B1683" t="s">
        <v>3060</v>
      </c>
      <c r="C1683" t="s">
        <v>1431</v>
      </c>
      <c r="D1683">
        <v>3.94</v>
      </c>
      <c r="E1683" s="1">
        <v>24414</v>
      </c>
      <c r="F1683">
        <v>82</v>
      </c>
    </row>
    <row r="1684" spans="1:6" x14ac:dyDescent="0.25">
      <c r="A1684">
        <v>1683</v>
      </c>
      <c r="B1684" t="s">
        <v>3061</v>
      </c>
      <c r="C1684" t="s">
        <v>2881</v>
      </c>
      <c r="D1684">
        <v>3.21</v>
      </c>
      <c r="E1684" s="1">
        <v>5629</v>
      </c>
      <c r="F1684">
        <v>82</v>
      </c>
    </row>
    <row r="1685" spans="1:6" x14ac:dyDescent="0.25">
      <c r="A1685">
        <v>1684</v>
      </c>
      <c r="B1685" t="s">
        <v>3062</v>
      </c>
      <c r="C1685" t="s">
        <v>407</v>
      </c>
      <c r="D1685">
        <v>3.76</v>
      </c>
      <c r="E1685" s="1">
        <v>12929</v>
      </c>
      <c r="F1685">
        <v>82</v>
      </c>
    </row>
    <row r="1686" spans="1:6" x14ac:dyDescent="0.25">
      <c r="A1686">
        <v>1685</v>
      </c>
      <c r="B1686" t="s">
        <v>3063</v>
      </c>
      <c r="C1686" t="s">
        <v>3064</v>
      </c>
      <c r="D1686">
        <v>3.21</v>
      </c>
      <c r="E1686" s="1">
        <v>18862</v>
      </c>
      <c r="F1686">
        <v>82</v>
      </c>
    </row>
    <row r="1687" spans="1:6" x14ac:dyDescent="0.25">
      <c r="A1687">
        <v>1686</v>
      </c>
      <c r="B1687" t="s">
        <v>3065</v>
      </c>
      <c r="C1687" t="s">
        <v>3066</v>
      </c>
      <c r="D1687">
        <v>4.12</v>
      </c>
      <c r="E1687" s="1">
        <v>4741</v>
      </c>
      <c r="F1687">
        <v>82</v>
      </c>
    </row>
    <row r="1688" spans="1:6" x14ac:dyDescent="0.25">
      <c r="A1688">
        <v>1687</v>
      </c>
      <c r="B1688" t="s">
        <v>3067</v>
      </c>
      <c r="C1688" t="s">
        <v>3068</v>
      </c>
      <c r="D1688">
        <v>3.46</v>
      </c>
      <c r="E1688" s="1">
        <v>19897</v>
      </c>
      <c r="F1688">
        <v>82</v>
      </c>
    </row>
    <row r="1689" spans="1:6" x14ac:dyDescent="0.25">
      <c r="A1689">
        <v>1688</v>
      </c>
      <c r="B1689" t="s">
        <v>3069</v>
      </c>
      <c r="C1689" t="s">
        <v>3070</v>
      </c>
      <c r="D1689">
        <v>3.81</v>
      </c>
      <c r="E1689" s="1">
        <v>2177</v>
      </c>
      <c r="F1689">
        <v>82</v>
      </c>
    </row>
    <row r="1690" spans="1:6" x14ac:dyDescent="0.25">
      <c r="A1690">
        <v>1689</v>
      </c>
      <c r="B1690" t="s">
        <v>3071</v>
      </c>
      <c r="C1690" t="s">
        <v>243</v>
      </c>
      <c r="D1690">
        <v>4.24</v>
      </c>
      <c r="E1690" s="1">
        <v>819599</v>
      </c>
      <c r="F1690">
        <v>82</v>
      </c>
    </row>
    <row r="1691" spans="1:6" x14ac:dyDescent="0.25">
      <c r="A1691">
        <v>1690</v>
      </c>
      <c r="B1691" t="s">
        <v>3072</v>
      </c>
      <c r="C1691" t="s">
        <v>3073</v>
      </c>
      <c r="D1691">
        <v>3.97</v>
      </c>
      <c r="E1691" s="1">
        <v>1489</v>
      </c>
      <c r="F1691">
        <v>82</v>
      </c>
    </row>
    <row r="1692" spans="1:6" x14ac:dyDescent="0.25">
      <c r="A1692">
        <v>1691</v>
      </c>
      <c r="B1692" t="s">
        <v>3074</v>
      </c>
      <c r="C1692" t="s">
        <v>3075</v>
      </c>
      <c r="D1692">
        <v>4.21</v>
      </c>
      <c r="E1692">
        <v>359</v>
      </c>
      <c r="F1692">
        <v>81</v>
      </c>
    </row>
    <row r="1693" spans="1:6" x14ac:dyDescent="0.25">
      <c r="A1693">
        <v>1692</v>
      </c>
      <c r="B1693" t="s">
        <v>3076</v>
      </c>
      <c r="C1693" t="s">
        <v>3077</v>
      </c>
      <c r="D1693">
        <v>3.54</v>
      </c>
      <c r="E1693" s="1">
        <v>2015</v>
      </c>
      <c r="F1693">
        <v>81</v>
      </c>
    </row>
    <row r="1694" spans="1:6" x14ac:dyDescent="0.25">
      <c r="A1694">
        <v>1693</v>
      </c>
      <c r="B1694" t="s">
        <v>3078</v>
      </c>
      <c r="C1694" t="s">
        <v>3079</v>
      </c>
      <c r="D1694">
        <v>3.92</v>
      </c>
      <c r="E1694" s="1">
        <v>24121</v>
      </c>
      <c r="F1694">
        <v>81</v>
      </c>
    </row>
    <row r="1695" spans="1:6" x14ac:dyDescent="0.25">
      <c r="A1695">
        <v>1694</v>
      </c>
      <c r="B1695" t="s">
        <v>3080</v>
      </c>
      <c r="C1695" t="s">
        <v>3081</v>
      </c>
      <c r="D1695">
        <v>3.44</v>
      </c>
      <c r="E1695" s="1">
        <v>2692</v>
      </c>
      <c r="F1695">
        <v>81</v>
      </c>
    </row>
    <row r="1696" spans="1:6" x14ac:dyDescent="0.25">
      <c r="A1696">
        <v>1695</v>
      </c>
      <c r="B1696" t="s">
        <v>3082</v>
      </c>
      <c r="C1696" t="s">
        <v>3083</v>
      </c>
      <c r="D1696">
        <v>4.88</v>
      </c>
      <c r="E1696">
        <v>97</v>
      </c>
      <c r="F1696">
        <v>81</v>
      </c>
    </row>
    <row r="1697" spans="1:6" x14ac:dyDescent="0.25">
      <c r="A1697">
        <v>1696</v>
      </c>
      <c r="B1697" t="s">
        <v>3084</v>
      </c>
      <c r="C1697" t="s">
        <v>3085</v>
      </c>
      <c r="D1697">
        <v>4.13</v>
      </c>
      <c r="E1697" s="1">
        <v>24476</v>
      </c>
      <c r="F1697">
        <v>81</v>
      </c>
    </row>
    <row r="1698" spans="1:6" x14ac:dyDescent="0.25">
      <c r="A1698">
        <v>1697</v>
      </c>
      <c r="B1698" t="s">
        <v>3086</v>
      </c>
      <c r="C1698" t="s">
        <v>2610</v>
      </c>
      <c r="D1698">
        <v>4.26</v>
      </c>
      <c r="E1698" s="1">
        <v>3062</v>
      </c>
      <c r="F1698">
        <v>81</v>
      </c>
    </row>
    <row r="1699" spans="1:6" x14ac:dyDescent="0.25">
      <c r="A1699">
        <v>1698</v>
      </c>
      <c r="B1699" t="s">
        <v>3087</v>
      </c>
      <c r="C1699" t="s">
        <v>1538</v>
      </c>
      <c r="D1699">
        <v>3.95</v>
      </c>
      <c r="E1699" s="1">
        <v>1487</v>
      </c>
      <c r="F1699">
        <v>81</v>
      </c>
    </row>
    <row r="1700" spans="1:6" x14ac:dyDescent="0.25">
      <c r="A1700">
        <v>1699</v>
      </c>
      <c r="B1700" t="s">
        <v>3088</v>
      </c>
      <c r="C1700" t="s">
        <v>2711</v>
      </c>
      <c r="D1700">
        <v>4.2300000000000004</v>
      </c>
      <c r="E1700" s="1">
        <v>5202</v>
      </c>
      <c r="F1700">
        <v>81</v>
      </c>
    </row>
    <row r="1701" spans="1:6" x14ac:dyDescent="0.25">
      <c r="A1701">
        <v>1700</v>
      </c>
      <c r="B1701" t="s">
        <v>3089</v>
      </c>
      <c r="C1701" t="s">
        <v>3000</v>
      </c>
      <c r="D1701">
        <v>3.98</v>
      </c>
      <c r="E1701" s="1">
        <v>1904</v>
      </c>
      <c r="F1701">
        <v>81</v>
      </c>
    </row>
    <row r="1702" spans="1:6" x14ac:dyDescent="0.25">
      <c r="A1702">
        <v>1701</v>
      </c>
      <c r="B1702" t="s">
        <v>3090</v>
      </c>
      <c r="C1702" t="s">
        <v>3091</v>
      </c>
      <c r="D1702">
        <v>3.36</v>
      </c>
      <c r="E1702" s="1">
        <v>4382</v>
      </c>
      <c r="F1702">
        <v>81</v>
      </c>
    </row>
    <row r="1703" spans="1:6" x14ac:dyDescent="0.25">
      <c r="A1703">
        <v>1702</v>
      </c>
      <c r="B1703" t="s">
        <v>3092</v>
      </c>
      <c r="C1703" t="s">
        <v>597</v>
      </c>
      <c r="D1703">
        <v>3.34</v>
      </c>
      <c r="E1703" s="1">
        <v>32603</v>
      </c>
      <c r="F1703">
        <v>81</v>
      </c>
    </row>
    <row r="1704" spans="1:6" x14ac:dyDescent="0.25">
      <c r="A1704">
        <v>1703</v>
      </c>
      <c r="B1704" t="s">
        <v>3093</v>
      </c>
      <c r="C1704" t="s">
        <v>3094</v>
      </c>
      <c r="D1704">
        <v>3.49</v>
      </c>
      <c r="E1704" s="1">
        <v>20262</v>
      </c>
      <c r="F1704">
        <v>81</v>
      </c>
    </row>
    <row r="1705" spans="1:6" x14ac:dyDescent="0.25">
      <c r="A1705">
        <v>1704</v>
      </c>
      <c r="B1705" t="s">
        <v>3095</v>
      </c>
      <c r="C1705" t="s">
        <v>3096</v>
      </c>
      <c r="D1705">
        <v>3.69</v>
      </c>
      <c r="E1705" s="1">
        <v>1332</v>
      </c>
      <c r="F1705">
        <v>81</v>
      </c>
    </row>
    <row r="1706" spans="1:6" x14ac:dyDescent="0.25">
      <c r="A1706">
        <v>1705</v>
      </c>
      <c r="B1706" t="s">
        <v>3097</v>
      </c>
      <c r="C1706" t="s">
        <v>1165</v>
      </c>
      <c r="D1706">
        <v>4.28</v>
      </c>
      <c r="E1706" s="1">
        <v>28230</v>
      </c>
      <c r="F1706">
        <v>81</v>
      </c>
    </row>
    <row r="1707" spans="1:6" x14ac:dyDescent="0.25">
      <c r="A1707">
        <v>1706</v>
      </c>
      <c r="B1707" t="s">
        <v>3098</v>
      </c>
      <c r="C1707" t="s">
        <v>1431</v>
      </c>
      <c r="D1707">
        <v>3.93</v>
      </c>
      <c r="E1707" s="1">
        <v>51073</v>
      </c>
      <c r="F1707">
        <v>81</v>
      </c>
    </row>
    <row r="1708" spans="1:6" x14ac:dyDescent="0.25">
      <c r="A1708">
        <v>1707</v>
      </c>
      <c r="B1708" t="s">
        <v>3099</v>
      </c>
      <c r="C1708" t="s">
        <v>3100</v>
      </c>
      <c r="D1708">
        <v>3.94</v>
      </c>
      <c r="E1708" s="1">
        <v>27151</v>
      </c>
      <c r="F1708">
        <v>81</v>
      </c>
    </row>
    <row r="1709" spans="1:6" x14ac:dyDescent="0.25">
      <c r="A1709">
        <v>1708</v>
      </c>
      <c r="B1709" t="s">
        <v>3101</v>
      </c>
      <c r="C1709" t="s">
        <v>1344</v>
      </c>
      <c r="D1709">
        <v>4.53</v>
      </c>
      <c r="E1709" s="1">
        <v>23044</v>
      </c>
      <c r="F1709">
        <v>81</v>
      </c>
    </row>
    <row r="1710" spans="1:6" x14ac:dyDescent="0.25">
      <c r="A1710">
        <v>1709</v>
      </c>
      <c r="B1710" t="s">
        <v>3102</v>
      </c>
      <c r="C1710" t="s">
        <v>3103</v>
      </c>
      <c r="D1710">
        <v>3.88</v>
      </c>
      <c r="E1710" s="1">
        <v>35493</v>
      </c>
      <c r="F1710">
        <v>81</v>
      </c>
    </row>
    <row r="1711" spans="1:6" x14ac:dyDescent="0.25">
      <c r="A1711">
        <v>1710</v>
      </c>
      <c r="B1711" t="s">
        <v>3104</v>
      </c>
      <c r="C1711" t="s">
        <v>3105</v>
      </c>
      <c r="D1711">
        <v>3.78</v>
      </c>
      <c r="E1711" s="1">
        <v>9574</v>
      </c>
      <c r="F1711">
        <v>81</v>
      </c>
    </row>
    <row r="1712" spans="1:6" x14ac:dyDescent="0.25">
      <c r="A1712">
        <v>1711</v>
      </c>
      <c r="B1712" t="s">
        <v>3106</v>
      </c>
      <c r="C1712" t="s">
        <v>385</v>
      </c>
      <c r="D1712">
        <v>3.86</v>
      </c>
      <c r="E1712" s="1">
        <v>6818</v>
      </c>
      <c r="F1712">
        <v>81</v>
      </c>
    </row>
    <row r="1713" spans="1:6" x14ac:dyDescent="0.25">
      <c r="A1713">
        <v>1712</v>
      </c>
      <c r="B1713" t="s">
        <v>3107</v>
      </c>
      <c r="C1713" t="s">
        <v>3108</v>
      </c>
      <c r="D1713">
        <v>4.16</v>
      </c>
      <c r="E1713" s="1">
        <v>46664</v>
      </c>
      <c r="F1713">
        <v>81</v>
      </c>
    </row>
    <row r="1714" spans="1:6" x14ac:dyDescent="0.25">
      <c r="A1714">
        <v>1713</v>
      </c>
      <c r="B1714" t="s">
        <v>3109</v>
      </c>
      <c r="C1714" t="s">
        <v>3110</v>
      </c>
      <c r="D1714">
        <v>4.0199999999999996</v>
      </c>
      <c r="E1714" s="1">
        <v>41170</v>
      </c>
      <c r="F1714">
        <v>81</v>
      </c>
    </row>
    <row r="1715" spans="1:6" x14ac:dyDescent="0.25">
      <c r="A1715">
        <v>1714</v>
      </c>
      <c r="B1715" t="s">
        <v>3111</v>
      </c>
      <c r="C1715" t="s">
        <v>3112</v>
      </c>
      <c r="D1715">
        <v>3.84</v>
      </c>
      <c r="E1715">
        <v>868</v>
      </c>
      <c r="F1715">
        <v>81</v>
      </c>
    </row>
    <row r="1716" spans="1:6" x14ac:dyDescent="0.25">
      <c r="A1716">
        <v>1715</v>
      </c>
      <c r="B1716" t="s">
        <v>3113</v>
      </c>
      <c r="C1716" t="s">
        <v>2176</v>
      </c>
      <c r="D1716">
        <v>4.42</v>
      </c>
      <c r="E1716" s="1">
        <v>3978</v>
      </c>
      <c r="F1716">
        <v>81</v>
      </c>
    </row>
    <row r="1717" spans="1:6" x14ac:dyDescent="0.25">
      <c r="A1717">
        <v>1716</v>
      </c>
      <c r="B1717" t="s">
        <v>3114</v>
      </c>
      <c r="C1717" t="s">
        <v>3115</v>
      </c>
      <c r="D1717">
        <v>4.26</v>
      </c>
      <c r="E1717" s="1">
        <v>3004</v>
      </c>
      <c r="F1717">
        <v>81</v>
      </c>
    </row>
    <row r="1718" spans="1:6" x14ac:dyDescent="0.25">
      <c r="A1718">
        <v>1717</v>
      </c>
      <c r="B1718" t="s">
        <v>3116</v>
      </c>
      <c r="C1718" t="s">
        <v>3117</v>
      </c>
      <c r="D1718">
        <v>3.86</v>
      </c>
      <c r="E1718" s="1">
        <v>68795</v>
      </c>
      <c r="F1718">
        <v>81</v>
      </c>
    </row>
    <row r="1719" spans="1:6" x14ac:dyDescent="0.25">
      <c r="A1719">
        <v>1718</v>
      </c>
      <c r="B1719" t="s">
        <v>3118</v>
      </c>
      <c r="C1719" t="s">
        <v>3119</v>
      </c>
      <c r="D1719">
        <v>3.8</v>
      </c>
      <c r="E1719" s="1">
        <v>40727</v>
      </c>
      <c r="F1719">
        <v>80</v>
      </c>
    </row>
    <row r="1720" spans="1:6" x14ac:dyDescent="0.25">
      <c r="A1720">
        <v>1719</v>
      </c>
      <c r="B1720" t="s">
        <v>3120</v>
      </c>
      <c r="C1720" t="s">
        <v>3121</v>
      </c>
      <c r="D1720">
        <v>4.0199999999999996</v>
      </c>
      <c r="E1720">
        <v>124</v>
      </c>
      <c r="F1720">
        <v>80</v>
      </c>
    </row>
    <row r="1721" spans="1:6" x14ac:dyDescent="0.25">
      <c r="A1721">
        <v>1720</v>
      </c>
      <c r="B1721" t="s">
        <v>3122</v>
      </c>
      <c r="C1721" t="s">
        <v>228</v>
      </c>
      <c r="D1721">
        <v>4.3</v>
      </c>
      <c r="E1721" s="1">
        <v>4023</v>
      </c>
      <c r="F1721">
        <v>80</v>
      </c>
    </row>
    <row r="1722" spans="1:6" x14ac:dyDescent="0.25">
      <c r="A1722">
        <v>1721</v>
      </c>
      <c r="B1722" t="s">
        <v>3123</v>
      </c>
      <c r="C1722" t="s">
        <v>2669</v>
      </c>
      <c r="D1722">
        <v>4.0599999999999996</v>
      </c>
      <c r="E1722" s="1">
        <v>4304</v>
      </c>
      <c r="F1722">
        <v>80</v>
      </c>
    </row>
    <row r="1723" spans="1:6" x14ac:dyDescent="0.25">
      <c r="A1723">
        <v>1722</v>
      </c>
      <c r="B1723" t="s">
        <v>3124</v>
      </c>
      <c r="C1723" t="s">
        <v>1553</v>
      </c>
      <c r="D1723">
        <v>4.4400000000000004</v>
      </c>
      <c r="E1723" s="1">
        <v>33241</v>
      </c>
      <c r="F1723">
        <v>80</v>
      </c>
    </row>
    <row r="1724" spans="1:6" x14ac:dyDescent="0.25">
      <c r="A1724">
        <v>1723</v>
      </c>
      <c r="B1724" t="s">
        <v>3125</v>
      </c>
      <c r="C1724" t="s">
        <v>1239</v>
      </c>
      <c r="D1724">
        <v>4.1100000000000003</v>
      </c>
      <c r="E1724" s="1">
        <v>10150</v>
      </c>
      <c r="F1724">
        <v>80</v>
      </c>
    </row>
    <row r="1725" spans="1:6" x14ac:dyDescent="0.25">
      <c r="A1725">
        <v>1724</v>
      </c>
      <c r="B1725" t="s">
        <v>3126</v>
      </c>
      <c r="C1725" t="s">
        <v>1431</v>
      </c>
      <c r="D1725">
        <v>3.96</v>
      </c>
      <c r="E1725" s="1">
        <v>44899</v>
      </c>
      <c r="F1725">
        <v>80</v>
      </c>
    </row>
    <row r="1726" spans="1:6" x14ac:dyDescent="0.25">
      <c r="A1726">
        <v>1725</v>
      </c>
      <c r="B1726" t="s">
        <v>3127</v>
      </c>
      <c r="C1726" t="s">
        <v>3128</v>
      </c>
      <c r="D1726">
        <v>4.01</v>
      </c>
      <c r="E1726" s="1">
        <v>12560</v>
      </c>
      <c r="F1726">
        <v>80</v>
      </c>
    </row>
    <row r="1727" spans="1:6" x14ac:dyDescent="0.25">
      <c r="A1727">
        <v>1726</v>
      </c>
      <c r="B1727" t="s">
        <v>3129</v>
      </c>
      <c r="C1727" t="s">
        <v>1344</v>
      </c>
      <c r="D1727">
        <v>4.49</v>
      </c>
      <c r="E1727" s="1">
        <v>25027</v>
      </c>
      <c r="F1727">
        <v>80</v>
      </c>
    </row>
    <row r="1728" spans="1:6" x14ac:dyDescent="0.25">
      <c r="A1728">
        <v>1727</v>
      </c>
      <c r="B1728" t="s">
        <v>3130</v>
      </c>
      <c r="C1728" t="s">
        <v>3131</v>
      </c>
      <c r="D1728">
        <v>3.61</v>
      </c>
      <c r="E1728" s="1">
        <v>30952</v>
      </c>
      <c r="F1728">
        <v>80</v>
      </c>
    </row>
    <row r="1729" spans="1:6" x14ac:dyDescent="0.25">
      <c r="A1729">
        <v>1728</v>
      </c>
      <c r="B1729" t="s">
        <v>3132</v>
      </c>
      <c r="C1729" t="s">
        <v>3066</v>
      </c>
      <c r="D1729">
        <v>4.03</v>
      </c>
      <c r="E1729" s="1">
        <v>3971</v>
      </c>
      <c r="F1729">
        <v>80</v>
      </c>
    </row>
    <row r="1730" spans="1:6" x14ac:dyDescent="0.25">
      <c r="A1730">
        <v>1729</v>
      </c>
      <c r="B1730" t="s">
        <v>3133</v>
      </c>
      <c r="C1730" t="s">
        <v>748</v>
      </c>
      <c r="D1730">
        <v>4.28</v>
      </c>
      <c r="E1730" s="1">
        <v>59801</v>
      </c>
      <c r="F1730">
        <v>80</v>
      </c>
    </row>
    <row r="1731" spans="1:6" x14ac:dyDescent="0.25">
      <c r="A1731">
        <v>1730</v>
      </c>
      <c r="B1731" t="s">
        <v>3134</v>
      </c>
      <c r="C1731" t="s">
        <v>3135</v>
      </c>
      <c r="D1731">
        <v>3.84</v>
      </c>
      <c r="E1731" s="1">
        <v>131165</v>
      </c>
      <c r="F1731">
        <v>80</v>
      </c>
    </row>
    <row r="1732" spans="1:6" x14ac:dyDescent="0.25">
      <c r="A1732">
        <v>1731</v>
      </c>
      <c r="B1732" t="s">
        <v>3136</v>
      </c>
      <c r="C1732" t="s">
        <v>3137</v>
      </c>
      <c r="D1732">
        <v>4.33</v>
      </c>
      <c r="E1732" s="1">
        <v>1978</v>
      </c>
      <c r="F1732">
        <v>80</v>
      </c>
    </row>
    <row r="1733" spans="1:6" x14ac:dyDescent="0.25">
      <c r="A1733">
        <v>1732</v>
      </c>
      <c r="B1733" t="s">
        <v>3138</v>
      </c>
      <c r="C1733" t="s">
        <v>3139</v>
      </c>
      <c r="D1733">
        <v>3.91</v>
      </c>
      <c r="E1733" s="1">
        <v>57246</v>
      </c>
      <c r="F1733">
        <v>79</v>
      </c>
    </row>
    <row r="1734" spans="1:6" x14ac:dyDescent="0.25">
      <c r="A1734">
        <v>1733</v>
      </c>
      <c r="B1734" t="s">
        <v>3140</v>
      </c>
      <c r="C1734" t="s">
        <v>3141</v>
      </c>
      <c r="D1734">
        <v>4.28</v>
      </c>
      <c r="E1734" s="1">
        <v>2700</v>
      </c>
      <c r="F1734">
        <v>79</v>
      </c>
    </row>
    <row r="1735" spans="1:6" x14ac:dyDescent="0.25">
      <c r="A1735">
        <v>1734</v>
      </c>
      <c r="B1735" t="s">
        <v>3142</v>
      </c>
      <c r="C1735" t="s">
        <v>3143</v>
      </c>
      <c r="D1735">
        <v>3.64</v>
      </c>
      <c r="E1735" s="1">
        <v>83487</v>
      </c>
      <c r="F1735">
        <v>79</v>
      </c>
    </row>
    <row r="1736" spans="1:6" x14ac:dyDescent="0.25">
      <c r="A1736">
        <v>1735</v>
      </c>
      <c r="B1736" t="s">
        <v>3144</v>
      </c>
      <c r="C1736" t="s">
        <v>175</v>
      </c>
      <c r="D1736">
        <v>3.72</v>
      </c>
      <c r="E1736" s="1">
        <v>20342</v>
      </c>
      <c r="F1736">
        <v>79</v>
      </c>
    </row>
    <row r="1737" spans="1:6" x14ac:dyDescent="0.25">
      <c r="A1737">
        <v>1736</v>
      </c>
      <c r="B1737" t="s">
        <v>3145</v>
      </c>
      <c r="C1737" t="s">
        <v>3146</v>
      </c>
      <c r="D1737">
        <v>4.26</v>
      </c>
      <c r="E1737">
        <v>356</v>
      </c>
      <c r="F1737">
        <v>79</v>
      </c>
    </row>
    <row r="1738" spans="1:6" x14ac:dyDescent="0.25">
      <c r="A1738">
        <v>1737</v>
      </c>
      <c r="B1738" t="s">
        <v>3147</v>
      </c>
      <c r="C1738" t="s">
        <v>3148</v>
      </c>
      <c r="D1738">
        <v>3.76</v>
      </c>
      <c r="E1738">
        <v>398</v>
      </c>
      <c r="F1738">
        <v>79</v>
      </c>
    </row>
    <row r="1739" spans="1:6" x14ac:dyDescent="0.25">
      <c r="A1739">
        <v>1738</v>
      </c>
      <c r="B1739" t="s">
        <v>3149</v>
      </c>
      <c r="C1739" t="s">
        <v>3150</v>
      </c>
      <c r="D1739">
        <v>3.84</v>
      </c>
      <c r="E1739" s="1">
        <v>6957</v>
      </c>
      <c r="F1739">
        <v>79</v>
      </c>
    </row>
    <row r="1740" spans="1:6" x14ac:dyDescent="0.25">
      <c r="A1740">
        <v>1739</v>
      </c>
      <c r="B1740" t="s">
        <v>3151</v>
      </c>
      <c r="C1740" t="s">
        <v>262</v>
      </c>
      <c r="D1740">
        <v>4.01</v>
      </c>
      <c r="E1740" s="1">
        <v>16894</v>
      </c>
      <c r="F1740">
        <v>79</v>
      </c>
    </row>
    <row r="1741" spans="1:6" x14ac:dyDescent="0.25">
      <c r="A1741">
        <v>1740</v>
      </c>
      <c r="B1741" t="s">
        <v>3152</v>
      </c>
      <c r="C1741" t="s">
        <v>3153</v>
      </c>
      <c r="D1741">
        <v>3.87</v>
      </c>
      <c r="E1741" s="1">
        <v>4650</v>
      </c>
      <c r="F1741">
        <v>79</v>
      </c>
    </row>
    <row r="1742" spans="1:6" x14ac:dyDescent="0.25">
      <c r="A1742">
        <v>1741</v>
      </c>
      <c r="B1742" t="s">
        <v>3154</v>
      </c>
      <c r="C1742" t="s">
        <v>3155</v>
      </c>
      <c r="D1742">
        <v>3.58</v>
      </c>
      <c r="E1742" s="1">
        <v>3940</v>
      </c>
      <c r="F1742">
        <v>79</v>
      </c>
    </row>
    <row r="1743" spans="1:6" x14ac:dyDescent="0.25">
      <c r="A1743">
        <v>1742</v>
      </c>
      <c r="B1743" t="s">
        <v>3156</v>
      </c>
      <c r="C1743" t="s">
        <v>3157</v>
      </c>
      <c r="D1743">
        <v>3.99</v>
      </c>
      <c r="E1743" s="1">
        <v>54759</v>
      </c>
      <c r="F1743">
        <v>79</v>
      </c>
    </row>
    <row r="1744" spans="1:6" x14ac:dyDescent="0.25">
      <c r="A1744">
        <v>1743</v>
      </c>
      <c r="B1744" t="s">
        <v>3158</v>
      </c>
      <c r="C1744" t="s">
        <v>3159</v>
      </c>
      <c r="D1744">
        <v>3.7</v>
      </c>
      <c r="E1744" s="1">
        <v>9764</v>
      </c>
      <c r="F1744">
        <v>79</v>
      </c>
    </row>
    <row r="1745" spans="1:6" x14ac:dyDescent="0.25">
      <c r="A1745">
        <v>1744</v>
      </c>
      <c r="B1745" t="s">
        <v>3160</v>
      </c>
      <c r="C1745" t="s">
        <v>1344</v>
      </c>
      <c r="D1745">
        <v>4.38</v>
      </c>
      <c r="E1745" s="1">
        <v>29273</v>
      </c>
      <c r="F1745">
        <v>79</v>
      </c>
    </row>
    <row r="1746" spans="1:6" x14ac:dyDescent="0.25">
      <c r="A1746">
        <v>1745</v>
      </c>
      <c r="B1746" t="s">
        <v>3161</v>
      </c>
      <c r="C1746" t="s">
        <v>3162</v>
      </c>
      <c r="D1746">
        <v>3.75</v>
      </c>
      <c r="E1746" s="1">
        <v>6017</v>
      </c>
      <c r="F1746">
        <v>79</v>
      </c>
    </row>
    <row r="1747" spans="1:6" x14ac:dyDescent="0.25">
      <c r="A1747">
        <v>1746</v>
      </c>
      <c r="B1747" t="s">
        <v>3163</v>
      </c>
      <c r="C1747" t="s">
        <v>3164</v>
      </c>
      <c r="D1747">
        <v>3.44</v>
      </c>
      <c r="E1747" s="1">
        <v>6490</v>
      </c>
      <c r="F1747">
        <v>79</v>
      </c>
    </row>
    <row r="1748" spans="1:6" x14ac:dyDescent="0.25">
      <c r="A1748">
        <v>1747</v>
      </c>
      <c r="B1748" t="s">
        <v>3165</v>
      </c>
      <c r="C1748" t="s">
        <v>3166</v>
      </c>
      <c r="D1748">
        <v>4.2300000000000004</v>
      </c>
      <c r="E1748">
        <v>678</v>
      </c>
      <c r="F1748">
        <v>79</v>
      </c>
    </row>
    <row r="1749" spans="1:6" x14ac:dyDescent="0.25">
      <c r="A1749">
        <v>1748</v>
      </c>
      <c r="B1749" t="s">
        <v>3167</v>
      </c>
      <c r="C1749" t="s">
        <v>3168</v>
      </c>
      <c r="D1749">
        <v>3.54</v>
      </c>
      <c r="E1749" s="1">
        <v>72211</v>
      </c>
      <c r="F1749">
        <v>79</v>
      </c>
    </row>
    <row r="1750" spans="1:6" x14ac:dyDescent="0.25">
      <c r="A1750">
        <v>1749</v>
      </c>
      <c r="B1750" t="s">
        <v>3169</v>
      </c>
      <c r="C1750" t="s">
        <v>3170</v>
      </c>
      <c r="D1750">
        <v>4.1500000000000004</v>
      </c>
      <c r="E1750" s="1">
        <v>3715</v>
      </c>
      <c r="F1750">
        <v>78</v>
      </c>
    </row>
    <row r="1751" spans="1:6" x14ac:dyDescent="0.25">
      <c r="A1751">
        <v>1750</v>
      </c>
      <c r="B1751" t="s">
        <v>3171</v>
      </c>
      <c r="C1751" t="s">
        <v>3172</v>
      </c>
      <c r="D1751">
        <v>3.54</v>
      </c>
      <c r="E1751" s="1">
        <v>8624</v>
      </c>
      <c r="F1751">
        <v>78</v>
      </c>
    </row>
    <row r="1752" spans="1:6" x14ac:dyDescent="0.25">
      <c r="A1752">
        <v>1751</v>
      </c>
      <c r="B1752" t="s">
        <v>3173</v>
      </c>
      <c r="C1752" t="s">
        <v>1483</v>
      </c>
      <c r="D1752">
        <v>3.75</v>
      </c>
      <c r="E1752" s="1">
        <v>11022</v>
      </c>
      <c r="F1752">
        <v>78</v>
      </c>
    </row>
    <row r="1753" spans="1:6" x14ac:dyDescent="0.25">
      <c r="A1753">
        <v>1752</v>
      </c>
      <c r="B1753" t="s">
        <v>3174</v>
      </c>
      <c r="C1753" t="s">
        <v>3175</v>
      </c>
      <c r="D1753">
        <v>4.2699999999999996</v>
      </c>
      <c r="E1753" s="1">
        <v>3751</v>
      </c>
      <c r="F1753">
        <v>78</v>
      </c>
    </row>
    <row r="1754" spans="1:6" x14ac:dyDescent="0.25">
      <c r="A1754">
        <v>1753</v>
      </c>
      <c r="B1754" t="s">
        <v>3176</v>
      </c>
      <c r="C1754" t="s">
        <v>1099</v>
      </c>
      <c r="D1754">
        <v>3.54</v>
      </c>
      <c r="E1754" s="1">
        <v>5345</v>
      </c>
      <c r="F1754">
        <v>78</v>
      </c>
    </row>
    <row r="1755" spans="1:6" x14ac:dyDescent="0.25">
      <c r="A1755">
        <v>1754</v>
      </c>
      <c r="B1755" t="s">
        <v>3177</v>
      </c>
      <c r="C1755" t="s">
        <v>1772</v>
      </c>
      <c r="D1755">
        <v>4.43</v>
      </c>
      <c r="E1755" s="1">
        <v>1718</v>
      </c>
      <c r="F1755">
        <v>78</v>
      </c>
    </row>
    <row r="1756" spans="1:6" x14ac:dyDescent="0.25">
      <c r="A1756">
        <v>1755</v>
      </c>
      <c r="B1756" t="s">
        <v>3178</v>
      </c>
      <c r="C1756" t="s">
        <v>3179</v>
      </c>
      <c r="D1756">
        <v>3.31</v>
      </c>
      <c r="E1756" s="1">
        <v>1557</v>
      </c>
      <c r="F1756">
        <v>78</v>
      </c>
    </row>
    <row r="1757" spans="1:6" x14ac:dyDescent="0.25">
      <c r="A1757">
        <v>1756</v>
      </c>
      <c r="B1757" t="s">
        <v>3180</v>
      </c>
      <c r="C1757" t="s">
        <v>3181</v>
      </c>
      <c r="D1757">
        <v>4.03</v>
      </c>
      <c r="E1757" s="1">
        <v>37971</v>
      </c>
      <c r="F1757">
        <v>78</v>
      </c>
    </row>
    <row r="1758" spans="1:6" x14ac:dyDescent="0.25">
      <c r="A1758">
        <v>1757</v>
      </c>
      <c r="B1758" t="s">
        <v>3182</v>
      </c>
      <c r="C1758" t="s">
        <v>3183</v>
      </c>
      <c r="D1758">
        <v>3.98</v>
      </c>
      <c r="E1758" s="1">
        <v>13868</v>
      </c>
      <c r="F1758">
        <v>78</v>
      </c>
    </row>
    <row r="1759" spans="1:6" x14ac:dyDescent="0.25">
      <c r="A1759">
        <v>1758</v>
      </c>
      <c r="B1759" t="s">
        <v>3184</v>
      </c>
      <c r="C1759" t="s">
        <v>1344</v>
      </c>
      <c r="D1759">
        <v>4.51</v>
      </c>
      <c r="E1759" s="1">
        <v>22642</v>
      </c>
      <c r="F1759">
        <v>78</v>
      </c>
    </row>
    <row r="1760" spans="1:6" x14ac:dyDescent="0.25">
      <c r="A1760">
        <v>1759</v>
      </c>
      <c r="B1760" t="s">
        <v>3185</v>
      </c>
      <c r="C1760" t="s">
        <v>3186</v>
      </c>
      <c r="D1760">
        <v>3.76</v>
      </c>
      <c r="E1760" s="1">
        <v>2494</v>
      </c>
      <c r="F1760">
        <v>78</v>
      </c>
    </row>
    <row r="1761" spans="1:6" x14ac:dyDescent="0.25">
      <c r="A1761">
        <v>1760</v>
      </c>
      <c r="B1761" t="s">
        <v>3187</v>
      </c>
      <c r="C1761" t="s">
        <v>3188</v>
      </c>
      <c r="D1761">
        <v>4.04</v>
      </c>
      <c r="E1761" s="1">
        <v>8686</v>
      </c>
      <c r="F1761">
        <v>78</v>
      </c>
    </row>
    <row r="1762" spans="1:6" x14ac:dyDescent="0.25">
      <c r="A1762">
        <v>1761</v>
      </c>
      <c r="B1762" t="s">
        <v>3189</v>
      </c>
      <c r="C1762" t="s">
        <v>3190</v>
      </c>
      <c r="D1762">
        <v>3.95</v>
      </c>
      <c r="E1762" s="1">
        <v>7639</v>
      </c>
      <c r="F1762">
        <v>78</v>
      </c>
    </row>
    <row r="1763" spans="1:6" x14ac:dyDescent="0.25">
      <c r="A1763">
        <v>1762</v>
      </c>
      <c r="B1763" t="s">
        <v>3191</v>
      </c>
      <c r="C1763" t="s">
        <v>3192</v>
      </c>
      <c r="D1763">
        <v>3.61</v>
      </c>
      <c r="E1763" s="1">
        <v>15286</v>
      </c>
      <c r="F1763">
        <v>77</v>
      </c>
    </row>
    <row r="1764" spans="1:6" x14ac:dyDescent="0.25">
      <c r="A1764">
        <v>1763</v>
      </c>
      <c r="B1764" t="s">
        <v>3193</v>
      </c>
      <c r="C1764" t="s">
        <v>3194</v>
      </c>
      <c r="D1764">
        <v>3.74</v>
      </c>
      <c r="E1764" s="1">
        <v>30518</v>
      </c>
      <c r="F1764">
        <v>77</v>
      </c>
    </row>
    <row r="1765" spans="1:6" x14ac:dyDescent="0.25">
      <c r="A1765">
        <v>1764</v>
      </c>
      <c r="B1765" t="s">
        <v>3195</v>
      </c>
      <c r="C1765" t="s">
        <v>3196</v>
      </c>
      <c r="D1765">
        <v>4.5599999999999996</v>
      </c>
      <c r="E1765">
        <v>580</v>
      </c>
      <c r="F1765">
        <v>77</v>
      </c>
    </row>
    <row r="1766" spans="1:6" x14ac:dyDescent="0.25">
      <c r="A1766">
        <v>1765</v>
      </c>
      <c r="B1766" t="s">
        <v>3197</v>
      </c>
      <c r="C1766" t="s">
        <v>3198</v>
      </c>
      <c r="D1766">
        <v>3.7</v>
      </c>
      <c r="E1766" s="1">
        <v>19944</v>
      </c>
      <c r="F1766">
        <v>77</v>
      </c>
    </row>
    <row r="1767" spans="1:6" x14ac:dyDescent="0.25">
      <c r="A1767">
        <v>1766</v>
      </c>
      <c r="B1767" t="s">
        <v>3199</v>
      </c>
      <c r="C1767" t="s">
        <v>3200</v>
      </c>
      <c r="D1767">
        <v>4.22</v>
      </c>
      <c r="E1767">
        <v>403</v>
      </c>
      <c r="F1767">
        <v>77</v>
      </c>
    </row>
    <row r="1768" spans="1:6" ht="45" x14ac:dyDescent="0.25">
      <c r="A1768">
        <v>1767</v>
      </c>
      <c r="B1768" t="s">
        <v>3201</v>
      </c>
      <c r="C1768" t="s">
        <v>3202</v>
      </c>
      <c r="D1768" s="2" t="s">
        <v>4182</v>
      </c>
      <c r="E1768" s="1">
        <v>6194</v>
      </c>
      <c r="F1768">
        <v>77</v>
      </c>
    </row>
    <row r="1769" spans="1:6" x14ac:dyDescent="0.25">
      <c r="A1769">
        <v>1768</v>
      </c>
      <c r="B1769" t="s">
        <v>3203</v>
      </c>
      <c r="C1769" t="s">
        <v>3204</v>
      </c>
      <c r="D1769">
        <v>3.81</v>
      </c>
      <c r="E1769" s="1">
        <v>54799</v>
      </c>
      <c r="F1769">
        <v>77</v>
      </c>
    </row>
    <row r="1770" spans="1:6" x14ac:dyDescent="0.25">
      <c r="A1770">
        <v>1769</v>
      </c>
      <c r="B1770" t="s">
        <v>3205</v>
      </c>
      <c r="C1770" t="s">
        <v>895</v>
      </c>
      <c r="D1770">
        <v>3.87</v>
      </c>
      <c r="E1770" s="1">
        <v>53140</v>
      </c>
      <c r="F1770">
        <v>77</v>
      </c>
    </row>
    <row r="1771" spans="1:6" x14ac:dyDescent="0.25">
      <c r="A1771">
        <v>1770</v>
      </c>
      <c r="B1771" t="s">
        <v>3206</v>
      </c>
      <c r="C1771" t="s">
        <v>2143</v>
      </c>
      <c r="D1771">
        <v>4.01</v>
      </c>
      <c r="E1771" s="1">
        <v>2632</v>
      </c>
      <c r="F1771">
        <v>77</v>
      </c>
    </row>
    <row r="1772" spans="1:6" x14ac:dyDescent="0.25">
      <c r="A1772">
        <v>1771</v>
      </c>
      <c r="B1772" t="s">
        <v>3207</v>
      </c>
      <c r="C1772" t="s">
        <v>3208</v>
      </c>
      <c r="D1772">
        <v>3.76</v>
      </c>
      <c r="E1772" s="1">
        <v>14198</v>
      </c>
      <c r="F1772">
        <v>77</v>
      </c>
    </row>
    <row r="1773" spans="1:6" x14ac:dyDescent="0.25">
      <c r="A1773">
        <v>1772</v>
      </c>
      <c r="B1773" t="s">
        <v>3209</v>
      </c>
      <c r="C1773" t="s">
        <v>3210</v>
      </c>
      <c r="D1773">
        <v>4.0599999999999996</v>
      </c>
      <c r="E1773" s="1">
        <v>2063</v>
      </c>
      <c r="F1773">
        <v>77</v>
      </c>
    </row>
    <row r="1774" spans="1:6" x14ac:dyDescent="0.25">
      <c r="A1774">
        <v>1773</v>
      </c>
      <c r="B1774" t="s">
        <v>3211</v>
      </c>
      <c r="C1774" t="s">
        <v>413</v>
      </c>
      <c r="D1774">
        <v>3.64</v>
      </c>
      <c r="E1774" s="1">
        <v>99919</v>
      </c>
      <c r="F1774">
        <v>77</v>
      </c>
    </row>
    <row r="1775" spans="1:6" x14ac:dyDescent="0.25">
      <c r="A1775">
        <v>1774</v>
      </c>
      <c r="B1775" t="s">
        <v>3212</v>
      </c>
      <c r="C1775" t="s">
        <v>3213</v>
      </c>
      <c r="D1775">
        <v>3.72</v>
      </c>
      <c r="E1775">
        <v>78</v>
      </c>
      <c r="F1775">
        <v>77</v>
      </c>
    </row>
    <row r="1776" spans="1:6" x14ac:dyDescent="0.25">
      <c r="A1776">
        <v>1775</v>
      </c>
      <c r="B1776" t="s">
        <v>3214</v>
      </c>
      <c r="C1776" t="s">
        <v>3215</v>
      </c>
      <c r="D1776">
        <v>4.3</v>
      </c>
      <c r="E1776" s="1">
        <v>3287</v>
      </c>
      <c r="F1776">
        <v>77</v>
      </c>
    </row>
    <row r="1777" spans="1:6" x14ac:dyDescent="0.25">
      <c r="A1777">
        <v>1776</v>
      </c>
      <c r="B1777" t="s">
        <v>3216</v>
      </c>
      <c r="C1777" t="s">
        <v>3217</v>
      </c>
      <c r="D1777">
        <v>3.85</v>
      </c>
      <c r="E1777" s="1">
        <v>1816</v>
      </c>
      <c r="F1777">
        <v>77</v>
      </c>
    </row>
    <row r="1778" spans="1:6" x14ac:dyDescent="0.25">
      <c r="A1778">
        <v>1777</v>
      </c>
      <c r="B1778" t="s">
        <v>3218</v>
      </c>
      <c r="C1778" t="s">
        <v>3219</v>
      </c>
      <c r="D1778">
        <v>3.78</v>
      </c>
      <c r="E1778" s="1">
        <v>1548</v>
      </c>
      <c r="F1778">
        <v>77</v>
      </c>
    </row>
    <row r="1779" spans="1:6" x14ac:dyDescent="0.25">
      <c r="A1779">
        <v>1778</v>
      </c>
      <c r="B1779" t="s">
        <v>3220</v>
      </c>
      <c r="C1779" t="s">
        <v>3221</v>
      </c>
      <c r="D1779">
        <v>3.7</v>
      </c>
      <c r="E1779" s="1">
        <v>13979</v>
      </c>
      <c r="F1779">
        <v>77</v>
      </c>
    </row>
    <row r="1780" spans="1:6" x14ac:dyDescent="0.25">
      <c r="A1780">
        <v>1779</v>
      </c>
      <c r="B1780" t="s">
        <v>3222</v>
      </c>
      <c r="C1780" t="s">
        <v>2221</v>
      </c>
      <c r="D1780">
        <v>4.26</v>
      </c>
      <c r="E1780" s="1">
        <v>9893</v>
      </c>
      <c r="F1780">
        <v>77</v>
      </c>
    </row>
    <row r="1781" spans="1:6" x14ac:dyDescent="0.25">
      <c r="A1781">
        <v>1780</v>
      </c>
      <c r="B1781" t="s">
        <v>3223</v>
      </c>
      <c r="C1781" t="s">
        <v>3224</v>
      </c>
      <c r="D1781">
        <v>3.03</v>
      </c>
      <c r="E1781">
        <v>29</v>
      </c>
      <c r="F1781">
        <v>76</v>
      </c>
    </row>
    <row r="1782" spans="1:6" x14ac:dyDescent="0.25">
      <c r="A1782">
        <v>1781</v>
      </c>
      <c r="B1782" t="s">
        <v>3225</v>
      </c>
      <c r="C1782" t="s">
        <v>3226</v>
      </c>
      <c r="D1782">
        <v>4.3499999999999996</v>
      </c>
      <c r="E1782">
        <v>850</v>
      </c>
      <c r="F1782">
        <v>76</v>
      </c>
    </row>
    <row r="1783" spans="1:6" x14ac:dyDescent="0.25">
      <c r="A1783">
        <v>1782</v>
      </c>
      <c r="B1783" t="s">
        <v>3227</v>
      </c>
      <c r="C1783" t="s">
        <v>3228</v>
      </c>
      <c r="D1783">
        <v>3.45</v>
      </c>
      <c r="E1783" s="1">
        <v>3706</v>
      </c>
      <c r="F1783">
        <v>76</v>
      </c>
    </row>
    <row r="1784" spans="1:6" x14ac:dyDescent="0.25">
      <c r="A1784">
        <v>1783</v>
      </c>
      <c r="B1784" t="s">
        <v>3229</v>
      </c>
      <c r="C1784" t="s">
        <v>3230</v>
      </c>
      <c r="D1784">
        <v>3.98</v>
      </c>
      <c r="E1784" s="1">
        <v>216913</v>
      </c>
      <c r="F1784">
        <v>76</v>
      </c>
    </row>
    <row r="1785" spans="1:6" x14ac:dyDescent="0.25">
      <c r="A1785">
        <v>1784</v>
      </c>
      <c r="B1785" t="s">
        <v>3231</v>
      </c>
      <c r="C1785" t="s">
        <v>3232</v>
      </c>
      <c r="D1785">
        <v>3.96</v>
      </c>
      <c r="E1785" s="1">
        <v>3299</v>
      </c>
      <c r="F1785">
        <v>76</v>
      </c>
    </row>
    <row r="1786" spans="1:6" x14ac:dyDescent="0.25">
      <c r="A1786">
        <v>1785</v>
      </c>
      <c r="B1786" t="s">
        <v>3233</v>
      </c>
      <c r="C1786" t="s">
        <v>825</v>
      </c>
      <c r="D1786">
        <v>4.3</v>
      </c>
      <c r="E1786" s="1">
        <v>65837</v>
      </c>
      <c r="F1786">
        <v>76</v>
      </c>
    </row>
    <row r="1787" spans="1:6" x14ac:dyDescent="0.25">
      <c r="A1787">
        <v>1786</v>
      </c>
      <c r="B1787" t="s">
        <v>3234</v>
      </c>
      <c r="C1787" t="s">
        <v>1346</v>
      </c>
      <c r="D1787">
        <v>4.26</v>
      </c>
      <c r="E1787" s="1">
        <v>25635</v>
      </c>
      <c r="F1787">
        <v>76</v>
      </c>
    </row>
    <row r="1788" spans="1:6" x14ac:dyDescent="0.25">
      <c r="A1788">
        <v>1787</v>
      </c>
      <c r="B1788" t="s">
        <v>3235</v>
      </c>
      <c r="C1788" t="s">
        <v>3236</v>
      </c>
      <c r="D1788">
        <v>3.69</v>
      </c>
      <c r="E1788" s="1">
        <v>2578</v>
      </c>
      <c r="F1788">
        <v>76</v>
      </c>
    </row>
    <row r="1789" spans="1:6" x14ac:dyDescent="0.25">
      <c r="A1789">
        <v>1788</v>
      </c>
      <c r="B1789" t="s">
        <v>3237</v>
      </c>
      <c r="C1789" t="s">
        <v>3238</v>
      </c>
      <c r="D1789">
        <v>4.18</v>
      </c>
      <c r="E1789" s="1">
        <v>7468</v>
      </c>
      <c r="F1789">
        <v>76</v>
      </c>
    </row>
    <row r="1790" spans="1:6" x14ac:dyDescent="0.25">
      <c r="A1790">
        <v>1789</v>
      </c>
      <c r="B1790" t="s">
        <v>3239</v>
      </c>
      <c r="C1790" t="s">
        <v>3240</v>
      </c>
      <c r="D1790">
        <v>4.26</v>
      </c>
      <c r="E1790" s="1">
        <v>3889</v>
      </c>
      <c r="F1790">
        <v>76</v>
      </c>
    </row>
    <row r="1791" spans="1:6" x14ac:dyDescent="0.25">
      <c r="A1791">
        <v>1790</v>
      </c>
      <c r="B1791" t="s">
        <v>3241</v>
      </c>
      <c r="C1791" t="s">
        <v>3242</v>
      </c>
      <c r="D1791">
        <v>4.3099999999999996</v>
      </c>
      <c r="E1791" s="1">
        <v>2053</v>
      </c>
      <c r="F1791">
        <v>76</v>
      </c>
    </row>
    <row r="1792" spans="1:6" x14ac:dyDescent="0.25">
      <c r="A1792">
        <v>1791</v>
      </c>
      <c r="B1792" t="s">
        <v>3243</v>
      </c>
      <c r="C1792" t="s">
        <v>3244</v>
      </c>
      <c r="D1792">
        <v>3.36</v>
      </c>
      <c r="E1792" s="1">
        <v>8199</v>
      </c>
      <c r="F1792">
        <v>76</v>
      </c>
    </row>
    <row r="1793" spans="1:6" x14ac:dyDescent="0.25">
      <c r="A1793">
        <v>1792</v>
      </c>
      <c r="B1793" t="s">
        <v>3245</v>
      </c>
      <c r="C1793" t="s">
        <v>3246</v>
      </c>
      <c r="D1793">
        <v>3.89</v>
      </c>
      <c r="E1793" s="1">
        <v>1690</v>
      </c>
      <c r="F1793">
        <v>76</v>
      </c>
    </row>
    <row r="1794" spans="1:6" x14ac:dyDescent="0.25">
      <c r="A1794">
        <v>1793</v>
      </c>
      <c r="B1794" t="s">
        <v>3247</v>
      </c>
      <c r="C1794" t="s">
        <v>2433</v>
      </c>
      <c r="D1794">
        <v>4.1100000000000003</v>
      </c>
      <c r="E1794" s="1">
        <v>2178</v>
      </c>
      <c r="F1794">
        <v>76</v>
      </c>
    </row>
    <row r="1795" spans="1:6" x14ac:dyDescent="0.25">
      <c r="A1795">
        <v>1794</v>
      </c>
      <c r="B1795" t="s">
        <v>3248</v>
      </c>
      <c r="C1795" t="s">
        <v>3249</v>
      </c>
      <c r="D1795">
        <v>4.1399999999999997</v>
      </c>
      <c r="E1795" s="1">
        <v>1771</v>
      </c>
      <c r="F1795">
        <v>75</v>
      </c>
    </row>
    <row r="1796" spans="1:6" x14ac:dyDescent="0.25">
      <c r="A1796">
        <v>1795</v>
      </c>
      <c r="B1796" t="s">
        <v>3250</v>
      </c>
      <c r="C1796" t="s">
        <v>2176</v>
      </c>
      <c r="D1796">
        <v>4.18</v>
      </c>
      <c r="E1796" s="1">
        <v>5938</v>
      </c>
      <c r="F1796">
        <v>75</v>
      </c>
    </row>
    <row r="1797" spans="1:6" x14ac:dyDescent="0.25">
      <c r="A1797">
        <v>1796</v>
      </c>
      <c r="B1797" t="s">
        <v>3251</v>
      </c>
      <c r="C1797" t="s">
        <v>3252</v>
      </c>
      <c r="D1797">
        <v>3.88</v>
      </c>
      <c r="E1797" s="1">
        <v>2261</v>
      </c>
      <c r="F1797">
        <v>75</v>
      </c>
    </row>
    <row r="1798" spans="1:6" x14ac:dyDescent="0.25">
      <c r="A1798">
        <v>1797</v>
      </c>
      <c r="B1798" t="s">
        <v>3253</v>
      </c>
      <c r="C1798" t="s">
        <v>190</v>
      </c>
      <c r="D1798">
        <v>3.58</v>
      </c>
      <c r="E1798" s="1">
        <v>6464</v>
      </c>
      <c r="F1798">
        <v>75</v>
      </c>
    </row>
    <row r="1799" spans="1:6" x14ac:dyDescent="0.25">
      <c r="A1799">
        <v>1798</v>
      </c>
      <c r="B1799" t="s">
        <v>3254</v>
      </c>
      <c r="C1799" t="s">
        <v>3000</v>
      </c>
      <c r="D1799">
        <v>4.17</v>
      </c>
      <c r="E1799" s="1">
        <v>1961</v>
      </c>
      <c r="F1799">
        <v>75</v>
      </c>
    </row>
    <row r="1800" spans="1:6" x14ac:dyDescent="0.25">
      <c r="A1800">
        <v>1799</v>
      </c>
      <c r="B1800" t="s">
        <v>3255</v>
      </c>
      <c r="C1800" t="s">
        <v>3256</v>
      </c>
      <c r="D1800">
        <v>3.68</v>
      </c>
      <c r="E1800" s="1">
        <v>3267</v>
      </c>
      <c r="F1800">
        <v>75</v>
      </c>
    </row>
    <row r="1801" spans="1:6" x14ac:dyDescent="0.25">
      <c r="A1801">
        <v>1800</v>
      </c>
      <c r="B1801" t="s">
        <v>3257</v>
      </c>
      <c r="C1801" t="s">
        <v>3258</v>
      </c>
      <c r="D1801">
        <v>3.75</v>
      </c>
      <c r="E1801">
        <v>347</v>
      </c>
      <c r="F1801">
        <v>75</v>
      </c>
    </row>
    <row r="1802" spans="1:6" x14ac:dyDescent="0.25">
      <c r="A1802">
        <v>1801</v>
      </c>
      <c r="B1802" t="s">
        <v>3259</v>
      </c>
      <c r="C1802" t="s">
        <v>1481</v>
      </c>
      <c r="D1802">
        <v>4.1900000000000004</v>
      </c>
      <c r="E1802" s="1">
        <v>12300</v>
      </c>
      <c r="F1802">
        <v>75</v>
      </c>
    </row>
    <row r="1803" spans="1:6" x14ac:dyDescent="0.25">
      <c r="A1803">
        <v>1802</v>
      </c>
      <c r="B1803" t="s">
        <v>3260</v>
      </c>
      <c r="C1803" t="s">
        <v>3261</v>
      </c>
      <c r="D1803">
        <v>4.33</v>
      </c>
      <c r="E1803" s="1">
        <v>28995</v>
      </c>
      <c r="F1803">
        <v>75</v>
      </c>
    </row>
    <row r="1804" spans="1:6" x14ac:dyDescent="0.25">
      <c r="A1804">
        <v>1803</v>
      </c>
      <c r="B1804" t="s">
        <v>3262</v>
      </c>
      <c r="C1804" t="s">
        <v>3263</v>
      </c>
      <c r="D1804">
        <v>4.55</v>
      </c>
      <c r="E1804" s="1">
        <v>2936</v>
      </c>
      <c r="F1804">
        <v>75</v>
      </c>
    </row>
    <row r="1805" spans="1:6" x14ac:dyDescent="0.25">
      <c r="A1805">
        <v>1804</v>
      </c>
      <c r="B1805" t="s">
        <v>3264</v>
      </c>
      <c r="C1805" t="s">
        <v>3265</v>
      </c>
      <c r="D1805">
        <v>3.73</v>
      </c>
      <c r="E1805" s="1">
        <v>8797</v>
      </c>
      <c r="F1805">
        <v>75</v>
      </c>
    </row>
    <row r="1806" spans="1:6" x14ac:dyDescent="0.25">
      <c r="A1806">
        <v>1805</v>
      </c>
      <c r="B1806" t="s">
        <v>3266</v>
      </c>
      <c r="C1806" t="s">
        <v>3267</v>
      </c>
      <c r="D1806">
        <v>3.9</v>
      </c>
      <c r="E1806" s="1">
        <v>133345</v>
      </c>
      <c r="F1806">
        <v>75</v>
      </c>
    </row>
    <row r="1807" spans="1:6" x14ac:dyDescent="0.25">
      <c r="A1807">
        <v>1806</v>
      </c>
      <c r="B1807" t="s">
        <v>3268</v>
      </c>
      <c r="C1807" t="s">
        <v>3269</v>
      </c>
      <c r="D1807">
        <v>4.2</v>
      </c>
      <c r="E1807">
        <v>793</v>
      </c>
      <c r="F1807">
        <v>75</v>
      </c>
    </row>
    <row r="1808" spans="1:6" x14ac:dyDescent="0.25">
      <c r="A1808">
        <v>1807</v>
      </c>
      <c r="B1808" t="s">
        <v>3270</v>
      </c>
      <c r="C1808" t="s">
        <v>3271</v>
      </c>
      <c r="D1808">
        <v>3.7</v>
      </c>
      <c r="E1808" s="1">
        <v>12463</v>
      </c>
      <c r="F1808">
        <v>74</v>
      </c>
    </row>
    <row r="1809" spans="1:6" x14ac:dyDescent="0.25">
      <c r="A1809">
        <v>1808</v>
      </c>
      <c r="B1809" t="s">
        <v>3272</v>
      </c>
      <c r="C1809" t="s">
        <v>953</v>
      </c>
      <c r="D1809">
        <v>4.03</v>
      </c>
      <c r="E1809" s="1">
        <v>29593</v>
      </c>
      <c r="F1809">
        <v>74</v>
      </c>
    </row>
    <row r="1810" spans="1:6" x14ac:dyDescent="0.25">
      <c r="A1810">
        <v>1809</v>
      </c>
      <c r="B1810" t="s">
        <v>3273</v>
      </c>
      <c r="C1810" t="s">
        <v>3274</v>
      </c>
      <c r="D1810">
        <v>4.3</v>
      </c>
      <c r="E1810" s="1">
        <v>217965</v>
      </c>
      <c r="F1810">
        <v>74</v>
      </c>
    </row>
    <row r="1811" spans="1:6" x14ac:dyDescent="0.25">
      <c r="A1811">
        <v>1810</v>
      </c>
      <c r="B1811" t="s">
        <v>3275</v>
      </c>
      <c r="C1811" t="s">
        <v>3276</v>
      </c>
      <c r="D1811">
        <v>4.62</v>
      </c>
      <c r="E1811" s="1">
        <v>1708</v>
      </c>
      <c r="F1811">
        <v>74</v>
      </c>
    </row>
    <row r="1812" spans="1:6" x14ac:dyDescent="0.25">
      <c r="A1812">
        <v>1811</v>
      </c>
      <c r="B1812" t="s">
        <v>3277</v>
      </c>
      <c r="C1812" t="s">
        <v>3278</v>
      </c>
      <c r="D1812">
        <v>4.1100000000000003</v>
      </c>
      <c r="E1812" s="1">
        <v>2784</v>
      </c>
      <c r="F1812">
        <v>74</v>
      </c>
    </row>
    <row r="1813" spans="1:6" x14ac:dyDescent="0.25">
      <c r="A1813">
        <v>1812</v>
      </c>
      <c r="B1813" t="s">
        <v>3279</v>
      </c>
      <c r="C1813" t="s">
        <v>3280</v>
      </c>
      <c r="D1813">
        <v>3.48</v>
      </c>
      <c r="E1813" s="1">
        <v>4063</v>
      </c>
      <c r="F1813">
        <v>74</v>
      </c>
    </row>
    <row r="1814" spans="1:6" x14ac:dyDescent="0.25">
      <c r="A1814">
        <v>1813</v>
      </c>
      <c r="B1814" t="s">
        <v>3281</v>
      </c>
      <c r="C1814" t="s">
        <v>3282</v>
      </c>
      <c r="D1814">
        <v>3.69</v>
      </c>
      <c r="E1814" s="1">
        <v>15905</v>
      </c>
      <c r="F1814">
        <v>74</v>
      </c>
    </row>
    <row r="1815" spans="1:6" x14ac:dyDescent="0.25">
      <c r="A1815">
        <v>1814</v>
      </c>
      <c r="B1815" t="s">
        <v>3283</v>
      </c>
      <c r="C1815" t="s">
        <v>2619</v>
      </c>
      <c r="D1815">
        <v>3.66</v>
      </c>
      <c r="E1815" s="1">
        <v>5104</v>
      </c>
      <c r="F1815">
        <v>74</v>
      </c>
    </row>
    <row r="1816" spans="1:6" x14ac:dyDescent="0.25">
      <c r="A1816">
        <v>1815</v>
      </c>
      <c r="B1816" t="s">
        <v>3284</v>
      </c>
      <c r="C1816" t="s">
        <v>100</v>
      </c>
      <c r="D1816">
        <v>3.51</v>
      </c>
      <c r="E1816" s="1">
        <v>28164</v>
      </c>
      <c r="F1816">
        <v>74</v>
      </c>
    </row>
    <row r="1817" spans="1:6" x14ac:dyDescent="0.25">
      <c r="A1817">
        <v>1816</v>
      </c>
      <c r="B1817" t="s">
        <v>3285</v>
      </c>
      <c r="C1817" t="s">
        <v>2363</v>
      </c>
      <c r="D1817">
        <v>4.22</v>
      </c>
      <c r="E1817" s="1">
        <v>5346</v>
      </c>
      <c r="F1817">
        <v>74</v>
      </c>
    </row>
    <row r="1818" spans="1:6" x14ac:dyDescent="0.25">
      <c r="A1818">
        <v>1817</v>
      </c>
      <c r="B1818" t="s">
        <v>3286</v>
      </c>
      <c r="C1818" t="s">
        <v>3287</v>
      </c>
      <c r="D1818">
        <v>4.12</v>
      </c>
      <c r="E1818" s="1">
        <v>3732</v>
      </c>
      <c r="F1818">
        <v>74</v>
      </c>
    </row>
    <row r="1819" spans="1:6" x14ac:dyDescent="0.25">
      <c r="A1819">
        <v>1818</v>
      </c>
      <c r="B1819" t="s">
        <v>3288</v>
      </c>
      <c r="C1819" t="s">
        <v>1420</v>
      </c>
      <c r="D1819">
        <v>3.99</v>
      </c>
      <c r="E1819" s="1">
        <v>9635</v>
      </c>
      <c r="F1819">
        <v>74</v>
      </c>
    </row>
    <row r="1820" spans="1:6" x14ac:dyDescent="0.25">
      <c r="A1820">
        <v>1819</v>
      </c>
      <c r="B1820" t="s">
        <v>3289</v>
      </c>
      <c r="C1820" t="s">
        <v>3290</v>
      </c>
      <c r="D1820">
        <v>3.49</v>
      </c>
      <c r="E1820" s="1">
        <v>13129</v>
      </c>
      <c r="F1820">
        <v>74</v>
      </c>
    </row>
    <row r="1821" spans="1:6" x14ac:dyDescent="0.25">
      <c r="A1821">
        <v>1820</v>
      </c>
      <c r="B1821" t="s">
        <v>3291</v>
      </c>
      <c r="C1821" t="s">
        <v>3292</v>
      </c>
      <c r="D1821">
        <v>3.6</v>
      </c>
      <c r="E1821" s="1">
        <v>119719</v>
      </c>
      <c r="F1821">
        <v>74</v>
      </c>
    </row>
    <row r="1822" spans="1:6" x14ac:dyDescent="0.25">
      <c r="A1822">
        <v>1821</v>
      </c>
      <c r="B1822" t="s">
        <v>3293</v>
      </c>
      <c r="C1822" t="s">
        <v>3294</v>
      </c>
      <c r="D1822">
        <v>3.64</v>
      </c>
      <c r="E1822" s="1">
        <v>1481</v>
      </c>
      <c r="F1822">
        <v>73</v>
      </c>
    </row>
    <row r="1823" spans="1:6" x14ac:dyDescent="0.25">
      <c r="A1823">
        <v>1822</v>
      </c>
      <c r="B1823" t="s">
        <v>3295</v>
      </c>
      <c r="C1823" t="s">
        <v>1576</v>
      </c>
      <c r="D1823">
        <v>4.04</v>
      </c>
      <c r="E1823" s="1">
        <v>4316</v>
      </c>
      <c r="F1823">
        <v>73</v>
      </c>
    </row>
    <row r="1824" spans="1:6" x14ac:dyDescent="0.25">
      <c r="A1824">
        <v>1823</v>
      </c>
      <c r="B1824" t="s">
        <v>3296</v>
      </c>
      <c r="C1824" t="s">
        <v>3297</v>
      </c>
      <c r="D1824">
        <v>4.08</v>
      </c>
      <c r="E1824" s="1">
        <v>3974</v>
      </c>
      <c r="F1824">
        <v>73</v>
      </c>
    </row>
    <row r="1825" spans="1:6" x14ac:dyDescent="0.25">
      <c r="A1825">
        <v>1824</v>
      </c>
      <c r="B1825" t="s">
        <v>3298</v>
      </c>
      <c r="C1825" t="s">
        <v>2809</v>
      </c>
      <c r="D1825">
        <v>3.92</v>
      </c>
      <c r="E1825" s="1">
        <v>13077</v>
      </c>
      <c r="F1825">
        <v>73</v>
      </c>
    </row>
    <row r="1826" spans="1:6" x14ac:dyDescent="0.25">
      <c r="A1826">
        <v>1825</v>
      </c>
      <c r="B1826" t="s">
        <v>3299</v>
      </c>
      <c r="C1826" t="s">
        <v>3300</v>
      </c>
      <c r="D1826">
        <v>3.76</v>
      </c>
      <c r="E1826">
        <v>460</v>
      </c>
      <c r="F1826">
        <v>73</v>
      </c>
    </row>
    <row r="1827" spans="1:6" x14ac:dyDescent="0.25">
      <c r="A1827">
        <v>1826</v>
      </c>
      <c r="B1827" t="s">
        <v>3301</v>
      </c>
      <c r="C1827" t="s">
        <v>3302</v>
      </c>
      <c r="D1827">
        <v>4.12</v>
      </c>
      <c r="E1827" s="1">
        <v>11003</v>
      </c>
      <c r="F1827">
        <v>73</v>
      </c>
    </row>
    <row r="1828" spans="1:6" x14ac:dyDescent="0.25">
      <c r="A1828">
        <v>1827</v>
      </c>
      <c r="B1828" t="s">
        <v>3303</v>
      </c>
      <c r="C1828" t="s">
        <v>309</v>
      </c>
      <c r="D1828">
        <v>3.99</v>
      </c>
      <c r="E1828" s="1">
        <v>17252</v>
      </c>
      <c r="F1828">
        <v>73</v>
      </c>
    </row>
    <row r="1829" spans="1:6" x14ac:dyDescent="0.25">
      <c r="A1829">
        <v>1828</v>
      </c>
      <c r="B1829" t="s">
        <v>3304</v>
      </c>
      <c r="C1829" t="s">
        <v>1545</v>
      </c>
      <c r="D1829">
        <v>4.1399999999999997</v>
      </c>
      <c r="E1829" s="1">
        <v>8774</v>
      </c>
      <c r="F1829">
        <v>73</v>
      </c>
    </row>
    <row r="1830" spans="1:6" x14ac:dyDescent="0.25">
      <c r="A1830">
        <v>1829</v>
      </c>
      <c r="B1830" t="s">
        <v>3305</v>
      </c>
      <c r="C1830" t="s">
        <v>1553</v>
      </c>
      <c r="D1830">
        <v>4.42</v>
      </c>
      <c r="E1830" s="1">
        <v>17871</v>
      </c>
      <c r="F1830">
        <v>73</v>
      </c>
    </row>
    <row r="1831" spans="1:6" x14ac:dyDescent="0.25">
      <c r="A1831">
        <v>1830</v>
      </c>
      <c r="B1831" t="s">
        <v>3306</v>
      </c>
      <c r="C1831" t="s">
        <v>3307</v>
      </c>
      <c r="D1831">
        <v>3.97</v>
      </c>
      <c r="E1831">
        <v>919</v>
      </c>
      <c r="F1831">
        <v>73</v>
      </c>
    </row>
    <row r="1832" spans="1:6" x14ac:dyDescent="0.25">
      <c r="A1832">
        <v>1831</v>
      </c>
      <c r="B1832" t="s">
        <v>3308</v>
      </c>
      <c r="C1832" t="s">
        <v>3309</v>
      </c>
      <c r="D1832">
        <v>3.66</v>
      </c>
      <c r="E1832" s="1">
        <v>20778</v>
      </c>
      <c r="F1832">
        <v>73</v>
      </c>
    </row>
    <row r="1833" spans="1:6" x14ac:dyDescent="0.25">
      <c r="A1833">
        <v>1832</v>
      </c>
      <c r="B1833" t="s">
        <v>3310</v>
      </c>
      <c r="C1833" t="s">
        <v>3311</v>
      </c>
      <c r="D1833">
        <v>4.01</v>
      </c>
      <c r="E1833" s="1">
        <v>1899</v>
      </c>
      <c r="F1833">
        <v>72</v>
      </c>
    </row>
    <row r="1834" spans="1:6" x14ac:dyDescent="0.25">
      <c r="A1834">
        <v>1833</v>
      </c>
      <c r="B1834" t="s">
        <v>3312</v>
      </c>
      <c r="C1834" t="s">
        <v>2847</v>
      </c>
      <c r="D1834">
        <v>3.75</v>
      </c>
      <c r="E1834" s="1">
        <v>2887</v>
      </c>
      <c r="F1834">
        <v>72</v>
      </c>
    </row>
    <row r="1835" spans="1:6" x14ac:dyDescent="0.25">
      <c r="A1835">
        <v>1834</v>
      </c>
      <c r="B1835" t="s">
        <v>3313</v>
      </c>
      <c r="C1835" t="s">
        <v>3314</v>
      </c>
      <c r="D1835">
        <v>4.21</v>
      </c>
      <c r="E1835" s="1">
        <v>3054</v>
      </c>
      <c r="F1835">
        <v>72</v>
      </c>
    </row>
    <row r="1836" spans="1:6" x14ac:dyDescent="0.25">
      <c r="A1836">
        <v>1835</v>
      </c>
      <c r="B1836" t="s">
        <v>3315</v>
      </c>
      <c r="C1836" t="s">
        <v>3316</v>
      </c>
      <c r="D1836">
        <v>3.79</v>
      </c>
      <c r="E1836" s="1">
        <v>17598</v>
      </c>
      <c r="F1836">
        <v>72</v>
      </c>
    </row>
    <row r="1837" spans="1:6" x14ac:dyDescent="0.25">
      <c r="A1837">
        <v>1836</v>
      </c>
      <c r="B1837" t="s">
        <v>3317</v>
      </c>
      <c r="C1837" t="s">
        <v>3318</v>
      </c>
      <c r="D1837">
        <v>3.71</v>
      </c>
      <c r="E1837" s="1">
        <v>29428</v>
      </c>
      <c r="F1837">
        <v>72</v>
      </c>
    </row>
    <row r="1838" spans="1:6" x14ac:dyDescent="0.25">
      <c r="A1838">
        <v>1837</v>
      </c>
      <c r="B1838" t="s">
        <v>3319</v>
      </c>
      <c r="C1838" t="s">
        <v>3320</v>
      </c>
      <c r="D1838">
        <v>4.58</v>
      </c>
      <c r="E1838" s="1">
        <v>1843</v>
      </c>
      <c r="F1838">
        <v>72</v>
      </c>
    </row>
    <row r="1839" spans="1:6" x14ac:dyDescent="0.25">
      <c r="A1839">
        <v>1838</v>
      </c>
      <c r="B1839" t="s">
        <v>3321</v>
      </c>
      <c r="C1839" t="s">
        <v>3322</v>
      </c>
      <c r="D1839">
        <v>4.01</v>
      </c>
      <c r="E1839" s="1">
        <v>1512</v>
      </c>
      <c r="F1839">
        <v>72</v>
      </c>
    </row>
    <row r="1840" spans="1:6" x14ac:dyDescent="0.25">
      <c r="A1840">
        <v>1839</v>
      </c>
      <c r="B1840" t="s">
        <v>3323</v>
      </c>
      <c r="C1840" t="s">
        <v>3324</v>
      </c>
      <c r="D1840">
        <v>4.18</v>
      </c>
      <c r="E1840" s="1">
        <v>3831</v>
      </c>
      <c r="F1840">
        <v>72</v>
      </c>
    </row>
    <row r="1841" spans="1:6" x14ac:dyDescent="0.25">
      <c r="A1841">
        <v>1840</v>
      </c>
      <c r="B1841" t="s">
        <v>3325</v>
      </c>
      <c r="C1841" t="s">
        <v>3326</v>
      </c>
      <c r="D1841">
        <v>3.53</v>
      </c>
      <c r="E1841" s="1">
        <v>1354</v>
      </c>
      <c r="F1841">
        <v>72</v>
      </c>
    </row>
    <row r="1842" spans="1:6" x14ac:dyDescent="0.25">
      <c r="A1842">
        <v>1841</v>
      </c>
      <c r="B1842" t="s">
        <v>3327</v>
      </c>
      <c r="C1842" t="s">
        <v>1553</v>
      </c>
      <c r="D1842">
        <v>4.4400000000000004</v>
      </c>
      <c r="E1842" s="1">
        <v>15449</v>
      </c>
      <c r="F1842">
        <v>72</v>
      </c>
    </row>
    <row r="1843" spans="1:6" x14ac:dyDescent="0.25">
      <c r="A1843">
        <v>1842</v>
      </c>
      <c r="B1843" t="s">
        <v>3328</v>
      </c>
      <c r="C1843" t="s">
        <v>3329</v>
      </c>
      <c r="D1843">
        <v>4.47</v>
      </c>
      <c r="E1843" s="1">
        <v>15242</v>
      </c>
      <c r="F1843">
        <v>72</v>
      </c>
    </row>
    <row r="1844" spans="1:6" x14ac:dyDescent="0.25">
      <c r="A1844">
        <v>1843</v>
      </c>
      <c r="B1844" t="s">
        <v>3330</v>
      </c>
      <c r="C1844" t="s">
        <v>2257</v>
      </c>
      <c r="D1844">
        <v>4.51</v>
      </c>
      <c r="E1844" s="1">
        <v>30844</v>
      </c>
      <c r="F1844">
        <v>72</v>
      </c>
    </row>
    <row r="1845" spans="1:6" x14ac:dyDescent="0.25">
      <c r="A1845">
        <v>1844</v>
      </c>
      <c r="B1845" t="s">
        <v>3331</v>
      </c>
      <c r="C1845" t="s">
        <v>3332</v>
      </c>
      <c r="D1845">
        <v>3.96</v>
      </c>
      <c r="E1845" s="1">
        <v>7562</v>
      </c>
      <c r="F1845">
        <v>72</v>
      </c>
    </row>
    <row r="1846" spans="1:6" x14ac:dyDescent="0.25">
      <c r="A1846">
        <v>1845</v>
      </c>
      <c r="B1846" t="s">
        <v>3333</v>
      </c>
      <c r="C1846" t="s">
        <v>3334</v>
      </c>
      <c r="D1846">
        <v>4.0999999999999996</v>
      </c>
      <c r="E1846" s="1">
        <v>6760</v>
      </c>
      <c r="F1846">
        <v>71</v>
      </c>
    </row>
    <row r="1847" spans="1:6" x14ac:dyDescent="0.25">
      <c r="A1847">
        <v>1846</v>
      </c>
      <c r="B1847" t="s">
        <v>3335</v>
      </c>
      <c r="C1847" t="s">
        <v>3336</v>
      </c>
      <c r="D1847">
        <v>4.3</v>
      </c>
      <c r="E1847">
        <v>143</v>
      </c>
      <c r="F1847">
        <v>71</v>
      </c>
    </row>
    <row r="1848" spans="1:6" x14ac:dyDescent="0.25">
      <c r="A1848">
        <v>1847</v>
      </c>
      <c r="B1848" t="s">
        <v>3337</v>
      </c>
      <c r="C1848" t="s">
        <v>3338</v>
      </c>
      <c r="D1848">
        <v>4.1100000000000003</v>
      </c>
      <c r="E1848" s="1">
        <v>5383</v>
      </c>
      <c r="F1848">
        <v>71</v>
      </c>
    </row>
    <row r="1849" spans="1:6" x14ac:dyDescent="0.25">
      <c r="A1849">
        <v>1848</v>
      </c>
      <c r="B1849" t="s">
        <v>3339</v>
      </c>
      <c r="C1849" t="s">
        <v>3340</v>
      </c>
      <c r="D1849">
        <v>4.09</v>
      </c>
      <c r="E1849">
        <v>46</v>
      </c>
      <c r="F1849">
        <v>71</v>
      </c>
    </row>
    <row r="1850" spans="1:6" x14ac:dyDescent="0.25">
      <c r="A1850">
        <v>1849</v>
      </c>
      <c r="B1850" t="s">
        <v>3341</v>
      </c>
      <c r="C1850" t="s">
        <v>3342</v>
      </c>
      <c r="D1850">
        <v>3.52</v>
      </c>
      <c r="E1850">
        <v>572</v>
      </c>
      <c r="F1850">
        <v>71</v>
      </c>
    </row>
    <row r="1851" spans="1:6" x14ac:dyDescent="0.25">
      <c r="A1851">
        <v>1850</v>
      </c>
      <c r="B1851" t="s">
        <v>3343</v>
      </c>
      <c r="C1851" t="s">
        <v>3168</v>
      </c>
      <c r="D1851">
        <v>3.46</v>
      </c>
      <c r="E1851" s="1">
        <v>72140</v>
      </c>
      <c r="F1851">
        <v>71</v>
      </c>
    </row>
    <row r="1852" spans="1:6" x14ac:dyDescent="0.25">
      <c r="A1852">
        <v>1851</v>
      </c>
      <c r="B1852" t="s">
        <v>3344</v>
      </c>
      <c r="C1852" t="s">
        <v>3345</v>
      </c>
      <c r="D1852">
        <v>3.31</v>
      </c>
      <c r="E1852" s="1">
        <v>1099</v>
      </c>
      <c r="F1852">
        <v>71</v>
      </c>
    </row>
    <row r="1853" spans="1:6" x14ac:dyDescent="0.25">
      <c r="A1853">
        <v>1852</v>
      </c>
      <c r="B1853" t="s">
        <v>3346</v>
      </c>
      <c r="C1853" t="s">
        <v>3347</v>
      </c>
      <c r="D1853">
        <v>3.68</v>
      </c>
      <c r="E1853" s="1">
        <v>3316</v>
      </c>
      <c r="F1853">
        <v>71</v>
      </c>
    </row>
    <row r="1854" spans="1:6" x14ac:dyDescent="0.25">
      <c r="A1854">
        <v>1853</v>
      </c>
      <c r="B1854" t="s">
        <v>3348</v>
      </c>
      <c r="C1854" t="s">
        <v>3349</v>
      </c>
      <c r="D1854">
        <v>4.41</v>
      </c>
      <c r="E1854" s="1">
        <v>19123</v>
      </c>
      <c r="F1854">
        <v>71</v>
      </c>
    </row>
    <row r="1855" spans="1:6" x14ac:dyDescent="0.25">
      <c r="A1855">
        <v>1854</v>
      </c>
      <c r="B1855" t="s">
        <v>3350</v>
      </c>
      <c r="C1855" t="s">
        <v>3351</v>
      </c>
      <c r="D1855">
        <v>3.8</v>
      </c>
      <c r="E1855" s="1">
        <v>8221</v>
      </c>
      <c r="F1855">
        <v>71</v>
      </c>
    </row>
    <row r="1856" spans="1:6" x14ac:dyDescent="0.25">
      <c r="A1856">
        <v>1855</v>
      </c>
      <c r="B1856" t="s">
        <v>3352</v>
      </c>
      <c r="C1856" t="s">
        <v>3353</v>
      </c>
      <c r="D1856">
        <v>3.65</v>
      </c>
      <c r="E1856" s="1">
        <v>26297</v>
      </c>
      <c r="F1856">
        <v>71</v>
      </c>
    </row>
    <row r="1857" spans="1:6" x14ac:dyDescent="0.25">
      <c r="A1857">
        <v>1856</v>
      </c>
      <c r="B1857" t="s">
        <v>3354</v>
      </c>
      <c r="C1857" t="s">
        <v>2257</v>
      </c>
      <c r="D1857">
        <v>4.54</v>
      </c>
      <c r="E1857" s="1">
        <v>14732</v>
      </c>
      <c r="F1857">
        <v>71</v>
      </c>
    </row>
    <row r="1858" spans="1:6" x14ac:dyDescent="0.25">
      <c r="A1858">
        <v>1857</v>
      </c>
      <c r="B1858" t="s">
        <v>3355</v>
      </c>
      <c r="C1858" t="s">
        <v>3356</v>
      </c>
      <c r="D1858">
        <v>3.28</v>
      </c>
      <c r="E1858" s="1">
        <v>2904</v>
      </c>
      <c r="F1858">
        <v>71</v>
      </c>
    </row>
    <row r="1859" spans="1:6" x14ac:dyDescent="0.25">
      <c r="A1859">
        <v>1858</v>
      </c>
      <c r="B1859" t="s">
        <v>3357</v>
      </c>
      <c r="C1859" t="s">
        <v>3358</v>
      </c>
      <c r="D1859">
        <v>3.82</v>
      </c>
      <c r="E1859" s="1">
        <v>13673</v>
      </c>
      <c r="F1859">
        <v>70</v>
      </c>
    </row>
    <row r="1860" spans="1:6" x14ac:dyDescent="0.25">
      <c r="A1860">
        <v>1859</v>
      </c>
      <c r="B1860" t="s">
        <v>3359</v>
      </c>
      <c r="C1860" t="s">
        <v>2184</v>
      </c>
      <c r="D1860">
        <v>4.43</v>
      </c>
      <c r="E1860">
        <v>332</v>
      </c>
      <c r="F1860">
        <v>70</v>
      </c>
    </row>
    <row r="1861" spans="1:6" x14ac:dyDescent="0.25">
      <c r="A1861">
        <v>1860</v>
      </c>
      <c r="B1861" t="s">
        <v>3360</v>
      </c>
      <c r="C1861" t="s">
        <v>3361</v>
      </c>
      <c r="D1861">
        <v>4.45</v>
      </c>
      <c r="E1861" s="1">
        <v>5172</v>
      </c>
      <c r="F1861">
        <v>70</v>
      </c>
    </row>
    <row r="1862" spans="1:6" x14ac:dyDescent="0.25">
      <c r="A1862">
        <v>1861</v>
      </c>
      <c r="B1862" t="s">
        <v>3362</v>
      </c>
      <c r="C1862" t="s">
        <v>3363</v>
      </c>
      <c r="D1862">
        <v>4.0199999999999996</v>
      </c>
      <c r="E1862" s="1">
        <v>12475</v>
      </c>
      <c r="F1862">
        <v>70</v>
      </c>
    </row>
    <row r="1863" spans="1:6" x14ac:dyDescent="0.25">
      <c r="A1863">
        <v>1862</v>
      </c>
      <c r="B1863" t="s">
        <v>3364</v>
      </c>
      <c r="C1863" t="s">
        <v>3365</v>
      </c>
      <c r="D1863">
        <v>4.07</v>
      </c>
      <c r="E1863" s="1">
        <v>4372</v>
      </c>
      <c r="F1863">
        <v>70</v>
      </c>
    </row>
    <row r="1864" spans="1:6" x14ac:dyDescent="0.25">
      <c r="A1864">
        <v>1863</v>
      </c>
      <c r="B1864" t="s">
        <v>3366</v>
      </c>
      <c r="C1864" t="s">
        <v>754</v>
      </c>
      <c r="D1864">
        <v>4.08</v>
      </c>
      <c r="E1864" s="1">
        <v>12676</v>
      </c>
      <c r="F1864">
        <v>70</v>
      </c>
    </row>
    <row r="1865" spans="1:6" x14ac:dyDescent="0.25">
      <c r="A1865">
        <v>1864</v>
      </c>
      <c r="B1865" t="s">
        <v>3367</v>
      </c>
      <c r="C1865" t="s">
        <v>3168</v>
      </c>
      <c r="D1865">
        <v>3.7</v>
      </c>
      <c r="E1865" s="1">
        <v>58721</v>
      </c>
      <c r="F1865">
        <v>70</v>
      </c>
    </row>
    <row r="1866" spans="1:6" x14ac:dyDescent="0.25">
      <c r="A1866">
        <v>1865</v>
      </c>
      <c r="B1866" t="s">
        <v>3368</v>
      </c>
      <c r="C1866" t="s">
        <v>2352</v>
      </c>
      <c r="D1866">
        <v>3.48</v>
      </c>
      <c r="E1866" s="1">
        <v>8291</v>
      </c>
      <c r="F1866">
        <v>70</v>
      </c>
    </row>
    <row r="1867" spans="1:6" x14ac:dyDescent="0.25">
      <c r="A1867">
        <v>1866</v>
      </c>
      <c r="B1867" t="s">
        <v>3369</v>
      </c>
      <c r="C1867" t="s">
        <v>3370</v>
      </c>
      <c r="D1867">
        <v>3.72</v>
      </c>
      <c r="E1867" s="1">
        <v>16985</v>
      </c>
      <c r="F1867">
        <v>70</v>
      </c>
    </row>
    <row r="1868" spans="1:6" x14ac:dyDescent="0.25">
      <c r="A1868">
        <v>1867</v>
      </c>
      <c r="B1868" t="s">
        <v>3371</v>
      </c>
      <c r="C1868" t="s">
        <v>3372</v>
      </c>
      <c r="D1868">
        <v>3.33</v>
      </c>
      <c r="E1868" s="1">
        <v>13175</v>
      </c>
      <c r="F1868">
        <v>70</v>
      </c>
    </row>
    <row r="1869" spans="1:6" ht="45" x14ac:dyDescent="0.25">
      <c r="A1869">
        <v>1868</v>
      </c>
      <c r="B1869" t="s">
        <v>3373</v>
      </c>
      <c r="C1869" t="s">
        <v>3374</v>
      </c>
      <c r="D1869" s="2" t="s">
        <v>4182</v>
      </c>
      <c r="E1869">
        <v>551</v>
      </c>
      <c r="F1869">
        <v>70</v>
      </c>
    </row>
    <row r="1870" spans="1:6" x14ac:dyDescent="0.25">
      <c r="A1870">
        <v>1869</v>
      </c>
      <c r="B1870" t="s">
        <v>3375</v>
      </c>
      <c r="C1870" t="s">
        <v>3376</v>
      </c>
      <c r="D1870">
        <v>4.2300000000000004</v>
      </c>
      <c r="E1870" s="1">
        <v>1736</v>
      </c>
      <c r="F1870">
        <v>70</v>
      </c>
    </row>
    <row r="1871" spans="1:6" x14ac:dyDescent="0.25">
      <c r="A1871">
        <v>1870</v>
      </c>
      <c r="B1871" t="s">
        <v>3377</v>
      </c>
      <c r="C1871" t="s">
        <v>2257</v>
      </c>
      <c r="D1871">
        <v>4.54</v>
      </c>
      <c r="E1871" s="1">
        <v>18954</v>
      </c>
      <c r="F1871">
        <v>70</v>
      </c>
    </row>
    <row r="1872" spans="1:6" x14ac:dyDescent="0.25">
      <c r="A1872">
        <v>1871</v>
      </c>
      <c r="B1872" t="s">
        <v>3378</v>
      </c>
      <c r="C1872" t="s">
        <v>3379</v>
      </c>
      <c r="D1872">
        <v>4.3099999999999996</v>
      </c>
      <c r="E1872">
        <v>265</v>
      </c>
      <c r="F1872">
        <v>70</v>
      </c>
    </row>
    <row r="1873" spans="1:6" x14ac:dyDescent="0.25">
      <c r="A1873">
        <v>1872</v>
      </c>
      <c r="B1873" t="s">
        <v>3380</v>
      </c>
      <c r="C1873" t="s">
        <v>3381</v>
      </c>
      <c r="D1873">
        <v>3.51</v>
      </c>
      <c r="E1873" s="1">
        <v>74565</v>
      </c>
      <c r="F1873">
        <v>70</v>
      </c>
    </row>
    <row r="1874" spans="1:6" x14ac:dyDescent="0.25">
      <c r="A1874">
        <v>1873</v>
      </c>
      <c r="B1874" t="s">
        <v>3382</v>
      </c>
      <c r="C1874" t="s">
        <v>3383</v>
      </c>
      <c r="D1874">
        <v>4.58</v>
      </c>
      <c r="E1874">
        <v>508</v>
      </c>
      <c r="F1874">
        <v>69</v>
      </c>
    </row>
    <row r="1875" spans="1:6" x14ac:dyDescent="0.25">
      <c r="A1875">
        <v>1874</v>
      </c>
      <c r="B1875" t="s">
        <v>3384</v>
      </c>
      <c r="C1875" t="s">
        <v>1233</v>
      </c>
      <c r="D1875">
        <v>4.26</v>
      </c>
      <c r="E1875" s="1">
        <v>19770</v>
      </c>
      <c r="F1875">
        <v>69</v>
      </c>
    </row>
    <row r="1876" spans="1:6" x14ac:dyDescent="0.25">
      <c r="A1876">
        <v>1875</v>
      </c>
      <c r="B1876" t="s">
        <v>3385</v>
      </c>
      <c r="C1876" t="s">
        <v>3386</v>
      </c>
      <c r="D1876">
        <v>3.82</v>
      </c>
      <c r="E1876" s="1">
        <v>50615</v>
      </c>
      <c r="F1876">
        <v>69</v>
      </c>
    </row>
    <row r="1877" spans="1:6" x14ac:dyDescent="0.25">
      <c r="A1877">
        <v>1876</v>
      </c>
      <c r="B1877" t="s">
        <v>3387</v>
      </c>
      <c r="C1877" t="s">
        <v>3388</v>
      </c>
      <c r="D1877">
        <v>3.7</v>
      </c>
      <c r="E1877" s="1">
        <v>3889</v>
      </c>
      <c r="F1877">
        <v>69</v>
      </c>
    </row>
    <row r="1878" spans="1:6" x14ac:dyDescent="0.25">
      <c r="A1878">
        <v>1877</v>
      </c>
      <c r="B1878" t="s">
        <v>3389</v>
      </c>
      <c r="C1878" t="s">
        <v>3390</v>
      </c>
      <c r="D1878">
        <v>3.97</v>
      </c>
      <c r="E1878" s="1">
        <v>61039</v>
      </c>
      <c r="F1878">
        <v>69</v>
      </c>
    </row>
    <row r="1879" spans="1:6" x14ac:dyDescent="0.25">
      <c r="A1879">
        <v>1878</v>
      </c>
      <c r="B1879" t="s">
        <v>3391</v>
      </c>
      <c r="C1879" t="s">
        <v>3392</v>
      </c>
      <c r="D1879">
        <v>3.53</v>
      </c>
      <c r="E1879" s="1">
        <v>1854</v>
      </c>
      <c r="F1879">
        <v>69</v>
      </c>
    </row>
    <row r="1880" spans="1:6" x14ac:dyDescent="0.25">
      <c r="A1880">
        <v>1879</v>
      </c>
      <c r="B1880" t="s">
        <v>3393</v>
      </c>
      <c r="C1880" t="s">
        <v>3394</v>
      </c>
      <c r="D1880">
        <v>3.53</v>
      </c>
      <c r="E1880" s="1">
        <v>10364</v>
      </c>
      <c r="F1880">
        <v>69</v>
      </c>
    </row>
    <row r="1881" spans="1:6" x14ac:dyDescent="0.25">
      <c r="A1881">
        <v>1880</v>
      </c>
      <c r="B1881" t="s">
        <v>3395</v>
      </c>
      <c r="C1881" t="s">
        <v>51</v>
      </c>
      <c r="D1881">
        <v>4.07</v>
      </c>
      <c r="E1881" s="1">
        <v>62930</v>
      </c>
      <c r="F1881">
        <v>69</v>
      </c>
    </row>
    <row r="1882" spans="1:6" x14ac:dyDescent="0.25">
      <c r="A1882">
        <v>1881</v>
      </c>
      <c r="B1882" t="s">
        <v>3396</v>
      </c>
      <c r="C1882" t="s">
        <v>3397</v>
      </c>
      <c r="D1882">
        <v>3.76</v>
      </c>
      <c r="E1882" s="1">
        <v>3233</v>
      </c>
      <c r="F1882">
        <v>69</v>
      </c>
    </row>
    <row r="1883" spans="1:6" ht="45" x14ac:dyDescent="0.25">
      <c r="A1883">
        <v>1882</v>
      </c>
      <c r="B1883" t="s">
        <v>3398</v>
      </c>
      <c r="C1883" t="s">
        <v>3399</v>
      </c>
      <c r="D1883" s="2" t="s">
        <v>4182</v>
      </c>
      <c r="E1883" s="1">
        <v>78228</v>
      </c>
      <c r="F1883">
        <v>69</v>
      </c>
    </row>
    <row r="1884" spans="1:6" x14ac:dyDescent="0.25">
      <c r="A1884">
        <v>1883</v>
      </c>
      <c r="B1884" t="s">
        <v>3400</v>
      </c>
      <c r="C1884" t="s">
        <v>3401</v>
      </c>
      <c r="D1884">
        <v>3.36</v>
      </c>
      <c r="E1884" s="1">
        <v>1946</v>
      </c>
      <c r="F1884">
        <v>69</v>
      </c>
    </row>
    <row r="1885" spans="1:6" x14ac:dyDescent="0.25">
      <c r="A1885">
        <v>1884</v>
      </c>
      <c r="B1885" t="s">
        <v>3402</v>
      </c>
      <c r="C1885" t="s">
        <v>3403</v>
      </c>
      <c r="D1885">
        <v>3.82</v>
      </c>
      <c r="E1885" s="1">
        <v>53489</v>
      </c>
      <c r="F1885">
        <v>69</v>
      </c>
    </row>
    <row r="1886" spans="1:6" x14ac:dyDescent="0.25">
      <c r="A1886">
        <v>1885</v>
      </c>
      <c r="B1886" t="s">
        <v>3404</v>
      </c>
      <c r="C1886" t="s">
        <v>3405</v>
      </c>
      <c r="D1886">
        <v>4.0999999999999996</v>
      </c>
      <c r="E1886" s="1">
        <v>2091</v>
      </c>
      <c r="F1886">
        <v>69</v>
      </c>
    </row>
    <row r="1887" spans="1:6" x14ac:dyDescent="0.25">
      <c r="A1887">
        <v>1886</v>
      </c>
      <c r="B1887" t="s">
        <v>3406</v>
      </c>
      <c r="C1887" t="s">
        <v>3407</v>
      </c>
      <c r="D1887">
        <v>3.92</v>
      </c>
      <c r="E1887" s="1">
        <v>1615</v>
      </c>
      <c r="F1887">
        <v>69</v>
      </c>
    </row>
    <row r="1888" spans="1:6" x14ac:dyDescent="0.25">
      <c r="A1888">
        <v>1887</v>
      </c>
      <c r="B1888" t="s">
        <v>3408</v>
      </c>
      <c r="C1888" t="s">
        <v>3409</v>
      </c>
      <c r="D1888">
        <v>4.08</v>
      </c>
      <c r="E1888" s="1">
        <v>2980</v>
      </c>
      <c r="F1888">
        <v>68</v>
      </c>
    </row>
    <row r="1889" spans="1:6" x14ac:dyDescent="0.25">
      <c r="A1889">
        <v>1888</v>
      </c>
      <c r="B1889" t="s">
        <v>3410</v>
      </c>
      <c r="C1889" t="s">
        <v>3411</v>
      </c>
      <c r="D1889">
        <v>4.42</v>
      </c>
      <c r="E1889" s="1">
        <v>3130</v>
      </c>
      <c r="F1889">
        <v>68</v>
      </c>
    </row>
    <row r="1890" spans="1:6" x14ac:dyDescent="0.25">
      <c r="A1890">
        <v>1889</v>
      </c>
      <c r="B1890" t="s">
        <v>3412</v>
      </c>
      <c r="C1890" t="s">
        <v>441</v>
      </c>
      <c r="D1890">
        <v>4.17</v>
      </c>
      <c r="E1890" s="1">
        <v>33834</v>
      </c>
      <c r="F1890">
        <v>68</v>
      </c>
    </row>
    <row r="1891" spans="1:6" x14ac:dyDescent="0.25">
      <c r="A1891">
        <v>1890</v>
      </c>
      <c r="B1891" t="s">
        <v>3413</v>
      </c>
      <c r="C1891" t="s">
        <v>3414</v>
      </c>
      <c r="D1891">
        <v>4.42</v>
      </c>
      <c r="E1891">
        <v>300</v>
      </c>
      <c r="F1891">
        <v>68</v>
      </c>
    </row>
    <row r="1892" spans="1:6" x14ac:dyDescent="0.25">
      <c r="A1892">
        <v>1891</v>
      </c>
      <c r="B1892" t="s">
        <v>3415</v>
      </c>
      <c r="C1892" t="s">
        <v>3416</v>
      </c>
      <c r="D1892">
        <v>4.24</v>
      </c>
      <c r="E1892">
        <v>110</v>
      </c>
      <c r="F1892">
        <v>68</v>
      </c>
    </row>
    <row r="1893" spans="1:6" x14ac:dyDescent="0.25">
      <c r="A1893">
        <v>1892</v>
      </c>
      <c r="B1893" t="s">
        <v>3417</v>
      </c>
      <c r="C1893" t="s">
        <v>3172</v>
      </c>
      <c r="D1893">
        <v>3.7</v>
      </c>
      <c r="E1893" s="1">
        <v>12469</v>
      </c>
      <c r="F1893">
        <v>68</v>
      </c>
    </row>
    <row r="1894" spans="1:6" x14ac:dyDescent="0.25">
      <c r="A1894">
        <v>1893</v>
      </c>
      <c r="B1894" t="s">
        <v>3418</v>
      </c>
      <c r="C1894" t="s">
        <v>2669</v>
      </c>
      <c r="D1894">
        <v>4.1900000000000004</v>
      </c>
      <c r="E1894" s="1">
        <v>6788</v>
      </c>
      <c r="F1894">
        <v>68</v>
      </c>
    </row>
    <row r="1895" spans="1:6" x14ac:dyDescent="0.25">
      <c r="A1895">
        <v>1894</v>
      </c>
      <c r="B1895" t="s">
        <v>3419</v>
      </c>
      <c r="C1895" t="s">
        <v>3420</v>
      </c>
      <c r="D1895">
        <v>3.83</v>
      </c>
      <c r="E1895" s="1">
        <v>10672</v>
      </c>
      <c r="F1895">
        <v>68</v>
      </c>
    </row>
    <row r="1896" spans="1:6" x14ac:dyDescent="0.25">
      <c r="A1896">
        <v>1895</v>
      </c>
      <c r="B1896" t="s">
        <v>3421</v>
      </c>
      <c r="C1896" t="s">
        <v>1276</v>
      </c>
      <c r="D1896">
        <v>3.95</v>
      </c>
      <c r="E1896" s="1">
        <v>7590</v>
      </c>
      <c r="F1896">
        <v>68</v>
      </c>
    </row>
    <row r="1897" spans="1:6" x14ac:dyDescent="0.25">
      <c r="A1897">
        <v>1896</v>
      </c>
      <c r="B1897" t="s">
        <v>3422</v>
      </c>
      <c r="C1897" t="s">
        <v>3423</v>
      </c>
      <c r="D1897">
        <v>3.99</v>
      </c>
      <c r="E1897" s="1">
        <v>4025</v>
      </c>
      <c r="F1897">
        <v>68</v>
      </c>
    </row>
    <row r="1898" spans="1:6" x14ac:dyDescent="0.25">
      <c r="A1898">
        <v>1897</v>
      </c>
      <c r="B1898" t="s">
        <v>3424</v>
      </c>
      <c r="C1898" t="s">
        <v>3425</v>
      </c>
      <c r="D1898">
        <v>4.08</v>
      </c>
      <c r="E1898">
        <v>303</v>
      </c>
      <c r="F1898">
        <v>68</v>
      </c>
    </row>
    <row r="1899" spans="1:6" x14ac:dyDescent="0.25">
      <c r="A1899">
        <v>1898</v>
      </c>
      <c r="B1899" t="s">
        <v>3426</v>
      </c>
      <c r="C1899" t="s">
        <v>3427</v>
      </c>
      <c r="D1899">
        <v>3.9</v>
      </c>
      <c r="E1899">
        <v>21</v>
      </c>
      <c r="F1899">
        <v>68</v>
      </c>
    </row>
    <row r="1900" spans="1:6" x14ac:dyDescent="0.25">
      <c r="A1900">
        <v>1899</v>
      </c>
      <c r="B1900" t="s">
        <v>3428</v>
      </c>
      <c r="C1900" t="s">
        <v>3403</v>
      </c>
      <c r="D1900">
        <v>4.3099999999999996</v>
      </c>
      <c r="E1900" s="1">
        <v>50773</v>
      </c>
      <c r="F1900">
        <v>68</v>
      </c>
    </row>
    <row r="1901" spans="1:6" x14ac:dyDescent="0.25">
      <c r="A1901">
        <v>1900</v>
      </c>
      <c r="B1901" t="s">
        <v>3429</v>
      </c>
      <c r="C1901" t="s">
        <v>3430</v>
      </c>
      <c r="D1901">
        <v>3.97</v>
      </c>
      <c r="E1901" s="1">
        <v>14942</v>
      </c>
      <c r="F1901">
        <v>68</v>
      </c>
    </row>
    <row r="1902" spans="1:6" x14ac:dyDescent="0.25">
      <c r="A1902">
        <v>1901</v>
      </c>
      <c r="B1902" t="s">
        <v>3431</v>
      </c>
      <c r="C1902" t="s">
        <v>243</v>
      </c>
      <c r="D1902">
        <v>4.03</v>
      </c>
      <c r="E1902" s="1">
        <v>365524</v>
      </c>
      <c r="F1902">
        <v>68</v>
      </c>
    </row>
    <row r="1903" spans="1:6" x14ac:dyDescent="0.25">
      <c r="A1903">
        <v>1902</v>
      </c>
      <c r="B1903" t="s">
        <v>3432</v>
      </c>
      <c r="C1903" t="s">
        <v>3433</v>
      </c>
      <c r="D1903">
        <v>4.22</v>
      </c>
      <c r="E1903" s="1">
        <v>1447</v>
      </c>
      <c r="F1903">
        <v>67</v>
      </c>
    </row>
    <row r="1904" spans="1:6" x14ac:dyDescent="0.25">
      <c r="A1904">
        <v>1903</v>
      </c>
      <c r="B1904" t="s">
        <v>3434</v>
      </c>
      <c r="C1904" t="s">
        <v>3435</v>
      </c>
      <c r="D1904">
        <v>4.46</v>
      </c>
      <c r="E1904">
        <v>270</v>
      </c>
      <c r="F1904">
        <v>67</v>
      </c>
    </row>
    <row r="1905" spans="1:6" x14ac:dyDescent="0.25">
      <c r="A1905">
        <v>1904</v>
      </c>
      <c r="B1905" t="s">
        <v>3436</v>
      </c>
      <c r="C1905" t="s">
        <v>3437</v>
      </c>
      <c r="D1905">
        <v>3.76</v>
      </c>
      <c r="E1905" s="1">
        <v>3261</v>
      </c>
      <c r="F1905">
        <v>67</v>
      </c>
    </row>
    <row r="1906" spans="1:6" x14ac:dyDescent="0.25">
      <c r="A1906">
        <v>1905</v>
      </c>
      <c r="B1906" t="s">
        <v>3438</v>
      </c>
      <c r="C1906" t="s">
        <v>3439</v>
      </c>
      <c r="D1906">
        <v>4.08</v>
      </c>
      <c r="E1906" s="1">
        <v>5354</v>
      </c>
      <c r="F1906">
        <v>67</v>
      </c>
    </row>
    <row r="1907" spans="1:6" x14ac:dyDescent="0.25">
      <c r="A1907">
        <v>1906</v>
      </c>
      <c r="B1907" t="s">
        <v>3440</v>
      </c>
      <c r="C1907" t="s">
        <v>3441</v>
      </c>
      <c r="D1907">
        <v>4.0599999999999996</v>
      </c>
      <c r="E1907" s="1">
        <v>47144</v>
      </c>
      <c r="F1907">
        <v>67</v>
      </c>
    </row>
    <row r="1908" spans="1:6" x14ac:dyDescent="0.25">
      <c r="A1908">
        <v>1907</v>
      </c>
      <c r="B1908" t="s">
        <v>3442</v>
      </c>
      <c r="C1908" t="s">
        <v>3443</v>
      </c>
      <c r="D1908">
        <v>4.01</v>
      </c>
      <c r="E1908" s="1">
        <v>1620</v>
      </c>
      <c r="F1908">
        <v>67</v>
      </c>
    </row>
    <row r="1909" spans="1:6" x14ac:dyDescent="0.25">
      <c r="A1909">
        <v>1908</v>
      </c>
      <c r="B1909" t="s">
        <v>3444</v>
      </c>
      <c r="C1909" t="s">
        <v>210</v>
      </c>
      <c r="D1909">
        <v>3.6</v>
      </c>
      <c r="E1909" s="1">
        <v>315840</v>
      </c>
      <c r="F1909">
        <v>67</v>
      </c>
    </row>
    <row r="1910" spans="1:6" x14ac:dyDescent="0.25">
      <c r="A1910">
        <v>1909</v>
      </c>
      <c r="B1910" t="s">
        <v>3445</v>
      </c>
      <c r="C1910" t="s">
        <v>601</v>
      </c>
      <c r="D1910">
        <v>3.87</v>
      </c>
      <c r="E1910" s="1">
        <v>18055</v>
      </c>
      <c r="F1910">
        <v>67</v>
      </c>
    </row>
    <row r="1911" spans="1:6" x14ac:dyDescent="0.25">
      <c r="A1911">
        <v>1910</v>
      </c>
      <c r="B1911" t="s">
        <v>3446</v>
      </c>
      <c r="C1911" t="s">
        <v>373</v>
      </c>
      <c r="D1911">
        <v>3.94</v>
      </c>
      <c r="E1911" s="1">
        <v>16045</v>
      </c>
      <c r="F1911">
        <v>67</v>
      </c>
    </row>
    <row r="1912" spans="1:6" x14ac:dyDescent="0.25">
      <c r="A1912">
        <v>1911</v>
      </c>
      <c r="B1912" t="s">
        <v>3447</v>
      </c>
      <c r="C1912" t="s">
        <v>3403</v>
      </c>
      <c r="D1912">
        <v>4.04</v>
      </c>
      <c r="E1912" s="1">
        <v>99686</v>
      </c>
      <c r="F1912">
        <v>67</v>
      </c>
    </row>
    <row r="1913" spans="1:6" x14ac:dyDescent="0.25">
      <c r="A1913">
        <v>1912</v>
      </c>
      <c r="B1913" t="s">
        <v>3448</v>
      </c>
      <c r="C1913" t="s">
        <v>3449</v>
      </c>
      <c r="D1913">
        <v>3.69</v>
      </c>
      <c r="E1913" s="1">
        <v>1695</v>
      </c>
      <c r="F1913">
        <v>67</v>
      </c>
    </row>
    <row r="1914" spans="1:6" x14ac:dyDescent="0.25">
      <c r="A1914">
        <v>1913</v>
      </c>
      <c r="B1914" t="s">
        <v>3450</v>
      </c>
      <c r="C1914" t="s">
        <v>3451</v>
      </c>
      <c r="D1914">
        <v>3.96</v>
      </c>
      <c r="E1914" s="1">
        <v>7703</v>
      </c>
      <c r="F1914">
        <v>66</v>
      </c>
    </row>
    <row r="1915" spans="1:6" x14ac:dyDescent="0.25">
      <c r="A1915">
        <v>1914</v>
      </c>
      <c r="B1915" t="s">
        <v>3452</v>
      </c>
      <c r="C1915" t="s">
        <v>3453</v>
      </c>
      <c r="D1915">
        <v>3.65</v>
      </c>
      <c r="E1915" s="1">
        <v>1896</v>
      </c>
      <c r="F1915">
        <v>66</v>
      </c>
    </row>
    <row r="1916" spans="1:6" x14ac:dyDescent="0.25">
      <c r="A1916">
        <v>1915</v>
      </c>
      <c r="B1916" t="s">
        <v>3454</v>
      </c>
      <c r="C1916" t="s">
        <v>3455</v>
      </c>
      <c r="D1916">
        <v>3.8</v>
      </c>
      <c r="E1916">
        <v>35</v>
      </c>
      <c r="F1916">
        <v>66</v>
      </c>
    </row>
    <row r="1917" spans="1:6" x14ac:dyDescent="0.25">
      <c r="A1917">
        <v>1916</v>
      </c>
      <c r="B1917" t="s">
        <v>3456</v>
      </c>
      <c r="C1917" t="s">
        <v>3314</v>
      </c>
      <c r="D1917">
        <v>4.07</v>
      </c>
      <c r="E1917" s="1">
        <v>3736</v>
      </c>
      <c r="F1917">
        <v>66</v>
      </c>
    </row>
    <row r="1918" spans="1:6" x14ac:dyDescent="0.25">
      <c r="A1918">
        <v>1917</v>
      </c>
      <c r="B1918" t="s">
        <v>3457</v>
      </c>
      <c r="C1918" t="s">
        <v>705</v>
      </c>
      <c r="D1918">
        <v>3.58</v>
      </c>
      <c r="E1918">
        <v>60</v>
      </c>
      <c r="F1918">
        <v>66</v>
      </c>
    </row>
    <row r="1919" spans="1:6" x14ac:dyDescent="0.25">
      <c r="A1919">
        <v>1918</v>
      </c>
      <c r="B1919" t="s">
        <v>3458</v>
      </c>
      <c r="C1919" t="s">
        <v>3459</v>
      </c>
      <c r="D1919">
        <v>3.8</v>
      </c>
      <c r="E1919" s="1">
        <v>4533</v>
      </c>
      <c r="F1919">
        <v>66</v>
      </c>
    </row>
    <row r="1920" spans="1:6" x14ac:dyDescent="0.25">
      <c r="A1920">
        <v>1919</v>
      </c>
      <c r="B1920" t="s">
        <v>3460</v>
      </c>
      <c r="C1920" t="s">
        <v>1312</v>
      </c>
      <c r="D1920">
        <v>3.89</v>
      </c>
      <c r="E1920" s="1">
        <v>12867</v>
      </c>
      <c r="F1920">
        <v>66</v>
      </c>
    </row>
    <row r="1921" spans="1:6" x14ac:dyDescent="0.25">
      <c r="A1921">
        <v>1920</v>
      </c>
      <c r="B1921" t="s">
        <v>3461</v>
      </c>
      <c r="C1921" t="s">
        <v>3462</v>
      </c>
      <c r="D1921">
        <v>4.0999999999999996</v>
      </c>
      <c r="E1921" s="1">
        <v>7681</v>
      </c>
      <c r="F1921">
        <v>66</v>
      </c>
    </row>
    <row r="1922" spans="1:6" x14ac:dyDescent="0.25">
      <c r="A1922">
        <v>1921</v>
      </c>
      <c r="B1922" t="s">
        <v>3463</v>
      </c>
      <c r="C1922" t="s">
        <v>3464</v>
      </c>
      <c r="D1922">
        <v>3.78</v>
      </c>
      <c r="E1922" s="1">
        <v>2897</v>
      </c>
      <c r="F1922">
        <v>66</v>
      </c>
    </row>
    <row r="1923" spans="1:6" x14ac:dyDescent="0.25">
      <c r="A1923">
        <v>1922</v>
      </c>
      <c r="B1923" t="s">
        <v>3465</v>
      </c>
      <c r="C1923" t="s">
        <v>1553</v>
      </c>
      <c r="D1923">
        <v>4.42</v>
      </c>
      <c r="E1923" s="1">
        <v>12019</v>
      </c>
      <c r="F1923">
        <v>66</v>
      </c>
    </row>
    <row r="1924" spans="1:6" x14ac:dyDescent="0.25">
      <c r="A1924">
        <v>1923</v>
      </c>
      <c r="B1924" t="s">
        <v>3466</v>
      </c>
      <c r="C1924" t="s">
        <v>3467</v>
      </c>
      <c r="D1924">
        <v>4.1900000000000004</v>
      </c>
      <c r="E1924" s="1">
        <v>16504</v>
      </c>
      <c r="F1924">
        <v>66</v>
      </c>
    </row>
    <row r="1925" spans="1:6" x14ac:dyDescent="0.25">
      <c r="A1925">
        <v>1924</v>
      </c>
      <c r="B1925" t="s">
        <v>3468</v>
      </c>
      <c r="C1925" t="s">
        <v>214</v>
      </c>
      <c r="D1925">
        <v>3.95</v>
      </c>
      <c r="E1925" s="1">
        <v>31739</v>
      </c>
      <c r="F1925">
        <v>66</v>
      </c>
    </row>
    <row r="1926" spans="1:6" x14ac:dyDescent="0.25">
      <c r="A1926">
        <v>1925</v>
      </c>
      <c r="B1926" t="s">
        <v>3469</v>
      </c>
      <c r="C1926" t="s">
        <v>3135</v>
      </c>
      <c r="D1926">
        <v>3.97</v>
      </c>
      <c r="E1926" s="1">
        <v>802629</v>
      </c>
      <c r="F1926">
        <v>66</v>
      </c>
    </row>
    <row r="1927" spans="1:6" x14ac:dyDescent="0.25">
      <c r="A1927">
        <v>1926</v>
      </c>
      <c r="B1927" t="s">
        <v>3470</v>
      </c>
      <c r="C1927" t="s">
        <v>3471</v>
      </c>
      <c r="D1927">
        <v>4.0999999999999996</v>
      </c>
      <c r="E1927" s="1">
        <v>3174</v>
      </c>
      <c r="F1927">
        <v>65</v>
      </c>
    </row>
    <row r="1928" spans="1:6" x14ac:dyDescent="0.25">
      <c r="A1928">
        <v>1927</v>
      </c>
      <c r="B1928" t="s">
        <v>3472</v>
      </c>
      <c r="C1928" t="s">
        <v>1161</v>
      </c>
      <c r="D1928">
        <v>4.28</v>
      </c>
      <c r="E1928" s="1">
        <v>7355</v>
      </c>
      <c r="F1928">
        <v>65</v>
      </c>
    </row>
    <row r="1929" spans="1:6" x14ac:dyDescent="0.25">
      <c r="A1929">
        <v>1928</v>
      </c>
      <c r="B1929" t="s">
        <v>3473</v>
      </c>
      <c r="C1929" t="s">
        <v>520</v>
      </c>
      <c r="D1929">
        <v>3.9</v>
      </c>
      <c r="E1929" s="1">
        <v>10924</v>
      </c>
      <c r="F1929">
        <v>65</v>
      </c>
    </row>
    <row r="1930" spans="1:6" x14ac:dyDescent="0.25">
      <c r="A1930">
        <v>1929</v>
      </c>
      <c r="B1930" t="s">
        <v>3474</v>
      </c>
      <c r="C1930" t="s">
        <v>2610</v>
      </c>
      <c r="D1930">
        <v>4.22</v>
      </c>
      <c r="E1930" s="1">
        <v>3990</v>
      </c>
      <c r="F1930">
        <v>65</v>
      </c>
    </row>
    <row r="1931" spans="1:6" x14ac:dyDescent="0.25">
      <c r="A1931">
        <v>1930</v>
      </c>
      <c r="B1931" t="s">
        <v>3475</v>
      </c>
      <c r="C1931" t="s">
        <v>3476</v>
      </c>
      <c r="D1931">
        <v>3.87</v>
      </c>
      <c r="E1931" s="1">
        <v>7356</v>
      </c>
      <c r="F1931">
        <v>65</v>
      </c>
    </row>
    <row r="1932" spans="1:6" x14ac:dyDescent="0.25">
      <c r="A1932">
        <v>1931</v>
      </c>
      <c r="B1932" t="s">
        <v>3477</v>
      </c>
      <c r="C1932" t="s">
        <v>3478</v>
      </c>
      <c r="D1932">
        <v>4.46</v>
      </c>
      <c r="E1932" s="1">
        <v>38814</v>
      </c>
      <c r="F1932">
        <v>65</v>
      </c>
    </row>
    <row r="1933" spans="1:6" x14ac:dyDescent="0.25">
      <c r="A1933">
        <v>1932</v>
      </c>
      <c r="B1933" t="s">
        <v>3479</v>
      </c>
      <c r="C1933" t="s">
        <v>3480</v>
      </c>
      <c r="D1933">
        <v>4.4400000000000004</v>
      </c>
      <c r="E1933">
        <v>560</v>
      </c>
      <c r="F1933">
        <v>65</v>
      </c>
    </row>
    <row r="1934" spans="1:6" x14ac:dyDescent="0.25">
      <c r="A1934">
        <v>1933</v>
      </c>
      <c r="B1934" t="s">
        <v>3481</v>
      </c>
      <c r="C1934" t="s">
        <v>3482</v>
      </c>
      <c r="D1934">
        <v>4.04</v>
      </c>
      <c r="E1934" s="1">
        <v>1030</v>
      </c>
      <c r="F1934">
        <v>65</v>
      </c>
    </row>
    <row r="1935" spans="1:6" x14ac:dyDescent="0.25">
      <c r="A1935">
        <v>1934</v>
      </c>
      <c r="B1935" t="s">
        <v>3483</v>
      </c>
      <c r="C1935" t="s">
        <v>1553</v>
      </c>
      <c r="D1935">
        <v>4.45</v>
      </c>
      <c r="E1935" s="1">
        <v>10432</v>
      </c>
      <c r="F1935">
        <v>65</v>
      </c>
    </row>
    <row r="1936" spans="1:6" x14ac:dyDescent="0.25">
      <c r="A1936">
        <v>1935</v>
      </c>
      <c r="B1936" t="s">
        <v>3484</v>
      </c>
      <c r="C1936" t="s">
        <v>3485</v>
      </c>
      <c r="D1936">
        <v>4.04</v>
      </c>
      <c r="E1936" s="1">
        <v>1741</v>
      </c>
      <c r="F1936">
        <v>65</v>
      </c>
    </row>
    <row r="1937" spans="1:6" x14ac:dyDescent="0.25">
      <c r="A1937">
        <v>1936</v>
      </c>
      <c r="B1937" t="s">
        <v>3486</v>
      </c>
      <c r="C1937" t="s">
        <v>3487</v>
      </c>
      <c r="D1937">
        <v>4.03</v>
      </c>
      <c r="E1937" s="1">
        <v>113088</v>
      </c>
      <c r="F1937">
        <v>65</v>
      </c>
    </row>
    <row r="1938" spans="1:6" x14ac:dyDescent="0.25">
      <c r="A1938">
        <v>1937</v>
      </c>
      <c r="B1938" t="s">
        <v>3488</v>
      </c>
      <c r="C1938" t="s">
        <v>3489</v>
      </c>
      <c r="D1938">
        <v>4.5199999999999996</v>
      </c>
      <c r="E1938">
        <v>419</v>
      </c>
      <c r="F1938">
        <v>64</v>
      </c>
    </row>
    <row r="1939" spans="1:6" x14ac:dyDescent="0.25">
      <c r="A1939">
        <v>1938</v>
      </c>
      <c r="B1939" t="s">
        <v>3490</v>
      </c>
      <c r="C1939" t="s">
        <v>3491</v>
      </c>
      <c r="D1939">
        <v>3.8</v>
      </c>
      <c r="E1939" s="1">
        <v>8942</v>
      </c>
      <c r="F1939">
        <v>64</v>
      </c>
    </row>
    <row r="1940" spans="1:6" x14ac:dyDescent="0.25">
      <c r="A1940">
        <v>1939</v>
      </c>
      <c r="B1940" t="s">
        <v>3492</v>
      </c>
      <c r="C1940" t="s">
        <v>2669</v>
      </c>
      <c r="D1940">
        <v>4.17</v>
      </c>
      <c r="E1940" s="1">
        <v>9640</v>
      </c>
      <c r="F1940">
        <v>64</v>
      </c>
    </row>
    <row r="1941" spans="1:6" x14ac:dyDescent="0.25">
      <c r="A1941">
        <v>1940</v>
      </c>
      <c r="B1941" t="s">
        <v>3493</v>
      </c>
      <c r="C1941" t="s">
        <v>3494</v>
      </c>
      <c r="D1941">
        <v>3.67</v>
      </c>
      <c r="E1941">
        <v>827</v>
      </c>
      <c r="F1941">
        <v>64</v>
      </c>
    </row>
    <row r="1942" spans="1:6" x14ac:dyDescent="0.25">
      <c r="A1942">
        <v>1941</v>
      </c>
      <c r="B1942" t="s">
        <v>3495</v>
      </c>
      <c r="C1942" t="s">
        <v>3496</v>
      </c>
      <c r="D1942">
        <v>3.29</v>
      </c>
      <c r="E1942" s="1">
        <v>20375</v>
      </c>
      <c r="F1942">
        <v>64</v>
      </c>
    </row>
    <row r="1943" spans="1:6" x14ac:dyDescent="0.25">
      <c r="A1943">
        <v>1942</v>
      </c>
      <c r="B1943" t="s">
        <v>3497</v>
      </c>
      <c r="C1943" t="s">
        <v>3498</v>
      </c>
      <c r="D1943">
        <v>3.58</v>
      </c>
      <c r="E1943" s="1">
        <v>7361</v>
      </c>
      <c r="F1943">
        <v>64</v>
      </c>
    </row>
    <row r="1944" spans="1:6" x14ac:dyDescent="0.25">
      <c r="A1944">
        <v>1943</v>
      </c>
      <c r="B1944" t="s">
        <v>3499</v>
      </c>
      <c r="C1944" t="s">
        <v>2832</v>
      </c>
      <c r="D1944">
        <v>4.3</v>
      </c>
      <c r="E1944" s="1">
        <v>2612</v>
      </c>
      <c r="F1944">
        <v>64</v>
      </c>
    </row>
    <row r="1945" spans="1:6" x14ac:dyDescent="0.25">
      <c r="A1945">
        <v>1944</v>
      </c>
      <c r="B1945" t="s">
        <v>3500</v>
      </c>
      <c r="C1945" t="s">
        <v>2363</v>
      </c>
      <c r="D1945">
        <v>4.42</v>
      </c>
      <c r="E1945" s="1">
        <v>5971</v>
      </c>
      <c r="F1945">
        <v>64</v>
      </c>
    </row>
    <row r="1946" spans="1:6" x14ac:dyDescent="0.25">
      <c r="A1946">
        <v>1945</v>
      </c>
      <c r="B1946" t="s">
        <v>3501</v>
      </c>
      <c r="C1946" t="s">
        <v>1545</v>
      </c>
      <c r="D1946">
        <v>3.78</v>
      </c>
      <c r="E1946" s="1">
        <v>46214</v>
      </c>
      <c r="F1946">
        <v>64</v>
      </c>
    </row>
    <row r="1947" spans="1:6" x14ac:dyDescent="0.25">
      <c r="A1947">
        <v>1946</v>
      </c>
      <c r="B1947" t="s">
        <v>3502</v>
      </c>
      <c r="C1947" t="s">
        <v>3503</v>
      </c>
      <c r="D1947">
        <v>3.9</v>
      </c>
      <c r="E1947" s="1">
        <v>3798</v>
      </c>
      <c r="F1947">
        <v>64</v>
      </c>
    </row>
    <row r="1948" spans="1:6" x14ac:dyDescent="0.25">
      <c r="A1948">
        <v>1947</v>
      </c>
      <c r="B1948" t="s">
        <v>3504</v>
      </c>
      <c r="C1948" t="s">
        <v>3505</v>
      </c>
      <c r="D1948">
        <v>4.13</v>
      </c>
      <c r="E1948" s="1">
        <v>133005</v>
      </c>
      <c r="F1948">
        <v>64</v>
      </c>
    </row>
    <row r="1949" spans="1:6" x14ac:dyDescent="0.25">
      <c r="A1949">
        <v>1948</v>
      </c>
      <c r="B1949" t="s">
        <v>3506</v>
      </c>
      <c r="C1949" t="s">
        <v>2915</v>
      </c>
      <c r="D1949">
        <v>4.12</v>
      </c>
      <c r="E1949">
        <v>312</v>
      </c>
      <c r="F1949">
        <v>63</v>
      </c>
    </row>
    <row r="1950" spans="1:6" x14ac:dyDescent="0.25">
      <c r="A1950">
        <v>1949</v>
      </c>
      <c r="B1950" t="s">
        <v>3507</v>
      </c>
      <c r="C1950" t="s">
        <v>3508</v>
      </c>
      <c r="D1950">
        <v>4.08</v>
      </c>
      <c r="E1950">
        <v>985</v>
      </c>
      <c r="F1950">
        <v>63</v>
      </c>
    </row>
    <row r="1951" spans="1:6" x14ac:dyDescent="0.25">
      <c r="A1951">
        <v>1950</v>
      </c>
      <c r="B1951" t="s">
        <v>3509</v>
      </c>
      <c r="C1951" t="s">
        <v>3510</v>
      </c>
      <c r="D1951">
        <v>3.96</v>
      </c>
      <c r="E1951" s="1">
        <v>41892</v>
      </c>
      <c r="F1951">
        <v>63</v>
      </c>
    </row>
    <row r="1952" spans="1:6" x14ac:dyDescent="0.25">
      <c r="A1952">
        <v>1951</v>
      </c>
      <c r="B1952" t="s">
        <v>3511</v>
      </c>
      <c r="C1952" t="s">
        <v>3512</v>
      </c>
      <c r="D1952">
        <v>3.89</v>
      </c>
      <c r="E1952">
        <v>444</v>
      </c>
      <c r="F1952">
        <v>63</v>
      </c>
    </row>
    <row r="1953" spans="1:6" x14ac:dyDescent="0.25">
      <c r="A1953">
        <v>1952</v>
      </c>
      <c r="B1953" t="s">
        <v>3513</v>
      </c>
      <c r="C1953" t="s">
        <v>443</v>
      </c>
      <c r="D1953">
        <v>4.18</v>
      </c>
      <c r="E1953" s="1">
        <v>197893</v>
      </c>
      <c r="F1953">
        <v>63</v>
      </c>
    </row>
    <row r="1954" spans="1:6" x14ac:dyDescent="0.25">
      <c r="A1954">
        <v>1953</v>
      </c>
      <c r="B1954" t="s">
        <v>3514</v>
      </c>
      <c r="C1954" t="s">
        <v>1553</v>
      </c>
      <c r="D1954">
        <v>4.2300000000000004</v>
      </c>
      <c r="E1954" s="1">
        <v>80832</v>
      </c>
      <c r="F1954">
        <v>63</v>
      </c>
    </row>
    <row r="1955" spans="1:6" x14ac:dyDescent="0.25">
      <c r="A1955">
        <v>1954</v>
      </c>
      <c r="B1955" t="s">
        <v>3515</v>
      </c>
      <c r="C1955" t="s">
        <v>3516</v>
      </c>
      <c r="D1955">
        <v>4.17</v>
      </c>
      <c r="E1955" s="1">
        <v>3292</v>
      </c>
      <c r="F1955">
        <v>63</v>
      </c>
    </row>
    <row r="1956" spans="1:6" x14ac:dyDescent="0.25">
      <c r="A1956">
        <v>1955</v>
      </c>
      <c r="B1956" t="s">
        <v>3517</v>
      </c>
      <c r="C1956" t="s">
        <v>3518</v>
      </c>
      <c r="D1956">
        <v>4.05</v>
      </c>
      <c r="E1956" s="1">
        <v>4002</v>
      </c>
      <c r="F1956">
        <v>63</v>
      </c>
    </row>
    <row r="1957" spans="1:6" x14ac:dyDescent="0.25">
      <c r="A1957">
        <v>1956</v>
      </c>
      <c r="B1957" t="s">
        <v>3519</v>
      </c>
      <c r="C1957" t="s">
        <v>3520</v>
      </c>
      <c r="D1957">
        <v>4.17</v>
      </c>
      <c r="E1957" s="1">
        <v>2645</v>
      </c>
      <c r="F1957">
        <v>62</v>
      </c>
    </row>
    <row r="1958" spans="1:6" x14ac:dyDescent="0.25">
      <c r="A1958">
        <v>1957</v>
      </c>
      <c r="B1958" t="s">
        <v>3521</v>
      </c>
      <c r="C1958" t="s">
        <v>2915</v>
      </c>
      <c r="D1958">
        <v>4.0599999999999996</v>
      </c>
      <c r="E1958" s="1">
        <v>3185</v>
      </c>
      <c r="F1958">
        <v>62</v>
      </c>
    </row>
    <row r="1959" spans="1:6" x14ac:dyDescent="0.25">
      <c r="A1959">
        <v>1958</v>
      </c>
      <c r="B1959" t="s">
        <v>3522</v>
      </c>
      <c r="C1959" t="s">
        <v>3523</v>
      </c>
      <c r="D1959">
        <v>3.93</v>
      </c>
      <c r="E1959" s="1">
        <v>1262</v>
      </c>
      <c r="F1959">
        <v>62</v>
      </c>
    </row>
    <row r="1960" spans="1:6" x14ac:dyDescent="0.25">
      <c r="A1960">
        <v>1959</v>
      </c>
      <c r="B1960" t="s">
        <v>3524</v>
      </c>
      <c r="C1960" t="s">
        <v>1466</v>
      </c>
      <c r="D1960">
        <v>3.91</v>
      </c>
      <c r="E1960" s="1">
        <v>1644</v>
      </c>
      <c r="F1960">
        <v>62</v>
      </c>
    </row>
    <row r="1961" spans="1:6" x14ac:dyDescent="0.25">
      <c r="A1961">
        <v>1960</v>
      </c>
      <c r="B1961" t="s">
        <v>3525</v>
      </c>
      <c r="C1961" t="s">
        <v>249</v>
      </c>
      <c r="D1961">
        <v>4.1399999999999997</v>
      </c>
      <c r="E1961" s="1">
        <v>4112</v>
      </c>
      <c r="F1961">
        <v>62</v>
      </c>
    </row>
    <row r="1962" spans="1:6" x14ac:dyDescent="0.25">
      <c r="A1962">
        <v>1961</v>
      </c>
      <c r="B1962" t="s">
        <v>3526</v>
      </c>
      <c r="C1962" t="s">
        <v>3527</v>
      </c>
      <c r="D1962">
        <v>4.3099999999999996</v>
      </c>
      <c r="E1962" s="1">
        <v>2943</v>
      </c>
      <c r="F1962">
        <v>62</v>
      </c>
    </row>
    <row r="1963" spans="1:6" x14ac:dyDescent="0.25">
      <c r="A1963">
        <v>1962</v>
      </c>
      <c r="B1963" t="s">
        <v>3528</v>
      </c>
      <c r="C1963" t="s">
        <v>924</v>
      </c>
      <c r="D1963">
        <v>4.2699999999999996</v>
      </c>
      <c r="E1963" s="1">
        <v>14233</v>
      </c>
      <c r="F1963">
        <v>62</v>
      </c>
    </row>
    <row r="1964" spans="1:6" x14ac:dyDescent="0.25">
      <c r="A1964">
        <v>1963</v>
      </c>
      <c r="B1964" t="s">
        <v>3529</v>
      </c>
      <c r="C1964" t="s">
        <v>486</v>
      </c>
      <c r="D1964">
        <v>3.94</v>
      </c>
      <c r="E1964" s="1">
        <v>112073</v>
      </c>
      <c r="F1964">
        <v>62</v>
      </c>
    </row>
    <row r="1965" spans="1:6" x14ac:dyDescent="0.25">
      <c r="A1965">
        <v>1964</v>
      </c>
      <c r="B1965" t="s">
        <v>3530</v>
      </c>
      <c r="C1965" t="s">
        <v>1553</v>
      </c>
      <c r="D1965">
        <v>4.3499999999999996</v>
      </c>
      <c r="E1965" s="1">
        <v>103748</v>
      </c>
      <c r="F1965">
        <v>62</v>
      </c>
    </row>
    <row r="1966" spans="1:6" x14ac:dyDescent="0.25">
      <c r="A1966">
        <v>1965</v>
      </c>
      <c r="B1966" t="s">
        <v>3531</v>
      </c>
      <c r="C1966" t="s">
        <v>3532</v>
      </c>
      <c r="D1966">
        <v>4.24</v>
      </c>
      <c r="E1966">
        <v>654</v>
      </c>
      <c r="F1966">
        <v>62</v>
      </c>
    </row>
    <row r="1967" spans="1:6" x14ac:dyDescent="0.25">
      <c r="A1967">
        <v>1966</v>
      </c>
      <c r="B1967" t="s">
        <v>3533</v>
      </c>
      <c r="C1967" t="s">
        <v>739</v>
      </c>
      <c r="D1967">
        <v>4.1399999999999997</v>
      </c>
      <c r="E1967" s="1">
        <v>6705</v>
      </c>
      <c r="F1967">
        <v>62</v>
      </c>
    </row>
    <row r="1968" spans="1:6" x14ac:dyDescent="0.25">
      <c r="A1968">
        <v>1967</v>
      </c>
      <c r="B1968" t="s">
        <v>3534</v>
      </c>
      <c r="C1968" t="s">
        <v>3535</v>
      </c>
      <c r="D1968">
        <v>3.35</v>
      </c>
      <c r="E1968" s="1">
        <v>1228</v>
      </c>
      <c r="F1968">
        <v>61</v>
      </c>
    </row>
    <row r="1969" spans="1:6" x14ac:dyDescent="0.25">
      <c r="A1969">
        <v>1968</v>
      </c>
      <c r="B1969" t="s">
        <v>3536</v>
      </c>
      <c r="C1969" t="s">
        <v>3172</v>
      </c>
      <c r="D1969">
        <v>3.68</v>
      </c>
      <c r="E1969" s="1">
        <v>7240</v>
      </c>
      <c r="F1969">
        <v>61</v>
      </c>
    </row>
    <row r="1970" spans="1:6" x14ac:dyDescent="0.25">
      <c r="A1970">
        <v>1969</v>
      </c>
      <c r="B1970" t="s">
        <v>3537</v>
      </c>
      <c r="C1970" t="s">
        <v>3538</v>
      </c>
      <c r="D1970">
        <v>3.45</v>
      </c>
      <c r="E1970" s="1">
        <v>34235</v>
      </c>
      <c r="F1970">
        <v>61</v>
      </c>
    </row>
    <row r="1971" spans="1:6" x14ac:dyDescent="0.25">
      <c r="A1971">
        <v>1970</v>
      </c>
      <c r="B1971" t="s">
        <v>3539</v>
      </c>
      <c r="C1971" t="s">
        <v>3540</v>
      </c>
      <c r="D1971">
        <v>4.04</v>
      </c>
      <c r="E1971" s="1">
        <v>8512</v>
      </c>
      <c r="F1971">
        <v>61</v>
      </c>
    </row>
    <row r="1972" spans="1:6" x14ac:dyDescent="0.25">
      <c r="A1972">
        <v>1971</v>
      </c>
      <c r="B1972" t="s">
        <v>3541</v>
      </c>
      <c r="C1972" t="s">
        <v>3542</v>
      </c>
      <c r="D1972">
        <v>4.47</v>
      </c>
      <c r="E1972" s="1">
        <v>150874</v>
      </c>
      <c r="F1972">
        <v>61</v>
      </c>
    </row>
    <row r="1973" spans="1:6" x14ac:dyDescent="0.25">
      <c r="A1973">
        <v>1972</v>
      </c>
      <c r="B1973" t="s">
        <v>3543</v>
      </c>
      <c r="C1973" t="s">
        <v>284</v>
      </c>
      <c r="D1973">
        <v>4.17</v>
      </c>
      <c r="E1973" s="1">
        <v>7057</v>
      </c>
      <c r="F1973">
        <v>61</v>
      </c>
    </row>
    <row r="1974" spans="1:6" x14ac:dyDescent="0.25">
      <c r="A1974">
        <v>1973</v>
      </c>
      <c r="B1974" t="s">
        <v>3544</v>
      </c>
      <c r="C1974" t="s">
        <v>1553</v>
      </c>
      <c r="D1974">
        <v>4.33</v>
      </c>
      <c r="E1974" s="1">
        <v>117295</v>
      </c>
      <c r="F1974">
        <v>61</v>
      </c>
    </row>
    <row r="1975" spans="1:6" x14ac:dyDescent="0.25">
      <c r="A1975">
        <v>1974</v>
      </c>
      <c r="B1975" t="s">
        <v>3545</v>
      </c>
      <c r="C1975" t="s">
        <v>3546</v>
      </c>
      <c r="D1975">
        <v>3.86</v>
      </c>
      <c r="E1975" s="1">
        <v>3401</v>
      </c>
      <c r="F1975">
        <v>61</v>
      </c>
    </row>
    <row r="1976" spans="1:6" x14ac:dyDescent="0.25">
      <c r="A1976">
        <v>1975</v>
      </c>
      <c r="B1976" t="s">
        <v>3547</v>
      </c>
      <c r="C1976" t="s">
        <v>1322</v>
      </c>
      <c r="D1976">
        <v>3.96</v>
      </c>
      <c r="E1976" s="1">
        <v>68656</v>
      </c>
      <c r="F1976">
        <v>60</v>
      </c>
    </row>
    <row r="1977" spans="1:6" x14ac:dyDescent="0.25">
      <c r="A1977">
        <v>1976</v>
      </c>
      <c r="B1977" t="s">
        <v>3548</v>
      </c>
      <c r="C1977" t="s">
        <v>3549</v>
      </c>
      <c r="D1977">
        <v>4.08</v>
      </c>
      <c r="E1977" s="1">
        <v>1776</v>
      </c>
      <c r="F1977">
        <v>60</v>
      </c>
    </row>
    <row r="1978" spans="1:6" x14ac:dyDescent="0.25">
      <c r="A1978">
        <v>1977</v>
      </c>
      <c r="B1978" t="s">
        <v>3550</v>
      </c>
      <c r="C1978" t="s">
        <v>3551</v>
      </c>
      <c r="D1978">
        <v>3.96</v>
      </c>
      <c r="E1978" s="1">
        <v>42098</v>
      </c>
      <c r="F1978">
        <v>60</v>
      </c>
    </row>
    <row r="1979" spans="1:6" x14ac:dyDescent="0.25">
      <c r="A1979">
        <v>1978</v>
      </c>
      <c r="B1979" t="s">
        <v>3552</v>
      </c>
      <c r="C1979" t="s">
        <v>3553</v>
      </c>
      <c r="D1979">
        <v>3.73</v>
      </c>
      <c r="E1979" s="1">
        <v>4216</v>
      </c>
      <c r="F1979">
        <v>60</v>
      </c>
    </row>
    <row r="1980" spans="1:6" x14ac:dyDescent="0.25">
      <c r="A1980">
        <v>1979</v>
      </c>
      <c r="B1980" t="s">
        <v>3554</v>
      </c>
      <c r="C1980" t="s">
        <v>1553</v>
      </c>
      <c r="D1980">
        <v>4.28</v>
      </c>
      <c r="E1980" s="1">
        <v>133782</v>
      </c>
      <c r="F1980">
        <v>60</v>
      </c>
    </row>
    <row r="1981" spans="1:6" x14ac:dyDescent="0.25">
      <c r="A1981">
        <v>1980</v>
      </c>
      <c r="B1981" t="s">
        <v>3555</v>
      </c>
      <c r="C1981" t="s">
        <v>3556</v>
      </c>
      <c r="D1981">
        <v>3.91</v>
      </c>
      <c r="E1981" s="1">
        <v>1371</v>
      </c>
      <c r="F1981">
        <v>60</v>
      </c>
    </row>
    <row r="1982" spans="1:6" x14ac:dyDescent="0.25">
      <c r="A1982">
        <v>1981</v>
      </c>
      <c r="B1982" t="s">
        <v>3557</v>
      </c>
      <c r="C1982" t="s">
        <v>2363</v>
      </c>
      <c r="D1982">
        <v>4.16</v>
      </c>
      <c r="E1982" s="1">
        <v>4885</v>
      </c>
      <c r="F1982">
        <v>60</v>
      </c>
    </row>
    <row r="1983" spans="1:6" x14ac:dyDescent="0.25">
      <c r="A1983">
        <v>1982</v>
      </c>
      <c r="B1983" t="s">
        <v>3558</v>
      </c>
      <c r="C1983" t="s">
        <v>3559</v>
      </c>
      <c r="D1983">
        <v>4.41</v>
      </c>
      <c r="E1983" s="1">
        <v>14115</v>
      </c>
      <c r="F1983">
        <v>59</v>
      </c>
    </row>
    <row r="1984" spans="1:6" x14ac:dyDescent="0.25">
      <c r="A1984">
        <v>1983</v>
      </c>
      <c r="B1984" t="s">
        <v>3560</v>
      </c>
      <c r="C1984" t="s">
        <v>984</v>
      </c>
      <c r="D1984">
        <v>4.5199999999999996</v>
      </c>
      <c r="E1984" s="1">
        <v>18386</v>
      </c>
      <c r="F1984">
        <v>59</v>
      </c>
    </row>
    <row r="1985" spans="1:6" x14ac:dyDescent="0.25">
      <c r="A1985">
        <v>1984</v>
      </c>
      <c r="B1985" t="s">
        <v>3561</v>
      </c>
      <c r="C1985" t="s">
        <v>3562</v>
      </c>
      <c r="D1985">
        <v>4.29</v>
      </c>
      <c r="E1985">
        <v>170</v>
      </c>
      <c r="F1985">
        <v>59</v>
      </c>
    </row>
    <row r="1986" spans="1:6" x14ac:dyDescent="0.25">
      <c r="A1986">
        <v>1985</v>
      </c>
      <c r="B1986" t="s">
        <v>3563</v>
      </c>
      <c r="C1986" t="s">
        <v>1424</v>
      </c>
      <c r="D1986">
        <v>4.0599999999999996</v>
      </c>
      <c r="E1986" s="1">
        <v>62150</v>
      </c>
      <c r="F1986">
        <v>59</v>
      </c>
    </row>
    <row r="1987" spans="1:6" x14ac:dyDescent="0.25">
      <c r="A1987">
        <v>1986</v>
      </c>
      <c r="B1987" t="s">
        <v>3564</v>
      </c>
      <c r="C1987" t="s">
        <v>3565</v>
      </c>
      <c r="D1987">
        <v>3.67</v>
      </c>
      <c r="E1987" s="1">
        <v>24370</v>
      </c>
      <c r="F1987">
        <v>59</v>
      </c>
    </row>
    <row r="1988" spans="1:6" x14ac:dyDescent="0.25">
      <c r="A1988">
        <v>1987</v>
      </c>
      <c r="B1988" t="s">
        <v>3566</v>
      </c>
      <c r="C1988" t="s">
        <v>3567</v>
      </c>
      <c r="D1988">
        <v>3.54</v>
      </c>
      <c r="E1988" s="1">
        <v>113434</v>
      </c>
      <c r="F1988">
        <v>59</v>
      </c>
    </row>
    <row r="1989" spans="1:6" x14ac:dyDescent="0.25">
      <c r="A1989">
        <v>1988</v>
      </c>
      <c r="B1989" t="s">
        <v>3568</v>
      </c>
      <c r="C1989" t="s">
        <v>3569</v>
      </c>
      <c r="D1989">
        <v>3.8</v>
      </c>
      <c r="E1989">
        <v>898</v>
      </c>
      <c r="F1989">
        <v>59</v>
      </c>
    </row>
    <row r="1990" spans="1:6" x14ac:dyDescent="0.25">
      <c r="A1990">
        <v>1989</v>
      </c>
      <c r="B1990" t="s">
        <v>3570</v>
      </c>
      <c r="C1990" t="s">
        <v>3571</v>
      </c>
      <c r="D1990">
        <v>4.49</v>
      </c>
      <c r="E1990" s="1">
        <v>62336</v>
      </c>
      <c r="F1990">
        <v>59</v>
      </c>
    </row>
    <row r="1991" spans="1:6" x14ac:dyDescent="0.25">
      <c r="A1991">
        <v>1990</v>
      </c>
      <c r="B1991" t="s">
        <v>3572</v>
      </c>
      <c r="C1991" t="s">
        <v>389</v>
      </c>
      <c r="D1991">
        <v>3.77</v>
      </c>
      <c r="E1991" s="1">
        <v>14100</v>
      </c>
      <c r="F1991">
        <v>59</v>
      </c>
    </row>
    <row r="1992" spans="1:6" x14ac:dyDescent="0.25">
      <c r="A1992">
        <v>1991</v>
      </c>
      <c r="B1992" t="s">
        <v>3573</v>
      </c>
      <c r="C1992" t="s">
        <v>1553</v>
      </c>
      <c r="D1992">
        <v>4.3600000000000003</v>
      </c>
      <c r="E1992" s="1">
        <v>39288</v>
      </c>
      <c r="F1992">
        <v>59</v>
      </c>
    </row>
    <row r="1993" spans="1:6" x14ac:dyDescent="0.25">
      <c r="A1993">
        <v>1992</v>
      </c>
      <c r="B1993" t="s">
        <v>3574</v>
      </c>
      <c r="C1993" t="s">
        <v>3575</v>
      </c>
      <c r="D1993">
        <v>4.53</v>
      </c>
      <c r="E1993">
        <v>737</v>
      </c>
      <c r="F1993">
        <v>59</v>
      </c>
    </row>
    <row r="1994" spans="1:6" x14ac:dyDescent="0.25">
      <c r="A1994">
        <v>1993</v>
      </c>
      <c r="B1994" t="s">
        <v>3576</v>
      </c>
      <c r="C1994" t="s">
        <v>3577</v>
      </c>
      <c r="D1994">
        <v>4.45</v>
      </c>
      <c r="E1994" s="1">
        <v>1168</v>
      </c>
      <c r="F1994">
        <v>58</v>
      </c>
    </row>
    <row r="1995" spans="1:6" x14ac:dyDescent="0.25">
      <c r="A1995">
        <v>1994</v>
      </c>
      <c r="B1995" t="s">
        <v>3578</v>
      </c>
      <c r="C1995" t="s">
        <v>3579</v>
      </c>
      <c r="D1995">
        <v>4.17</v>
      </c>
      <c r="E1995" s="1">
        <v>4608</v>
      </c>
      <c r="F1995">
        <v>58</v>
      </c>
    </row>
    <row r="1996" spans="1:6" x14ac:dyDescent="0.25">
      <c r="A1996">
        <v>1995</v>
      </c>
      <c r="B1996" t="s">
        <v>3580</v>
      </c>
      <c r="C1996" t="s">
        <v>1346</v>
      </c>
      <c r="D1996">
        <v>4.4000000000000004</v>
      </c>
      <c r="E1996" s="1">
        <v>5525</v>
      </c>
      <c r="F1996">
        <v>58</v>
      </c>
    </row>
    <row r="1997" spans="1:6" x14ac:dyDescent="0.25">
      <c r="A1997">
        <v>1996</v>
      </c>
      <c r="B1997" t="s">
        <v>3581</v>
      </c>
      <c r="C1997" t="s">
        <v>984</v>
      </c>
      <c r="D1997">
        <v>4.38</v>
      </c>
      <c r="E1997" s="1">
        <v>21597</v>
      </c>
      <c r="F1997">
        <v>58</v>
      </c>
    </row>
    <row r="1998" spans="1:6" x14ac:dyDescent="0.25">
      <c r="A1998">
        <v>1997</v>
      </c>
      <c r="B1998" t="s">
        <v>3582</v>
      </c>
      <c r="C1998" t="s">
        <v>3583</v>
      </c>
      <c r="D1998">
        <v>3.65</v>
      </c>
      <c r="E1998" s="1">
        <v>5606</v>
      </c>
      <c r="F1998">
        <v>58</v>
      </c>
    </row>
    <row r="1999" spans="1:6" x14ac:dyDescent="0.25">
      <c r="A1999">
        <v>1998</v>
      </c>
      <c r="B1999" t="s">
        <v>3584</v>
      </c>
      <c r="C1999" t="s">
        <v>3585</v>
      </c>
      <c r="D1999">
        <v>3.51</v>
      </c>
      <c r="E1999" s="1">
        <v>18178</v>
      </c>
      <c r="F1999">
        <v>58</v>
      </c>
    </row>
    <row r="2000" spans="1:6" x14ac:dyDescent="0.25">
      <c r="A2000">
        <v>1999</v>
      </c>
      <c r="B2000" t="s">
        <v>3586</v>
      </c>
      <c r="C2000" t="s">
        <v>3587</v>
      </c>
      <c r="D2000">
        <v>3.61</v>
      </c>
      <c r="E2000" s="1">
        <v>11042</v>
      </c>
      <c r="F2000">
        <v>58</v>
      </c>
    </row>
    <row r="2001" spans="1:6" x14ac:dyDescent="0.25">
      <c r="A2001">
        <v>2000</v>
      </c>
      <c r="B2001" t="s">
        <v>3588</v>
      </c>
      <c r="C2001" t="s">
        <v>389</v>
      </c>
      <c r="D2001">
        <v>3.77</v>
      </c>
      <c r="E2001" s="1">
        <v>19135</v>
      </c>
      <c r="F2001">
        <v>58</v>
      </c>
    </row>
    <row r="2002" spans="1:6" x14ac:dyDescent="0.25">
      <c r="A2002">
        <v>2001</v>
      </c>
      <c r="B2002" t="s">
        <v>3589</v>
      </c>
      <c r="C2002" t="s">
        <v>1553</v>
      </c>
      <c r="D2002">
        <v>4.42</v>
      </c>
      <c r="E2002" s="1">
        <v>35679</v>
      </c>
      <c r="F2002">
        <v>58</v>
      </c>
    </row>
    <row r="2003" spans="1:6" x14ac:dyDescent="0.25">
      <c r="A2003">
        <v>2002</v>
      </c>
      <c r="B2003" t="s">
        <v>3590</v>
      </c>
      <c r="C2003" t="s">
        <v>3591</v>
      </c>
      <c r="D2003">
        <v>4.21</v>
      </c>
      <c r="E2003" s="1">
        <v>4192</v>
      </c>
      <c r="F2003">
        <v>58</v>
      </c>
    </row>
    <row r="2004" spans="1:6" x14ac:dyDescent="0.25">
      <c r="A2004">
        <v>2003</v>
      </c>
      <c r="B2004" t="s">
        <v>3592</v>
      </c>
      <c r="C2004" t="s">
        <v>3593</v>
      </c>
      <c r="D2004">
        <v>4.1500000000000004</v>
      </c>
      <c r="E2004" s="1">
        <v>8191</v>
      </c>
      <c r="F2004">
        <v>57</v>
      </c>
    </row>
    <row r="2005" spans="1:6" x14ac:dyDescent="0.25">
      <c r="A2005">
        <v>2004</v>
      </c>
      <c r="B2005" t="s">
        <v>3594</v>
      </c>
      <c r="C2005" t="s">
        <v>1551</v>
      </c>
      <c r="D2005">
        <v>3.95</v>
      </c>
      <c r="E2005" s="1">
        <v>35860</v>
      </c>
      <c r="F2005">
        <v>57</v>
      </c>
    </row>
    <row r="2006" spans="1:6" x14ac:dyDescent="0.25">
      <c r="A2006">
        <v>2005</v>
      </c>
      <c r="B2006" t="s">
        <v>3595</v>
      </c>
      <c r="C2006" t="s">
        <v>3596</v>
      </c>
      <c r="D2006">
        <v>3.52</v>
      </c>
      <c r="E2006" s="1">
        <v>3233</v>
      </c>
      <c r="F2006">
        <v>57</v>
      </c>
    </row>
    <row r="2007" spans="1:6" x14ac:dyDescent="0.25">
      <c r="A2007">
        <v>2006</v>
      </c>
      <c r="B2007" t="s">
        <v>3597</v>
      </c>
      <c r="C2007" t="s">
        <v>984</v>
      </c>
      <c r="D2007">
        <v>4.4000000000000004</v>
      </c>
      <c r="E2007" s="1">
        <v>24506</v>
      </c>
      <c r="F2007">
        <v>57</v>
      </c>
    </row>
    <row r="2008" spans="1:6" x14ac:dyDescent="0.25">
      <c r="A2008">
        <v>2007</v>
      </c>
      <c r="B2008" t="s">
        <v>3598</v>
      </c>
      <c r="C2008" t="s">
        <v>3599</v>
      </c>
      <c r="D2008">
        <v>4.0599999999999996</v>
      </c>
      <c r="E2008" s="1">
        <v>4858</v>
      </c>
      <c r="F2008">
        <v>57</v>
      </c>
    </row>
    <row r="2009" spans="1:6" x14ac:dyDescent="0.25">
      <c r="A2009">
        <v>2008</v>
      </c>
      <c r="B2009" t="s">
        <v>3600</v>
      </c>
      <c r="C2009" t="s">
        <v>3302</v>
      </c>
      <c r="D2009">
        <v>4.45</v>
      </c>
      <c r="E2009" s="1">
        <v>6485</v>
      </c>
      <c r="F2009">
        <v>57</v>
      </c>
    </row>
    <row r="2010" spans="1:6" x14ac:dyDescent="0.25">
      <c r="A2010">
        <v>2009</v>
      </c>
      <c r="B2010" t="s">
        <v>3601</v>
      </c>
      <c r="C2010" t="s">
        <v>3602</v>
      </c>
      <c r="D2010">
        <v>4.26</v>
      </c>
      <c r="E2010" s="1">
        <v>21916</v>
      </c>
      <c r="F2010">
        <v>57</v>
      </c>
    </row>
    <row r="2011" spans="1:6" x14ac:dyDescent="0.25">
      <c r="A2011">
        <v>2010</v>
      </c>
      <c r="B2011" t="s">
        <v>3603</v>
      </c>
      <c r="C2011" t="s">
        <v>3604</v>
      </c>
      <c r="D2011">
        <v>3.99</v>
      </c>
      <c r="E2011">
        <v>494</v>
      </c>
      <c r="F2011">
        <v>57</v>
      </c>
    </row>
    <row r="2012" spans="1:6" x14ac:dyDescent="0.25">
      <c r="A2012">
        <v>2011</v>
      </c>
      <c r="B2012" t="s">
        <v>3605</v>
      </c>
      <c r="C2012" t="s">
        <v>3606</v>
      </c>
      <c r="D2012">
        <v>4.0599999999999996</v>
      </c>
      <c r="E2012" s="1">
        <v>3225</v>
      </c>
      <c r="F2012">
        <v>56</v>
      </c>
    </row>
    <row r="2013" spans="1:6" x14ac:dyDescent="0.25">
      <c r="A2013">
        <v>2012</v>
      </c>
      <c r="B2013" t="s">
        <v>3607</v>
      </c>
      <c r="C2013" t="s">
        <v>3608</v>
      </c>
      <c r="D2013">
        <v>4.2699999999999996</v>
      </c>
      <c r="E2013">
        <v>11</v>
      </c>
      <c r="F2013">
        <v>56</v>
      </c>
    </row>
    <row r="2014" spans="1:6" x14ac:dyDescent="0.25">
      <c r="A2014">
        <v>2013</v>
      </c>
      <c r="B2014" t="s">
        <v>3609</v>
      </c>
      <c r="C2014" t="s">
        <v>1193</v>
      </c>
      <c r="D2014">
        <v>3.82</v>
      </c>
      <c r="E2014">
        <v>747</v>
      </c>
      <c r="F2014">
        <v>56</v>
      </c>
    </row>
    <row r="2015" spans="1:6" x14ac:dyDescent="0.25">
      <c r="A2015">
        <v>2014</v>
      </c>
      <c r="B2015" t="s">
        <v>3610</v>
      </c>
      <c r="C2015" t="s">
        <v>3611</v>
      </c>
      <c r="D2015">
        <v>4.12</v>
      </c>
      <c r="E2015" s="1">
        <v>11049</v>
      </c>
      <c r="F2015">
        <v>56</v>
      </c>
    </row>
    <row r="2016" spans="1:6" x14ac:dyDescent="0.25">
      <c r="A2016">
        <v>2015</v>
      </c>
      <c r="B2016" t="s">
        <v>3612</v>
      </c>
      <c r="C2016" t="s">
        <v>984</v>
      </c>
      <c r="D2016">
        <v>4.55</v>
      </c>
      <c r="E2016" s="1">
        <v>33274</v>
      </c>
      <c r="F2016">
        <v>56</v>
      </c>
    </row>
    <row r="2017" spans="1:6" x14ac:dyDescent="0.25">
      <c r="A2017">
        <v>2016</v>
      </c>
      <c r="B2017" t="s">
        <v>3613</v>
      </c>
      <c r="C2017" t="s">
        <v>2352</v>
      </c>
      <c r="D2017">
        <v>3.1</v>
      </c>
      <c r="E2017" s="1">
        <v>3953</v>
      </c>
      <c r="F2017">
        <v>56</v>
      </c>
    </row>
    <row r="2018" spans="1:6" x14ac:dyDescent="0.25">
      <c r="A2018">
        <v>2017</v>
      </c>
      <c r="B2018" t="s">
        <v>3614</v>
      </c>
      <c r="C2018" t="s">
        <v>3302</v>
      </c>
      <c r="D2018">
        <v>4.26</v>
      </c>
      <c r="E2018" s="1">
        <v>7835</v>
      </c>
      <c r="F2018">
        <v>56</v>
      </c>
    </row>
    <row r="2019" spans="1:6" x14ac:dyDescent="0.25">
      <c r="A2019">
        <v>2018</v>
      </c>
      <c r="B2019" t="s">
        <v>3615</v>
      </c>
      <c r="C2019" t="s">
        <v>3616</v>
      </c>
      <c r="D2019">
        <v>4.21</v>
      </c>
      <c r="E2019" s="1">
        <v>4536</v>
      </c>
      <c r="F2019">
        <v>56</v>
      </c>
    </row>
    <row r="2020" spans="1:6" x14ac:dyDescent="0.25">
      <c r="A2020">
        <v>2019</v>
      </c>
      <c r="B2020" t="s">
        <v>3617</v>
      </c>
      <c r="C2020" t="s">
        <v>3618</v>
      </c>
      <c r="D2020">
        <v>3.72</v>
      </c>
      <c r="E2020" s="1">
        <v>1462</v>
      </c>
      <c r="F2020">
        <v>56</v>
      </c>
    </row>
    <row r="2021" spans="1:6" x14ac:dyDescent="0.25">
      <c r="A2021">
        <v>2020</v>
      </c>
      <c r="B2021" t="s">
        <v>3619</v>
      </c>
      <c r="C2021" t="s">
        <v>857</v>
      </c>
      <c r="D2021">
        <v>4.07</v>
      </c>
      <c r="E2021" s="1">
        <v>5220</v>
      </c>
      <c r="F2021">
        <v>56</v>
      </c>
    </row>
    <row r="2022" spans="1:6" x14ac:dyDescent="0.25">
      <c r="A2022">
        <v>2021</v>
      </c>
      <c r="B2022" t="s">
        <v>3620</v>
      </c>
      <c r="C2022" t="s">
        <v>3621</v>
      </c>
      <c r="D2022">
        <v>3.75</v>
      </c>
      <c r="E2022" s="1">
        <v>75045</v>
      </c>
      <c r="F2022">
        <v>55</v>
      </c>
    </row>
    <row r="2023" spans="1:6" x14ac:dyDescent="0.25">
      <c r="A2023">
        <v>2022</v>
      </c>
      <c r="B2023" t="s">
        <v>3622</v>
      </c>
      <c r="C2023" t="s">
        <v>3623</v>
      </c>
      <c r="D2023">
        <v>3.93</v>
      </c>
      <c r="E2023" s="1">
        <v>30360</v>
      </c>
      <c r="F2023">
        <v>55</v>
      </c>
    </row>
    <row r="2024" spans="1:6" x14ac:dyDescent="0.25">
      <c r="A2024">
        <v>2023</v>
      </c>
      <c r="B2024" t="s">
        <v>3624</v>
      </c>
      <c r="C2024" t="s">
        <v>3625</v>
      </c>
      <c r="D2024">
        <v>3.58</v>
      </c>
      <c r="E2024" s="1">
        <v>15546</v>
      </c>
      <c r="F2024">
        <v>55</v>
      </c>
    </row>
    <row r="2025" spans="1:6" x14ac:dyDescent="0.25">
      <c r="A2025">
        <v>2024</v>
      </c>
      <c r="B2025" t="s">
        <v>3626</v>
      </c>
      <c r="C2025" t="s">
        <v>1046</v>
      </c>
      <c r="D2025">
        <v>3.71</v>
      </c>
      <c r="E2025" s="1">
        <v>7869</v>
      </c>
      <c r="F2025">
        <v>55</v>
      </c>
    </row>
    <row r="2026" spans="1:6" x14ac:dyDescent="0.25">
      <c r="A2026">
        <v>2025</v>
      </c>
      <c r="B2026" t="s">
        <v>3627</v>
      </c>
      <c r="C2026" t="s">
        <v>3302</v>
      </c>
      <c r="D2026">
        <v>4.04</v>
      </c>
      <c r="E2026" s="1">
        <v>12322</v>
      </c>
      <c r="F2026">
        <v>55</v>
      </c>
    </row>
    <row r="2027" spans="1:6" x14ac:dyDescent="0.25">
      <c r="A2027">
        <v>2026</v>
      </c>
      <c r="B2027" t="s">
        <v>3628</v>
      </c>
      <c r="C2027" t="s">
        <v>3629</v>
      </c>
      <c r="D2027">
        <v>3.71</v>
      </c>
      <c r="E2027" s="1">
        <v>3302</v>
      </c>
      <c r="F2027">
        <v>55</v>
      </c>
    </row>
    <row r="2028" spans="1:6" x14ac:dyDescent="0.25">
      <c r="A2028">
        <v>2027</v>
      </c>
      <c r="B2028" t="s">
        <v>3630</v>
      </c>
      <c r="C2028" t="s">
        <v>3631</v>
      </c>
      <c r="D2028">
        <v>4.1399999999999997</v>
      </c>
      <c r="E2028" s="1">
        <v>29288</v>
      </c>
      <c r="F2028">
        <v>55</v>
      </c>
    </row>
    <row r="2029" spans="1:6" x14ac:dyDescent="0.25">
      <c r="A2029">
        <v>2028</v>
      </c>
      <c r="B2029" t="s">
        <v>3632</v>
      </c>
      <c r="C2029" t="s">
        <v>352</v>
      </c>
      <c r="D2029">
        <v>3.91</v>
      </c>
      <c r="E2029" s="1">
        <v>36028</v>
      </c>
      <c r="F2029">
        <v>55</v>
      </c>
    </row>
    <row r="2030" spans="1:6" x14ac:dyDescent="0.25">
      <c r="A2030">
        <v>2029</v>
      </c>
      <c r="B2030" t="s">
        <v>3633</v>
      </c>
      <c r="C2030" t="s">
        <v>166</v>
      </c>
      <c r="D2030">
        <v>4.29</v>
      </c>
      <c r="E2030" s="1">
        <v>154342</v>
      </c>
      <c r="F2030">
        <v>55</v>
      </c>
    </row>
    <row r="2031" spans="1:6" x14ac:dyDescent="0.25">
      <c r="A2031">
        <v>2030</v>
      </c>
      <c r="B2031" t="s">
        <v>3634</v>
      </c>
      <c r="C2031" t="s">
        <v>3635</v>
      </c>
      <c r="D2031">
        <v>4.22</v>
      </c>
      <c r="E2031" s="1">
        <v>1946</v>
      </c>
      <c r="F2031">
        <v>54</v>
      </c>
    </row>
    <row r="2032" spans="1:6" x14ac:dyDescent="0.25">
      <c r="A2032">
        <v>2031</v>
      </c>
      <c r="B2032" t="s">
        <v>3636</v>
      </c>
      <c r="C2032" t="s">
        <v>3637</v>
      </c>
      <c r="D2032">
        <v>3.75</v>
      </c>
      <c r="E2032" s="1">
        <v>4003</v>
      </c>
      <c r="F2032">
        <v>54</v>
      </c>
    </row>
    <row r="2033" spans="1:6" x14ac:dyDescent="0.25">
      <c r="A2033">
        <v>2032</v>
      </c>
      <c r="B2033" t="s">
        <v>3638</v>
      </c>
      <c r="C2033" t="s">
        <v>857</v>
      </c>
      <c r="D2033">
        <v>4.4400000000000004</v>
      </c>
      <c r="E2033" s="1">
        <v>5581</v>
      </c>
      <c r="F2033">
        <v>54</v>
      </c>
    </row>
    <row r="2034" spans="1:6" x14ac:dyDescent="0.25">
      <c r="A2034">
        <v>2033</v>
      </c>
      <c r="B2034" t="s">
        <v>3639</v>
      </c>
      <c r="C2034" t="s">
        <v>3611</v>
      </c>
      <c r="D2034">
        <v>4.38</v>
      </c>
      <c r="E2034" s="1">
        <v>6185</v>
      </c>
      <c r="F2034">
        <v>54</v>
      </c>
    </row>
    <row r="2035" spans="1:6" x14ac:dyDescent="0.25">
      <c r="A2035">
        <v>2034</v>
      </c>
      <c r="B2035" t="s">
        <v>3640</v>
      </c>
      <c r="C2035" t="s">
        <v>3641</v>
      </c>
      <c r="D2035">
        <v>3.95</v>
      </c>
      <c r="E2035" s="1">
        <v>1040</v>
      </c>
      <c r="F2035">
        <v>54</v>
      </c>
    </row>
    <row r="2036" spans="1:6" x14ac:dyDescent="0.25">
      <c r="A2036">
        <v>2035</v>
      </c>
      <c r="B2036" t="s">
        <v>3642</v>
      </c>
      <c r="C2036" t="s">
        <v>3643</v>
      </c>
      <c r="D2036">
        <v>4.28</v>
      </c>
      <c r="E2036" s="1">
        <v>1514</v>
      </c>
      <c r="F2036">
        <v>54</v>
      </c>
    </row>
    <row r="2037" spans="1:6" x14ac:dyDescent="0.25">
      <c r="A2037">
        <v>2036</v>
      </c>
      <c r="B2037" t="s">
        <v>3644</v>
      </c>
      <c r="C2037" t="s">
        <v>3645</v>
      </c>
      <c r="D2037">
        <v>3.93</v>
      </c>
      <c r="E2037" s="1">
        <v>7535</v>
      </c>
      <c r="F2037">
        <v>54</v>
      </c>
    </row>
    <row r="2038" spans="1:6" x14ac:dyDescent="0.25">
      <c r="A2038">
        <v>2037</v>
      </c>
      <c r="B2038" t="s">
        <v>3646</v>
      </c>
      <c r="C2038" t="s">
        <v>1165</v>
      </c>
      <c r="D2038">
        <v>4.3099999999999996</v>
      </c>
      <c r="E2038" s="1">
        <v>8300</v>
      </c>
      <c r="F2038">
        <v>54</v>
      </c>
    </row>
    <row r="2039" spans="1:6" x14ac:dyDescent="0.25">
      <c r="A2039">
        <v>2038</v>
      </c>
      <c r="B2039" t="s">
        <v>3647</v>
      </c>
      <c r="C2039" t="s">
        <v>3648</v>
      </c>
      <c r="D2039">
        <v>4.01</v>
      </c>
      <c r="E2039" s="1">
        <v>2750</v>
      </c>
      <c r="F2039">
        <v>54</v>
      </c>
    </row>
    <row r="2040" spans="1:6" x14ac:dyDescent="0.25">
      <c r="A2040">
        <v>2039</v>
      </c>
      <c r="B2040" t="s">
        <v>3649</v>
      </c>
      <c r="C2040" t="s">
        <v>3650</v>
      </c>
      <c r="D2040">
        <v>4.41</v>
      </c>
      <c r="E2040">
        <v>681</v>
      </c>
      <c r="F2040">
        <v>54</v>
      </c>
    </row>
    <row r="2041" spans="1:6" ht="45" x14ac:dyDescent="0.25">
      <c r="A2041">
        <v>2040</v>
      </c>
      <c r="B2041" t="s">
        <v>3651</v>
      </c>
      <c r="C2041" t="s">
        <v>3652</v>
      </c>
      <c r="D2041" s="2" t="s">
        <v>4182</v>
      </c>
      <c r="E2041" s="1">
        <v>3938</v>
      </c>
      <c r="F2041">
        <v>54</v>
      </c>
    </row>
    <row r="2042" spans="1:6" x14ac:dyDescent="0.25">
      <c r="A2042">
        <v>2041</v>
      </c>
      <c r="B2042" t="s">
        <v>3653</v>
      </c>
      <c r="C2042" t="s">
        <v>3611</v>
      </c>
      <c r="D2042">
        <v>4.32</v>
      </c>
      <c r="E2042" s="1">
        <v>7942</v>
      </c>
      <c r="F2042">
        <v>54</v>
      </c>
    </row>
    <row r="2043" spans="1:6" x14ac:dyDescent="0.25">
      <c r="A2043">
        <v>2042</v>
      </c>
      <c r="B2043" t="s">
        <v>3654</v>
      </c>
      <c r="C2043" t="s">
        <v>3655</v>
      </c>
      <c r="D2043">
        <v>3.82</v>
      </c>
      <c r="E2043" s="1">
        <v>4100</v>
      </c>
      <c r="F2043">
        <v>53</v>
      </c>
    </row>
    <row r="2044" spans="1:6" x14ac:dyDescent="0.25">
      <c r="A2044">
        <v>2043</v>
      </c>
      <c r="B2044" t="s">
        <v>3656</v>
      </c>
      <c r="C2044" t="s">
        <v>3657</v>
      </c>
      <c r="D2044">
        <v>4.46</v>
      </c>
      <c r="E2044" s="1">
        <v>29105</v>
      </c>
      <c r="F2044">
        <v>53</v>
      </c>
    </row>
    <row r="2045" spans="1:6" x14ac:dyDescent="0.25">
      <c r="A2045">
        <v>2044</v>
      </c>
      <c r="B2045" t="s">
        <v>3658</v>
      </c>
      <c r="C2045" t="s">
        <v>3659</v>
      </c>
      <c r="D2045">
        <v>3.87</v>
      </c>
      <c r="E2045" s="1">
        <v>4365</v>
      </c>
      <c r="F2045">
        <v>53</v>
      </c>
    </row>
    <row r="2046" spans="1:6" x14ac:dyDescent="0.25">
      <c r="A2046">
        <v>2045</v>
      </c>
      <c r="B2046" t="s">
        <v>3660</v>
      </c>
      <c r="C2046" t="s">
        <v>3661</v>
      </c>
      <c r="D2046">
        <v>4.1100000000000003</v>
      </c>
      <c r="E2046" s="1">
        <v>13088</v>
      </c>
      <c r="F2046">
        <v>53</v>
      </c>
    </row>
    <row r="2047" spans="1:6" x14ac:dyDescent="0.25">
      <c r="A2047">
        <v>2046</v>
      </c>
      <c r="B2047" t="s">
        <v>3662</v>
      </c>
      <c r="C2047" t="s">
        <v>3663</v>
      </c>
      <c r="D2047">
        <v>4.21</v>
      </c>
      <c r="E2047" s="1">
        <v>2691</v>
      </c>
      <c r="F2047">
        <v>53</v>
      </c>
    </row>
    <row r="2048" spans="1:6" x14ac:dyDescent="0.25">
      <c r="A2048">
        <v>2047</v>
      </c>
      <c r="B2048" t="s">
        <v>3664</v>
      </c>
      <c r="C2048" t="s">
        <v>617</v>
      </c>
      <c r="D2048">
        <v>4.3099999999999996</v>
      </c>
      <c r="E2048" s="1">
        <v>49200</v>
      </c>
      <c r="F2048">
        <v>53</v>
      </c>
    </row>
    <row r="2049" spans="1:6" x14ac:dyDescent="0.25">
      <c r="A2049">
        <v>2048</v>
      </c>
      <c r="B2049" t="s">
        <v>3665</v>
      </c>
      <c r="C2049" t="s">
        <v>3666</v>
      </c>
      <c r="D2049">
        <v>3.67</v>
      </c>
      <c r="E2049" s="1">
        <v>3930</v>
      </c>
      <c r="F2049">
        <v>53</v>
      </c>
    </row>
    <row r="2050" spans="1:6" x14ac:dyDescent="0.25">
      <c r="A2050">
        <v>2049</v>
      </c>
      <c r="B2050" t="s">
        <v>3667</v>
      </c>
      <c r="C2050" t="s">
        <v>3611</v>
      </c>
      <c r="D2050">
        <v>4.37</v>
      </c>
      <c r="E2050" s="1">
        <v>6604</v>
      </c>
      <c r="F2050">
        <v>53</v>
      </c>
    </row>
    <row r="2051" spans="1:6" x14ac:dyDescent="0.25">
      <c r="A2051">
        <v>2050</v>
      </c>
      <c r="B2051" t="s">
        <v>3668</v>
      </c>
      <c r="C2051" t="s">
        <v>3669</v>
      </c>
      <c r="D2051">
        <v>4.24</v>
      </c>
      <c r="E2051" s="1">
        <v>1623</v>
      </c>
      <c r="F2051">
        <v>53</v>
      </c>
    </row>
    <row r="2052" spans="1:6" x14ac:dyDescent="0.25">
      <c r="A2052">
        <v>2051</v>
      </c>
      <c r="B2052" t="s">
        <v>3670</v>
      </c>
      <c r="C2052" t="s">
        <v>3671</v>
      </c>
      <c r="D2052">
        <v>3.78</v>
      </c>
      <c r="E2052" s="1">
        <v>1107</v>
      </c>
      <c r="F2052">
        <v>52</v>
      </c>
    </row>
    <row r="2053" spans="1:6" x14ac:dyDescent="0.25">
      <c r="A2053">
        <v>2052</v>
      </c>
      <c r="B2053" t="s">
        <v>3672</v>
      </c>
      <c r="C2053" t="s">
        <v>258</v>
      </c>
      <c r="D2053">
        <v>4.18</v>
      </c>
      <c r="E2053" s="1">
        <v>16214</v>
      </c>
      <c r="F2053">
        <v>52</v>
      </c>
    </row>
    <row r="2054" spans="1:6" x14ac:dyDescent="0.25">
      <c r="A2054">
        <v>2053</v>
      </c>
      <c r="B2054" t="s">
        <v>3673</v>
      </c>
      <c r="C2054" t="s">
        <v>127</v>
      </c>
      <c r="D2054">
        <v>4.5</v>
      </c>
      <c r="E2054" s="1">
        <v>114281</v>
      </c>
      <c r="F2054">
        <v>52</v>
      </c>
    </row>
    <row r="2055" spans="1:6" x14ac:dyDescent="0.25">
      <c r="A2055">
        <v>2054</v>
      </c>
      <c r="B2055" t="s">
        <v>3674</v>
      </c>
      <c r="C2055" t="s">
        <v>3675</v>
      </c>
      <c r="D2055">
        <v>3.39</v>
      </c>
      <c r="E2055">
        <v>922</v>
      </c>
      <c r="F2055">
        <v>52</v>
      </c>
    </row>
    <row r="2056" spans="1:6" x14ac:dyDescent="0.25">
      <c r="A2056">
        <v>2055</v>
      </c>
      <c r="B2056" t="s">
        <v>3676</v>
      </c>
      <c r="C2056" t="s">
        <v>3677</v>
      </c>
      <c r="D2056">
        <v>4.21</v>
      </c>
      <c r="E2056" s="1">
        <v>8106</v>
      </c>
      <c r="F2056">
        <v>52</v>
      </c>
    </row>
    <row r="2057" spans="1:6" x14ac:dyDescent="0.25">
      <c r="A2057">
        <v>2056</v>
      </c>
      <c r="B2057" t="s">
        <v>3678</v>
      </c>
      <c r="C2057" t="s">
        <v>3679</v>
      </c>
      <c r="D2057">
        <v>3.53</v>
      </c>
      <c r="E2057" s="1">
        <v>2697</v>
      </c>
      <c r="F2057">
        <v>52</v>
      </c>
    </row>
    <row r="2058" spans="1:6" x14ac:dyDescent="0.25">
      <c r="A2058">
        <v>2057</v>
      </c>
      <c r="B2058" t="s">
        <v>3680</v>
      </c>
      <c r="C2058" t="s">
        <v>3681</v>
      </c>
      <c r="D2058">
        <v>3.54</v>
      </c>
      <c r="E2058" s="1">
        <v>2834</v>
      </c>
      <c r="F2058">
        <v>52</v>
      </c>
    </row>
    <row r="2059" spans="1:6" x14ac:dyDescent="0.25">
      <c r="A2059">
        <v>2058</v>
      </c>
      <c r="B2059" t="s">
        <v>3682</v>
      </c>
      <c r="C2059" t="s">
        <v>3683</v>
      </c>
      <c r="D2059">
        <v>3.42</v>
      </c>
      <c r="E2059" s="1">
        <v>12549</v>
      </c>
      <c r="F2059">
        <v>52</v>
      </c>
    </row>
    <row r="2060" spans="1:6" x14ac:dyDescent="0.25">
      <c r="A2060">
        <v>2059</v>
      </c>
      <c r="B2060" t="s">
        <v>3684</v>
      </c>
      <c r="C2060" t="s">
        <v>2490</v>
      </c>
      <c r="D2060">
        <v>4.24</v>
      </c>
      <c r="E2060" s="1">
        <v>17571</v>
      </c>
      <c r="F2060">
        <v>52</v>
      </c>
    </row>
    <row r="2061" spans="1:6" x14ac:dyDescent="0.25">
      <c r="A2061">
        <v>2060</v>
      </c>
      <c r="B2061" t="s">
        <v>3685</v>
      </c>
      <c r="C2061" t="s">
        <v>3686</v>
      </c>
      <c r="D2061">
        <v>4.01</v>
      </c>
      <c r="E2061">
        <v>99</v>
      </c>
      <c r="F2061">
        <v>52</v>
      </c>
    </row>
    <row r="2062" spans="1:6" x14ac:dyDescent="0.25">
      <c r="A2062">
        <v>2061</v>
      </c>
      <c r="B2062" t="s">
        <v>3687</v>
      </c>
      <c r="C2062" t="s">
        <v>3688</v>
      </c>
      <c r="D2062">
        <v>4.57</v>
      </c>
      <c r="E2062" s="1">
        <v>18174</v>
      </c>
      <c r="F2062">
        <v>51</v>
      </c>
    </row>
    <row r="2063" spans="1:6" x14ac:dyDescent="0.25">
      <c r="A2063">
        <v>2062</v>
      </c>
      <c r="B2063" t="s">
        <v>3689</v>
      </c>
      <c r="C2063" t="s">
        <v>3690</v>
      </c>
      <c r="D2063">
        <v>3.48</v>
      </c>
      <c r="E2063" s="1">
        <v>42050</v>
      </c>
      <c r="F2063">
        <v>51</v>
      </c>
    </row>
    <row r="2064" spans="1:6" x14ac:dyDescent="0.25">
      <c r="A2064">
        <v>2063</v>
      </c>
      <c r="B2064" t="s">
        <v>3691</v>
      </c>
      <c r="C2064" t="s">
        <v>3692</v>
      </c>
      <c r="D2064">
        <v>3.12</v>
      </c>
      <c r="E2064" s="1">
        <v>2864</v>
      </c>
      <c r="F2064">
        <v>51</v>
      </c>
    </row>
    <row r="2065" spans="1:6" x14ac:dyDescent="0.25">
      <c r="A2065">
        <v>2064</v>
      </c>
      <c r="B2065" t="s">
        <v>3693</v>
      </c>
      <c r="C2065" t="s">
        <v>3694</v>
      </c>
      <c r="D2065">
        <v>3.64</v>
      </c>
      <c r="E2065" s="1">
        <v>2245</v>
      </c>
      <c r="F2065">
        <v>51</v>
      </c>
    </row>
    <row r="2066" spans="1:6" x14ac:dyDescent="0.25">
      <c r="A2066">
        <v>2065</v>
      </c>
      <c r="B2066" t="s">
        <v>3695</v>
      </c>
      <c r="C2066" t="s">
        <v>3696</v>
      </c>
      <c r="D2066">
        <v>4.08</v>
      </c>
      <c r="E2066" s="1">
        <v>11309</v>
      </c>
      <c r="F2066">
        <v>51</v>
      </c>
    </row>
    <row r="2067" spans="1:6" x14ac:dyDescent="0.25">
      <c r="A2067">
        <v>2066</v>
      </c>
      <c r="B2067" t="s">
        <v>3697</v>
      </c>
      <c r="C2067" t="s">
        <v>3698</v>
      </c>
      <c r="D2067">
        <v>3.82</v>
      </c>
      <c r="E2067" s="1">
        <v>49036</v>
      </c>
      <c r="F2067">
        <v>51</v>
      </c>
    </row>
    <row r="2068" spans="1:6" x14ac:dyDescent="0.25">
      <c r="A2068">
        <v>2067</v>
      </c>
      <c r="B2068" t="s">
        <v>3699</v>
      </c>
      <c r="C2068" t="s">
        <v>3700</v>
      </c>
      <c r="D2068">
        <v>3.97</v>
      </c>
      <c r="E2068" s="1">
        <v>1247</v>
      </c>
      <c r="F2068">
        <v>51</v>
      </c>
    </row>
    <row r="2069" spans="1:6" x14ac:dyDescent="0.25">
      <c r="A2069">
        <v>2068</v>
      </c>
      <c r="B2069" t="s">
        <v>3701</v>
      </c>
      <c r="C2069" t="s">
        <v>315</v>
      </c>
      <c r="D2069">
        <v>3.37</v>
      </c>
      <c r="E2069" s="1">
        <v>154892</v>
      </c>
      <c r="F2069">
        <v>51</v>
      </c>
    </row>
    <row r="2070" spans="1:6" x14ac:dyDescent="0.25">
      <c r="A2070">
        <v>2069</v>
      </c>
      <c r="B2070" t="s">
        <v>3702</v>
      </c>
      <c r="C2070" t="s">
        <v>2696</v>
      </c>
      <c r="D2070">
        <v>3.76</v>
      </c>
      <c r="E2070" s="1">
        <v>107005</v>
      </c>
      <c r="F2070">
        <v>50</v>
      </c>
    </row>
    <row r="2071" spans="1:6" x14ac:dyDescent="0.25">
      <c r="A2071">
        <v>2070</v>
      </c>
      <c r="B2071" t="s">
        <v>3703</v>
      </c>
      <c r="C2071" t="s">
        <v>857</v>
      </c>
      <c r="D2071">
        <v>4.22</v>
      </c>
      <c r="E2071" s="1">
        <v>70048</v>
      </c>
      <c r="F2071">
        <v>50</v>
      </c>
    </row>
    <row r="2072" spans="1:6" x14ac:dyDescent="0.25">
      <c r="A2072">
        <v>2071</v>
      </c>
      <c r="B2072" t="s">
        <v>3704</v>
      </c>
      <c r="C2072" t="s">
        <v>3705</v>
      </c>
      <c r="D2072">
        <v>4.33</v>
      </c>
      <c r="E2072" s="1">
        <v>2036</v>
      </c>
      <c r="F2072">
        <v>50</v>
      </c>
    </row>
    <row r="2073" spans="1:6" x14ac:dyDescent="0.25">
      <c r="A2073">
        <v>2072</v>
      </c>
      <c r="B2073" t="s">
        <v>3706</v>
      </c>
      <c r="C2073" t="s">
        <v>3707</v>
      </c>
      <c r="D2073">
        <v>3.91</v>
      </c>
      <c r="E2073" s="1">
        <v>4711</v>
      </c>
      <c r="F2073">
        <v>50</v>
      </c>
    </row>
    <row r="2074" spans="1:6" x14ac:dyDescent="0.25">
      <c r="A2074">
        <v>2073</v>
      </c>
      <c r="B2074" t="s">
        <v>3708</v>
      </c>
      <c r="C2074" t="s">
        <v>3709</v>
      </c>
      <c r="D2074">
        <v>3.84</v>
      </c>
      <c r="E2074" s="1">
        <v>100847</v>
      </c>
      <c r="F2074">
        <v>50</v>
      </c>
    </row>
    <row r="2075" spans="1:6" x14ac:dyDescent="0.25">
      <c r="A2075">
        <v>2074</v>
      </c>
      <c r="B2075" t="s">
        <v>3710</v>
      </c>
      <c r="C2075" t="s">
        <v>2478</v>
      </c>
      <c r="D2075">
        <v>3.65</v>
      </c>
      <c r="E2075" s="1">
        <v>1295</v>
      </c>
      <c r="F2075">
        <v>50</v>
      </c>
    </row>
    <row r="2076" spans="1:6" x14ac:dyDescent="0.25">
      <c r="A2076">
        <v>2075</v>
      </c>
      <c r="B2076" t="s">
        <v>3711</v>
      </c>
      <c r="C2076" t="s">
        <v>3712</v>
      </c>
      <c r="D2076">
        <v>4.09</v>
      </c>
      <c r="E2076" s="1">
        <v>4790</v>
      </c>
      <c r="F2076">
        <v>50</v>
      </c>
    </row>
    <row r="2077" spans="1:6" x14ac:dyDescent="0.25">
      <c r="A2077">
        <v>2076</v>
      </c>
      <c r="B2077" t="s">
        <v>3713</v>
      </c>
      <c r="C2077" t="s">
        <v>3714</v>
      </c>
      <c r="D2077">
        <v>3.81</v>
      </c>
      <c r="E2077" s="1">
        <v>52618</v>
      </c>
      <c r="F2077">
        <v>50</v>
      </c>
    </row>
    <row r="2078" spans="1:6" x14ac:dyDescent="0.25">
      <c r="A2078">
        <v>2077</v>
      </c>
      <c r="B2078" t="s">
        <v>3715</v>
      </c>
      <c r="C2078" t="s">
        <v>3698</v>
      </c>
      <c r="D2078">
        <v>3.68</v>
      </c>
      <c r="E2078" s="1">
        <v>22243</v>
      </c>
      <c r="F2078">
        <v>50</v>
      </c>
    </row>
    <row r="2079" spans="1:6" x14ac:dyDescent="0.25">
      <c r="A2079">
        <v>2078</v>
      </c>
      <c r="B2079" t="s">
        <v>3716</v>
      </c>
      <c r="C2079" t="s">
        <v>3717</v>
      </c>
      <c r="D2079">
        <v>4.21</v>
      </c>
      <c r="E2079" s="1">
        <v>1120</v>
      </c>
      <c r="F2079">
        <v>50</v>
      </c>
    </row>
    <row r="2080" spans="1:6" x14ac:dyDescent="0.25">
      <c r="A2080">
        <v>2079</v>
      </c>
      <c r="B2080" t="s">
        <v>3718</v>
      </c>
      <c r="C2080" t="s">
        <v>3719</v>
      </c>
      <c r="D2080">
        <v>3.79</v>
      </c>
      <c r="E2080" s="1">
        <v>37154</v>
      </c>
      <c r="F2080">
        <v>50</v>
      </c>
    </row>
    <row r="2081" spans="1:6" x14ac:dyDescent="0.25">
      <c r="A2081">
        <v>2080</v>
      </c>
      <c r="B2081" t="s">
        <v>3720</v>
      </c>
      <c r="C2081" t="s">
        <v>3721</v>
      </c>
      <c r="D2081">
        <v>3.82</v>
      </c>
      <c r="E2081" s="1">
        <v>4963</v>
      </c>
      <c r="F2081">
        <v>49</v>
      </c>
    </row>
    <row r="2082" spans="1:6" x14ac:dyDescent="0.25">
      <c r="A2082">
        <v>2081</v>
      </c>
      <c r="B2082" t="s">
        <v>3722</v>
      </c>
      <c r="C2082" t="s">
        <v>3723</v>
      </c>
      <c r="D2082">
        <v>4.1500000000000004</v>
      </c>
      <c r="E2082">
        <v>295</v>
      </c>
      <c r="F2082">
        <v>49</v>
      </c>
    </row>
    <row r="2083" spans="1:6" x14ac:dyDescent="0.25">
      <c r="A2083">
        <v>2082</v>
      </c>
      <c r="B2083" t="s">
        <v>3724</v>
      </c>
      <c r="C2083" t="s">
        <v>3725</v>
      </c>
      <c r="D2083">
        <v>4.4000000000000004</v>
      </c>
      <c r="E2083" s="1">
        <v>8367</v>
      </c>
      <c r="F2083">
        <v>49</v>
      </c>
    </row>
    <row r="2084" spans="1:6" x14ac:dyDescent="0.25">
      <c r="A2084">
        <v>2083</v>
      </c>
      <c r="B2084" t="s">
        <v>3726</v>
      </c>
      <c r="C2084" t="s">
        <v>3727</v>
      </c>
      <c r="D2084">
        <v>3.97</v>
      </c>
      <c r="E2084" s="1">
        <v>5665</v>
      </c>
      <c r="F2084">
        <v>49</v>
      </c>
    </row>
    <row r="2085" spans="1:6" x14ac:dyDescent="0.25">
      <c r="A2085">
        <v>2084</v>
      </c>
      <c r="B2085" t="s">
        <v>3728</v>
      </c>
      <c r="C2085" t="s">
        <v>3729</v>
      </c>
      <c r="D2085">
        <v>4.2</v>
      </c>
      <c r="E2085" s="1">
        <v>18501</v>
      </c>
      <c r="F2085">
        <v>49</v>
      </c>
    </row>
    <row r="2086" spans="1:6" x14ac:dyDescent="0.25">
      <c r="A2086">
        <v>2085</v>
      </c>
      <c r="B2086" t="s">
        <v>3730</v>
      </c>
      <c r="C2086" t="s">
        <v>3731</v>
      </c>
      <c r="D2086">
        <v>4.1399999999999997</v>
      </c>
      <c r="E2086">
        <v>289</v>
      </c>
      <c r="F2086">
        <v>49</v>
      </c>
    </row>
    <row r="2087" spans="1:6" x14ac:dyDescent="0.25">
      <c r="A2087">
        <v>2086</v>
      </c>
      <c r="B2087" t="s">
        <v>3732</v>
      </c>
      <c r="C2087" t="s">
        <v>3733</v>
      </c>
      <c r="D2087">
        <v>3.9</v>
      </c>
      <c r="E2087">
        <v>179</v>
      </c>
      <c r="F2087">
        <v>49</v>
      </c>
    </row>
    <row r="2088" spans="1:6" x14ac:dyDescent="0.25">
      <c r="A2088">
        <v>2087</v>
      </c>
      <c r="B2088" t="s">
        <v>3734</v>
      </c>
      <c r="C2088" t="s">
        <v>2981</v>
      </c>
      <c r="D2088">
        <v>4.2300000000000004</v>
      </c>
      <c r="E2088" s="1">
        <v>107194</v>
      </c>
      <c r="F2088">
        <v>48</v>
      </c>
    </row>
    <row r="2089" spans="1:6" x14ac:dyDescent="0.25">
      <c r="A2089">
        <v>2088</v>
      </c>
      <c r="B2089" t="s">
        <v>3735</v>
      </c>
      <c r="C2089" t="s">
        <v>3736</v>
      </c>
      <c r="D2089">
        <v>4.53</v>
      </c>
      <c r="E2089" s="1">
        <v>1256</v>
      </c>
      <c r="F2089">
        <v>48</v>
      </c>
    </row>
    <row r="2090" spans="1:6" x14ac:dyDescent="0.25">
      <c r="A2090">
        <v>2089</v>
      </c>
      <c r="B2090" t="s">
        <v>3737</v>
      </c>
      <c r="C2090" t="s">
        <v>3738</v>
      </c>
      <c r="D2090">
        <v>3.91</v>
      </c>
      <c r="E2090" s="1">
        <v>6756</v>
      </c>
      <c r="F2090">
        <v>48</v>
      </c>
    </row>
    <row r="2091" spans="1:6" x14ac:dyDescent="0.25">
      <c r="A2091">
        <v>2090</v>
      </c>
      <c r="B2091" t="s">
        <v>3739</v>
      </c>
      <c r="C2091" t="s">
        <v>3740</v>
      </c>
      <c r="D2091">
        <v>4.1100000000000003</v>
      </c>
      <c r="E2091" s="1">
        <v>52318</v>
      </c>
      <c r="F2091">
        <v>48</v>
      </c>
    </row>
    <row r="2092" spans="1:6" x14ac:dyDescent="0.25">
      <c r="A2092">
        <v>2091</v>
      </c>
      <c r="B2092" t="s">
        <v>3741</v>
      </c>
      <c r="C2092" t="s">
        <v>3742</v>
      </c>
      <c r="D2092">
        <v>3.8</v>
      </c>
      <c r="E2092" s="1">
        <v>14915</v>
      </c>
      <c r="F2092">
        <v>48</v>
      </c>
    </row>
    <row r="2093" spans="1:6" x14ac:dyDescent="0.25">
      <c r="A2093">
        <v>2092</v>
      </c>
      <c r="B2093" t="s">
        <v>3743</v>
      </c>
      <c r="C2093" t="s">
        <v>3729</v>
      </c>
      <c r="D2093">
        <v>4.29</v>
      </c>
      <c r="E2093" s="1">
        <v>14997</v>
      </c>
      <c r="F2093">
        <v>48</v>
      </c>
    </row>
    <row r="2094" spans="1:6" x14ac:dyDescent="0.25">
      <c r="A2094">
        <v>2093</v>
      </c>
      <c r="B2094" t="s">
        <v>3744</v>
      </c>
      <c r="C2094" t="s">
        <v>3745</v>
      </c>
      <c r="D2094">
        <v>3.72</v>
      </c>
      <c r="E2094" s="1">
        <v>23624</v>
      </c>
      <c r="F2094">
        <v>48</v>
      </c>
    </row>
    <row r="2095" spans="1:6" x14ac:dyDescent="0.25">
      <c r="A2095">
        <v>2094</v>
      </c>
      <c r="B2095" t="s">
        <v>3746</v>
      </c>
      <c r="C2095" t="s">
        <v>3747</v>
      </c>
      <c r="D2095">
        <v>4.26</v>
      </c>
      <c r="E2095" s="1">
        <v>9224</v>
      </c>
      <c r="F2095">
        <v>47</v>
      </c>
    </row>
    <row r="2096" spans="1:6" x14ac:dyDescent="0.25">
      <c r="A2096">
        <v>2095</v>
      </c>
      <c r="B2096" t="s">
        <v>3748</v>
      </c>
      <c r="C2096" t="s">
        <v>3749</v>
      </c>
      <c r="D2096">
        <v>3.93</v>
      </c>
      <c r="E2096" s="1">
        <v>2447</v>
      </c>
      <c r="F2096">
        <v>47</v>
      </c>
    </row>
    <row r="2097" spans="1:6" x14ac:dyDescent="0.25">
      <c r="A2097">
        <v>2096</v>
      </c>
      <c r="B2097" t="s">
        <v>3750</v>
      </c>
      <c r="C2097" t="s">
        <v>1280</v>
      </c>
      <c r="D2097">
        <v>4.08</v>
      </c>
      <c r="E2097" s="1">
        <v>168503</v>
      </c>
      <c r="F2097">
        <v>47</v>
      </c>
    </row>
    <row r="2098" spans="1:6" x14ac:dyDescent="0.25">
      <c r="A2098">
        <v>2097</v>
      </c>
      <c r="B2098" t="s">
        <v>3751</v>
      </c>
      <c r="C2098" t="s">
        <v>3752</v>
      </c>
      <c r="D2098">
        <v>3.93</v>
      </c>
      <c r="E2098" s="1">
        <v>1264</v>
      </c>
      <c r="F2098">
        <v>47</v>
      </c>
    </row>
    <row r="2099" spans="1:6" x14ac:dyDescent="0.25">
      <c r="A2099">
        <v>2098</v>
      </c>
      <c r="B2099" t="s">
        <v>3753</v>
      </c>
      <c r="C2099" t="s">
        <v>1493</v>
      </c>
      <c r="D2099">
        <v>4.04</v>
      </c>
      <c r="E2099" s="1">
        <v>12670</v>
      </c>
      <c r="F2099">
        <v>47</v>
      </c>
    </row>
    <row r="2100" spans="1:6" x14ac:dyDescent="0.25">
      <c r="A2100">
        <v>2099</v>
      </c>
      <c r="B2100" t="s">
        <v>3754</v>
      </c>
      <c r="C2100" t="s">
        <v>3755</v>
      </c>
      <c r="D2100">
        <v>3.72</v>
      </c>
      <c r="E2100">
        <v>857</v>
      </c>
      <c r="F2100">
        <v>47</v>
      </c>
    </row>
    <row r="2101" spans="1:6" x14ac:dyDescent="0.25">
      <c r="A2101">
        <v>2100</v>
      </c>
      <c r="B2101" t="s">
        <v>3756</v>
      </c>
      <c r="C2101" t="s">
        <v>3729</v>
      </c>
      <c r="D2101">
        <v>4.2699999999999996</v>
      </c>
      <c r="E2101" s="1">
        <v>12413</v>
      </c>
      <c r="F2101">
        <v>47</v>
      </c>
    </row>
    <row r="2102" spans="1:6" x14ac:dyDescent="0.25">
      <c r="A2102">
        <v>2101</v>
      </c>
      <c r="B2102" t="s">
        <v>3757</v>
      </c>
      <c r="C2102" t="s">
        <v>3747</v>
      </c>
      <c r="D2102">
        <v>4.13</v>
      </c>
      <c r="E2102" s="1">
        <v>7614</v>
      </c>
      <c r="F2102">
        <v>46</v>
      </c>
    </row>
    <row r="2103" spans="1:6" x14ac:dyDescent="0.25">
      <c r="A2103">
        <v>2102</v>
      </c>
      <c r="B2103" t="s">
        <v>3758</v>
      </c>
      <c r="C2103" t="s">
        <v>3759</v>
      </c>
      <c r="D2103">
        <v>4.46</v>
      </c>
      <c r="E2103" s="1">
        <v>9023</v>
      </c>
      <c r="F2103">
        <v>46</v>
      </c>
    </row>
    <row r="2104" spans="1:6" x14ac:dyDescent="0.25">
      <c r="A2104">
        <v>2103</v>
      </c>
      <c r="B2104" t="s">
        <v>3760</v>
      </c>
      <c r="C2104" t="s">
        <v>3761</v>
      </c>
      <c r="D2104">
        <v>3.52</v>
      </c>
      <c r="E2104" s="1">
        <v>9444</v>
      </c>
      <c r="F2104">
        <v>46</v>
      </c>
    </row>
    <row r="2105" spans="1:6" x14ac:dyDescent="0.25">
      <c r="A2105">
        <v>2104</v>
      </c>
      <c r="B2105" t="s">
        <v>3762</v>
      </c>
      <c r="C2105" t="s">
        <v>3763</v>
      </c>
      <c r="D2105">
        <v>4.67</v>
      </c>
      <c r="E2105" s="1">
        <v>1007</v>
      </c>
      <c r="F2105">
        <v>46</v>
      </c>
    </row>
    <row r="2106" spans="1:6" x14ac:dyDescent="0.25">
      <c r="A2106">
        <v>2105</v>
      </c>
      <c r="B2106" t="s">
        <v>3764</v>
      </c>
      <c r="C2106" t="s">
        <v>3765</v>
      </c>
      <c r="D2106">
        <v>4.3499999999999996</v>
      </c>
      <c r="E2106" s="1">
        <v>6050</v>
      </c>
      <c r="F2106">
        <v>46</v>
      </c>
    </row>
    <row r="2107" spans="1:6" x14ac:dyDescent="0.25">
      <c r="A2107">
        <v>2106</v>
      </c>
      <c r="B2107" t="s">
        <v>3766</v>
      </c>
      <c r="C2107" t="s">
        <v>3767</v>
      </c>
      <c r="D2107">
        <v>3.93</v>
      </c>
      <c r="E2107" s="1">
        <v>2257</v>
      </c>
      <c r="F2107">
        <v>46</v>
      </c>
    </row>
    <row r="2108" spans="1:6" x14ac:dyDescent="0.25">
      <c r="A2108">
        <v>2107</v>
      </c>
      <c r="B2108" t="s">
        <v>3768</v>
      </c>
      <c r="C2108" t="s">
        <v>1455</v>
      </c>
      <c r="D2108">
        <v>4.22</v>
      </c>
      <c r="E2108" s="1">
        <v>7427</v>
      </c>
      <c r="F2108">
        <v>46</v>
      </c>
    </row>
    <row r="2109" spans="1:6" x14ac:dyDescent="0.25">
      <c r="A2109">
        <v>2108</v>
      </c>
      <c r="B2109" t="s">
        <v>3769</v>
      </c>
      <c r="C2109" t="s">
        <v>3770</v>
      </c>
      <c r="D2109">
        <v>3.7</v>
      </c>
      <c r="E2109">
        <v>886</v>
      </c>
      <c r="F2109">
        <v>46</v>
      </c>
    </row>
    <row r="2110" spans="1:6" x14ac:dyDescent="0.25">
      <c r="A2110">
        <v>2109</v>
      </c>
      <c r="B2110" t="s">
        <v>3771</v>
      </c>
      <c r="C2110" t="s">
        <v>3772</v>
      </c>
      <c r="D2110">
        <v>4.1399999999999997</v>
      </c>
      <c r="E2110" s="1">
        <v>24972</v>
      </c>
      <c r="F2110">
        <v>46</v>
      </c>
    </row>
    <row r="2111" spans="1:6" x14ac:dyDescent="0.25">
      <c r="A2111">
        <v>2110</v>
      </c>
      <c r="B2111" t="s">
        <v>3773</v>
      </c>
      <c r="C2111" t="s">
        <v>3774</v>
      </c>
      <c r="D2111">
        <v>3.75</v>
      </c>
      <c r="E2111" s="1">
        <v>55945</v>
      </c>
      <c r="F2111">
        <v>46</v>
      </c>
    </row>
    <row r="2112" spans="1:6" x14ac:dyDescent="0.25">
      <c r="A2112">
        <v>2111</v>
      </c>
      <c r="B2112" t="s">
        <v>3775</v>
      </c>
      <c r="C2112" t="s">
        <v>3776</v>
      </c>
      <c r="D2112">
        <v>3.88</v>
      </c>
      <c r="E2112" s="1">
        <v>23231</v>
      </c>
      <c r="F2112">
        <v>45</v>
      </c>
    </row>
    <row r="2113" spans="1:6" ht="45" x14ac:dyDescent="0.25">
      <c r="A2113">
        <v>2112</v>
      </c>
      <c r="B2113" t="s">
        <v>3777</v>
      </c>
      <c r="C2113" t="s">
        <v>3778</v>
      </c>
      <c r="D2113" s="2" t="s">
        <v>4182</v>
      </c>
      <c r="E2113" s="1">
        <v>8965</v>
      </c>
      <c r="F2113">
        <v>45</v>
      </c>
    </row>
    <row r="2114" spans="1:6" x14ac:dyDescent="0.25">
      <c r="A2114">
        <v>2113</v>
      </c>
      <c r="B2114" t="s">
        <v>3779</v>
      </c>
      <c r="C2114" t="s">
        <v>3780</v>
      </c>
      <c r="D2114">
        <v>4.45</v>
      </c>
      <c r="E2114" s="1">
        <v>2167</v>
      </c>
      <c r="F2114">
        <v>45</v>
      </c>
    </row>
    <row r="2115" spans="1:6" x14ac:dyDescent="0.25">
      <c r="A2115">
        <v>2114</v>
      </c>
      <c r="B2115" t="s">
        <v>3781</v>
      </c>
      <c r="C2115" t="s">
        <v>3782</v>
      </c>
      <c r="D2115">
        <v>3.82</v>
      </c>
      <c r="E2115" s="1">
        <v>124824</v>
      </c>
      <c r="F2115">
        <v>45</v>
      </c>
    </row>
    <row r="2116" spans="1:6" x14ac:dyDescent="0.25">
      <c r="A2116">
        <v>2115</v>
      </c>
      <c r="B2116" t="s">
        <v>3783</v>
      </c>
      <c r="C2116" t="s">
        <v>346</v>
      </c>
      <c r="D2116">
        <v>3.92</v>
      </c>
      <c r="E2116" s="1">
        <v>2792</v>
      </c>
      <c r="F2116">
        <v>45</v>
      </c>
    </row>
    <row r="2117" spans="1:6" x14ac:dyDescent="0.25">
      <c r="A2117">
        <v>2116</v>
      </c>
      <c r="B2117" t="s">
        <v>3784</v>
      </c>
      <c r="C2117" t="s">
        <v>3765</v>
      </c>
      <c r="D2117">
        <v>4.2</v>
      </c>
      <c r="E2117" s="1">
        <v>7989</v>
      </c>
      <c r="F2117">
        <v>45</v>
      </c>
    </row>
    <row r="2118" spans="1:6" x14ac:dyDescent="0.25">
      <c r="A2118">
        <v>2117</v>
      </c>
      <c r="B2118" t="s">
        <v>3785</v>
      </c>
      <c r="C2118" t="s">
        <v>3786</v>
      </c>
      <c r="D2118">
        <v>4.3600000000000003</v>
      </c>
      <c r="E2118" s="1">
        <v>8082</v>
      </c>
      <c r="F2118">
        <v>45</v>
      </c>
    </row>
    <row r="2119" spans="1:6" x14ac:dyDescent="0.25">
      <c r="A2119">
        <v>2118</v>
      </c>
      <c r="B2119" t="s">
        <v>3787</v>
      </c>
      <c r="C2119" t="s">
        <v>3788</v>
      </c>
      <c r="D2119">
        <v>4.22</v>
      </c>
      <c r="E2119" s="1">
        <v>3311</v>
      </c>
      <c r="F2119">
        <v>45</v>
      </c>
    </row>
    <row r="2120" spans="1:6" x14ac:dyDescent="0.25">
      <c r="A2120">
        <v>2119</v>
      </c>
      <c r="B2120" t="s">
        <v>3789</v>
      </c>
      <c r="C2120" t="s">
        <v>3772</v>
      </c>
      <c r="D2120">
        <v>4.2</v>
      </c>
      <c r="E2120" s="1">
        <v>17609</v>
      </c>
      <c r="F2120">
        <v>45</v>
      </c>
    </row>
    <row r="2121" spans="1:6" x14ac:dyDescent="0.25">
      <c r="A2121">
        <v>2120</v>
      </c>
      <c r="B2121" t="s">
        <v>3790</v>
      </c>
      <c r="C2121" t="s">
        <v>3791</v>
      </c>
      <c r="D2121">
        <v>3.84</v>
      </c>
      <c r="E2121" s="1">
        <v>14643</v>
      </c>
      <c r="F2121">
        <v>45</v>
      </c>
    </row>
    <row r="2122" spans="1:6" x14ac:dyDescent="0.25">
      <c r="A2122">
        <v>2121</v>
      </c>
      <c r="B2122" t="s">
        <v>3792</v>
      </c>
      <c r="C2122" t="s">
        <v>3793</v>
      </c>
      <c r="D2122">
        <v>3.65</v>
      </c>
      <c r="E2122" s="1">
        <v>1892</v>
      </c>
      <c r="F2122">
        <v>45</v>
      </c>
    </row>
    <row r="2123" spans="1:6" x14ac:dyDescent="0.25">
      <c r="A2123">
        <v>2122</v>
      </c>
      <c r="B2123" t="s">
        <v>3794</v>
      </c>
      <c r="C2123" t="s">
        <v>3795</v>
      </c>
      <c r="D2123">
        <v>3.76</v>
      </c>
      <c r="E2123" s="1">
        <v>20992</v>
      </c>
      <c r="F2123">
        <v>44</v>
      </c>
    </row>
    <row r="2124" spans="1:6" x14ac:dyDescent="0.25">
      <c r="A2124">
        <v>2123</v>
      </c>
      <c r="B2124" t="s">
        <v>3796</v>
      </c>
      <c r="C2124" t="s">
        <v>3797</v>
      </c>
      <c r="D2124">
        <v>4.22</v>
      </c>
      <c r="E2124">
        <v>820</v>
      </c>
      <c r="F2124">
        <v>44</v>
      </c>
    </row>
    <row r="2125" spans="1:6" x14ac:dyDescent="0.25">
      <c r="A2125">
        <v>2124</v>
      </c>
      <c r="B2125" t="s">
        <v>3798</v>
      </c>
      <c r="C2125" t="s">
        <v>3799</v>
      </c>
      <c r="D2125">
        <v>3.94</v>
      </c>
      <c r="E2125" s="1">
        <v>3393</v>
      </c>
      <c r="F2125">
        <v>44</v>
      </c>
    </row>
    <row r="2126" spans="1:6" x14ac:dyDescent="0.25">
      <c r="A2126">
        <v>2125</v>
      </c>
      <c r="B2126" t="s">
        <v>3800</v>
      </c>
      <c r="C2126" t="s">
        <v>3801</v>
      </c>
      <c r="D2126">
        <v>3.97</v>
      </c>
      <c r="E2126" s="1">
        <v>5371</v>
      </c>
      <c r="F2126">
        <v>44</v>
      </c>
    </row>
    <row r="2127" spans="1:6" x14ac:dyDescent="0.25">
      <c r="A2127">
        <v>2126</v>
      </c>
      <c r="B2127" t="s">
        <v>3802</v>
      </c>
      <c r="C2127" t="s">
        <v>3803</v>
      </c>
      <c r="D2127">
        <v>4.2300000000000004</v>
      </c>
      <c r="E2127">
        <v>807</v>
      </c>
      <c r="F2127">
        <v>44</v>
      </c>
    </row>
    <row r="2128" spans="1:6" x14ac:dyDescent="0.25">
      <c r="A2128">
        <v>2127</v>
      </c>
      <c r="B2128" t="s">
        <v>3804</v>
      </c>
      <c r="C2128" t="s">
        <v>3805</v>
      </c>
      <c r="D2128">
        <v>3.96</v>
      </c>
      <c r="E2128" s="1">
        <v>589494</v>
      </c>
      <c r="F2128">
        <v>44</v>
      </c>
    </row>
    <row r="2129" spans="1:6" x14ac:dyDescent="0.25">
      <c r="A2129">
        <v>2128</v>
      </c>
      <c r="B2129" t="s">
        <v>3806</v>
      </c>
      <c r="C2129" t="s">
        <v>3807</v>
      </c>
      <c r="D2129">
        <v>4.2300000000000004</v>
      </c>
      <c r="E2129" s="1">
        <v>12255</v>
      </c>
      <c r="F2129">
        <v>43</v>
      </c>
    </row>
    <row r="2130" spans="1:6" x14ac:dyDescent="0.25">
      <c r="A2130">
        <v>2129</v>
      </c>
      <c r="B2130" t="s">
        <v>3808</v>
      </c>
      <c r="C2130" t="s">
        <v>2570</v>
      </c>
      <c r="D2130">
        <v>3.68</v>
      </c>
      <c r="E2130" s="1">
        <v>405524</v>
      </c>
      <c r="F2130">
        <v>43</v>
      </c>
    </row>
    <row r="2131" spans="1:6" x14ac:dyDescent="0.25">
      <c r="A2131">
        <v>2130</v>
      </c>
      <c r="B2131" t="s">
        <v>3809</v>
      </c>
      <c r="C2131" t="s">
        <v>3168</v>
      </c>
      <c r="D2131">
        <v>3.55</v>
      </c>
      <c r="E2131" s="1">
        <v>72624</v>
      </c>
      <c r="F2131">
        <v>43</v>
      </c>
    </row>
    <row r="2132" spans="1:6" x14ac:dyDescent="0.25">
      <c r="A2132">
        <v>2131</v>
      </c>
      <c r="B2132" t="s">
        <v>3810</v>
      </c>
      <c r="C2132" t="s">
        <v>346</v>
      </c>
      <c r="D2132">
        <v>4.05</v>
      </c>
      <c r="E2132" s="1">
        <v>17626</v>
      </c>
      <c r="F2132">
        <v>43</v>
      </c>
    </row>
    <row r="2133" spans="1:6" x14ac:dyDescent="0.25">
      <c r="A2133">
        <v>2132</v>
      </c>
      <c r="B2133" t="s">
        <v>3811</v>
      </c>
      <c r="C2133" t="s">
        <v>3812</v>
      </c>
      <c r="D2133">
        <v>3.56</v>
      </c>
      <c r="E2133" s="1">
        <v>2542</v>
      </c>
      <c r="F2133">
        <v>43</v>
      </c>
    </row>
    <row r="2134" spans="1:6" x14ac:dyDescent="0.25">
      <c r="A2134">
        <v>2133</v>
      </c>
      <c r="B2134" t="s">
        <v>3813</v>
      </c>
      <c r="C2134" t="s">
        <v>3805</v>
      </c>
      <c r="D2134">
        <v>4.0999999999999996</v>
      </c>
      <c r="E2134" s="1">
        <v>396617</v>
      </c>
      <c r="F2134">
        <v>43</v>
      </c>
    </row>
    <row r="2135" spans="1:6" x14ac:dyDescent="0.25">
      <c r="A2135">
        <v>2134</v>
      </c>
      <c r="B2135" t="s">
        <v>3814</v>
      </c>
      <c r="C2135" t="s">
        <v>3815</v>
      </c>
      <c r="D2135">
        <v>3.95</v>
      </c>
      <c r="E2135" s="1">
        <v>3774</v>
      </c>
      <c r="F2135">
        <v>43</v>
      </c>
    </row>
    <row r="2136" spans="1:6" ht="45" x14ac:dyDescent="0.25">
      <c r="A2136">
        <v>2135</v>
      </c>
      <c r="B2136" t="s">
        <v>3816</v>
      </c>
      <c r="C2136" t="s">
        <v>2299</v>
      </c>
      <c r="D2136" s="2" t="s">
        <v>4182</v>
      </c>
      <c r="E2136" s="1">
        <v>5888</v>
      </c>
      <c r="F2136">
        <v>42</v>
      </c>
    </row>
    <row r="2137" spans="1:6" x14ac:dyDescent="0.25">
      <c r="A2137">
        <v>2136</v>
      </c>
      <c r="B2137" t="s">
        <v>3817</v>
      </c>
      <c r="C2137" t="s">
        <v>3818</v>
      </c>
      <c r="D2137">
        <v>4.1900000000000004</v>
      </c>
      <c r="E2137" s="1">
        <v>2412</v>
      </c>
      <c r="F2137">
        <v>42</v>
      </c>
    </row>
    <row r="2138" spans="1:6" x14ac:dyDescent="0.25">
      <c r="A2138">
        <v>2137</v>
      </c>
      <c r="B2138" t="s">
        <v>3819</v>
      </c>
      <c r="C2138" t="s">
        <v>419</v>
      </c>
      <c r="D2138">
        <v>3.54</v>
      </c>
      <c r="E2138" s="1">
        <v>42504</v>
      </c>
      <c r="F2138">
        <v>42</v>
      </c>
    </row>
    <row r="2139" spans="1:6" x14ac:dyDescent="0.25">
      <c r="A2139">
        <v>2138</v>
      </c>
      <c r="B2139" t="s">
        <v>3820</v>
      </c>
      <c r="C2139" t="s">
        <v>1448</v>
      </c>
      <c r="D2139">
        <v>4.17</v>
      </c>
      <c r="E2139" s="1">
        <v>2111</v>
      </c>
      <c r="F2139">
        <v>42</v>
      </c>
    </row>
    <row r="2140" spans="1:6" x14ac:dyDescent="0.25">
      <c r="A2140">
        <v>2139</v>
      </c>
      <c r="B2140" t="s">
        <v>3821</v>
      </c>
      <c r="C2140" t="s">
        <v>3822</v>
      </c>
      <c r="D2140">
        <v>4.28</v>
      </c>
      <c r="E2140" s="1">
        <v>6804</v>
      </c>
      <c r="F2140">
        <v>42</v>
      </c>
    </row>
    <row r="2141" spans="1:6" x14ac:dyDescent="0.25">
      <c r="A2141">
        <v>2140</v>
      </c>
      <c r="B2141" t="s">
        <v>3823</v>
      </c>
      <c r="C2141" t="s">
        <v>3824</v>
      </c>
      <c r="D2141">
        <v>4.13</v>
      </c>
      <c r="E2141" s="1">
        <v>61062</v>
      </c>
      <c r="F2141">
        <v>42</v>
      </c>
    </row>
    <row r="2142" spans="1:6" x14ac:dyDescent="0.25">
      <c r="A2142">
        <v>2141</v>
      </c>
      <c r="B2142" t="s">
        <v>3825</v>
      </c>
      <c r="C2142" t="s">
        <v>3826</v>
      </c>
      <c r="D2142">
        <v>4.0999999999999996</v>
      </c>
      <c r="E2142" s="1">
        <v>3027</v>
      </c>
      <c r="F2142">
        <v>42</v>
      </c>
    </row>
    <row r="2143" spans="1:6" x14ac:dyDescent="0.25">
      <c r="A2143">
        <v>2142</v>
      </c>
      <c r="B2143" t="s">
        <v>3827</v>
      </c>
      <c r="C2143" t="s">
        <v>3828</v>
      </c>
      <c r="D2143">
        <v>3.94</v>
      </c>
      <c r="E2143" s="1">
        <v>29887</v>
      </c>
      <c r="F2143">
        <v>41</v>
      </c>
    </row>
    <row r="2144" spans="1:6" x14ac:dyDescent="0.25">
      <c r="A2144">
        <v>2143</v>
      </c>
      <c r="B2144" t="s">
        <v>3829</v>
      </c>
      <c r="C2144" t="s">
        <v>3830</v>
      </c>
      <c r="D2144">
        <v>3.85</v>
      </c>
      <c r="E2144" s="1">
        <v>3405</v>
      </c>
      <c r="F2144">
        <v>41</v>
      </c>
    </row>
    <row r="2145" spans="1:6" x14ac:dyDescent="0.25">
      <c r="A2145">
        <v>2144</v>
      </c>
      <c r="B2145" t="s">
        <v>3831</v>
      </c>
      <c r="C2145" t="s">
        <v>3832</v>
      </c>
      <c r="D2145">
        <v>4.4800000000000004</v>
      </c>
      <c r="E2145" s="1">
        <v>4030</v>
      </c>
      <c r="F2145">
        <v>41</v>
      </c>
    </row>
    <row r="2146" spans="1:6" x14ac:dyDescent="0.25">
      <c r="A2146">
        <v>2145</v>
      </c>
      <c r="B2146" t="s">
        <v>3833</v>
      </c>
      <c r="C2146" t="s">
        <v>3834</v>
      </c>
      <c r="D2146">
        <v>4.05</v>
      </c>
      <c r="E2146" s="1">
        <v>2072</v>
      </c>
      <c r="F2146">
        <v>41</v>
      </c>
    </row>
    <row r="2147" spans="1:6" x14ac:dyDescent="0.25">
      <c r="A2147">
        <v>2146</v>
      </c>
      <c r="B2147" t="s">
        <v>3835</v>
      </c>
      <c r="C2147" t="s">
        <v>3824</v>
      </c>
      <c r="D2147">
        <v>4.2300000000000004</v>
      </c>
      <c r="E2147" s="1">
        <v>33326</v>
      </c>
      <c r="F2147">
        <v>41</v>
      </c>
    </row>
    <row r="2148" spans="1:6" x14ac:dyDescent="0.25">
      <c r="A2148">
        <v>2147</v>
      </c>
      <c r="B2148" t="s">
        <v>3836</v>
      </c>
      <c r="C2148" t="s">
        <v>109</v>
      </c>
      <c r="D2148">
        <v>4.26</v>
      </c>
      <c r="E2148">
        <v>705</v>
      </c>
      <c r="F2148">
        <v>40</v>
      </c>
    </row>
    <row r="2149" spans="1:6" x14ac:dyDescent="0.25">
      <c r="A2149">
        <v>2148</v>
      </c>
      <c r="B2149" t="s">
        <v>3837</v>
      </c>
      <c r="C2149" t="s">
        <v>1479</v>
      </c>
      <c r="D2149">
        <v>3.53</v>
      </c>
      <c r="E2149" s="1">
        <v>73587</v>
      </c>
      <c r="F2149">
        <v>40</v>
      </c>
    </row>
    <row r="2150" spans="1:6" x14ac:dyDescent="0.25">
      <c r="A2150">
        <v>2149</v>
      </c>
      <c r="B2150" t="s">
        <v>3838</v>
      </c>
      <c r="C2150" t="s">
        <v>3096</v>
      </c>
      <c r="D2150">
        <v>4.03</v>
      </c>
      <c r="E2150" s="1">
        <v>1434</v>
      </c>
      <c r="F2150">
        <v>40</v>
      </c>
    </row>
    <row r="2151" spans="1:6" ht="45" x14ac:dyDescent="0.25">
      <c r="A2151">
        <v>2150</v>
      </c>
      <c r="B2151" t="s">
        <v>3839</v>
      </c>
      <c r="C2151" t="s">
        <v>3840</v>
      </c>
      <c r="D2151" s="2" t="s">
        <v>4182</v>
      </c>
      <c r="E2151" s="1">
        <v>2500</v>
      </c>
      <c r="F2151">
        <v>40</v>
      </c>
    </row>
    <row r="2152" spans="1:6" x14ac:dyDescent="0.25">
      <c r="A2152">
        <v>2151</v>
      </c>
      <c r="B2152" t="s">
        <v>3841</v>
      </c>
      <c r="C2152" t="s">
        <v>3842</v>
      </c>
      <c r="D2152">
        <v>3.55</v>
      </c>
      <c r="E2152" s="1">
        <v>1219</v>
      </c>
      <c r="F2152">
        <v>39</v>
      </c>
    </row>
    <row r="2153" spans="1:6" x14ac:dyDescent="0.25">
      <c r="A2153">
        <v>2152</v>
      </c>
      <c r="B2153" t="s">
        <v>3843</v>
      </c>
      <c r="C2153" t="s">
        <v>3844</v>
      </c>
      <c r="D2153">
        <v>3.79</v>
      </c>
      <c r="E2153" s="1">
        <v>16224</v>
      </c>
      <c r="F2153">
        <v>39</v>
      </c>
    </row>
    <row r="2154" spans="1:6" x14ac:dyDescent="0.25">
      <c r="A2154">
        <v>2153</v>
      </c>
      <c r="B2154" t="s">
        <v>3845</v>
      </c>
      <c r="C2154" t="s">
        <v>3846</v>
      </c>
      <c r="D2154">
        <v>3.66</v>
      </c>
      <c r="E2154" s="1">
        <v>3896</v>
      </c>
      <c r="F2154">
        <v>39</v>
      </c>
    </row>
    <row r="2155" spans="1:6" x14ac:dyDescent="0.25">
      <c r="A2155">
        <v>2154</v>
      </c>
      <c r="B2155" t="s">
        <v>3847</v>
      </c>
      <c r="C2155" t="s">
        <v>3848</v>
      </c>
      <c r="D2155">
        <v>4.21</v>
      </c>
      <c r="E2155" s="1">
        <v>4062</v>
      </c>
      <c r="F2155">
        <v>39</v>
      </c>
    </row>
    <row r="2156" spans="1:6" x14ac:dyDescent="0.25">
      <c r="A2156">
        <v>2155</v>
      </c>
      <c r="B2156" t="s">
        <v>3849</v>
      </c>
      <c r="C2156" t="s">
        <v>2478</v>
      </c>
      <c r="D2156">
        <v>3.94</v>
      </c>
      <c r="E2156" s="1">
        <v>2892</v>
      </c>
      <c r="F2156">
        <v>39</v>
      </c>
    </row>
    <row r="2157" spans="1:6" x14ac:dyDescent="0.25">
      <c r="A2157">
        <v>2156</v>
      </c>
      <c r="B2157" t="s">
        <v>3850</v>
      </c>
      <c r="C2157" t="s">
        <v>3851</v>
      </c>
      <c r="D2157">
        <v>4.01</v>
      </c>
      <c r="E2157" s="1">
        <v>2378</v>
      </c>
      <c r="F2157">
        <v>39</v>
      </c>
    </row>
    <row r="2158" spans="1:6" x14ac:dyDescent="0.25">
      <c r="A2158">
        <v>2157</v>
      </c>
      <c r="B2158" t="s">
        <v>3852</v>
      </c>
      <c r="C2158" t="s">
        <v>3853</v>
      </c>
      <c r="D2158">
        <v>4.09</v>
      </c>
      <c r="E2158">
        <v>146</v>
      </c>
      <c r="F2158">
        <v>38</v>
      </c>
    </row>
    <row r="2159" spans="1:6" x14ac:dyDescent="0.25">
      <c r="A2159">
        <v>2158</v>
      </c>
      <c r="B2159" t="s">
        <v>3854</v>
      </c>
      <c r="C2159" t="s">
        <v>3855</v>
      </c>
      <c r="D2159">
        <v>4.33</v>
      </c>
      <c r="E2159">
        <v>242</v>
      </c>
      <c r="F2159">
        <v>38</v>
      </c>
    </row>
    <row r="2160" spans="1:6" x14ac:dyDescent="0.25">
      <c r="A2160">
        <v>2159</v>
      </c>
      <c r="B2160" t="s">
        <v>3856</v>
      </c>
      <c r="C2160" t="s">
        <v>3857</v>
      </c>
      <c r="D2160">
        <v>3.38</v>
      </c>
      <c r="E2160" s="1">
        <v>1976</v>
      </c>
      <c r="F2160">
        <v>38</v>
      </c>
    </row>
    <row r="2161" spans="1:6" x14ac:dyDescent="0.25">
      <c r="A2161">
        <v>2160</v>
      </c>
      <c r="B2161" t="s">
        <v>3858</v>
      </c>
      <c r="C2161" t="s">
        <v>3859</v>
      </c>
      <c r="D2161">
        <v>3.56</v>
      </c>
      <c r="E2161">
        <v>325</v>
      </c>
      <c r="F2161">
        <v>38</v>
      </c>
    </row>
    <row r="2162" spans="1:6" x14ac:dyDescent="0.25">
      <c r="A2162">
        <v>2161</v>
      </c>
      <c r="B2162" t="s">
        <v>3860</v>
      </c>
      <c r="C2162" t="s">
        <v>3861</v>
      </c>
      <c r="D2162">
        <v>4.37</v>
      </c>
      <c r="E2162" s="1">
        <v>1615</v>
      </c>
      <c r="F2162">
        <v>38</v>
      </c>
    </row>
    <row r="2163" spans="1:6" x14ac:dyDescent="0.25">
      <c r="A2163">
        <v>2162</v>
      </c>
      <c r="B2163" t="s">
        <v>3862</v>
      </c>
      <c r="C2163" t="s">
        <v>3863</v>
      </c>
      <c r="D2163">
        <v>4.47</v>
      </c>
      <c r="E2163" s="1">
        <v>3829</v>
      </c>
      <c r="F2163">
        <v>38</v>
      </c>
    </row>
    <row r="2164" spans="1:6" x14ac:dyDescent="0.25">
      <c r="A2164">
        <v>2163</v>
      </c>
      <c r="B2164" t="s">
        <v>3864</v>
      </c>
      <c r="C2164" t="s">
        <v>3865</v>
      </c>
      <c r="D2164">
        <v>3.7</v>
      </c>
      <c r="E2164" s="1">
        <v>2297</v>
      </c>
      <c r="F2164">
        <v>38</v>
      </c>
    </row>
    <row r="2165" spans="1:6" x14ac:dyDescent="0.25">
      <c r="A2165">
        <v>2164</v>
      </c>
      <c r="B2165" t="s">
        <v>3866</v>
      </c>
      <c r="C2165" t="s">
        <v>3867</v>
      </c>
      <c r="D2165">
        <v>4.3</v>
      </c>
      <c r="E2165" s="1">
        <v>1654</v>
      </c>
      <c r="F2165">
        <v>38</v>
      </c>
    </row>
    <row r="2166" spans="1:6" x14ac:dyDescent="0.25">
      <c r="A2166">
        <v>2165</v>
      </c>
      <c r="B2166" t="s">
        <v>3868</v>
      </c>
      <c r="C2166" t="s">
        <v>3869</v>
      </c>
      <c r="D2166">
        <v>4.55</v>
      </c>
      <c r="E2166">
        <v>361</v>
      </c>
      <c r="F2166">
        <v>37</v>
      </c>
    </row>
    <row r="2167" spans="1:6" x14ac:dyDescent="0.25">
      <c r="A2167">
        <v>2166</v>
      </c>
      <c r="B2167" t="s">
        <v>3870</v>
      </c>
      <c r="C2167" t="s">
        <v>3871</v>
      </c>
      <c r="D2167">
        <v>4.1500000000000004</v>
      </c>
      <c r="E2167" s="1">
        <v>5016</v>
      </c>
      <c r="F2167">
        <v>37</v>
      </c>
    </row>
    <row r="2168" spans="1:6" x14ac:dyDescent="0.25">
      <c r="A2168">
        <v>2167</v>
      </c>
      <c r="B2168" t="s">
        <v>3872</v>
      </c>
      <c r="C2168" t="s">
        <v>3873</v>
      </c>
      <c r="D2168">
        <v>3.99</v>
      </c>
      <c r="E2168" s="1">
        <v>1744</v>
      </c>
      <c r="F2168">
        <v>37</v>
      </c>
    </row>
    <row r="2169" spans="1:6" x14ac:dyDescent="0.25">
      <c r="A2169">
        <v>2168</v>
      </c>
      <c r="B2169" t="s">
        <v>3874</v>
      </c>
      <c r="C2169" t="s">
        <v>3875</v>
      </c>
      <c r="D2169">
        <v>4.38</v>
      </c>
      <c r="E2169" s="1">
        <v>2460</v>
      </c>
      <c r="F2169">
        <v>37</v>
      </c>
    </row>
    <row r="2170" spans="1:6" x14ac:dyDescent="0.25">
      <c r="A2170">
        <v>2169</v>
      </c>
      <c r="B2170" t="s">
        <v>3876</v>
      </c>
      <c r="C2170" t="s">
        <v>3877</v>
      </c>
      <c r="D2170">
        <v>4.3899999999999997</v>
      </c>
      <c r="E2170" s="1">
        <v>7223</v>
      </c>
      <c r="F2170">
        <v>37</v>
      </c>
    </row>
    <row r="2171" spans="1:6" x14ac:dyDescent="0.25">
      <c r="A2171">
        <v>2170</v>
      </c>
      <c r="B2171" t="s">
        <v>3878</v>
      </c>
      <c r="C2171" t="s">
        <v>3879</v>
      </c>
      <c r="D2171">
        <v>4.21</v>
      </c>
      <c r="E2171" s="1">
        <v>12608</v>
      </c>
      <c r="F2171">
        <v>37</v>
      </c>
    </row>
    <row r="2172" spans="1:6" x14ac:dyDescent="0.25">
      <c r="A2172">
        <v>2171</v>
      </c>
      <c r="B2172" t="s">
        <v>3880</v>
      </c>
      <c r="C2172" t="s">
        <v>3881</v>
      </c>
      <c r="D2172">
        <v>3.39</v>
      </c>
      <c r="E2172" s="1">
        <v>13433</v>
      </c>
      <c r="F2172">
        <v>37</v>
      </c>
    </row>
    <row r="2173" spans="1:6" x14ac:dyDescent="0.25">
      <c r="A2173">
        <v>2172</v>
      </c>
      <c r="B2173" t="s">
        <v>3882</v>
      </c>
      <c r="C2173" t="s">
        <v>1284</v>
      </c>
      <c r="D2173">
        <v>4.1100000000000003</v>
      </c>
      <c r="E2173" s="1">
        <v>4580</v>
      </c>
      <c r="F2173">
        <v>37</v>
      </c>
    </row>
    <row r="2174" spans="1:6" x14ac:dyDescent="0.25">
      <c r="A2174">
        <v>2173</v>
      </c>
      <c r="B2174" t="s">
        <v>3883</v>
      </c>
      <c r="C2174" t="s">
        <v>1459</v>
      </c>
      <c r="D2174">
        <v>4.18</v>
      </c>
      <c r="E2174" s="1">
        <v>50993</v>
      </c>
      <c r="F2174">
        <v>36</v>
      </c>
    </row>
    <row r="2175" spans="1:6" x14ac:dyDescent="0.25">
      <c r="A2175">
        <v>2174</v>
      </c>
      <c r="B2175" t="s">
        <v>3884</v>
      </c>
      <c r="C2175" t="s">
        <v>3885</v>
      </c>
      <c r="D2175">
        <v>4.38</v>
      </c>
      <c r="E2175" s="1">
        <v>3930</v>
      </c>
      <c r="F2175">
        <v>36</v>
      </c>
    </row>
    <row r="2176" spans="1:6" x14ac:dyDescent="0.25">
      <c r="A2176">
        <v>2175</v>
      </c>
      <c r="B2176" t="s">
        <v>3886</v>
      </c>
      <c r="C2176" t="s">
        <v>3887</v>
      </c>
      <c r="D2176">
        <v>4.4000000000000004</v>
      </c>
      <c r="E2176" s="1">
        <v>12219</v>
      </c>
      <c r="F2176">
        <v>36</v>
      </c>
    </row>
    <row r="2177" spans="1:6" x14ac:dyDescent="0.25">
      <c r="A2177">
        <v>2176</v>
      </c>
      <c r="B2177" t="s">
        <v>3888</v>
      </c>
      <c r="C2177" t="s">
        <v>3889</v>
      </c>
      <c r="D2177">
        <v>4.05</v>
      </c>
      <c r="E2177" s="1">
        <v>11092</v>
      </c>
      <c r="F2177">
        <v>36</v>
      </c>
    </row>
    <row r="2178" spans="1:6" x14ac:dyDescent="0.25">
      <c r="A2178">
        <v>2177</v>
      </c>
      <c r="B2178" t="s">
        <v>3890</v>
      </c>
      <c r="C2178" t="s">
        <v>3891</v>
      </c>
      <c r="D2178">
        <v>3.27</v>
      </c>
      <c r="E2178" s="1">
        <v>11958</v>
      </c>
      <c r="F2178">
        <v>36</v>
      </c>
    </row>
    <row r="2179" spans="1:6" x14ac:dyDescent="0.25">
      <c r="A2179">
        <v>2178</v>
      </c>
      <c r="B2179" t="s">
        <v>3892</v>
      </c>
      <c r="C2179" t="s">
        <v>2478</v>
      </c>
      <c r="D2179">
        <v>3.79</v>
      </c>
      <c r="E2179">
        <v>309</v>
      </c>
      <c r="F2179">
        <v>36</v>
      </c>
    </row>
    <row r="2180" spans="1:6" x14ac:dyDescent="0.25">
      <c r="A2180">
        <v>2179</v>
      </c>
      <c r="B2180" t="s">
        <v>3893</v>
      </c>
      <c r="C2180" t="s">
        <v>461</v>
      </c>
      <c r="D2180">
        <v>3.88</v>
      </c>
      <c r="E2180" s="1">
        <v>7246</v>
      </c>
      <c r="F2180">
        <v>36</v>
      </c>
    </row>
    <row r="2181" spans="1:6" x14ac:dyDescent="0.25">
      <c r="A2181">
        <v>2180</v>
      </c>
      <c r="B2181" t="s">
        <v>3894</v>
      </c>
      <c r="C2181" t="s">
        <v>3895</v>
      </c>
      <c r="D2181">
        <v>4.24</v>
      </c>
      <c r="E2181" s="1">
        <v>3672</v>
      </c>
      <c r="F2181">
        <v>35</v>
      </c>
    </row>
    <row r="2182" spans="1:6" x14ac:dyDescent="0.25">
      <c r="A2182">
        <v>2181</v>
      </c>
      <c r="B2182" t="s">
        <v>3896</v>
      </c>
      <c r="C2182" t="s">
        <v>3897</v>
      </c>
      <c r="D2182">
        <v>3.74</v>
      </c>
      <c r="E2182" s="1">
        <v>6998</v>
      </c>
      <c r="F2182">
        <v>35</v>
      </c>
    </row>
    <row r="2183" spans="1:6" x14ac:dyDescent="0.25">
      <c r="A2183">
        <v>2182</v>
      </c>
      <c r="B2183" t="s">
        <v>3898</v>
      </c>
      <c r="C2183" t="s">
        <v>916</v>
      </c>
      <c r="D2183">
        <v>3.91</v>
      </c>
      <c r="E2183">
        <v>465</v>
      </c>
      <c r="F2183">
        <v>35</v>
      </c>
    </row>
    <row r="2184" spans="1:6" x14ac:dyDescent="0.25">
      <c r="A2184">
        <v>2183</v>
      </c>
      <c r="B2184" t="s">
        <v>3899</v>
      </c>
      <c r="C2184" t="s">
        <v>3900</v>
      </c>
      <c r="D2184">
        <v>4.12</v>
      </c>
      <c r="E2184" s="1">
        <v>677428</v>
      </c>
      <c r="F2184">
        <v>35</v>
      </c>
    </row>
    <row r="2185" spans="1:6" x14ac:dyDescent="0.25">
      <c r="A2185">
        <v>2184</v>
      </c>
      <c r="B2185" t="s">
        <v>3901</v>
      </c>
      <c r="C2185" t="s">
        <v>3902</v>
      </c>
      <c r="D2185">
        <v>4.24</v>
      </c>
      <c r="E2185" s="1">
        <v>1754</v>
      </c>
      <c r="F2185">
        <v>35</v>
      </c>
    </row>
    <row r="2186" spans="1:6" x14ac:dyDescent="0.25">
      <c r="A2186">
        <v>2185</v>
      </c>
      <c r="B2186" t="s">
        <v>3903</v>
      </c>
      <c r="C2186" t="s">
        <v>3904</v>
      </c>
      <c r="D2186">
        <v>4.17</v>
      </c>
      <c r="E2186" s="1">
        <v>3987</v>
      </c>
      <c r="F2186">
        <v>34</v>
      </c>
    </row>
    <row r="2187" spans="1:6" x14ac:dyDescent="0.25">
      <c r="A2187">
        <v>2186</v>
      </c>
      <c r="B2187" t="s">
        <v>3905</v>
      </c>
      <c r="C2187" t="s">
        <v>3906</v>
      </c>
      <c r="D2187">
        <v>3.78</v>
      </c>
      <c r="E2187" s="1">
        <v>1297</v>
      </c>
      <c r="F2187">
        <v>34</v>
      </c>
    </row>
    <row r="2188" spans="1:6" x14ac:dyDescent="0.25">
      <c r="A2188">
        <v>2187</v>
      </c>
      <c r="B2188" t="s">
        <v>3907</v>
      </c>
      <c r="C2188" t="s">
        <v>1553</v>
      </c>
      <c r="D2188">
        <v>4.13</v>
      </c>
      <c r="E2188" s="1">
        <v>28449</v>
      </c>
      <c r="F2188">
        <v>34</v>
      </c>
    </row>
    <row r="2189" spans="1:6" x14ac:dyDescent="0.25">
      <c r="A2189">
        <v>2188</v>
      </c>
      <c r="B2189" t="s">
        <v>3908</v>
      </c>
      <c r="C2189" t="s">
        <v>3909</v>
      </c>
      <c r="D2189">
        <v>4.3499999999999996</v>
      </c>
      <c r="E2189">
        <v>843</v>
      </c>
      <c r="F2189">
        <v>33</v>
      </c>
    </row>
    <row r="2190" spans="1:6" x14ac:dyDescent="0.25">
      <c r="A2190">
        <v>2189</v>
      </c>
      <c r="B2190" t="s">
        <v>3910</v>
      </c>
      <c r="C2190" t="s">
        <v>3911</v>
      </c>
      <c r="D2190">
        <v>3.67</v>
      </c>
      <c r="E2190" s="1">
        <v>1664</v>
      </c>
      <c r="F2190">
        <v>33</v>
      </c>
    </row>
    <row r="2191" spans="1:6" x14ac:dyDescent="0.25">
      <c r="A2191">
        <v>2190</v>
      </c>
      <c r="B2191" t="s">
        <v>3912</v>
      </c>
      <c r="C2191" t="s">
        <v>3913</v>
      </c>
      <c r="D2191">
        <v>3.54</v>
      </c>
      <c r="E2191" s="1">
        <v>2042</v>
      </c>
      <c r="F2191">
        <v>33</v>
      </c>
    </row>
    <row r="2192" spans="1:6" x14ac:dyDescent="0.25">
      <c r="A2192">
        <v>2191</v>
      </c>
      <c r="B2192" t="s">
        <v>3914</v>
      </c>
      <c r="C2192" t="s">
        <v>3915</v>
      </c>
      <c r="D2192">
        <v>4.5199999999999996</v>
      </c>
      <c r="E2192" s="1">
        <v>2286</v>
      </c>
      <c r="F2192">
        <v>33</v>
      </c>
    </row>
    <row r="2193" spans="1:6" x14ac:dyDescent="0.25">
      <c r="A2193">
        <v>2192</v>
      </c>
      <c r="B2193" t="s">
        <v>3916</v>
      </c>
      <c r="C2193" t="s">
        <v>3917</v>
      </c>
      <c r="D2193">
        <v>4.16</v>
      </c>
      <c r="E2193" s="1">
        <v>14812</v>
      </c>
      <c r="F2193">
        <v>33</v>
      </c>
    </row>
    <row r="2194" spans="1:6" x14ac:dyDescent="0.25">
      <c r="A2194">
        <v>2193</v>
      </c>
      <c r="B2194" t="s">
        <v>3918</v>
      </c>
      <c r="C2194" t="s">
        <v>3919</v>
      </c>
      <c r="D2194">
        <v>3.57</v>
      </c>
      <c r="E2194">
        <v>860</v>
      </c>
      <c r="F2194">
        <v>33</v>
      </c>
    </row>
    <row r="2195" spans="1:6" x14ac:dyDescent="0.25">
      <c r="A2195">
        <v>2194</v>
      </c>
      <c r="B2195" t="s">
        <v>3920</v>
      </c>
      <c r="C2195" t="s">
        <v>3198</v>
      </c>
      <c r="D2195">
        <v>3.73</v>
      </c>
      <c r="E2195" s="1">
        <v>13557</v>
      </c>
      <c r="F2195">
        <v>32</v>
      </c>
    </row>
    <row r="2196" spans="1:6" x14ac:dyDescent="0.25">
      <c r="A2196">
        <v>2195</v>
      </c>
      <c r="B2196" t="s">
        <v>3921</v>
      </c>
      <c r="C2196" t="s">
        <v>3922</v>
      </c>
      <c r="D2196">
        <v>3.96</v>
      </c>
      <c r="E2196" s="1">
        <v>147566</v>
      </c>
      <c r="F2196">
        <v>32</v>
      </c>
    </row>
    <row r="2197" spans="1:6" x14ac:dyDescent="0.25">
      <c r="A2197">
        <v>2196</v>
      </c>
      <c r="B2197" t="s">
        <v>3923</v>
      </c>
      <c r="C2197" t="s">
        <v>3924</v>
      </c>
      <c r="D2197">
        <v>4.26</v>
      </c>
      <c r="E2197" s="1">
        <v>7168</v>
      </c>
      <c r="F2197">
        <v>32</v>
      </c>
    </row>
    <row r="2198" spans="1:6" x14ac:dyDescent="0.25">
      <c r="A2198">
        <v>2197</v>
      </c>
      <c r="B2198" t="s">
        <v>3925</v>
      </c>
      <c r="C2198" t="s">
        <v>3917</v>
      </c>
      <c r="D2198">
        <v>4.1500000000000004</v>
      </c>
      <c r="E2198" s="1">
        <v>20531</v>
      </c>
      <c r="F2198">
        <v>32</v>
      </c>
    </row>
    <row r="2199" spans="1:6" x14ac:dyDescent="0.25">
      <c r="A2199">
        <v>2198</v>
      </c>
      <c r="B2199" t="s">
        <v>3926</v>
      </c>
      <c r="C2199" t="s">
        <v>3927</v>
      </c>
      <c r="D2199">
        <v>4.3499999999999996</v>
      </c>
      <c r="E2199">
        <v>371</v>
      </c>
      <c r="F2199">
        <v>32</v>
      </c>
    </row>
    <row r="2200" spans="1:6" x14ac:dyDescent="0.25">
      <c r="A2200">
        <v>2199</v>
      </c>
      <c r="B2200" t="s">
        <v>3928</v>
      </c>
      <c r="C2200" t="s">
        <v>3929</v>
      </c>
      <c r="D2200">
        <v>4.03</v>
      </c>
      <c r="E2200" s="1">
        <v>1622</v>
      </c>
      <c r="F2200">
        <v>32</v>
      </c>
    </row>
    <row r="2201" spans="1:6" x14ac:dyDescent="0.25">
      <c r="A2201">
        <v>2200</v>
      </c>
      <c r="B2201" t="s">
        <v>3930</v>
      </c>
      <c r="C2201" t="s">
        <v>3931</v>
      </c>
      <c r="D2201">
        <v>3.21</v>
      </c>
      <c r="E2201" s="1">
        <v>14951</v>
      </c>
      <c r="F2201">
        <v>31</v>
      </c>
    </row>
    <row r="2202" spans="1:6" x14ac:dyDescent="0.25">
      <c r="A2202">
        <v>2201</v>
      </c>
      <c r="B2202" t="s">
        <v>3932</v>
      </c>
      <c r="C2202" t="s">
        <v>3924</v>
      </c>
      <c r="D2202">
        <v>4.3099999999999996</v>
      </c>
      <c r="E2202" s="1">
        <v>14252</v>
      </c>
      <c r="F2202">
        <v>31</v>
      </c>
    </row>
    <row r="2203" spans="1:6" x14ac:dyDescent="0.25">
      <c r="A2203">
        <v>2202</v>
      </c>
      <c r="B2203" t="s">
        <v>3933</v>
      </c>
      <c r="C2203" t="s">
        <v>3917</v>
      </c>
      <c r="D2203">
        <v>4.17</v>
      </c>
      <c r="E2203" s="1">
        <v>24781</v>
      </c>
      <c r="F2203">
        <v>31</v>
      </c>
    </row>
    <row r="2204" spans="1:6" x14ac:dyDescent="0.25">
      <c r="A2204">
        <v>2203</v>
      </c>
      <c r="B2204" t="s">
        <v>3934</v>
      </c>
      <c r="C2204" t="s">
        <v>3935</v>
      </c>
      <c r="D2204">
        <v>4.28</v>
      </c>
      <c r="E2204" s="1">
        <v>4186</v>
      </c>
      <c r="F2204">
        <v>31</v>
      </c>
    </row>
    <row r="2205" spans="1:6" x14ac:dyDescent="0.25">
      <c r="A2205">
        <v>2204</v>
      </c>
      <c r="B2205" t="s">
        <v>3936</v>
      </c>
      <c r="C2205" t="s">
        <v>3937</v>
      </c>
      <c r="D2205">
        <v>4.2300000000000004</v>
      </c>
      <c r="E2205" s="1">
        <v>10908</v>
      </c>
      <c r="F2205">
        <v>30</v>
      </c>
    </row>
    <row r="2206" spans="1:6" x14ac:dyDescent="0.25">
      <c r="A2206">
        <v>2205</v>
      </c>
      <c r="B2206" t="s">
        <v>3938</v>
      </c>
      <c r="C2206" t="s">
        <v>3939</v>
      </c>
      <c r="D2206">
        <v>4.7</v>
      </c>
      <c r="E2206" s="1">
        <v>1616</v>
      </c>
      <c r="F2206">
        <v>30</v>
      </c>
    </row>
    <row r="2207" spans="1:6" x14ac:dyDescent="0.25">
      <c r="A2207">
        <v>2206</v>
      </c>
      <c r="B2207" t="s">
        <v>3940</v>
      </c>
      <c r="C2207" t="s">
        <v>3917</v>
      </c>
      <c r="D2207">
        <v>4.1100000000000003</v>
      </c>
      <c r="E2207" s="1">
        <v>32724</v>
      </c>
      <c r="F2207">
        <v>30</v>
      </c>
    </row>
    <row r="2208" spans="1:6" x14ac:dyDescent="0.25">
      <c r="A2208">
        <v>2207</v>
      </c>
      <c r="B2208" t="s">
        <v>3941</v>
      </c>
      <c r="C2208" t="s">
        <v>3942</v>
      </c>
      <c r="D2208">
        <v>4.21</v>
      </c>
      <c r="E2208" s="1">
        <v>1850</v>
      </c>
      <c r="F2208">
        <v>30</v>
      </c>
    </row>
    <row r="2209" spans="1:6" x14ac:dyDescent="0.25">
      <c r="A2209">
        <v>2208</v>
      </c>
      <c r="B2209" t="s">
        <v>3943</v>
      </c>
      <c r="C2209" t="s">
        <v>701</v>
      </c>
      <c r="D2209">
        <v>4.0999999999999996</v>
      </c>
      <c r="E2209" s="1">
        <v>7768</v>
      </c>
      <c r="F2209">
        <v>29</v>
      </c>
    </row>
    <row r="2210" spans="1:6" x14ac:dyDescent="0.25">
      <c r="A2210">
        <v>2209</v>
      </c>
      <c r="B2210" t="s">
        <v>3944</v>
      </c>
      <c r="C2210" t="s">
        <v>3945</v>
      </c>
      <c r="D2210">
        <v>3.55</v>
      </c>
      <c r="E2210" s="1">
        <v>15681</v>
      </c>
      <c r="F2210">
        <v>29</v>
      </c>
    </row>
    <row r="2211" spans="1:6" x14ac:dyDescent="0.25">
      <c r="A2211">
        <v>2210</v>
      </c>
      <c r="B2211" t="s">
        <v>3946</v>
      </c>
      <c r="C2211" t="s">
        <v>3947</v>
      </c>
      <c r="D2211">
        <v>4.1900000000000004</v>
      </c>
      <c r="E2211" s="1">
        <v>3170</v>
      </c>
      <c r="F2211">
        <v>29</v>
      </c>
    </row>
    <row r="2212" spans="1:6" x14ac:dyDescent="0.25">
      <c r="A2212">
        <v>2211</v>
      </c>
      <c r="B2212" t="s">
        <v>3948</v>
      </c>
      <c r="C2212" t="s">
        <v>3917</v>
      </c>
      <c r="D2212">
        <v>4.07</v>
      </c>
      <c r="E2212" s="1">
        <v>12492</v>
      </c>
      <c r="F2212">
        <v>29</v>
      </c>
    </row>
    <row r="2213" spans="1:6" x14ac:dyDescent="0.25">
      <c r="A2213">
        <v>2212</v>
      </c>
      <c r="B2213" t="s">
        <v>3949</v>
      </c>
      <c r="C2213" t="s">
        <v>3950</v>
      </c>
      <c r="D2213">
        <v>3.74</v>
      </c>
      <c r="E2213" s="1">
        <v>6696</v>
      </c>
      <c r="F2213">
        <v>29</v>
      </c>
    </row>
    <row r="2214" spans="1:6" x14ac:dyDescent="0.25">
      <c r="A2214">
        <v>2213</v>
      </c>
      <c r="B2214" t="s">
        <v>3951</v>
      </c>
      <c r="C2214" t="s">
        <v>3952</v>
      </c>
      <c r="D2214">
        <v>4.5599999999999996</v>
      </c>
      <c r="E2214" s="1">
        <v>5558</v>
      </c>
      <c r="F2214">
        <v>28</v>
      </c>
    </row>
    <row r="2215" spans="1:6" x14ac:dyDescent="0.25">
      <c r="A2215">
        <v>2214</v>
      </c>
      <c r="B2215" t="s">
        <v>3953</v>
      </c>
      <c r="C2215" t="s">
        <v>3954</v>
      </c>
      <c r="D2215">
        <v>3.69</v>
      </c>
      <c r="E2215" s="1">
        <v>38473</v>
      </c>
      <c r="F2215">
        <v>28</v>
      </c>
    </row>
    <row r="2216" spans="1:6" x14ac:dyDescent="0.25">
      <c r="A2216">
        <v>2215</v>
      </c>
      <c r="B2216" t="s">
        <v>3955</v>
      </c>
      <c r="C2216" t="s">
        <v>3956</v>
      </c>
      <c r="D2216">
        <v>3.96</v>
      </c>
      <c r="E2216" s="1">
        <v>11375</v>
      </c>
      <c r="F2216">
        <v>28</v>
      </c>
    </row>
    <row r="2217" spans="1:6" x14ac:dyDescent="0.25">
      <c r="A2217">
        <v>2216</v>
      </c>
      <c r="B2217" t="s">
        <v>3957</v>
      </c>
      <c r="C2217" t="s">
        <v>3958</v>
      </c>
      <c r="D2217">
        <v>4.37</v>
      </c>
      <c r="E2217" s="1">
        <v>1811</v>
      </c>
      <c r="F2217">
        <v>28</v>
      </c>
    </row>
    <row r="2218" spans="1:6" x14ac:dyDescent="0.25">
      <c r="A2218">
        <v>2217</v>
      </c>
      <c r="B2218" t="s">
        <v>3959</v>
      </c>
      <c r="C2218" t="s">
        <v>3960</v>
      </c>
      <c r="D2218">
        <v>3.74</v>
      </c>
      <c r="E2218" s="1">
        <v>19821</v>
      </c>
      <c r="F2218">
        <v>27</v>
      </c>
    </row>
    <row r="2219" spans="1:6" x14ac:dyDescent="0.25">
      <c r="A2219">
        <v>2218</v>
      </c>
      <c r="B2219" t="s">
        <v>3961</v>
      </c>
      <c r="C2219" t="s">
        <v>3962</v>
      </c>
      <c r="D2219">
        <v>4.0599999999999996</v>
      </c>
      <c r="E2219" s="1">
        <v>9783</v>
      </c>
      <c r="F2219">
        <v>27</v>
      </c>
    </row>
    <row r="2220" spans="1:6" x14ac:dyDescent="0.25">
      <c r="A2220">
        <v>2219</v>
      </c>
      <c r="B2220" t="s">
        <v>3963</v>
      </c>
      <c r="C2220" t="s">
        <v>3964</v>
      </c>
      <c r="D2220">
        <v>4.0599999999999996</v>
      </c>
      <c r="E2220" s="1">
        <v>12110</v>
      </c>
      <c r="F2220">
        <v>27</v>
      </c>
    </row>
    <row r="2221" spans="1:6" x14ac:dyDescent="0.25">
      <c r="A2221">
        <v>2220</v>
      </c>
      <c r="B2221" t="s">
        <v>3965</v>
      </c>
      <c r="C2221" t="s">
        <v>3881</v>
      </c>
      <c r="D2221">
        <v>3.58</v>
      </c>
      <c r="E2221" s="1">
        <v>5705</v>
      </c>
      <c r="F2221">
        <v>27</v>
      </c>
    </row>
    <row r="2222" spans="1:6" x14ac:dyDescent="0.25">
      <c r="A2222">
        <v>2221</v>
      </c>
      <c r="B2222" t="s">
        <v>3966</v>
      </c>
      <c r="C2222" t="s">
        <v>1551</v>
      </c>
      <c r="D2222">
        <v>4.01</v>
      </c>
      <c r="E2222" s="1">
        <v>77184</v>
      </c>
      <c r="F2222">
        <v>26</v>
      </c>
    </row>
    <row r="2223" spans="1:6" x14ac:dyDescent="0.25">
      <c r="A2223">
        <v>2222</v>
      </c>
      <c r="B2223" t="s">
        <v>3967</v>
      </c>
      <c r="C2223" t="s">
        <v>3968</v>
      </c>
      <c r="D2223">
        <v>4.6399999999999997</v>
      </c>
      <c r="E2223" s="1">
        <v>2049</v>
      </c>
      <c r="F2223">
        <v>26</v>
      </c>
    </row>
    <row r="2224" spans="1:6" x14ac:dyDescent="0.25">
      <c r="A2224">
        <v>2223</v>
      </c>
      <c r="B2224" t="s">
        <v>3969</v>
      </c>
      <c r="C2224" t="s">
        <v>3970</v>
      </c>
      <c r="D2224">
        <v>4.08</v>
      </c>
      <c r="E2224" s="1">
        <v>9138</v>
      </c>
      <c r="F2224">
        <v>26</v>
      </c>
    </row>
    <row r="2225" spans="1:6" x14ac:dyDescent="0.25">
      <c r="A2225">
        <v>2224</v>
      </c>
      <c r="B2225" t="s">
        <v>3971</v>
      </c>
      <c r="C2225" t="s">
        <v>3972</v>
      </c>
      <c r="D2225">
        <v>4.18</v>
      </c>
      <c r="E2225" s="1">
        <v>4245</v>
      </c>
      <c r="F2225">
        <v>26</v>
      </c>
    </row>
    <row r="2226" spans="1:6" x14ac:dyDescent="0.25">
      <c r="A2226">
        <v>2225</v>
      </c>
      <c r="B2226" t="s">
        <v>3973</v>
      </c>
      <c r="C2226" t="s">
        <v>3974</v>
      </c>
      <c r="D2226">
        <v>3.55</v>
      </c>
      <c r="E2226" s="1">
        <v>125603</v>
      </c>
      <c r="F2226">
        <v>26</v>
      </c>
    </row>
    <row r="2227" spans="1:6" x14ac:dyDescent="0.25">
      <c r="A2227">
        <v>2226</v>
      </c>
      <c r="B2227" t="s">
        <v>3975</v>
      </c>
      <c r="C2227" t="s">
        <v>3976</v>
      </c>
      <c r="D2227">
        <v>4.5199999999999996</v>
      </c>
      <c r="E2227" s="1">
        <v>3604</v>
      </c>
      <c r="F2227">
        <v>26</v>
      </c>
    </row>
    <row r="2228" spans="1:6" x14ac:dyDescent="0.25">
      <c r="A2228">
        <v>2227</v>
      </c>
      <c r="B2228" t="s">
        <v>3977</v>
      </c>
      <c r="C2228" t="s">
        <v>3881</v>
      </c>
      <c r="D2228">
        <v>3.76</v>
      </c>
      <c r="E2228" s="1">
        <v>3209</v>
      </c>
      <c r="F2228">
        <v>26</v>
      </c>
    </row>
    <row r="2229" spans="1:6" x14ac:dyDescent="0.25">
      <c r="A2229">
        <v>2228</v>
      </c>
      <c r="B2229" t="s">
        <v>3978</v>
      </c>
      <c r="C2229" t="s">
        <v>3979</v>
      </c>
      <c r="D2229">
        <v>4.38</v>
      </c>
      <c r="E2229">
        <v>139</v>
      </c>
      <c r="F2229">
        <v>25</v>
      </c>
    </row>
    <row r="2230" spans="1:6" x14ac:dyDescent="0.25">
      <c r="A2230">
        <v>2229</v>
      </c>
      <c r="B2230" t="s">
        <v>3980</v>
      </c>
      <c r="C2230" t="s">
        <v>2915</v>
      </c>
      <c r="D2230">
        <v>4.1399999999999997</v>
      </c>
      <c r="E2230" s="1">
        <v>3641</v>
      </c>
      <c r="F2230">
        <v>25</v>
      </c>
    </row>
    <row r="2231" spans="1:6" x14ac:dyDescent="0.25">
      <c r="A2231">
        <v>2230</v>
      </c>
      <c r="B2231" t="s">
        <v>3981</v>
      </c>
      <c r="C2231" t="s">
        <v>3982</v>
      </c>
      <c r="D2231">
        <v>3.59</v>
      </c>
      <c r="E2231" s="1">
        <v>1729</v>
      </c>
      <c r="F2231">
        <v>25</v>
      </c>
    </row>
    <row r="2232" spans="1:6" x14ac:dyDescent="0.25">
      <c r="A2232">
        <v>2231</v>
      </c>
      <c r="B2232" t="s">
        <v>3983</v>
      </c>
      <c r="C2232" t="s">
        <v>3984</v>
      </c>
      <c r="D2232">
        <v>3.87</v>
      </c>
      <c r="E2232" s="1">
        <v>3340</v>
      </c>
      <c r="F2232">
        <v>25</v>
      </c>
    </row>
    <row r="2233" spans="1:6" x14ac:dyDescent="0.25">
      <c r="A2233">
        <v>2232</v>
      </c>
      <c r="B2233" t="s">
        <v>3985</v>
      </c>
      <c r="C2233" t="s">
        <v>3986</v>
      </c>
      <c r="D2233">
        <v>4.25</v>
      </c>
      <c r="E2233" s="1">
        <v>23529</v>
      </c>
      <c r="F2233">
        <v>25</v>
      </c>
    </row>
    <row r="2234" spans="1:6" x14ac:dyDescent="0.25">
      <c r="A2234">
        <v>2233</v>
      </c>
      <c r="B2234" t="s">
        <v>3987</v>
      </c>
      <c r="C2234" t="s">
        <v>3881</v>
      </c>
      <c r="D2234">
        <v>3.43</v>
      </c>
      <c r="E2234" s="1">
        <v>7103</v>
      </c>
      <c r="F2234">
        <v>25</v>
      </c>
    </row>
    <row r="2235" spans="1:6" x14ac:dyDescent="0.25">
      <c r="A2235">
        <v>2234</v>
      </c>
      <c r="B2235" t="s">
        <v>3988</v>
      </c>
      <c r="C2235" t="s">
        <v>3989</v>
      </c>
      <c r="D2235">
        <v>4.28</v>
      </c>
      <c r="E2235" s="1">
        <v>2900</v>
      </c>
      <c r="F2235">
        <v>24</v>
      </c>
    </row>
    <row r="2236" spans="1:6" x14ac:dyDescent="0.25">
      <c r="A2236">
        <v>2235</v>
      </c>
      <c r="B2236" t="s">
        <v>3990</v>
      </c>
      <c r="C2236" t="s">
        <v>2915</v>
      </c>
      <c r="D2236">
        <v>3.93</v>
      </c>
      <c r="E2236" s="1">
        <v>6028</v>
      </c>
      <c r="F2236">
        <v>24</v>
      </c>
    </row>
    <row r="2237" spans="1:6" x14ac:dyDescent="0.25">
      <c r="A2237">
        <v>2236</v>
      </c>
      <c r="B2237" t="s">
        <v>3991</v>
      </c>
      <c r="C2237" t="s">
        <v>3895</v>
      </c>
      <c r="D2237">
        <v>3.87</v>
      </c>
      <c r="E2237" s="1">
        <v>3567</v>
      </c>
      <c r="F2237">
        <v>24</v>
      </c>
    </row>
    <row r="2238" spans="1:6" x14ac:dyDescent="0.25">
      <c r="A2238">
        <v>2237</v>
      </c>
      <c r="B2238" t="s">
        <v>3992</v>
      </c>
      <c r="C2238" t="s">
        <v>3993</v>
      </c>
      <c r="D2238">
        <v>4.4800000000000004</v>
      </c>
      <c r="E2238">
        <v>942</v>
      </c>
      <c r="F2238">
        <v>24</v>
      </c>
    </row>
    <row r="2239" spans="1:6" x14ac:dyDescent="0.25">
      <c r="A2239">
        <v>2238</v>
      </c>
      <c r="B2239" t="s">
        <v>3994</v>
      </c>
      <c r="C2239" t="s">
        <v>3995</v>
      </c>
      <c r="D2239">
        <v>4.1100000000000003</v>
      </c>
      <c r="E2239">
        <v>261</v>
      </c>
      <c r="F2239">
        <v>24</v>
      </c>
    </row>
    <row r="2240" spans="1:6" x14ac:dyDescent="0.25">
      <c r="A2240">
        <v>2239</v>
      </c>
      <c r="B2240" t="s">
        <v>3996</v>
      </c>
      <c r="C2240" t="s">
        <v>3527</v>
      </c>
      <c r="D2240">
        <v>4.13</v>
      </c>
      <c r="E2240" s="1">
        <v>8931</v>
      </c>
      <c r="F2240">
        <v>23</v>
      </c>
    </row>
    <row r="2241" spans="1:6" x14ac:dyDescent="0.25">
      <c r="A2241">
        <v>2240</v>
      </c>
      <c r="B2241" t="s">
        <v>3997</v>
      </c>
      <c r="C2241" t="s">
        <v>3998</v>
      </c>
      <c r="D2241">
        <v>4.4800000000000004</v>
      </c>
      <c r="E2241">
        <v>467</v>
      </c>
      <c r="F2241">
        <v>23</v>
      </c>
    </row>
    <row r="2242" spans="1:6" x14ac:dyDescent="0.25">
      <c r="A2242">
        <v>2241</v>
      </c>
      <c r="B2242" t="s">
        <v>3999</v>
      </c>
      <c r="C2242" t="s">
        <v>3721</v>
      </c>
      <c r="D2242">
        <v>3.8</v>
      </c>
      <c r="E2242">
        <v>415</v>
      </c>
      <c r="F2242">
        <v>23</v>
      </c>
    </row>
    <row r="2243" spans="1:6" x14ac:dyDescent="0.25">
      <c r="A2243">
        <v>2242</v>
      </c>
      <c r="B2243" t="s">
        <v>4000</v>
      </c>
      <c r="C2243" t="s">
        <v>373</v>
      </c>
      <c r="D2243">
        <v>3.88</v>
      </c>
      <c r="E2243" s="1">
        <v>13285</v>
      </c>
      <c r="F2243">
        <v>23</v>
      </c>
    </row>
    <row r="2244" spans="1:6" x14ac:dyDescent="0.25">
      <c r="A2244">
        <v>2243</v>
      </c>
      <c r="B2244" t="s">
        <v>4001</v>
      </c>
      <c r="C2244" t="s">
        <v>713</v>
      </c>
      <c r="D2244">
        <v>3.88</v>
      </c>
      <c r="E2244" s="1">
        <v>10767</v>
      </c>
      <c r="F2244">
        <v>23</v>
      </c>
    </row>
    <row r="2245" spans="1:6" x14ac:dyDescent="0.25">
      <c r="A2245">
        <v>2244</v>
      </c>
      <c r="B2245" t="s">
        <v>4002</v>
      </c>
      <c r="C2245" t="s">
        <v>4003</v>
      </c>
      <c r="D2245">
        <v>4.0999999999999996</v>
      </c>
      <c r="E2245" s="1">
        <v>5508</v>
      </c>
      <c r="F2245">
        <v>23</v>
      </c>
    </row>
    <row r="2246" spans="1:6" x14ac:dyDescent="0.25">
      <c r="A2246">
        <v>2245</v>
      </c>
      <c r="B2246" t="s">
        <v>4004</v>
      </c>
      <c r="C2246" t="s">
        <v>3937</v>
      </c>
      <c r="D2246">
        <v>4.16</v>
      </c>
      <c r="E2246" s="1">
        <v>15875</v>
      </c>
      <c r="F2246">
        <v>22</v>
      </c>
    </row>
    <row r="2247" spans="1:6" x14ac:dyDescent="0.25">
      <c r="A2247">
        <v>2246</v>
      </c>
      <c r="B2247" t="s">
        <v>4005</v>
      </c>
      <c r="C2247" t="s">
        <v>3204</v>
      </c>
      <c r="D2247">
        <v>4.2699999999999996</v>
      </c>
      <c r="E2247" s="1">
        <v>26978</v>
      </c>
      <c r="F2247">
        <v>22</v>
      </c>
    </row>
    <row r="2248" spans="1:6" x14ac:dyDescent="0.25">
      <c r="A2248">
        <v>2247</v>
      </c>
      <c r="B2248" t="s">
        <v>4006</v>
      </c>
      <c r="C2248" t="s">
        <v>3815</v>
      </c>
      <c r="D2248">
        <v>3.93</v>
      </c>
      <c r="E2248" s="1">
        <v>6099</v>
      </c>
      <c r="F2248">
        <v>22</v>
      </c>
    </row>
    <row r="2249" spans="1:6" x14ac:dyDescent="0.25">
      <c r="A2249">
        <v>2248</v>
      </c>
      <c r="B2249" t="s">
        <v>4007</v>
      </c>
      <c r="C2249" t="s">
        <v>4008</v>
      </c>
      <c r="D2249">
        <v>3.87</v>
      </c>
      <c r="E2249" s="1">
        <v>7574</v>
      </c>
      <c r="F2249">
        <v>22</v>
      </c>
    </row>
    <row r="2250" spans="1:6" x14ac:dyDescent="0.25">
      <c r="A2250">
        <v>2249</v>
      </c>
      <c r="B2250" t="s">
        <v>4009</v>
      </c>
      <c r="C2250" t="s">
        <v>3900</v>
      </c>
      <c r="D2250">
        <v>3.8</v>
      </c>
      <c r="E2250" s="1">
        <v>155043</v>
      </c>
      <c r="F2250">
        <v>22</v>
      </c>
    </row>
    <row r="2251" spans="1:6" x14ac:dyDescent="0.25">
      <c r="A2251">
        <v>2250</v>
      </c>
      <c r="B2251" t="s">
        <v>4010</v>
      </c>
      <c r="C2251" t="s">
        <v>4011</v>
      </c>
      <c r="D2251">
        <v>4.1500000000000004</v>
      </c>
      <c r="E2251" s="1">
        <v>6779</v>
      </c>
      <c r="F2251">
        <v>22</v>
      </c>
    </row>
    <row r="2252" spans="1:6" x14ac:dyDescent="0.25">
      <c r="A2252">
        <v>2251</v>
      </c>
      <c r="B2252" t="s">
        <v>4012</v>
      </c>
      <c r="C2252" t="s">
        <v>4013</v>
      </c>
      <c r="D2252">
        <v>4.21</v>
      </c>
      <c r="E2252">
        <v>261</v>
      </c>
      <c r="F2252">
        <v>22</v>
      </c>
    </row>
    <row r="2253" spans="1:6" x14ac:dyDescent="0.25">
      <c r="A2253">
        <v>2252</v>
      </c>
      <c r="B2253" t="s">
        <v>4014</v>
      </c>
      <c r="C2253" t="s">
        <v>451</v>
      </c>
      <c r="D2253">
        <v>3.67</v>
      </c>
      <c r="E2253" s="1">
        <v>7297</v>
      </c>
      <c r="F2253">
        <v>22</v>
      </c>
    </row>
    <row r="2254" spans="1:6" x14ac:dyDescent="0.25">
      <c r="A2254">
        <v>2253</v>
      </c>
      <c r="B2254" t="s">
        <v>4015</v>
      </c>
      <c r="C2254" t="s">
        <v>4016</v>
      </c>
      <c r="D2254">
        <v>4.1399999999999997</v>
      </c>
      <c r="E2254">
        <v>96</v>
      </c>
      <c r="F2254">
        <v>21</v>
      </c>
    </row>
    <row r="2255" spans="1:6" x14ac:dyDescent="0.25">
      <c r="A2255">
        <v>2254</v>
      </c>
      <c r="B2255" t="s">
        <v>4017</v>
      </c>
      <c r="C2255" t="s">
        <v>3204</v>
      </c>
      <c r="D2255">
        <v>4.18</v>
      </c>
      <c r="E2255" s="1">
        <v>34000</v>
      </c>
      <c r="F2255">
        <v>21</v>
      </c>
    </row>
    <row r="2256" spans="1:6" x14ac:dyDescent="0.25">
      <c r="A2256">
        <v>2255</v>
      </c>
      <c r="B2256" t="s">
        <v>4018</v>
      </c>
      <c r="C2256" t="s">
        <v>4019</v>
      </c>
      <c r="D2256">
        <v>4.4800000000000004</v>
      </c>
      <c r="E2256" s="1">
        <v>1704</v>
      </c>
      <c r="F2256">
        <v>21</v>
      </c>
    </row>
    <row r="2257" spans="1:6" x14ac:dyDescent="0.25">
      <c r="A2257">
        <v>2256</v>
      </c>
      <c r="B2257" t="s">
        <v>4020</v>
      </c>
      <c r="C2257" t="s">
        <v>4021</v>
      </c>
      <c r="D2257">
        <v>3.78</v>
      </c>
      <c r="E2257" s="1">
        <v>100006</v>
      </c>
      <c r="F2257">
        <v>21</v>
      </c>
    </row>
    <row r="2258" spans="1:6" x14ac:dyDescent="0.25">
      <c r="A2258">
        <v>2257</v>
      </c>
      <c r="B2258" t="s">
        <v>4022</v>
      </c>
      <c r="C2258" t="s">
        <v>4023</v>
      </c>
      <c r="D2258">
        <v>3.86</v>
      </c>
      <c r="E2258" s="1">
        <v>109220</v>
      </c>
      <c r="F2258">
        <v>21</v>
      </c>
    </row>
    <row r="2259" spans="1:6" x14ac:dyDescent="0.25">
      <c r="A2259">
        <v>2258</v>
      </c>
      <c r="B2259" t="s">
        <v>4024</v>
      </c>
      <c r="C2259" t="s">
        <v>4025</v>
      </c>
      <c r="D2259">
        <v>4.16</v>
      </c>
      <c r="E2259" s="1">
        <v>1175</v>
      </c>
      <c r="F2259">
        <v>21</v>
      </c>
    </row>
    <row r="2260" spans="1:6" x14ac:dyDescent="0.25">
      <c r="A2260">
        <v>2259</v>
      </c>
      <c r="B2260" t="s">
        <v>4026</v>
      </c>
      <c r="C2260" t="s">
        <v>4027</v>
      </c>
      <c r="D2260">
        <v>3.79</v>
      </c>
      <c r="E2260" s="1">
        <v>9239</v>
      </c>
      <c r="F2260">
        <v>21</v>
      </c>
    </row>
    <row r="2261" spans="1:6" x14ac:dyDescent="0.25">
      <c r="A2261">
        <v>2260</v>
      </c>
      <c r="B2261" t="s">
        <v>4028</v>
      </c>
      <c r="C2261" t="s">
        <v>4029</v>
      </c>
      <c r="D2261">
        <v>4.38</v>
      </c>
      <c r="E2261" s="1">
        <v>4585</v>
      </c>
      <c r="F2261">
        <v>20</v>
      </c>
    </row>
    <row r="2262" spans="1:6" x14ac:dyDescent="0.25">
      <c r="A2262">
        <v>2261</v>
      </c>
      <c r="B2262" t="s">
        <v>4030</v>
      </c>
      <c r="C2262" t="s">
        <v>857</v>
      </c>
      <c r="D2262">
        <v>4.0199999999999996</v>
      </c>
      <c r="E2262" s="1">
        <v>59921</v>
      </c>
      <c r="F2262">
        <v>20</v>
      </c>
    </row>
    <row r="2263" spans="1:6" x14ac:dyDescent="0.25">
      <c r="A2263">
        <v>2262</v>
      </c>
      <c r="B2263" t="s">
        <v>4031</v>
      </c>
      <c r="C2263" t="s">
        <v>4032</v>
      </c>
      <c r="D2263">
        <v>3.99</v>
      </c>
      <c r="E2263">
        <v>67</v>
      </c>
      <c r="F2263">
        <v>20</v>
      </c>
    </row>
    <row r="2264" spans="1:6" x14ac:dyDescent="0.25">
      <c r="A2264">
        <v>2263</v>
      </c>
      <c r="B2264" t="s">
        <v>4033</v>
      </c>
      <c r="C2264" t="s">
        <v>114</v>
      </c>
      <c r="D2264">
        <v>4.0999999999999996</v>
      </c>
      <c r="E2264">
        <v>999</v>
      </c>
      <c r="F2264">
        <v>20</v>
      </c>
    </row>
    <row r="2265" spans="1:6" x14ac:dyDescent="0.25">
      <c r="A2265">
        <v>2264</v>
      </c>
      <c r="B2265" t="s">
        <v>4034</v>
      </c>
      <c r="C2265" t="s">
        <v>4035</v>
      </c>
      <c r="D2265">
        <v>4.0599999999999996</v>
      </c>
      <c r="E2265">
        <v>796</v>
      </c>
      <c r="F2265">
        <v>20</v>
      </c>
    </row>
    <row r="2266" spans="1:6" x14ac:dyDescent="0.25">
      <c r="A2266">
        <v>2265</v>
      </c>
      <c r="B2266" t="s">
        <v>4036</v>
      </c>
      <c r="C2266" t="s">
        <v>4037</v>
      </c>
      <c r="D2266">
        <v>4.07</v>
      </c>
      <c r="E2266" s="1">
        <v>3738</v>
      </c>
      <c r="F2266">
        <v>20</v>
      </c>
    </row>
    <row r="2267" spans="1:6" x14ac:dyDescent="0.25">
      <c r="A2267">
        <v>2266</v>
      </c>
      <c r="B2267" t="s">
        <v>4038</v>
      </c>
      <c r="C2267" t="s">
        <v>4039</v>
      </c>
      <c r="D2267">
        <v>3.82</v>
      </c>
      <c r="E2267" s="1">
        <v>46227</v>
      </c>
      <c r="F2267">
        <v>19</v>
      </c>
    </row>
    <row r="2268" spans="1:6" x14ac:dyDescent="0.25">
      <c r="A2268">
        <v>2267</v>
      </c>
      <c r="B2268" t="s">
        <v>4040</v>
      </c>
      <c r="C2268" t="s">
        <v>857</v>
      </c>
      <c r="D2268">
        <v>4.22</v>
      </c>
      <c r="E2268" s="1">
        <v>78194</v>
      </c>
      <c r="F2268">
        <v>19</v>
      </c>
    </row>
    <row r="2269" spans="1:6" x14ac:dyDescent="0.25">
      <c r="A2269">
        <v>2268</v>
      </c>
      <c r="B2269" t="s">
        <v>4041</v>
      </c>
      <c r="C2269" t="s">
        <v>4042</v>
      </c>
      <c r="D2269">
        <v>4.2300000000000004</v>
      </c>
      <c r="E2269" s="1">
        <v>1972</v>
      </c>
      <c r="F2269">
        <v>19</v>
      </c>
    </row>
    <row r="2270" spans="1:6" x14ac:dyDescent="0.25">
      <c r="A2270">
        <v>2269</v>
      </c>
      <c r="B2270" t="s">
        <v>4043</v>
      </c>
      <c r="C2270" t="s">
        <v>4044</v>
      </c>
      <c r="D2270">
        <v>3.83</v>
      </c>
      <c r="E2270" s="1">
        <v>1448</v>
      </c>
      <c r="F2270">
        <v>19</v>
      </c>
    </row>
    <row r="2271" spans="1:6" x14ac:dyDescent="0.25">
      <c r="A2271">
        <v>2270</v>
      </c>
      <c r="B2271" t="s">
        <v>4045</v>
      </c>
      <c r="C2271" t="s">
        <v>4046</v>
      </c>
      <c r="D2271">
        <v>3.65</v>
      </c>
      <c r="E2271" s="1">
        <v>3210</v>
      </c>
      <c r="F2271">
        <v>19</v>
      </c>
    </row>
    <row r="2272" spans="1:6" x14ac:dyDescent="0.25">
      <c r="A2272">
        <v>2271</v>
      </c>
      <c r="B2272" t="s">
        <v>4047</v>
      </c>
      <c r="C2272" t="s">
        <v>4048</v>
      </c>
      <c r="D2272">
        <v>4.26</v>
      </c>
      <c r="E2272" s="1">
        <v>27918</v>
      </c>
      <c r="F2272">
        <v>19</v>
      </c>
    </row>
    <row r="2273" spans="1:6" x14ac:dyDescent="0.25">
      <c r="A2273">
        <v>2272</v>
      </c>
      <c r="B2273" t="s">
        <v>4049</v>
      </c>
      <c r="C2273" t="s">
        <v>1213</v>
      </c>
      <c r="D2273">
        <v>4.2</v>
      </c>
      <c r="E2273" s="1">
        <v>1210</v>
      </c>
      <c r="F2273">
        <v>19</v>
      </c>
    </row>
    <row r="2274" spans="1:6" x14ac:dyDescent="0.25">
      <c r="A2274">
        <v>2273</v>
      </c>
      <c r="B2274" t="s">
        <v>4050</v>
      </c>
      <c r="C2274" t="s">
        <v>4051</v>
      </c>
      <c r="D2274">
        <v>3.97</v>
      </c>
      <c r="E2274" s="1">
        <v>45511</v>
      </c>
      <c r="F2274">
        <v>19</v>
      </c>
    </row>
    <row r="2275" spans="1:6" x14ac:dyDescent="0.25">
      <c r="A2275">
        <v>2274</v>
      </c>
      <c r="B2275" t="s">
        <v>4052</v>
      </c>
      <c r="C2275" t="s">
        <v>328</v>
      </c>
      <c r="D2275">
        <v>4.04</v>
      </c>
      <c r="E2275" s="1">
        <v>112457</v>
      </c>
      <c r="F2275">
        <v>19</v>
      </c>
    </row>
    <row r="2276" spans="1:6" x14ac:dyDescent="0.25">
      <c r="A2276">
        <v>2275</v>
      </c>
      <c r="B2276" t="s">
        <v>4053</v>
      </c>
      <c r="C2276" t="s">
        <v>3204</v>
      </c>
      <c r="D2276">
        <v>4.33</v>
      </c>
      <c r="E2276" s="1">
        <v>21964</v>
      </c>
      <c r="F2276">
        <v>18</v>
      </c>
    </row>
    <row r="2277" spans="1:6" x14ac:dyDescent="0.25">
      <c r="A2277">
        <v>2276</v>
      </c>
      <c r="B2277" t="s">
        <v>4054</v>
      </c>
      <c r="C2277" t="s">
        <v>4055</v>
      </c>
      <c r="D2277">
        <v>4.4000000000000004</v>
      </c>
      <c r="E2277">
        <v>436</v>
      </c>
      <c r="F2277">
        <v>18</v>
      </c>
    </row>
    <row r="2278" spans="1:6" x14ac:dyDescent="0.25">
      <c r="A2278">
        <v>2277</v>
      </c>
      <c r="B2278" t="s">
        <v>4056</v>
      </c>
      <c r="C2278" t="s">
        <v>2943</v>
      </c>
      <c r="D2278">
        <v>4.0199999999999996</v>
      </c>
      <c r="E2278" s="1">
        <v>4635</v>
      </c>
      <c r="F2278">
        <v>18</v>
      </c>
    </row>
    <row r="2279" spans="1:6" x14ac:dyDescent="0.25">
      <c r="A2279">
        <v>2278</v>
      </c>
      <c r="B2279" t="s">
        <v>4057</v>
      </c>
      <c r="C2279" t="s">
        <v>4058</v>
      </c>
      <c r="D2279">
        <v>4.3600000000000003</v>
      </c>
      <c r="E2279" s="1">
        <v>2047</v>
      </c>
      <c r="F2279">
        <v>18</v>
      </c>
    </row>
    <row r="2280" spans="1:6" x14ac:dyDescent="0.25">
      <c r="A2280">
        <v>2279</v>
      </c>
      <c r="B2280" t="s">
        <v>4059</v>
      </c>
      <c r="C2280" t="s">
        <v>4060</v>
      </c>
      <c r="D2280">
        <v>4.3099999999999996</v>
      </c>
      <c r="E2280" s="1">
        <v>5546</v>
      </c>
      <c r="F2280">
        <v>18</v>
      </c>
    </row>
    <row r="2281" spans="1:6" x14ac:dyDescent="0.25">
      <c r="A2281">
        <v>2280</v>
      </c>
      <c r="B2281" t="s">
        <v>4061</v>
      </c>
      <c r="C2281" t="s">
        <v>857</v>
      </c>
      <c r="D2281">
        <v>4.49</v>
      </c>
      <c r="E2281" s="1">
        <v>6840</v>
      </c>
      <c r="F2281">
        <v>17</v>
      </c>
    </row>
    <row r="2282" spans="1:6" x14ac:dyDescent="0.25">
      <c r="A2282">
        <v>2281</v>
      </c>
      <c r="B2282" t="s">
        <v>4062</v>
      </c>
      <c r="C2282" t="s">
        <v>4063</v>
      </c>
      <c r="D2282">
        <v>4.3600000000000003</v>
      </c>
      <c r="E2282">
        <v>485</v>
      </c>
      <c r="F2282">
        <v>17</v>
      </c>
    </row>
    <row r="2283" spans="1:6" x14ac:dyDescent="0.25">
      <c r="A2283">
        <v>2282</v>
      </c>
      <c r="B2283" t="s">
        <v>4064</v>
      </c>
      <c r="C2283" t="s">
        <v>4065</v>
      </c>
      <c r="D2283">
        <v>3.98</v>
      </c>
      <c r="E2283" s="1">
        <v>14838</v>
      </c>
      <c r="F2283">
        <v>17</v>
      </c>
    </row>
    <row r="2284" spans="1:6" x14ac:dyDescent="0.25">
      <c r="A2284">
        <v>2283</v>
      </c>
      <c r="B2284" t="s">
        <v>4066</v>
      </c>
      <c r="C2284" t="s">
        <v>4067</v>
      </c>
      <c r="D2284">
        <v>4.24</v>
      </c>
      <c r="E2284">
        <v>475</v>
      </c>
      <c r="F2284">
        <v>17</v>
      </c>
    </row>
    <row r="2285" spans="1:6" x14ac:dyDescent="0.25">
      <c r="A2285">
        <v>2284</v>
      </c>
      <c r="B2285" t="s">
        <v>4068</v>
      </c>
      <c r="C2285" t="s">
        <v>3329</v>
      </c>
      <c r="D2285">
        <v>4.25</v>
      </c>
      <c r="E2285" s="1">
        <v>3123</v>
      </c>
      <c r="F2285">
        <v>17</v>
      </c>
    </row>
    <row r="2286" spans="1:6" x14ac:dyDescent="0.25">
      <c r="A2286">
        <v>2285</v>
      </c>
      <c r="B2286" t="s">
        <v>4069</v>
      </c>
      <c r="C2286" t="s">
        <v>857</v>
      </c>
      <c r="D2286">
        <v>4.3899999999999997</v>
      </c>
      <c r="E2286" s="1">
        <v>5032</v>
      </c>
      <c r="F2286">
        <v>16</v>
      </c>
    </row>
    <row r="2287" spans="1:6" x14ac:dyDescent="0.25">
      <c r="A2287">
        <v>2286</v>
      </c>
      <c r="B2287" t="s">
        <v>4070</v>
      </c>
      <c r="C2287" t="s">
        <v>4071</v>
      </c>
      <c r="D2287">
        <v>4.0599999999999996</v>
      </c>
      <c r="E2287" s="1">
        <v>17257</v>
      </c>
      <c r="F2287">
        <v>16</v>
      </c>
    </row>
    <row r="2288" spans="1:6" x14ac:dyDescent="0.25">
      <c r="A2288">
        <v>2287</v>
      </c>
      <c r="B2288" t="s">
        <v>4072</v>
      </c>
      <c r="C2288" t="s">
        <v>4073</v>
      </c>
      <c r="D2288">
        <v>3.81</v>
      </c>
      <c r="E2288" s="1">
        <v>2967</v>
      </c>
      <c r="F2288">
        <v>16</v>
      </c>
    </row>
    <row r="2289" spans="1:6" x14ac:dyDescent="0.25">
      <c r="A2289">
        <v>2288</v>
      </c>
      <c r="B2289" t="s">
        <v>4074</v>
      </c>
      <c r="C2289" t="s">
        <v>4075</v>
      </c>
      <c r="D2289">
        <v>4.41</v>
      </c>
      <c r="E2289">
        <v>907</v>
      </c>
      <c r="F2289">
        <v>16</v>
      </c>
    </row>
    <row r="2290" spans="1:6" x14ac:dyDescent="0.25">
      <c r="A2290">
        <v>2289</v>
      </c>
      <c r="B2290" t="s">
        <v>4076</v>
      </c>
      <c r="C2290" t="s">
        <v>4077</v>
      </c>
      <c r="D2290">
        <v>4.25</v>
      </c>
      <c r="E2290">
        <v>442</v>
      </c>
      <c r="F2290">
        <v>16</v>
      </c>
    </row>
    <row r="2291" spans="1:6" x14ac:dyDescent="0.25">
      <c r="A2291">
        <v>2290</v>
      </c>
      <c r="B2291" t="s">
        <v>4078</v>
      </c>
      <c r="C2291" t="s">
        <v>4079</v>
      </c>
      <c r="D2291">
        <v>3.82</v>
      </c>
      <c r="E2291" s="1">
        <v>28906</v>
      </c>
      <c r="F2291">
        <v>15</v>
      </c>
    </row>
    <row r="2292" spans="1:6" x14ac:dyDescent="0.25">
      <c r="A2292">
        <v>2291</v>
      </c>
      <c r="B2292" t="s">
        <v>4080</v>
      </c>
      <c r="C2292" t="s">
        <v>879</v>
      </c>
      <c r="D2292">
        <v>3.95</v>
      </c>
      <c r="E2292" s="1">
        <v>108090</v>
      </c>
      <c r="F2292">
        <v>15</v>
      </c>
    </row>
    <row r="2293" spans="1:6" x14ac:dyDescent="0.25">
      <c r="A2293">
        <v>2292</v>
      </c>
      <c r="B2293" t="s">
        <v>4081</v>
      </c>
      <c r="C2293" t="s">
        <v>4082</v>
      </c>
      <c r="D2293">
        <v>4.2699999999999996</v>
      </c>
      <c r="E2293" s="1">
        <v>1274</v>
      </c>
      <c r="F2293">
        <v>15</v>
      </c>
    </row>
    <row r="2294" spans="1:6" x14ac:dyDescent="0.25">
      <c r="A2294">
        <v>2293</v>
      </c>
      <c r="B2294" t="s">
        <v>4083</v>
      </c>
      <c r="C2294" t="s">
        <v>857</v>
      </c>
      <c r="D2294">
        <v>4.55</v>
      </c>
      <c r="E2294" s="1">
        <v>6037</v>
      </c>
      <c r="F2294">
        <v>14</v>
      </c>
    </row>
    <row r="2295" spans="1:6" x14ac:dyDescent="0.25">
      <c r="A2295">
        <v>2294</v>
      </c>
      <c r="B2295" t="s">
        <v>4084</v>
      </c>
      <c r="C2295" t="s">
        <v>4085</v>
      </c>
      <c r="D2295">
        <v>4.03</v>
      </c>
      <c r="E2295" s="1">
        <v>6237</v>
      </c>
      <c r="F2295">
        <v>14</v>
      </c>
    </row>
    <row r="2296" spans="1:6" x14ac:dyDescent="0.25">
      <c r="A2296">
        <v>2295</v>
      </c>
      <c r="B2296" t="s">
        <v>4086</v>
      </c>
      <c r="C2296" t="s">
        <v>4087</v>
      </c>
      <c r="D2296">
        <v>4.05</v>
      </c>
      <c r="E2296" s="1">
        <v>8524</v>
      </c>
      <c r="F2296">
        <v>14</v>
      </c>
    </row>
    <row r="2297" spans="1:6" x14ac:dyDescent="0.25">
      <c r="A2297">
        <v>2296</v>
      </c>
      <c r="B2297" t="s">
        <v>4088</v>
      </c>
      <c r="C2297" t="s">
        <v>857</v>
      </c>
      <c r="D2297">
        <v>4.21</v>
      </c>
      <c r="E2297" s="1">
        <v>89977</v>
      </c>
      <c r="F2297">
        <v>13</v>
      </c>
    </row>
    <row r="2298" spans="1:6" x14ac:dyDescent="0.25">
      <c r="A2298">
        <v>2297</v>
      </c>
      <c r="B2298" t="s">
        <v>4089</v>
      </c>
      <c r="C2298" t="s">
        <v>4090</v>
      </c>
      <c r="D2298">
        <v>4.26</v>
      </c>
      <c r="E2298" s="1">
        <v>36479</v>
      </c>
      <c r="F2298">
        <v>13</v>
      </c>
    </row>
    <row r="2299" spans="1:6" x14ac:dyDescent="0.25">
      <c r="A2299">
        <v>2298</v>
      </c>
      <c r="B2299" t="s">
        <v>4091</v>
      </c>
      <c r="C2299" t="s">
        <v>4092</v>
      </c>
      <c r="D2299">
        <v>4.16</v>
      </c>
      <c r="E2299" s="1">
        <v>1501</v>
      </c>
      <c r="F2299">
        <v>13</v>
      </c>
    </row>
    <row r="2300" spans="1:6" x14ac:dyDescent="0.25">
      <c r="A2300">
        <v>2299</v>
      </c>
      <c r="B2300" t="s">
        <v>4093</v>
      </c>
      <c r="C2300" t="s">
        <v>194</v>
      </c>
      <c r="D2300">
        <v>4.16</v>
      </c>
      <c r="E2300" s="1">
        <v>28986</v>
      </c>
      <c r="F2300">
        <v>13</v>
      </c>
    </row>
    <row r="2301" spans="1:6" x14ac:dyDescent="0.25">
      <c r="A2301">
        <v>2300</v>
      </c>
      <c r="B2301" t="s">
        <v>4094</v>
      </c>
      <c r="C2301" t="s">
        <v>4095</v>
      </c>
      <c r="D2301">
        <v>3.83</v>
      </c>
      <c r="E2301" s="1">
        <v>5517</v>
      </c>
      <c r="F2301">
        <v>12</v>
      </c>
    </row>
    <row r="2302" spans="1:6" x14ac:dyDescent="0.25">
      <c r="A2302">
        <v>2301</v>
      </c>
      <c r="B2302" t="s">
        <v>4096</v>
      </c>
      <c r="C2302" t="s">
        <v>4097</v>
      </c>
      <c r="D2302">
        <v>3.74</v>
      </c>
      <c r="E2302" s="1">
        <v>69133</v>
      </c>
      <c r="F2302">
        <v>12</v>
      </c>
    </row>
    <row r="2303" spans="1:6" x14ac:dyDescent="0.25">
      <c r="A2303">
        <v>2302</v>
      </c>
      <c r="B2303" t="s">
        <v>4098</v>
      </c>
      <c r="C2303" t="s">
        <v>4099</v>
      </c>
      <c r="D2303">
        <v>3.9</v>
      </c>
      <c r="E2303" s="1">
        <v>17489</v>
      </c>
      <c r="F2303">
        <v>12</v>
      </c>
    </row>
    <row r="2304" spans="1:6" x14ac:dyDescent="0.25">
      <c r="A2304">
        <v>2303</v>
      </c>
      <c r="B2304" t="s">
        <v>4100</v>
      </c>
      <c r="C2304" t="s">
        <v>4101</v>
      </c>
      <c r="D2304">
        <v>3.79</v>
      </c>
      <c r="E2304">
        <v>354</v>
      </c>
      <c r="F2304">
        <v>12</v>
      </c>
    </row>
    <row r="2305" spans="1:6" x14ac:dyDescent="0.25">
      <c r="A2305">
        <v>2304</v>
      </c>
      <c r="B2305" t="s">
        <v>4102</v>
      </c>
      <c r="C2305" t="s">
        <v>857</v>
      </c>
      <c r="D2305">
        <v>4.26</v>
      </c>
      <c r="E2305" s="1">
        <v>101036</v>
      </c>
      <c r="F2305">
        <v>11</v>
      </c>
    </row>
    <row r="2306" spans="1:6" x14ac:dyDescent="0.25">
      <c r="A2306">
        <v>2305</v>
      </c>
      <c r="B2306" t="s">
        <v>4103</v>
      </c>
      <c r="C2306" t="s">
        <v>4071</v>
      </c>
      <c r="D2306">
        <v>4.03</v>
      </c>
      <c r="E2306" s="1">
        <v>16981</v>
      </c>
      <c r="F2306">
        <v>11</v>
      </c>
    </row>
    <row r="2307" spans="1:6" x14ac:dyDescent="0.25">
      <c r="A2307">
        <v>2306</v>
      </c>
      <c r="B2307" t="s">
        <v>4104</v>
      </c>
      <c r="C2307" t="s">
        <v>4105</v>
      </c>
      <c r="D2307">
        <v>4.04</v>
      </c>
      <c r="E2307" s="1">
        <v>45406</v>
      </c>
      <c r="F2307">
        <v>10</v>
      </c>
    </row>
    <row r="2308" spans="1:6" x14ac:dyDescent="0.25">
      <c r="A2308">
        <v>2307</v>
      </c>
      <c r="B2308" t="s">
        <v>4106</v>
      </c>
      <c r="C2308" t="s">
        <v>4107</v>
      </c>
      <c r="D2308">
        <v>3.92</v>
      </c>
      <c r="E2308" s="1">
        <v>5068</v>
      </c>
      <c r="F2308">
        <v>10</v>
      </c>
    </row>
    <row r="2309" spans="1:6" x14ac:dyDescent="0.25">
      <c r="A2309">
        <v>2308</v>
      </c>
      <c r="B2309" t="s">
        <v>4108</v>
      </c>
      <c r="C2309" t="s">
        <v>673</v>
      </c>
      <c r="D2309">
        <v>4.1900000000000004</v>
      </c>
      <c r="E2309" s="1">
        <v>1641</v>
      </c>
      <c r="F2309">
        <v>10</v>
      </c>
    </row>
    <row r="2310" spans="1:6" x14ac:dyDescent="0.25">
      <c r="A2310">
        <v>2309</v>
      </c>
      <c r="B2310" t="s">
        <v>4109</v>
      </c>
      <c r="C2310" t="s">
        <v>4110</v>
      </c>
      <c r="D2310">
        <v>4.2</v>
      </c>
      <c r="E2310" s="1">
        <v>71017</v>
      </c>
      <c r="F2310">
        <v>10</v>
      </c>
    </row>
    <row r="2311" spans="1:6" x14ac:dyDescent="0.25">
      <c r="A2311">
        <v>2310</v>
      </c>
      <c r="B2311" t="s">
        <v>4111</v>
      </c>
      <c r="C2311" t="s">
        <v>4112</v>
      </c>
      <c r="D2311">
        <v>3.7</v>
      </c>
      <c r="E2311" s="1">
        <v>49161</v>
      </c>
      <c r="F2311">
        <v>10</v>
      </c>
    </row>
    <row r="2312" spans="1:6" x14ac:dyDescent="0.25">
      <c r="A2312">
        <v>2311</v>
      </c>
      <c r="B2312" t="s">
        <v>4113</v>
      </c>
      <c r="C2312" t="s">
        <v>4114</v>
      </c>
      <c r="D2312">
        <v>3.84</v>
      </c>
      <c r="E2312" s="1">
        <v>13194</v>
      </c>
      <c r="F2312">
        <v>9</v>
      </c>
    </row>
    <row r="2313" spans="1:6" x14ac:dyDescent="0.25">
      <c r="A2313">
        <v>2312</v>
      </c>
      <c r="B2313" t="s">
        <v>4115</v>
      </c>
      <c r="C2313" t="s">
        <v>4105</v>
      </c>
      <c r="D2313">
        <v>4.1100000000000003</v>
      </c>
      <c r="E2313" s="1">
        <v>50833</v>
      </c>
      <c r="F2313">
        <v>9</v>
      </c>
    </row>
    <row r="2314" spans="1:6" x14ac:dyDescent="0.25">
      <c r="A2314">
        <v>2313</v>
      </c>
      <c r="B2314" t="s">
        <v>4116</v>
      </c>
      <c r="C2314" t="s">
        <v>3314</v>
      </c>
      <c r="D2314">
        <v>3.99</v>
      </c>
      <c r="E2314">
        <v>692</v>
      </c>
      <c r="F2314">
        <v>9</v>
      </c>
    </row>
    <row r="2315" spans="1:6" x14ac:dyDescent="0.25">
      <c r="A2315">
        <v>2314</v>
      </c>
      <c r="B2315" t="s">
        <v>4117</v>
      </c>
      <c r="C2315" t="s">
        <v>4118</v>
      </c>
      <c r="D2315">
        <v>4.12</v>
      </c>
      <c r="E2315" s="1">
        <v>4389</v>
      </c>
      <c r="F2315">
        <v>9</v>
      </c>
    </row>
    <row r="2316" spans="1:6" x14ac:dyDescent="0.25">
      <c r="A2316">
        <v>2315</v>
      </c>
      <c r="B2316" t="s">
        <v>4119</v>
      </c>
      <c r="C2316" t="s">
        <v>4120</v>
      </c>
      <c r="D2316">
        <v>3.87</v>
      </c>
      <c r="E2316" s="1">
        <v>1311</v>
      </c>
      <c r="F2316">
        <v>8</v>
      </c>
    </row>
    <row r="2317" spans="1:6" x14ac:dyDescent="0.25">
      <c r="A2317">
        <v>2316</v>
      </c>
      <c r="B2317" t="s">
        <v>4121</v>
      </c>
      <c r="C2317" t="s">
        <v>4122</v>
      </c>
      <c r="D2317">
        <v>4.32</v>
      </c>
      <c r="E2317" s="1">
        <v>1858</v>
      </c>
      <c r="F2317">
        <v>8</v>
      </c>
    </row>
    <row r="2318" spans="1:6" x14ac:dyDescent="0.25">
      <c r="A2318">
        <v>2317</v>
      </c>
      <c r="B2318" t="s">
        <v>4123</v>
      </c>
      <c r="C2318" t="s">
        <v>4124</v>
      </c>
      <c r="D2318">
        <v>3.68</v>
      </c>
      <c r="E2318">
        <v>627</v>
      </c>
      <c r="F2318">
        <v>8</v>
      </c>
    </row>
    <row r="2319" spans="1:6" x14ac:dyDescent="0.25">
      <c r="A2319">
        <v>2318</v>
      </c>
      <c r="B2319" t="s">
        <v>4125</v>
      </c>
      <c r="C2319" t="s">
        <v>4126</v>
      </c>
      <c r="D2319">
        <v>4.29</v>
      </c>
      <c r="E2319" s="1">
        <v>16328</v>
      </c>
      <c r="F2319">
        <v>7</v>
      </c>
    </row>
    <row r="2320" spans="1:6" x14ac:dyDescent="0.25">
      <c r="A2320">
        <v>2319</v>
      </c>
      <c r="B2320" t="s">
        <v>4127</v>
      </c>
      <c r="C2320" t="s">
        <v>1428</v>
      </c>
      <c r="D2320">
        <v>3.79</v>
      </c>
      <c r="E2320" s="1">
        <v>150186</v>
      </c>
      <c r="F2320">
        <v>7</v>
      </c>
    </row>
    <row r="2321" spans="1:6" x14ac:dyDescent="0.25">
      <c r="A2321">
        <v>2320</v>
      </c>
      <c r="B2321" t="s">
        <v>4128</v>
      </c>
      <c r="C2321" t="s">
        <v>4129</v>
      </c>
      <c r="D2321">
        <v>3.56</v>
      </c>
      <c r="E2321" s="1">
        <v>6012</v>
      </c>
      <c r="F2321">
        <v>7</v>
      </c>
    </row>
    <row r="2322" spans="1:6" x14ac:dyDescent="0.25">
      <c r="A2322">
        <v>2321</v>
      </c>
      <c r="B2322" t="s">
        <v>4130</v>
      </c>
      <c r="C2322" t="s">
        <v>4131</v>
      </c>
      <c r="D2322">
        <v>4.4000000000000004</v>
      </c>
      <c r="E2322" s="1">
        <v>4747</v>
      </c>
      <c r="F2322">
        <v>7</v>
      </c>
    </row>
    <row r="2323" spans="1:6" x14ac:dyDescent="0.25">
      <c r="A2323">
        <v>2322</v>
      </c>
      <c r="B2323" t="s">
        <v>4132</v>
      </c>
      <c r="C2323" t="s">
        <v>4133</v>
      </c>
      <c r="D2323">
        <v>3.58</v>
      </c>
      <c r="E2323">
        <v>903</v>
      </c>
      <c r="F2323">
        <v>6</v>
      </c>
    </row>
    <row r="2324" spans="1:6" x14ac:dyDescent="0.25">
      <c r="A2324">
        <v>2323</v>
      </c>
      <c r="B2324" t="s">
        <v>4134</v>
      </c>
      <c r="C2324" t="s">
        <v>1233</v>
      </c>
      <c r="D2324">
        <v>4.38</v>
      </c>
      <c r="E2324" s="1">
        <v>5496</v>
      </c>
      <c r="F2324">
        <v>5</v>
      </c>
    </row>
    <row r="2325" spans="1:6" x14ac:dyDescent="0.25">
      <c r="A2325">
        <v>2324</v>
      </c>
      <c r="B2325" t="s">
        <v>4135</v>
      </c>
      <c r="C2325" t="s">
        <v>4136</v>
      </c>
      <c r="D2325">
        <v>4.5199999999999996</v>
      </c>
      <c r="E2325" s="1">
        <v>46600</v>
      </c>
      <c r="F2325">
        <v>4</v>
      </c>
    </row>
    <row r="2326" spans="1:6" x14ac:dyDescent="0.25">
      <c r="A2326">
        <v>2325</v>
      </c>
      <c r="B2326" t="s">
        <v>4137</v>
      </c>
      <c r="C2326" t="s">
        <v>1233</v>
      </c>
      <c r="D2326">
        <v>4.49</v>
      </c>
      <c r="E2326" s="1">
        <v>3764</v>
      </c>
      <c r="F2326">
        <v>4</v>
      </c>
    </row>
    <row r="2327" spans="1:6" x14ac:dyDescent="0.25">
      <c r="A2327">
        <v>2326</v>
      </c>
      <c r="B2327" t="s">
        <v>4138</v>
      </c>
      <c r="C2327" t="s">
        <v>4139</v>
      </c>
      <c r="D2327">
        <v>3.8</v>
      </c>
      <c r="E2327" s="1">
        <v>73552</v>
      </c>
      <c r="F2327">
        <v>4</v>
      </c>
    </row>
    <row r="2328" spans="1:6" x14ac:dyDescent="0.25">
      <c r="A2328">
        <v>2327</v>
      </c>
      <c r="B2328" t="s">
        <v>4140</v>
      </c>
      <c r="C2328" t="s">
        <v>4141</v>
      </c>
      <c r="D2328">
        <v>3.48</v>
      </c>
      <c r="E2328">
        <v>430</v>
      </c>
      <c r="F2328">
        <v>3</v>
      </c>
    </row>
    <row r="2329" spans="1:6" x14ac:dyDescent="0.25">
      <c r="A2329">
        <v>2328</v>
      </c>
      <c r="B2329" t="s">
        <v>4142</v>
      </c>
      <c r="C2329" t="s">
        <v>4143</v>
      </c>
      <c r="D2329">
        <v>3.89</v>
      </c>
      <c r="E2329" s="1">
        <v>12851</v>
      </c>
      <c r="F2329">
        <v>3</v>
      </c>
    </row>
    <row r="2330" spans="1:6" x14ac:dyDescent="0.25">
      <c r="A2330">
        <v>2329</v>
      </c>
      <c r="B2330" t="s">
        <v>4144</v>
      </c>
      <c r="C2330" t="s">
        <v>4145</v>
      </c>
      <c r="D2330">
        <v>3.89</v>
      </c>
      <c r="E2330" s="1">
        <v>3774</v>
      </c>
      <c r="F2330">
        <v>2</v>
      </c>
    </row>
  </sheetData>
  <pageMargins left="0.7" right="0.7" top="0.75" bottom="0.75" header="0.3" footer="0.3"/>
  <pageSetup orientation="portrait" horizontalDpi="4294967293" verticalDpi="0" r:id="rId1"/>
  <headerFooter>
    <oddFooter>&amp;LOctober 27th, 2024&amp;CMegahn Christianson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Rubric</vt:lpstr>
      <vt:lpstr>Summary</vt:lpstr>
      <vt:lpstr>MinMaxAvg</vt:lpstr>
      <vt:lpstr>MeanMedianMode</vt:lpstr>
      <vt:lpstr>Filters</vt:lpstr>
      <vt:lpstr>Count-CountIF</vt:lpstr>
      <vt:lpstr>Frequency</vt:lpstr>
      <vt:lpstr>Index&amp;Match</vt:lpstr>
      <vt:lpstr>VLookup</vt:lpstr>
      <vt:lpstr>Source Data</vt:lpstr>
      <vt:lpstr>'Count-CountIF'!Print_Area</vt:lpstr>
      <vt:lpstr>Frequency!Print_Area</vt:lpstr>
      <vt:lpstr>'Index&amp;Match'!Print_Area</vt:lpstr>
      <vt:lpstr>MeanMedianMode!Print_Area</vt:lpstr>
      <vt:lpstr>MinMaxAvg!Print_Area</vt:lpstr>
      <vt:lpstr>Rubric!Print_Area</vt:lpstr>
      <vt:lpstr>Summary!Print_Area</vt:lpstr>
      <vt:lpstr>VLookup!Print_Area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Medge's Brick</dc:creator>
  <cp:keywords/>
  <dc:description/>
  <cp:lastModifiedBy>Christianson, Megahn</cp:lastModifiedBy>
  <cp:revision/>
  <dcterms:created xsi:type="dcterms:W3CDTF">2024-10-26T01:20:53Z</dcterms:created>
  <dcterms:modified xsi:type="dcterms:W3CDTF">2026-04-20T17:17:03Z</dcterms:modified>
  <cp:category/>
  <cp:contentStatus/>
</cp:coreProperties>
</file>